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manav\Downloads\"/>
    </mc:Choice>
  </mc:AlternateContent>
  <xr:revisionPtr revIDLastSave="0" documentId="13_ncr:1_{3E993CAC-41FA-410B-A4BE-02B7A662E0BE}" xr6:coauthVersionLast="47" xr6:coauthVersionMax="47" xr10:uidLastSave="{00000000-0000-0000-0000-000000000000}"/>
  <bookViews>
    <workbookView xWindow="-108" yWindow="-108" windowWidth="23256" windowHeight="13176" tabRatio="813" activeTab="3" xr2:uid="{B4CFD7D5-180C-4383-BA80-14B0BEDA97D8}"/>
  </bookViews>
  <sheets>
    <sheet name="gym_members_exercise_tracking" sheetId="1" r:id="rId1"/>
    <sheet name="Clean_Data" sheetId="2" r:id="rId2"/>
    <sheet name="Cleaning and Transformation " sheetId="3" r:id="rId3"/>
    <sheet name="Pivot Tables + Scatter plt" sheetId="4" r:id="rId4"/>
    <sheet name="Dashboard" sheetId="5" r:id="rId5"/>
  </sheets>
  <definedNames>
    <definedName name="_xlnm._FilterDatabase" localSheetId="1" hidden="1">Clean_Data!$R$1:$R$974</definedName>
    <definedName name="_xlnm._FilterDatabase" localSheetId="3" hidden="1">'Pivot Tables + Scatter plt'!$S$1:$S$974</definedName>
    <definedName name="Slicer_Age_Group">#N/A</definedName>
    <definedName name="Slicer_Gende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2" i="2"/>
  <c r="C2" i="2" a="1"/>
  <c r="C2" i="2" s="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<sst xmlns="http://schemas.openxmlformats.org/spreadsheetml/2006/main" count="3996" uniqueCount="1032">
  <si>
    <t>Age,Gender,Weight (kg),Height (m),Max_BPM,Avg_BPM,Resting_BPM,Session_Duration (hours),Calories_Burned,Workout_Type,Fat_Percentage,Water_Intake (liters),Workout_Frequency (days/week),Experience_Level,BMI</t>
  </si>
  <si>
    <t>56,Male,88.3,1.71,180,157,60,1.69,1313.0,Yoga,12.6,3.5,4,3,30.2</t>
  </si>
  <si>
    <t>46,Female,74.9,1.53,179,151,66,1.3,883.0,HIIT,33.9,2.1,4,2,32.0</t>
  </si>
  <si>
    <t>32,Female,68.1,1.66,167,122,54,1.11,677.0,Cardio,33.4,2.3,4,2,24.71</t>
  </si>
  <si>
    <t>25,Male,53.2,1.7,190,164,56,0.59,532.0,Strength,28.8,2.1,3,1,18.41</t>
  </si>
  <si>
    <t>38,Male,46.1,1.79,188,158,68,0.64,556.0,Strength,29.2,2.8,3,1,14.39</t>
  </si>
  <si>
    <t>56,Female,58.0,1.68,168,156,74,1.59,1116.0,HIIT,15.5,2.7,5,3,20.55</t>
  </si>
  <si>
    <t>36,Male,70.3,1.72,174,169,73,1.49,1385.0,Cardio,21.3,2.3,3,2,23.76</t>
  </si>
  <si>
    <t>40,Female,69.7,1.51,189,141,64,1.27,895.0,Cardio,30.6,1.9,3,2,30.57</t>
  </si>
  <si>
    <t>28,Male,121.7,1.94,185,127,52,1.03,719.0,Strength,28.9,2.6,4,2,32.34</t>
  </si>
  <si>
    <t>28,Male,101.8,1.84,169,136,64,1.08,808.0,Cardio,29.7,2.7,3,1,30.07</t>
  </si>
  <si>
    <t>41,Male,120.8,1.67,188,146,54,0.82,593.0,HIIT,20.5,3.0,2,1,43.31</t>
  </si>
  <si>
    <t>53,Male,51.7,1.7,175,152,72,1.15,865.0,HIIT,23.6,3.5,3,2,17.89</t>
  </si>
  <si>
    <t>57,Male,112.5,1.61,195,165,61,1.24,1013.0,Cardio,22.1,2.7,3,2,43.4</t>
  </si>
  <si>
    <t>41,Male,94.5,2.0,179,136,69,1.18,794.0,HIIT,27.6,3.7,3,1,23.62</t>
  </si>
  <si>
    <t>20,Male,117.7,1.81,196,161,54,1.35,1195.0,Yoga,26.4,3.3,3,2,35.93</t>
  </si>
  <si>
    <t>39,Female,42.5,1.75,181,131,52,1.13,740.0,Strength,26.2,2.1,2,1,13.88</t>
  </si>
  <si>
    <t>19,Female,64.0,1.53,166,167,58,1.33,1111.0,HIIT,29.8,2.3,3,2,27.34</t>
  </si>
  <si>
    <t>41,Female,43.8,1.77,182,165,58,1.19,884.0,Cardio,31.9,1.6,3,1,13.98</t>
  </si>
  <si>
    <t>47,Female,66.8,1.75,199,146,56,1.13,742.0,Strength,32.8,2.5,3,2,21.81</t>
  </si>
  <si>
    <t>55,Female,75.2,1.67,188,167,51,1.37,1030.0,HIIT,25.2,2.2,2,1,26.96</t>
  </si>
  <si>
    <t>19,Male,89.0,1.77,175,127,72,1.5,1048.0,Strength,28.9,3.7,4,2,28.41</t>
  </si>
  <si>
    <t>38,Male,71.9,1.77,197,142,72,1.12,875.0,Cardio,25.7,3.1,2,1,22.95</t>
  </si>
  <si>
    <t>50,Female,71.0,1.68,187,161,70,1.17,848.0,Yoga,33.1,2.5,2,1,25.16</t>
  </si>
  <si>
    <t>29,Male,120.9,1.78,197,168,65,0.78,721.0,Yoga,28.1,3.4,2,1,38.16</t>
  </si>
  <si>
    <t>39,Female,64.3,1.69,190,148,58,1.25,925.0,HIIT,26.9,1.9,4,2,22.51</t>
  </si>
  <si>
    <t>42,Female,63.7,1.71,173,169,62,1.42,1080.0,Yoga,26.1,1.8,3,2,21.78</t>
  </si>
  <si>
    <t>44,Male,65.2,1.8,192,139,68,0.73,502.0,HIIT,27.2,2.7,2,1,20.12</t>
  </si>
  <si>
    <t>59,Male,53.9,1.75,168,135,69,1.48,989.0,Strength,21.6,2.8,4,2,17.6</t>
  </si>
  <si>
    <t>45,Male,84.9,1.86,186,136,66,1.64,1104.0,HIIT,14.2,3.5,5,3,24.54</t>
  </si>
  <si>
    <t>33,Female,78.0,1.68,183,135,55,1.29,871.0,HIIT,32.3,1.8,3,2,27.64</t>
  </si>
  <si>
    <t>32,Male,108.2,1.8,172,138,53,1.27,964.0,HIIT,28.4,3.5,3,1,33.4</t>
  </si>
  <si>
    <t>20,Female,65.4,1.52,185,127,50,1.03,654.0,Yoga,28.0,2.2,4,2,28.31</t>
  </si>
  <si>
    <t>54,Female,50.2,1.61,188,157,67,1.48,1046.0,HIIT,28.2,2.7,2,1,19.37</t>
  </si>
  <si>
    <t>24,Female,58.9,1.51,187,157,68,1.04,816.0,Cardio,31.7,2.5,2,1,25.83</t>
  </si>
  <si>
    <t>38,Male,81.4,1.71,187,148,58,1.52,1237.0,HIIT,10.2,3.5,5,3,27.84</t>
  </si>
  <si>
    <t>26,Male,127.6,1.73,167,160,62,1.32,1162.0,Strength,27.3,2.9,3,1,42.63</t>
  </si>
  <si>
    <t>56,Female,59.3,1.56,182,155,57,1.26,879.0,Cardio,33.4,2.6,4,2,24.37</t>
  </si>
  <si>
    <t>35,Male,96.9,1.71,188,145,72,1.34,1069.0,Strength,24.2,2.9,3,2,33.14</t>
  </si>
  <si>
    <t>21,Male,62.6,1.81,164,150,62,1.3,1072.0,Strength,27.6,3.5,4,2,19.11</t>
  </si>
  <si>
    <t>42,Male,45.5,1.6,166,163,64,1.31,1057.0,Strength,21.7,2.6,3,2,17.77</t>
  </si>
  <si>
    <t>31,Female,48.8,1.51,195,131,60,1.48,969.0,Cardio,28.2,2.0,2,1,21.4</t>
  </si>
  <si>
    <t>26,Female,44.3,1.6,186,136,61,1.08,734.0,Cardio,34.7,2.0,3,1,17.3</t>
  </si>
  <si>
    <t>43,Male,113.2,1.83,161,134,63,1.45,962.0,Yoga,29.9,2.9,4,2,33.8</t>
  </si>
  <si>
    <t>19,Female,60.5,1.59,184,128,53,1.14,730.0,Cardio,30.1,2.2,2,1,23.93</t>
  </si>
  <si>
    <t>37,Male,124.2,1.76,168,158,50,1.5,1304.0,HIIT,29.3,2.8,2,1,40.1</t>
  </si>
  <si>
    <t>45,Male,52.4,1.85,186,161,73,1.2,956.0,Strength,25.2,2.5,3,1,15.31</t>
  </si>
  <si>
    <t>24,Male,54.7,1.74,160,167,53,0.84,772.0,Yoga,22.9,3.6,3,1,18.07</t>
  </si>
  <si>
    <t>25,Male,88.1,1.95,182,131,68,1.41,1016.0,Cardio,22.7,3.0,2,1,23.17</t>
  </si>
  <si>
    <t>52,Female,59.7,1.71,169,151,58,1.23,836.0,Strength,34.3,2.0,3,1,20.42</t>
  </si>
  <si>
    <t>31,Female,79.7,1.54,184,144,59,1.03,742.0,Cardio,26.7,2.3,4,2,33.61</t>
  </si>
  <si>
    <t>34,Female,51.0,1.62,162,158,53,1.42,1122.0,Yoga,30.8,2.4,3,2,19.43</t>
  </si>
  <si>
    <t>53,Male,84.2,1.76,165,137,69,1.67,1133.0,Cardio,12.8,3.5,5,3,27.18</t>
  </si>
  <si>
    <t>57,Male,122.1,1.89,165,134,58,1.13,750.0,Cardio,27.4,3.6,3,1,34.18</t>
  </si>
  <si>
    <t>21,Male,96.7,1.72,161,151,62,1.26,1046.0,Strength,25.0,2.8,3,1,32.69</t>
  </si>
  <si>
    <t>19,Female,73.0,1.79,177,125,61,0.81,506.0,HIIT,27.7,1.6,3,1,22.78</t>
  </si>
  <si>
    <t>23,Male,114.8,1.6,182,163,60,1.47,1318.0,Cardio,21.7,2.7,4,2,44.84</t>
  </si>
  <si>
    <t>59,Female,65.5,1.52,161,162,61,1.4,1021.0,Yoga,31.2,2.1,3,2,28.35</t>
  </si>
  <si>
    <t>21,Female,50.3,1.52,171,154,67,1.08,832.0,Cardio,32.2,2.6,3,1,21.77</t>
  </si>
  <si>
    <t>46,Female,61.0,1.71,181,153,61,1.67,1150.0,Cardio,17.8,2.7,4,3,20.86</t>
  </si>
  <si>
    <t>35,Female,44.6,1.62,196,157,65,0.56,440.0,HIIT,32.4,2.0,2,1,16.99</t>
  </si>
  <si>
    <t>43,Female,58.2,1.61,179,124,54,1.04,580.0,Strength,26.4,2.6,3,2,22.45</t>
  </si>
  <si>
    <t>51,Female,44.8,1.63,198,137,69,1.08,666.0,Yoga,33.8,2.1,4,2,16.86</t>
  </si>
  <si>
    <t>27,Male,87.5,1.63,183,135,74,1.75,1299.0,Strength,12.9,3.5,5,3,32.93</t>
  </si>
  <si>
    <t>53,Male,51.8,1.74,179,127,61,1.23,773.0,Strength,21.3,3.7,3,2,17.11</t>
  </si>
  <si>
    <t>31,Female,64.4,1.7,160,144,70,1.97,1418.0,Strength,17.3,2.7,5,3,22.28</t>
  </si>
  <si>
    <t>48,Female,67.1,1.61,160,151,74,0.62,421.0,Cardio,33.4,1.5,2,1,25.89</t>
  </si>
  <si>
    <t>32,Male,85.9,1.6,176,145,60,1.99,1587.0,HIIT,14.5,3.5,5,3,33.55</t>
  </si>
  <si>
    <t>25,Female,65.4,1.77,160,141,58,0.89,627.0,Cardio,27.6,2.6,3,1,20.88</t>
  </si>
  <si>
    <t>31,Female,61.1,1.76,189,150,67,1.81,1358.0,Yoga,18.6,2.7,4,3,19.72</t>
  </si>
  <si>
    <t>40,Male,106.5,1.65,162,162,74,1.32,1176.0,HIIT,21.0,3.6,4,2,39.12</t>
  </si>
  <si>
    <t>57,Female,64.0,1.52,170,129,52,1.73,1004.0,Strength,15.2,2.7,5,3,27.7</t>
  </si>
  <si>
    <t>38,Female,61.4,1.54,183,131,69,1.47,963.0,HIIT,30.6,2.7,3,2,25.89</t>
  </si>
  <si>
    <t>33,Female,40.5,1.63,181,147,66,1.07,786.0,Yoga,31.9,1.5,4,2,15.24</t>
  </si>
  <si>
    <t>35,Male,70.1,1.79,185,125,63,1.08,743.0,Cardio,28.0,2.3,3,2,21.88</t>
  </si>
  <si>
    <t>41,Male,94.1,1.62,172,139,50,1.13,777.0,Cardio,23.4,3.1,4,2,35.86</t>
  </si>
  <si>
    <t>43,Male,55.5,1.82,160,124,66,1.08,663.0,Strength,20.1,2.0,3,1,16.76</t>
  </si>
  <si>
    <t>42,Female,53.7,1.72,183,142,74,1.37,875.0,Cardio,29.8,1.6,3,1,18.15</t>
  </si>
  <si>
    <t>58,Female,66.1,1.75,169,128,57,0.63,363.0,Cardio,25.2,1.8,2,1,21.58</t>
  </si>
  <si>
    <t>46,Male,103.9,1.77,194,148,54,1.18,864.0,Yoga,20.9,2.9,2,1,33.16</t>
  </si>
  <si>
    <t>32,Female,61.7,1.58,183,135,54,1.87,1262.0,HIIT,16.6,2.7,5,3,24.72</t>
  </si>
  <si>
    <t>18,Female,52.3,1.74,187,165,58,1.2,990.0,Cardio,29.4,2.2,2,1,17.27</t>
  </si>
  <si>
    <t>42,Female,59.5,1.74,195,141,52,1.78,1129.0,Yoga,16.4,2.7,5,3,19.65</t>
  </si>
  <si>
    <t>24,Female,72.9,1.76,175,127,68,0.86,546.0,Yoga,30.8,1.5,3,1,23.53</t>
  </si>
  <si>
    <t>26,Female,76.7,1.63,199,139,72,1.08,751.0,Strength,25.6,1.7,2,1,28.87</t>
  </si>
  <si>
    <t>41,Male,72.1,1.83,175,133,58,1.13,744.0,Yoga,21.4,2.8,3,2,21.53</t>
  </si>
  <si>
    <t>18,Female,54.8,1.68,176,158,71,1.27,1003.0,Strength,32.0,2.2,4,2,19.42</t>
  </si>
  <si>
    <t>25,Male,105.0,1.88,174,156,67,1.34,1150.0,Cardio,21.4,2.3,3,2,29.71</t>
  </si>
  <si>
    <t>41,Female,55.0,1.55,175,169,65,1.45,1103.0,Strength,31.4,2.0,4,2,22.89</t>
  </si>
  <si>
    <t>28,Male,81.6,1.66,174,153,50,1.09,917.0,Yoga,20.5,3.5,4,2,29.61</t>
  </si>
  <si>
    <t>34,Female,75.6,1.6,193,130,51,0.64,416.0,HIIT,29.1,2.7,2,1,29.53</t>
  </si>
  <si>
    <t>25,Male,81.5,1.61,170,159,63,1.93,1688.0,HIIT,10.9,3.5,4,3,31.44</t>
  </si>
  <si>
    <t>52,Female,61.5,1.69,160,152,63,1.8,1231.0,Cardio,15.5,2.7,4,3,21.53</t>
  </si>
  <si>
    <t>52,Male,74.0,1.63,174,150,50,1.26,936.0,Cardio,25.7,3.7,3,2,27.85</t>
  </si>
  <si>
    <t>50,Female,56.4,1.59,185,163,74,1.26,924.0,HIIT,34.3,2.6,3,1,22.31</t>
  </si>
  <si>
    <t>22,Male,102.6,1.84,163,153,65,1.25,1052.0,Strength,20.5,2.7,3,2,30.3</t>
  </si>
  <si>
    <t>59,Female,54.6,1.57,164,169,64,0.58,441.0,Cardio,29.2,2.3,3,1,22.15</t>
  </si>
  <si>
    <t>56,Male,129.0,1.78,194,126,64,1.29,805.0,Yoga,27.1,2.7,2,1,40.71</t>
  </si>
  <si>
    <t>58,Male,103.5,1.66,172,168,61,1.33,1106.0,Cardio,24.6,3.1,3,1,37.56</t>
  </si>
  <si>
    <t>45,Female,59.4,1.51,169,142,65,1.15,735.0,Strength,33.1,1.9,4,2,26.05</t>
  </si>
  <si>
    <t>24,Female,60.1,1.79,170,165,63,1.97,1625.0,Cardio,15.9,2.7,4,3,18.76</t>
  </si>
  <si>
    <t>26,Male,77.7,1.62,177,126,73,1.16,804.0,Yoga,29.6,3.0,3,2,29.61</t>
  </si>
  <si>
    <t>25,Female,41.2,1.62,193,144,64,1.49,1073.0,Yoga,28.9,2.1,4,2,15.7</t>
  </si>
  <si>
    <t>29,Male,58.6,1.61,198,122,72,1.2,805.0,Yoga,23.4,2.0,3,2,22.61</t>
  </si>
  <si>
    <t>51,Male,109.3,1.78,182,157,64,0.54,420.0,Strength,28.7,3.3,3,1,34.5</t>
  </si>
  <si>
    <t>50,Male,69.6,1.96,166,139,68,0.97,667.0,Strength,25.6,2.0,3,1,18.12</t>
  </si>
  <si>
    <t>40,Female,56.2,1.79,198,153,57,1.79,1369.0,Yoga,17.6,2.7,5,3,17.54</t>
  </si>
  <si>
    <t>41,Male,71.7,1.96,162,168,51,0.51,424.0,Yoga,27.3,2.5,2,1,18.66</t>
  </si>
  <si>
    <t>54,Male,86.0,1.93,171,163,51,1.74,1404.0,Strength,12.9,3.5,5,3,23.09</t>
  </si>
  <si>
    <t>52,Female,79.4,1.59,166,163,59,1.39,1020.0,Strength,26.6,1.5,3,2,31.41</t>
  </si>
  <si>
    <t>57,Female,78.4,1.62,185,149,52,1.01,677.0,Strength,31.7,2.0,4,2,29.87</t>
  </si>
  <si>
    <t>39,Female,55.4,1.6,192,136,72,1.44,979.0,HIIT,26.3,1.6,3,2,21.64</t>
  </si>
  <si>
    <t>44,Female,61.7,1.55,196,129,66,1.41,819.0,Strength,33.1,2.6,4,2,25.68</t>
  </si>
  <si>
    <t>52,Male,85.5,1.82,174,154,57,1.78,1357.0,Yoga,14.9,3.5,4,3,25.81</t>
  </si>
  <si>
    <t>18,Male,87.6,1.93,161,139,72,1.72,1315.0,HIIT,11.9,3.5,4,3,23.52</t>
  </si>
  <si>
    <t>52,Male,82.4,1.72,166,137,53,1.01,685.0,Strength,24.4,2.7,4,2,27.85</t>
  </si>
  <si>
    <t>54,Male,67.0,1.68,191,164,63,0.55,446.0,Yoga,20.5,2.8,3,1,23.74</t>
  </si>
  <si>
    <t>31,Female,42.3,1.6,163,163,70,1.09,888.0,Cardio,25.1,1.9,3,2,16.52</t>
  </si>
  <si>
    <t>20,Male,82.7,1.99,179,146,59,1.69,1357.0,HIIT,14.6,3.5,5,3,20.88</t>
  </si>
  <si>
    <t>18,Male,92.4,1.74,195,168,50,1.41,1303.0,Yoga,21.3,3.1,2,1,30.52</t>
  </si>
  <si>
    <t>22,Female,63.2,1.54,191,155,53,1.02,790.0,Cardio,29.5,2.4,4,2,26.65</t>
  </si>
  <si>
    <t>43,Male,82.7,1.85,187,142,50,1.22,858.0,Yoga,28.2,3.1,4,2,24.16</t>
  </si>
  <si>
    <t>31,Male,86.6,1.76,172,151,66,1.29,1071.0,Strength,28.9,3.3,3,2,27.96</t>
  </si>
  <si>
    <t>56,Male,129.5,1.95,160,129,66,1.0,639.0,Strength,25.2,3.5,2,1,34.06</t>
  </si>
  <si>
    <t>44,Male,98.0,1.83,194,130,56,1.28,824.0,Cardio,25.7,3.5,4,2,29.26</t>
  </si>
  <si>
    <t>26,Male,86.2,1.68,189,157,72,1.97,1701.0,Strength,13.3,3.5,5,3,30.54</t>
  </si>
  <si>
    <t>32,Male,78.6,1.62,195,125,69,1.28,880.0,Yoga,29.6,3.1,3,1,29.95</t>
  </si>
  <si>
    <t>32,Female,59.0,1.66,184,160,64,0.51,408.0,Cardio,31.0,1.8,2,1,21.41</t>
  </si>
  <si>
    <t>43,Female,57.3,1.79,175,166,62,1.98,1479.0,Yoga,17.8,2.7,4,3,17.88</t>
  </si>
  <si>
    <t>59,Male,122.3,1.89,178,153,51,0.66,500.0,Yoga,20.1,3.1,3,1,34.24</t>
  </si>
  <si>
    <t>30,Male,85.3,1.95,160,155,68,1.61,1373.0,Yoga,10.4,3.5,5,3,22.43</t>
  </si>
  <si>
    <t>49,Female,45.2,1.74,164,156,73,1.24,870.0,Strength,30.8,2.1,3,2,14.93</t>
  </si>
  <si>
    <t>56,Male,55.6,1.92,181,136,62,0.68,458.0,Strength,29.4,3.2,3,1,15.08</t>
  </si>
  <si>
    <t>49,Male,82.8,1.95,183,159,73,1.91,1503.0,Yoga,14.3,3.5,5,3,21.78</t>
  </si>
  <si>
    <t>21,Male,125.2,1.66,196,159,60,1.38,1207.0,HIIT,29.8,3.4,3,2,45.43</t>
  </si>
  <si>
    <t>47,Female,58.5,1.79,195,131,71,1.42,837.0,Yoga,30.3,2.4,4,2,18.26</t>
  </si>
  <si>
    <t>54,Male,86.1,1.95,195,140,64,1.17,811.0,Yoga,27.9,3.4,2,1,22.64</t>
  </si>
  <si>
    <t>40,Female,63.5,1.61,163,159,59,1.31,1041.0,Cardio,33.4,1.6,3,2,24.5</t>
  </si>
  <si>
    <t>56,Male,69.3,1.68,195,138,58,0.66,451.0,Yoga,26.5,2.1,2,1,24.55</t>
  </si>
  <si>
    <t>32,Female,70.5,1.62,177,122,58,1.24,756.0,Strength,28.4,1.8,2,1,26.86</t>
  </si>
  <si>
    <t>46,Female,60.1,1.65,175,137,69,1.69,1042.0,Cardio,17.3,2.7,4,3,22.08</t>
  </si>
  <si>
    <t>53,Male,94.1,1.95,177,138,50,0.89,608.0,HIIT,28.6,3.5,3,1,24.75</t>
  </si>
  <si>
    <t>30,Female,79.2,1.62,181,166,66,1.26,1046.0,Cardio,28.0,2.5,4,2,30.18</t>
  </si>
  <si>
    <t>49,Male,115.3,1.91,161,125,61,1.38,854.0,HIIT,29.2,3.2,2,1,31.61</t>
  </si>
  <si>
    <t>24,Female,62.9,1.79,180,135,59,1.42,958.0,Cardio,27.3,2.3,4,2,19.63</t>
  </si>
  <si>
    <t>39,Male,62.0,1.64,195,127,54,0.97,678.0,Cardio,27.5,3.2,3,1,23.05</t>
  </si>
  <si>
    <t>45,Male,88.5,1.78,198,167,67,1.53,1265.0,HIIT,13.2,3.5,4,3,27.93</t>
  </si>
  <si>
    <t>19,Female,73.9,1.77,198,137,64,1.28,877.0,Strength,32.5,2.6,3,2,23.59</t>
  </si>
  <si>
    <t>59,Male,50.3,1.95,188,167,55,1.07,885.0,Strength,24.4,3.4,3,1,13.23</t>
  </si>
  <si>
    <t>23,Male,83.1,1.8,185,162,56,0.7,624.0,Strength,29.3,3.1,3,1,25.65</t>
  </si>
  <si>
    <t>45,Female,65.1,1.78,180,158,66,1.46,1038.0,Cardio,31.3,2.3,3,1,20.55</t>
  </si>
  <si>
    <t>45,Male,46.6,1.79,176,168,55,1.46,1214.0,Yoga,22.9,2.4,3,2,14.54</t>
  </si>
  <si>
    <t>37,Male,103.5,1.89,175,168,57,0.54,499.0,Cardio,26.4,3.1,2,1,28.97</t>
  </si>
  <si>
    <t>47,Female,61.9,1.54,190,131,61,1.95,1150.0,Yoga,16.4,2.7,4,3,26.1</t>
  </si>
  <si>
    <t>28,Female,52.0,1.61,168,164,70,1.32,1082.0,Yoga,27.9,2.0,3,2,20.06</t>
  </si>
  <si>
    <t>45,Male,113.4,1.71,190,129,63,0.83,530.0,Strength,24.0,2.3,2,1,38.78</t>
  </si>
  <si>
    <t>42,Male,62.9,1.98,173,126,61,1.42,886.0,Yoga,28.5,3.4,4,2,16.04</t>
  </si>
  <si>
    <t>56,Female,40.4,1.8,196,165,72,1.23,913.0,Cardio,30.0,2.1,4,2,12.47</t>
  </si>
  <si>
    <t>50,Female,67.1,1.75,161,120,59,0.67,362.0,Cardio,31.8,2.7,3,1,21.91</t>
  </si>
  <si>
    <t>18,Male,70.0,1.61,173,168,71,1.3,1201.0,Strength,23.9,2.5,2,1,27.01</t>
  </si>
  <si>
    <t>44,Female,69.5,1.75,192,155,69,1.02,711.0,HIIT,27.6,2.1,3,1,22.69</t>
  </si>
  <si>
    <t>30,Male,107.9,1.66,194,140,64,1.08,832.0,Cardio,29.5,2.8,3,2,39.16</t>
  </si>
  <si>
    <t>58,Male,109.0,1.91,198,156,56,1.49,1151.0,Yoga,26.0,2.2,3,2,29.88</t>
  </si>
  <si>
    <t>20,Male,101.0,1.91,179,143,58,1.36,1070.0,Cardio,29.3,2.7,3,2,27.69</t>
  </si>
  <si>
    <t>56,Male,88.5,1.85,161,144,59,1.57,1119.0,Cardio,11.0,3.5,4,3,25.86</t>
  </si>
  <si>
    <t>23,Male,80.9,1.8,178,126,59,1.55,1074.0,Cardio,10.7,3.5,4,3,24.97</t>
  </si>
  <si>
    <t>25,Female,43.1,1.62,196,161,65,1.04,837.0,HIIT,33.6,1.8,4,2,16.42</t>
  </si>
  <si>
    <t>44,Female,59.1,1.52,177,136,56,1.58,967.0,Yoga,18.4,2.7,5,3,25.58</t>
  </si>
  <si>
    <t>26,Female,54.0,1.53,175,148,54,1.14,844.0,Strength,26.9,1.7,3,1,23.07</t>
  </si>
  <si>
    <t>54,Female,72.3,1.78,163,149,72,1.27,852.0,Cardio,27.7,1.8,2,1,22.82</t>
  </si>
  <si>
    <t>50,Male,51.1,1.98,171,126,52,0.92,574.0,Yoga,28.0,2.4,2,1,13.03</t>
  </si>
  <si>
    <t>59,Male,89.4,1.72,188,152,67,1.08,813.0,Yoga,24.5,3.2,3,1,30.22</t>
  </si>
  <si>
    <t>41,Male,51.5,1.8,166,126,60,1.09,680.0,Strength,26.7,2.1,4,2,15.9</t>
  </si>
  <si>
    <t>32,Male,87.9,1.88,173,143,64,1.52,1195.0,Cardio,11.6,3.5,5,3,24.87</t>
  </si>
  <si>
    <t>49,Female,42.0,1.52,171,130,70,1.1,644.0,HIIT,28.8,2.2,3,1,18.18</t>
  </si>
  <si>
    <t>49,Male,79.2,1.72,194,128,69,1.46,925.0,Yoga,29.9,3.3,3,1,26.77</t>
  </si>
  <si>
    <t>41,Male,64.8,1.71,164,131,54,1.2,778.0,Strength,22.5,2.8,3,2,22.16</t>
  </si>
  <si>
    <t>58,Female,63.0,1.78,176,154,73,1.58,1095.0,HIIT,17.5,2.7,4,3,19.88</t>
  </si>
  <si>
    <t>29,Female,56.2,1.77,191,123,61,0.68,418.0,Yoga,33.4,2.6,3,1,17.94</t>
  </si>
  <si>
    <t>56,Female,52.9,1.64,169,155,53,1.1,767.0,Cardio,27.4,2.3,3,2,19.67</t>
  </si>
  <si>
    <t>19,Female,49.0,1.69,176,147,64,1.05,772.0,Yoga,29.2,2.4,3,1,17.16</t>
  </si>
  <si>
    <t>20,Male,128.2,1.84,164,132,58,0.83,603.0,HIIT,26.2,2.3,3,1,37.87</t>
  </si>
  <si>
    <t>54,Male,83.6,1.86,168,142,56,1.54,1082.0,HIIT,12.4,3.5,5,3,24.16</t>
  </si>
  <si>
    <t>34,Female,56.2,1.77,192,138,59,1.81,1249.0,Cardio,17.3,2.7,5,3,17.94</t>
  </si>
  <si>
    <t>19,Male,87.8,1.78,195,161,72,1.28,1133.0,Cardio,23.6,3.3,2,1,27.71</t>
  </si>
  <si>
    <t>19,Male,85.9,1.85,195,156,62,1.66,1424.0,Strength,12.9,3.5,4,3,25.1</t>
  </si>
  <si>
    <t>45,Male,51.1,1.87,177,158,57,1.44,1126.0,Cardio,26.2,3.4,4,2,14.61</t>
  </si>
  <si>
    <t>40,Female,57.4,1.71,168,143,61,1.87,1337.0,Strength,18.3,2.7,5,3,19.63</t>
  </si>
  <si>
    <t>54,Male,114.9,1.92,188,135,71,1.2,802.0,HIIT,20.7,2.6,4,2,31.17</t>
  </si>
  <si>
    <t>49,Female,62.1,1.66,173,152,73,1.37,937.0,HIIT,31.3,1.8,3,2,22.54</t>
  </si>
  <si>
    <t>50,Male,57.1,1.91,184,131,68,1.09,707.0,Yoga,29.5,2.7,4,2,15.65</t>
  </si>
  <si>
    <t>18,Male,68.1,1.8,174,153,50,1.1,926.0,Yoga,25.4,3.3,4,2,21.02</t>
  </si>
  <si>
    <t>36,Male,69.2,1.65,165,126,65,1.23,852.0,Strength,27.2,2.7,3,1,25.42</t>
  </si>
  <si>
    <t>19,Female,65.2,1.52,188,130,71,1.23,800.0,Cardio,30.6,2.4,3,1,28.22</t>
  </si>
  <si>
    <t>43,Male,108.6,1.73,174,150,66,1.33,988.0,Cardio,28.5,2.2,2,1,36.29</t>
  </si>
  <si>
    <t>49,Female,40.0,1.65,188,148,74,1.03,686.0,Yoga,34.3,2.5,3,2,14.69</t>
  </si>
  <si>
    <t>23,Female,41.9,1.58,163,132,67,0.56,370.0,HIIT,26.8,1.8,3,1,16.78</t>
  </si>
  <si>
    <t>49,Female,68.3,1.52,177,150,60,1.45,979.0,Strength,29.4,1.8,4,2,29.56</t>
  </si>
  <si>
    <t>21,Male,88.4,1.6,198,121,67,1.71,1138.0,HIIT,12.0,3.5,4,3,34.53</t>
  </si>
  <si>
    <t>28,Male,66.0,1.9,175,158,56,1.18,1025.0,HIIT,24.1,3.0,3,1,18.28</t>
  </si>
  <si>
    <t>34,Male,71.9,1.64,170,134,67,1.26,929.0,Cardio,21.3,2.1,4,2,26.73</t>
  </si>
  <si>
    <t>55,Male,75.6,1.71,173,130,57,1.03,663.0,Strength,28.1,2.0,4,2,25.85</t>
  </si>
  <si>
    <t>41,Female,63.4,1.59,162,153,55,1.84,1267.0,HIIT,15.2,2.7,5,3,25.08</t>
  </si>
  <si>
    <t>22,Female,71.6,1.77,197,158,56,1.49,1177.0,Yoga,30.3,1.8,3,1,22.85</t>
  </si>
  <si>
    <t>51,Female,57.4,1.77,177,123,72,1.08,598.0,Yoga,31.6,2.1,4,2,18.32</t>
  </si>
  <si>
    <t>23,Male,83.8,1.99,179,130,71,1.79,1280.0,Cardio,11.0,3.5,4,3,21.16</t>
  </si>
  <si>
    <t>39,Female,55.9,1.71,184,148,59,1.95,1443.0,Yoga,19.5,2.7,5,3,19.12</t>
  </si>
  <si>
    <t>28,Male,87.0,1.76,197,121,60,1.2,799.0,Yoga,28.4,3.5,3,2,28.09</t>
  </si>
  <si>
    <t>33,Female,65.3,1.71,172,135,74,1.18,796.0,HIIT,29.7,2.5,4,2,22.33</t>
  </si>
  <si>
    <t>50,Male,45.4,1.67,163,158,62,1.37,1071.0,Yoga,24.1,2.8,4,2,16.28</t>
  </si>
  <si>
    <t>26,Male,87.1,1.87,173,132,58,1.71,1241.0,Yoga,11.2,3.5,4,3,24.91</t>
  </si>
  <si>
    <t>23,Female,78.6,1.73,192,156,56,1.47,1147.0,HIIT,32.3,1.5,4,2,26.26</t>
  </si>
  <si>
    <t>33,Female,78.0,1.71,187,136,58,1.08,734.0,Cardio,26.3,2.1,3,1,26.67</t>
  </si>
  <si>
    <t>46,Female,58.0,1.53,196,140,62,1.83,1153.0,Cardio,18.4,2.7,4,3,24.78</t>
  </si>
  <si>
    <t>20,Female,71.3,1.69,167,163,52,1.28,1043.0,Strength,33.4,2.3,3,2,24.96</t>
  </si>
  <si>
    <t>37,Male,49.1,1.74,193,138,52,1.11,842.0,Yoga,22.3,2.6,3,2,16.22</t>
  </si>
  <si>
    <t>53,Female,78.3,1.65,164,126,50,1.24,703.0,HIIT,33.7,1.6,3,1,28.76</t>
  </si>
  <si>
    <t>36,Female,57.3,1.64,164,157,70,1.13,887.0,Strength,25.3,1.8,4,2,21.3</t>
  </si>
  <si>
    <t>43,Female,48.4,1.61,190,127,69,1.28,732.0,Cardio,34.1,2.4,2,1,18.67</t>
  </si>
  <si>
    <t>20,Male,76.4,1.62,168,132,51,1.35,980.0,Cardio,21.2,2.6,4,2,29.11</t>
  </si>
  <si>
    <t>36,Male,110.2,1.77,191,156,74,1.19,1021.0,HIIT,26.5,3.4,2,1,35.18</t>
  </si>
  <si>
    <t>37,Female,72.9,1.76,192,121,52,1.21,732.0,Strength,27.5,1.9,3,2,23.53</t>
  </si>
  <si>
    <t>49,Male,82.1,1.86,162,160,64,1.87,1481.0,Strength,14.2,3.5,4,3,23.73</t>
  </si>
  <si>
    <t>24,Female,58.9,1.76,189,130,73,0.63,410.0,HIIT,30.1,1.7,3,1,19.01</t>
  </si>
  <si>
    <t>58,Male,82.2,1.87,171,143,55,1.57,1111.0,HIIT,10.7,3.5,4,3,23.51</t>
  </si>
  <si>
    <t>50,Male,96.7,1.72,188,125,62,1.46,903.0,Strength,25.7,2.7,3,2,32.69</t>
  </si>
  <si>
    <t>57,Male,81.4,1.86,162,145,70,1.8,1292.0,Cardio,12.0,3.5,5,3,23.53</t>
  </si>
  <si>
    <t>56,Male,107.8,1.73,185,126,50,1.09,680.0,Yoga,26.6,2.8,3,2,36.02</t>
  </si>
  <si>
    <t>35,Female,65.8,1.62,189,158,69,1.0,790.0,Cardio,33.8,1.5,4,2,25.07</t>
  </si>
  <si>
    <t>57,Female,68.5,1.56,168,138,68,1.45,900.0,HIIT,29.1,1.6,4,2,28.15</t>
  </si>
  <si>
    <t>18,Female,63.9,1.59,185,125,50,1.87,1169.0,Strength,16.4,2.7,4,3,25.28</t>
  </si>
  <si>
    <t>28,Male,76.3,1.62,161,162,70,1.16,1034.0,Strength,20.1,2.3,3,2,29.07</t>
  </si>
  <si>
    <t>45,Female,44.5,1.65,162,148,71,1.44,959.0,Yoga,30.7,1.6,3,1,16.35</t>
  </si>
  <si>
    <t>42,Female,50.7,1.75,163,162,51,1.29,940.0,Strength,29.0,1.9,3,2,16.56</t>
  </si>
  <si>
    <t>40,Female,55.1,1.61,184,158,64,1.55,1224.0,Yoga,16.9,2.7,4,3,21.26</t>
  </si>
  <si>
    <t>48,Male,73.7,1.61,172,121,63,1.36,815.0,Cardio,21.8,3.6,4,2,28.43</t>
  </si>
  <si>
    <t>47,Male,55.6,1.77,198,138,68,1.2,820.0,Cardio,24.3,2.9,4,2,17.75</t>
  </si>
  <si>
    <t>59,Male,86.9,1.76,194,123,60,1.13,688.0,Strength,29.8,3.1,3,2,28.05</t>
  </si>
  <si>
    <t>52,Female,60.3,1.68,182,125,64,1.6,900.0,Strength,16.5,2.7,4,3,21.36</t>
  </si>
  <si>
    <t>24,Female,40.4,1.64,168,168,55,0.99,832.0,HIIT,31.0,1.9,2,1,15.02</t>
  </si>
  <si>
    <t>33,Female,78.5,1.66,161,156,69,1.29,1006.0,HIIT,32.8,1.9,4,2,28.49</t>
  </si>
  <si>
    <t>43,Male,102.6,1.72,190,147,58,0.82,597.0,Strength,27.5,2.0,2,1,34.68</t>
  </si>
  <si>
    <t>19,Male,110.8,1.91,161,149,54,1.31,1074.0,Strength,23.3,2.9,2,1,30.37</t>
  </si>
  <si>
    <t>18,Female,60.9,1.79,191,126,69,1.11,699.0,Cardio,31.1,2.1,2,1,19.01</t>
  </si>
  <si>
    <t>29,Male,55.7,1.61,177,128,51,1.41,993.0,Strength,28.7,2.3,3,1,21.49</t>
  </si>
  <si>
    <t>22,Male,110.5,1.92,172,144,55,1.16,919.0,HIIT,20.2,3.3,3,2,29.98</t>
  </si>
  <si>
    <t>54,Male,55.2,1.71,164,152,67,0.77,579.0,Cardio,24.4,2.8,2,1,18.88</t>
  </si>
  <si>
    <t>49,Male,46.5,1.72,169,120,72,1.4,832.0,Yoga,22.2,2.6,4,2,15.72</t>
  </si>
  <si>
    <t>26,Female,70.9,1.66,184,125,68,0.81,506.0,HIIT,28.9,1.7,3,1,25.73</t>
  </si>
  <si>
    <t>58,Male,74.6,1.75,193,137,58,1.09,739.0,HIIT,24.2,2.9,2,1,24.36</t>
  </si>
  <si>
    <t>52,Male,45.1,1.72,196,129,70,0.93,594.0,Cardio,27.5,3.3,2,1,15.24</t>
  </si>
  <si>
    <t>36,Male,99.9,1.99,189,147,73,1.33,1075.0,Yoga,20.9,2.5,3,1,25.23</t>
  </si>
  <si>
    <t>33,Male,117.0,1.61,166,130,55,1.04,744.0,HIIT,25.1,2.4,3,2,45.14</t>
  </si>
  <si>
    <t>20,Female,75.9,1.73,165,152,63,1.39,1056.0,Strength,30.6,2.1,4,2,25.36</t>
  </si>
  <si>
    <t>37,Female,71.2,1.64,162,120,73,1.11,666.0,HIIT,29.9,1.7,3,2,26.47</t>
  </si>
  <si>
    <t>41,Male,78.8,1.72,172,132,62,1.01,660.0,Cardio,27.3,3.1,4,2,26.64</t>
  </si>
  <si>
    <t>50,Male,50.6,1.69,162,156,60,1.31,1012.0,Cardio,23.8,3.0,2,1,17.72</t>
  </si>
  <si>
    <t>41,Male,82.5,1.79,185,139,61,1.69,1163.0,Cardio,14.7,3.5,4,3,25.75</t>
  </si>
  <si>
    <t>28,Male,108.5,1.79,183,120,68,1.33,878.0,HIIT,24.8,2.1,4,2,33.86</t>
  </si>
  <si>
    <t>25,Male,49.9,1.98,165,122,68,1.15,772.0,Yoga,25.7,2.1,3,2,12.73</t>
  </si>
  <si>
    <t>53,Male,125.1,1.91,171,137,70,0.52,353.0,Strength,28.3,3.1,2,1,34.29</t>
  </si>
  <si>
    <t>55,Female,79.7,1.66,195,160,68,1.06,763.0,Cardio,27.8,1.9,2,1,28.92</t>
  </si>
  <si>
    <t>57,Male,126.8,1.63,161,133,73,0.96,632.0,Yoga,20.8,2.1,2,1,47.72</t>
  </si>
  <si>
    <t>37,Female,54.6,1.57,170,150,62,1.31,982.0,Strength,32.1,2.4,3,1,22.15</t>
  </si>
  <si>
    <t>52,Female,47.8,1.54,198,146,63,1.34,880.0,Cardio,29.8,1.9,3,2,20.16</t>
  </si>
  <si>
    <t>42,Male,97.9,1.91,193,136,73,1.01,680.0,Strength,29.0,2.8,3,2,26.84</t>
  </si>
  <si>
    <t>52,Female,63.1,1.54,185,165,67,1.36,1010.0,Strength,34.8,1.8,3,2,26.61</t>
  </si>
  <si>
    <t>42,Female,72.4,1.69,177,148,61,1.07,713.0,Yoga,29.0,2.3,3,2,25.35</t>
  </si>
  <si>
    <t>46,Female,58.9,1.7,180,155,53,1.52,1060.0,Strength,17.1,2.7,4,3,20.38</t>
  </si>
  <si>
    <t>35,Female,50.4,1.6,195,156,59,1.03,803.0,Cardio,29.1,1.9,4,2,19.69</t>
  </si>
  <si>
    <t>35,Female,64.2,1.59,199,145,66,1.63,1182.0,Yoga,16.6,2.7,5,3,25.39</t>
  </si>
  <si>
    <t>19,Female,58.8,1.77,181,136,53,1.4,952.0,HIIT,32.8,2.7,2,1,18.77</t>
  </si>
  <si>
    <t>52,Male,105.2,1.62,189,141,61,1.36,949.0,HIIT,27.6,3.2,3,1,40.09</t>
  </si>
  <si>
    <t>33,Female,45.9,1.5,189,144,62,0.92,662.0,Yoga,29.8,1.7,3,1,20.4</t>
  </si>
  <si>
    <t>58,Female,65.2,1.63,167,121,53,1.12,610.0,HIIT,25.4,2.0,3,2,24.54</t>
  </si>
  <si>
    <t>53,Female,56.3,1.79,193,141,59,1.52,964.0,Strength,16.5,2.7,5,3,17.57</t>
  </si>
  <si>
    <t>50,Male,90.0,1.7,168,124,74,0.81,497.0,Cardio,22.9,2.7,2,1,31.14</t>
  </si>
  <si>
    <t>21,Female,60.0,1.7,179,123,52,1.97,1212.0,Strength,19.1,2.7,5,3,20.76</t>
  </si>
  <si>
    <t>50,Male,51.5,1.71,199,155,64,1.48,1136.0,Yoga,20.9,2.9,2,1,17.61</t>
  </si>
  <si>
    <t>31,Female,63.1,1.64,184,125,51,1.54,962.0,Cardio,19.0,2.7,4,3,23.46</t>
  </si>
  <si>
    <t>38,Male,91.5,1.77,178,140,74,0.8,616.0,Yoga,26.7,3.4,2,1,29.21</t>
  </si>
  <si>
    <t>37,Male,48.7,1.67,164,132,74,1.39,1009.0,Yoga,27.3,3.0,2,1,17.46</t>
  </si>
  <si>
    <t>25,Female,57.8,1.56,170,156,66,1.35,1053.0,Yoga,29.3,1.6,3,2,23.75</t>
  </si>
  <si>
    <t>24,Female,42.0,1.75,174,144,55,0.83,598.0,Strength,31.8,2.3,3,1,13.71</t>
  </si>
  <si>
    <t>20,Male,128.4,1.92,167,145,57,0.63,502.0,Cardio,26.1,2.0,2,1,34.83</t>
  </si>
  <si>
    <t>34,Female,74.2,1.57,178,158,52,1.47,1161.0,Cardio,32.7,2.4,3,1,30.1</t>
  </si>
  <si>
    <t>50,Male,89.6,1.68,182,139,74,1.79,1232.0,Cardio,12.2,3.5,5,3,31.75</t>
  </si>
  <si>
    <t>29,Male,125.9,2.0,186,152,67,1.36,1137.0,Strength,24.7,3.1,4,2,31.48</t>
  </si>
  <si>
    <t>39,Male,105.5,1.99,199,133,71,0.81,593.0,HIIT,26.4,2.5,2,1,26.64</t>
  </si>
  <si>
    <t>39,Male,93.4,1.7,191,155,50,1.1,938.0,Strength,21.1,2.5,4,2,32.32</t>
  </si>
  <si>
    <t>47,Male,82.1,1.84,185,136,65,1.37,922.0,Strength,24.4,3.4,4,2,24.25</t>
  </si>
  <si>
    <t>55,Female,42.9,1.69,186,140,56,0.9,567.0,Yoga,34.7,2.4,2,1,15.02</t>
  </si>
  <si>
    <t>55,Male,128.4,1.68,178,165,52,1.13,923.0,Cardio,20.4,2.6,4,2,45.49</t>
  </si>
  <si>
    <t>25,Male,112.4,1.96,188,135,72,1.42,1054.0,Cardio,23.2,2.5,2,1,29.26</t>
  </si>
  <si>
    <t>44,Female,77.7,1.79,198,165,53,1.41,1047.0,HIIT,28.1,2.2,3,1,24.25</t>
  </si>
  <si>
    <t>44,Male,89.3,1.99,192,135,58,1.4,936.0,HIIT,26.3,2.0,4,2,22.55</t>
  </si>
  <si>
    <t>51,Female,70.3,1.55,178,139,54,1.4,876.0,Yoga,26.1,1.6,3,1,29.26</t>
  </si>
  <si>
    <t>38,Female,59.1,1.72,196,148,68,1.07,792.0,Cardio,31.3,1.7,3,2,19.98</t>
  </si>
  <si>
    <t>47,Female,49.9,1.69,178,147,64,1.48,979.0,HIIT,26.0,1.7,3,2,17.47</t>
  </si>
  <si>
    <t>50,Male,101.7,1.67,192,127,57,0.53,333.0,HIIT,20.9,2.9,2,1,36.47</t>
  </si>
  <si>
    <t>45,Male,93.0,1.91,175,143,55,1.03,729.0,Cardio,27.3,3.7,3,2,25.49</t>
  </si>
  <si>
    <t>50,Male,87.4,1.6,182,122,67,0.77,465.0,Strength,23.2,3.1,2,1,34.14</t>
  </si>
  <si>
    <t>22,Female,55.1,1.61,166,144,68,1.62,1166.0,HIIT,19.9,2.7,4,3,21.26</t>
  </si>
  <si>
    <t>36,Male,123.7,1.69,185,138,73,1.3,987.0,Cardio,20.4,2.1,4,2,43.31</t>
  </si>
  <si>
    <t>21,Female,61.3,1.57,191,152,64,1.94,1474.0,HIIT,17.2,2.7,4,3,24.87</t>
  </si>
  <si>
    <t>52,Male,72.3,1.94,171,121,56,1.46,874.0,Yoga,21.1,2.9,3,2,19.21</t>
  </si>
  <si>
    <t>34,Female,69.2,1.53,167,134,59,1.36,911.0,HIIT,28.5,2.1,2,1,29.56</t>
  </si>
  <si>
    <t>45,Male,81.4,1.61,164,141,55,1.14,796.0,Cardio,30.0,2.2,4,2,31.4</t>
  </si>
  <si>
    <t>47,Male,84.8,1.86,187,129,63,1.85,1181.0,HIIT,14.4,3.5,5,3,24.51</t>
  </si>
  <si>
    <t>46,Male,55.1,1.72,164,137,66,1.43,970.0,Yoga,20.5,3.6,3,2,18.62</t>
  </si>
  <si>
    <t>23,Female,59.0,1.78,185,141,58,1.67,1177.0,Yoga,17.8,2.7,5,3,18.62</t>
  </si>
  <si>
    <t>52,Female,64.9,1.51,164,165,68,1.83,1359.0,HIIT,18.2,2.7,4,3,28.46</t>
  </si>
  <si>
    <t>58,Male,109.7,1.75,181,168,54,1.01,840.0,HIIT,22.1,2.7,2,1,35.82</t>
  </si>
  <si>
    <t>54,Male,78.4,1.9,174,146,72,0.81,585.0,Yoga,21.5,3.7,2,1,21.72</t>
  </si>
  <si>
    <t>41,Female,76.7,1.79,172,132,56,1.4,832.0,Yoga,34.0,2.0,4,2,23.94</t>
  </si>
  <si>
    <t>46,Female,63.1,1.61,187,152,68,1.0,684.0,Strength,34.7,2.2,4,2,24.34</t>
  </si>
  <si>
    <t>48,Female,62.9,1.58,192,124,69,1.98,1105.0,Strength,20.0,2.7,4,3,25.2</t>
  </si>
  <si>
    <t>52,Male,85.6,1.74,182,145,56,1.84,1321.0,Yoga,13.9,3.5,4,3,28.27</t>
  </si>
  <si>
    <t>50,Female,66.3,1.57,192,132,73,1.25,742.0,HIIT,31.6,1.6,2,1,26.9</t>
  </si>
  <si>
    <t>38,Male,61.3,1.97,177,146,51,1.37,1100.0,Cardio,23.5,2.8,3,1,15.8</t>
  </si>
  <si>
    <t>49,Female,44.1,1.65,189,133,74,1.16,694.0,HIIT,26.7,1.8,4,2,16.2</t>
  </si>
  <si>
    <t>40,Male,63.8,1.62,185,143,72,1.3,1022.0,HIIT,20.8,3.4,2,1,24.31</t>
  </si>
  <si>
    <t>50,Female,55.4,1.55,175,122,65,1.85,1016.0,Strength,18.5,2.7,4,3,23.06</t>
  </si>
  <si>
    <t>20,Female,74.7,1.58,172,166,62,1.04,863.0,Strength,32.8,2.4,3,2,29.92</t>
  </si>
  <si>
    <t>35,Female,78.0,1.67,198,168,57,1.13,949.0,Strength,33.3,2.5,4,2,27.97</t>
  </si>
  <si>
    <t>42,Female,57.5,1.67,192,149,55,1.14,764.0,Yoga,34.1,2.4,2,1,20.62</t>
  </si>
  <si>
    <t>59,Female,60.7,1.73,185,154,55,1.03,714.0,Yoga,33.8,2.5,3,2,20.28</t>
  </si>
  <si>
    <t>48,Male,69.0,1.74,160,167,58,1.48,1223.0,HIIT,30.0,2.3,3,2,22.79</t>
  </si>
  <si>
    <t>20,Female,75.8,1.78,197,133,53,1.42,944.0,HIIT,27.4,2.0,4,2,23.92</t>
  </si>
  <si>
    <t>57,Female,75.7,1.63,161,131,60,0.69,407.0,Cardio,32.6,2.3,3,1,28.49</t>
  </si>
  <si>
    <t>41,Female,71.2,1.64,165,147,54,1.42,939.0,HIIT,30.9,2.3,3,2,26.47</t>
  </si>
  <si>
    <t>49,Male,85.0,1.68,197,163,74,1.82,1468.0,HIIT,11.3,3.5,4,3,30.12</t>
  </si>
  <si>
    <t>39,Female,63.6,1.56,183,148,66,1.22,903.0,Strength,34.8,2.4,2,1,26.13</t>
  </si>
  <si>
    <t>40,Male,73.2,1.94,177,162,69,0.81,722.0,Strength,29.0,2.4,2,1,19.45</t>
  </si>
  <si>
    <t>19,Female,48.3,1.52,186,136,56,0.96,653.0,Strength,26.3,1.6,2,1,20.91</t>
  </si>
  <si>
    <t>44,Female,42.8,1.78,167,159,64,1.49,1066.0,Strength,25.3,2.6,3,2,13.51</t>
  </si>
  <si>
    <t>59,Male,88.1,1.76,187,168,74,1.35,1123.0,Strength,26.9,3.0,3,2,28.44</t>
  </si>
  <si>
    <t>19,Female,72.4,1.75,169,140,64,1.2,840.0,Cardio,31.0,1.7,4,2,23.64</t>
  </si>
  <si>
    <t>43,Male,73.2,1.88,176,142,63,1.17,822.0,Cardio,29.4,3.3,3,1,20.71</t>
  </si>
  <si>
    <t>34,Male,110.5,1.86,188,139,62,1.42,1086.0,Cardio,22.3,3.6,2,1,31.94</t>
  </si>
  <si>
    <t>57,Female,46.1,1.76,165,130,60,1.44,842.0,Strength,25.8,1.7,3,2,14.88</t>
  </si>
  <si>
    <t>50,Male,90.8,1.71,173,153,62,1.07,810.0,Yoga,22.6,3.4,4,2,31.05</t>
  </si>
  <si>
    <t>26,Female,59.3,1.51,181,129,71,1.7,1096.0,Strength,15.1,2.7,5,3,26.01</t>
  </si>
  <si>
    <t>56,Female,45.1,1.73,165,129,73,0.83,482.0,Strength,25.4,2.6,3,1,15.07</t>
  </si>
  <si>
    <t>46,Male,45.0,1.77,185,162,58,1.48,1187.0,Cardio,29.1,3.6,3,2,14.36</t>
  </si>
  <si>
    <t>59,Male,89.4,1.62,198,125,59,1.43,885.0,Strength,23.5,3.6,3,2,34.06</t>
  </si>
  <si>
    <t>43,Male,127.7,1.69,171,155,53,1.14,875.0,Cardio,24.1,2.9,3,2,44.71</t>
  </si>
  <si>
    <t>52,Male,70.9,1.72,194,143,66,1.31,927.0,Strength,20.2,2.6,3,2,23.97</t>
  </si>
  <si>
    <t>42,Female,49.2,1.5,173,131,63,1.15,678.0,HIIT,27.7,1.5,3,2,21.87</t>
  </si>
  <si>
    <t>41,Female,62.3,1.79,181,162,73,1.99,1451.0,Yoga,19.0,2.7,5,3,19.44</t>
  </si>
  <si>
    <t>30,Male,64.1,1.87,182,142,67,0.64,500.0,Yoga,26.2,2.1,2,1,18.33</t>
  </si>
  <si>
    <t>24,Female,69.7,1.75,166,146,60,1.41,1029.0,Cardio,32.5,2.0,3,1,22.76</t>
  </si>
  <si>
    <t>53,Female,56.9,1.59,199,164,65,1.49,1100.0,HIIT,29.5,2.0,3,2,22.51</t>
  </si>
  <si>
    <t>37,Female,53.0,1.71,184,156,50,1.13,881.0,Yoga,28.1,1.7,4,2,18.13</t>
  </si>
  <si>
    <t>18,Female,72.7,1.55,172,125,56,0.84,525.0,Cardio,29.8,2.0,3,1,30.26</t>
  </si>
  <si>
    <t>25,Male,76.5,1.96,180,120,59,0.67,442.0,Strength,23.2,2.3,3,1,19.91</t>
  </si>
  <si>
    <t>33,Male,113.6,1.99,169,125,58,1.38,949.0,Strength,28.4,3.4,2,1,28.69</t>
  </si>
  <si>
    <t>31,Female,62.5,1.62,168,169,74,1.56,1318.0,HIIT,16.5,2.7,4,3,23.81</t>
  </si>
  <si>
    <t>29,Male,95.2,1.86,174,141,52,0.64,496.0,Yoga,26.6,2.5,2,1,27.52</t>
  </si>
  <si>
    <t>40,Male,51.7,1.82,161,160,71,0.9,792.0,Strength,21.4,3.0,3,1,15.61</t>
  </si>
  <si>
    <t>32,Male,105.3,1.67,184,143,72,0.57,448.0,Cardio,26.9,2.9,3,1,37.76</t>
  </si>
  <si>
    <t>45,Female,71.2,1.68,172,144,63,1.37,888.0,Strength,34.1,1.6,3,1,25.23</t>
  </si>
  <si>
    <t>51,Female,78.1,1.51,193,134,74,0.92,555.0,Strength,31.1,2.6,3,1,34.25</t>
  </si>
  <si>
    <t>19,Female,50.6,1.68,193,145,64,1.21,877.0,Yoga,30.6,2.1,3,2,17.93</t>
  </si>
  <si>
    <t>49,Male,70.2,1.89,194,127,51,0.7,440.0,Yoga,29.6,2.6,3,1,19.65</t>
  </si>
  <si>
    <t>40,Female,62.6,1.53,197,143,73,1.93,1380.0,Cardio,18.1,2.7,5,3,26.74</t>
  </si>
  <si>
    <t>39,Female,60.6,1.65,162,167,63,0.92,768.0,HIIT,27.6,1.7,3,1,22.26</t>
  </si>
  <si>
    <t>42,Male,76.4,1.97,165,157,65,1.14,886.0,HIIT,22.9,2.6,3,2,19.69</t>
  </si>
  <si>
    <t>39,Female,63.3,1.71,178,125,56,1.88,1175.0,Strength,18.5,2.7,4,3,21.65</t>
  </si>
  <si>
    <t>39,Female,68.6,1.64,162,154,53,1.33,1024.0,Cardio,32.4,1.5,3,2,25.51</t>
  </si>
  <si>
    <t>59,Male,123.3,1.88,177,161,67,1.3,1036.0,HIIT,23.0,2.6,4,2,34.89</t>
  </si>
  <si>
    <t>23,Male,107.0,1.94,198,120,73,1.35,891.0,HIIT,23.5,2.9,2,1,28.43</t>
  </si>
  <si>
    <t>32,Male,68.3,1.92,168,165,54,1.42,1289.0,Strength,29.9,3.5,2,1,18.53</t>
  </si>
  <si>
    <t>54,Female,47.8,1.6,171,155,55,1.19,830.0,Cardio,26.0,2.3,4,2,18.67</t>
  </si>
  <si>
    <t>50,Female,58.4,1.79,164,131,56,1.6,943.0,HIIT,17.0,2.7,4,3,18.23</t>
  </si>
  <si>
    <t>25,Female,74.3,1.71,162,157,64,1.43,1123.0,Yoga,25.6,1.6,3,2,25.41</t>
  </si>
  <si>
    <t>22,Male,106.8,1.82,170,130,50,1.0,715.0,Yoga,28.2,2.3,4,2,32.24</t>
  </si>
  <si>
    <t>56,Male,125.5,1.8,189,131,73,1.26,817.0,Strength,20.9,2.7,4,2,38.73</t>
  </si>
  <si>
    <t>21,Female,55.2,1.55,163,161,53,1.37,1103.0,Strength,31.7,1.7,4,2,22.98</t>
  </si>
  <si>
    <t>23,Female,71.4,1.72,164,169,74,1.25,1056.0,Strength,25.6,1.5,2,1,24.13</t>
  </si>
  <si>
    <t>49,Male,77.7,1.61,160,158,50,1.03,806.0,Strength,26.7,3.4,3,2,29.98</t>
  </si>
  <si>
    <t>47,Male,88.4,1.6,186,126,60,1.86,1160.0,HIIT,14.2,3.5,5,3,34.53</t>
  </si>
  <si>
    <t>52,Male,104.8,1.99,187,130,67,0.93,598.0,Cardio,24.0,2.0,2,1,26.46</t>
  </si>
  <si>
    <t>57,Male,82.2,1.69,188,155,63,1.15,882.0,Strength,25.2,3.4,4,2,28.78</t>
  </si>
  <si>
    <t>33,Female,68.2,1.75,177,150,71,0.85,638.0,Strength,29.0,1.7,2,1,22.27</t>
  </si>
  <si>
    <t>30,Male,91.4,1.99,171,152,60,1.37,1145.0,HIIT,23.0,3.7,3,2,23.08</t>
  </si>
  <si>
    <t>59,Female,42.1,1.65,172,132,59,1.22,725.0,Strength,33.0,2.2,2,1,15.46</t>
  </si>
  <si>
    <t>47,Female,68.7,1.76,161,137,66,1.37,845.0,Strength,27.7,2.4,3,2,22.18</t>
  </si>
  <si>
    <t>36,Female,47.2,1.74,196,160,53,1.5,1200.0,Cardio,32.2,1.6,4,2,15.59</t>
  </si>
  <si>
    <t>34,Male,92.0,1.76,175,143,73,0.73,574.0,Yoga,22.1,3.5,3,1,29.7</t>
  </si>
  <si>
    <t>36,Male,56.2,1.95,183,128,64,1.09,767.0,Strength,22.5,3.4,4,2,14.78</t>
  </si>
  <si>
    <t>45,Male,58.4,1.72,194,150,65,1.31,973.0,HIIT,23.4,3.1,4,2,19.74</t>
  </si>
  <si>
    <t>43,Male,82.9,1.95,181,160,70,1.9,1505.0,Cardio,12.9,3.5,5,3,21.8</t>
  </si>
  <si>
    <t>54,Female,66.9,1.74,195,129,62,1.24,720.0,HIIT,29.5,2.1,2,1,22.1</t>
  </si>
  <si>
    <t>43,Male,66.3,1.85,170,121,58,1.18,707.0,Cardio,27.5,3.2,2,1,19.37</t>
  </si>
  <si>
    <t>40,Male,93.6,1.93,188,157,60,1.38,1192.0,Cardio,22.1,2.0,3,1,25.13</t>
  </si>
  <si>
    <t>26,Female,64.1,1.5,194,134,60,1.93,1293.0,Strength,15.1,2.7,5,3,28.49</t>
  </si>
  <si>
    <t>29,Male,86.7,1.62,174,122,55,1.52,1020.0,Strength,13.9,3.5,4,3,33.04</t>
  </si>
  <si>
    <t>18,Female,62.0,1.59,190,162,50,1.23,996.0,Strength,33.2,2.2,4,2,24.52</t>
  </si>
  <si>
    <t>18,Female,58.1,1.61,175,150,71,1.9,1425.0,Yoga,15.3,2.7,4,3,22.41</t>
  </si>
  <si>
    <t>51,Female,64.9,1.6,169,125,55,1.49,838.0,Yoga,31.1,2.5,4,2,25.35</t>
  </si>
  <si>
    <t>49,Female,69.3,1.62,191,122,62,1.14,626.0,HIIT,28.8,1.9,4,2,26.41</t>
  </si>
  <si>
    <t>42,Female,42.7,1.74,161,130,71,1.04,608.0,Strength,32.9,1.6,3,1,14.1</t>
  </si>
  <si>
    <t>57,Female,51.4,1.63,183,134,73,1.2,724.0,Yoga,33.7,2.0,4,2,19.35</t>
  </si>
  <si>
    <t>18,Female,67.4,1.6,182,164,71,0.6,492.0,Strength,33.5,2.4,3,1,26.33</t>
  </si>
  <si>
    <t>33,Female,55.6,1.61,161,147,54,1.77,1301.0,Yoga,18.9,2.7,4,3,21.45</t>
  </si>
  <si>
    <t>56,Male,125.3,1.86,197,129,64,1.0,639.0,Yoga,22.7,2.2,3,2,36.22</t>
  </si>
  <si>
    <t>22,Male,102.1,1.85,190,157,67,1.48,1278.0,Cardio,28.1,2.4,4,2,29.83</t>
  </si>
  <si>
    <t>39,Male,61.9,1.77,199,166,69,1.32,1205.0,Strength,25.3,2.3,3,1,19.76</t>
  </si>
  <si>
    <t>46,Male,108.8,1.64,185,169,63,1.4,1171.0,Strength,20.5,3.4,3,1,40.45</t>
  </si>
  <si>
    <t>20,Female,51.1,1.58,188,169,64,0.5,422.0,Yoga,29.6,1.6,2,1,20.47</t>
  </si>
  <si>
    <t>29,Male,81.7,1.99,162,126,54,1.45,1005.0,Strength,29.4,3.2,2,1,20.63</t>
  </si>
  <si>
    <t>43,Female,42.7,1.66,173,134,53,0.73,440.0,Yoga,33.9,1.9,2,1,15.5</t>
  </si>
  <si>
    <t>33,Male,81.8,1.99,184,137,51,1.59,1198.0,Strength,10.5,3.5,4,3,20.66</t>
  </si>
  <si>
    <t>54,Male,54.6,1.76,160,137,56,1.28,868.0,Cardio,27.4,3.3,4,2,17.63</t>
  </si>
  <si>
    <t>39,Male,107.7,1.88,162,160,59,0.72,634.0,Strength,28.1,3.6,2,1,30.47</t>
  </si>
  <si>
    <t>46,Female,56.9,1.6,185,143,65,0.88,566.0,Cardio,27.7,1.6,3,1,22.23</t>
  </si>
  <si>
    <t>31,Male,78.8,1.71,177,121,59,1.49,992.0,HIIT,24.7,2.5,4,2,26.95</t>
  </si>
  <si>
    <t>45,Female,48.2,1.64,168,159,67,1.25,894.0,Strength,32.1,2.5,4,2,17.92</t>
  </si>
  <si>
    <t>22,Female,50.7,1.59,197,139,66,1.27,883.0,Strength,29.4,1.8,3,2,20.05</t>
  </si>
  <si>
    <t>47,Male,86.6,1.99,182,153,70,1.98,1500.0,Strength,10.6,3.5,4,3,21.87</t>
  </si>
  <si>
    <t>22,Male,96.3,1.63,180,162,62,1.35,1203.0,Cardio,27.1,2.4,4,2,36.25</t>
  </si>
  <si>
    <t>29,Male,80.8,1.98,160,145,50,1.65,1316.0,Strength,14.6,3.5,5,3,20.61</t>
  </si>
  <si>
    <t>33,Female,58.0,1.53,180,126,50,1.84,1159.0,Strength,18.3,2.7,5,3,24.78</t>
  </si>
  <si>
    <t>43,Male,95.9,1.85,186,157,64,1.28,995.0,Yoga,27.7,3.4,2,1,28.02</t>
  </si>
  <si>
    <t>43,Female,61.5,1.58,165,149,50,1.86,1247.0,HIIT,16.8,2.7,5,3,24.64</t>
  </si>
  <si>
    <t>38,Female,40.6,1.79,195,161,55,0.62,499.0,Cardio,26.8,2.7,2,1,12.67</t>
  </si>
  <si>
    <t>56,Male,82.5,1.87,187,124,74,1.51,927.0,Yoga,13.2,3.5,5,3,23.59</t>
  </si>
  <si>
    <t>53,Male,105.1,1.84,176,130,62,0.69,444.0,Cardio,23.3,2.9,3,1,31.04</t>
  </si>
  <si>
    <t>50,Female,58.1,1.58,199,120,50,1.93,1042.0,Yoga,19.3,2.7,5,3,23.27</t>
  </si>
  <si>
    <t>47,Female,61.0,1.76,162,153,54,1.54,1060.0,HIIT,15.6,2.7,5,3,19.69</t>
  </si>
  <si>
    <t>54,Female,64.5,1.53,171,120,58,1.74,940.0,Yoga,17.2,2.7,4,3,27.55</t>
  </si>
  <si>
    <t>40,Male,58.2,1.98,198,138,74,1.43,1085.0,Cardio,24.0,2.5,3,2,14.85</t>
  </si>
  <si>
    <t>27,Female,69.5,1.76,171,121,66,0.94,569.0,Strength,34.4,2.0,3,1,22.44</t>
  </si>
  <si>
    <t>22,Male,62.2,1.84,161,140,65,0.51,393.0,Strength,21.5,2.3,3,1,18.37</t>
  </si>
  <si>
    <t>53,Female,68.0,1.7,181,139,57,1.06,663.0,HIIT,25.1,2.4,4,2,23.53</t>
  </si>
  <si>
    <t>51,Female,56.3,1.5,182,142,66,1.43,914.0,Cardio,27.4,2.4,3,1,25.02</t>
  </si>
  <si>
    <t>48,Male,94.5,1.7,189,140,64,1.01,700.0,Cardio,28.2,3.5,3,2,32.7</t>
  </si>
  <si>
    <t>27,Female,58.0,1.79,164,143,73,1.39,994.0,Cardio,27.1,1.5,2,1,18.1</t>
  </si>
  <si>
    <t>36,Male,84.0,1.94,168,123,50,1.8,1218.0,HIIT,11.2,3.5,5,3,22.32</t>
  </si>
  <si>
    <t>49,Male,61.0,1.87,180,131,61,1.14,739.0,Strength,21.3,3.0,4,2,17.44</t>
  </si>
  <si>
    <t>18,Female,64.8,1.53,170,141,54,1.98,1396.0,Yoga,18.6,2.7,5,3,27.68</t>
  </si>
  <si>
    <t>22,Male,45.7,1.77,164,139,73,1.04,795.0,HIIT,20.7,2.4,3,1,14.59</t>
  </si>
  <si>
    <t>21,Male,80.9,1.9,194,137,55,1.8,1356.0,Yoga,11.7,3.5,4,3,22.41</t>
  </si>
  <si>
    <t>33,Female,64.1,1.63,186,120,74,1.58,948.0,Strength,16.4,2.7,5,3,24.13</t>
  </si>
  <si>
    <t>41,Male,67.0,1.77,161,149,50,1.22,900.0,HIIT,25.6,2.6,3,2,21.39</t>
  </si>
  <si>
    <t>33,Male,106.5,1.6,183,152,74,1.4,1170.0,Strength,27.3,3.3,4,2,41.6</t>
  </si>
  <si>
    <t>19,Male,95.1,1.85,190,143,50,1.21,952.0,Yoga,25.3,2.3,4,2,27.79</t>
  </si>
  <si>
    <t>45,Female,65.5,1.57,192,133,59,0.66,395.0,Cardio,34.3,2.3,2,1,26.57</t>
  </si>
  <si>
    <t>49,Male,105.7,1.64,198,155,59,1.2,921.0,Cardio,29.5,3.1,3,2,39.3</t>
  </si>
  <si>
    <t>44,Female,48.0,1.76,189,124,52,0.88,491.0,Yoga,28.6,2.6,2,1,15.5</t>
  </si>
  <si>
    <t>37,Female,69.5,1.5,196,130,66,0.69,448.0,Cardio,32.8,2.4,2,1,30.89</t>
  </si>
  <si>
    <t>41,Male,66.1,1.69,187,143,68,0.77,545.0,Yoga,27.4,3.4,2,1,23.14</t>
  </si>
  <si>
    <t>29,Male,68.0,1.7,190,150,60,0.76,627.0,HIIT,28.9,2.9,2,1,23.53</t>
  </si>
  <si>
    <t>52,Male,50.3,1.78,170,132,67,0.85,555.0,HIIT,24.5,2.3,2,1,15.88</t>
  </si>
  <si>
    <t>50,Female,69.3,1.68,182,135,51,1.2,729.0,HIIT,30.3,2.0,2,1,24.55</t>
  </si>
  <si>
    <t>50,Male,86.7,1.63,161,143,58,1.7,1203.0,Cardio,12.1,3.5,4,3,32.63</t>
  </si>
  <si>
    <t>54,Male,125.9,1.94,199,132,73,1.35,882.0,Strength,28.5,2.9,3,2,33.45</t>
  </si>
  <si>
    <t>29,Male,88.1,1.93,186,143,66,1.88,1479.0,Cardio,11.1,3.5,5,3,23.65</t>
  </si>
  <si>
    <t>20,Male,124.3,1.82,194,145,63,1.25,997.0,Cardio,22.4,3.2,3,2,37.53</t>
  </si>
  <si>
    <t>18,Male,62.0,1.85,161,121,53,0.88,586.0,Strength,23.7,3.0,3,1,18.12</t>
  </si>
  <si>
    <t>50,Female,69.7,1.72,198,135,66,1.24,753.0,Strength,27.3,2.0,4,2,23.56</t>
  </si>
  <si>
    <t>57,Female,60.9,1.52,196,157,66,1.31,926.0,Strength,30.6,1.8,3,2,26.36</t>
  </si>
  <si>
    <t>27,Male,76.5,1.97,180,165,61,1.13,1025.0,Strength,21.3,2.3,2,1,19.71</t>
  </si>
  <si>
    <t>46,Male,94.7,1.82,164,120,69,1.47,873.0,Cardio,23.2,3.2,3,2,28.59</t>
  </si>
  <si>
    <t>30,Male,67.9,1.75,180,168,67,1.25,1155.0,Yoga,29.1,3.1,2,1,22.17</t>
  </si>
  <si>
    <t>29,Male,121.1,1.87,188,130,52,1.31,937.0,HIIT,24.1,3.2,4,2,34.63</t>
  </si>
  <si>
    <t>48,Female,71.5,1.64,179,154,60,1.46,1012.0,Yoga,32.5,1.9,4,2,26.58</t>
  </si>
  <si>
    <t>19,Male,98.6,1.7,197,162,74,0.83,740.0,Cardio,21.1,2.4,2,1,34.12</t>
  </si>
  <si>
    <t>52,Female,68.2,1.63,179,148,67,1.17,779.0,Strength,27.5,2.4,3,1,25.67</t>
  </si>
  <si>
    <t>40,Female,57.7,1.69,184,156,53,1.18,920.0,HIIT,33.1,2.4,4,2,20.2</t>
  </si>
  <si>
    <t>34,Male,124.6,1.63,161,136,66,1.41,1055.0,HIIT,27.6,2.8,3,2,46.9</t>
  </si>
  <si>
    <t>43,Female,73.0,1.59,191,158,67,1.31,931.0,Yoga,28.9,2.2,3,1,28.88</t>
  </si>
  <si>
    <t>25,Female,59.4,1.51,185,161,54,1.62,1304.0,Cardio,19.8,2.7,5,3,26.05</t>
  </si>
  <si>
    <t>46,Female,52.0,1.65,165,147,63,0.7,463.0,Cardio,34.1,1.9,2,1,19.1</t>
  </si>
  <si>
    <t>43,Female,42.2,1.65,162,148,59,1.33,886.0,Cardio,34.6,2.3,3,2,15.5</t>
  </si>
  <si>
    <t>27,Male,89.3,1.64,192,162,64,1.82,1622.0,HIIT,12.1,3.5,4,3,33.2</t>
  </si>
  <si>
    <t>43,Male,110.0,1.76,160,122,50,1.09,658.0,Yoga,22.0,3.4,3,1,35.51</t>
  </si>
  <si>
    <t>51,Female,66.2,1.58,164,129,65,0.86,499.0,HIIT,31.3,2.3,3,1,26.52</t>
  </si>
  <si>
    <t>58,Male,58.6,1.66,172,161,60,1.21,964.0,HIIT,26.8,2.9,2,1,21.27</t>
  </si>
  <si>
    <t>24,Male,51.0,1.67,178,133,72,0.97,710.0,Strength,21.3,2.8,3,1,18.29</t>
  </si>
  <si>
    <t>21,Male,101.5,1.95,171,131,69,0.97,699.0,Yoga,27.9,3.1,3,1,26.69</t>
  </si>
  <si>
    <t>28,Male,114.2,1.87,184,166,55,1.05,959.0,Strength,20.2,3.2,3,2,32.66</t>
  </si>
  <si>
    <t>46,Male,54.4,1.72,194,161,73,0.91,725.0,Cardio,24.8,2.9,2,1,18.39</t>
  </si>
  <si>
    <t>53,Female,52.4,1.57,171,149,71,1.34,898.0,HIIT,28.3,2.2,3,2,21.26</t>
  </si>
  <si>
    <t>42,Male,85.2,1.81,189,151,65,1.54,1151.0,Yoga,13.7,3.5,5,3,26.01</t>
  </si>
  <si>
    <t>38,Male,83.6,1.74,164,151,51,1.66,1379.0,Cardio,11.6,3.5,5,3,27.61</t>
  </si>
  <si>
    <t>53,Male,115.4,1.92,193,161,50,1.36,1084.0,Yoga,28.3,2.2,4,2,31.3</t>
  </si>
  <si>
    <t>27,Male,71.2,1.97,181,151,73,0.74,615.0,HIIT,25.9,3.6,3,1,18.35</t>
  </si>
  <si>
    <t>54,Female,78.1,1.6,198,145,73,1.1,718.0,Yoga,32.9,2.4,4,2,30.51</t>
  </si>
  <si>
    <t>26,Female,54.2,1.65,172,120,58,1.07,642.0,Cardio,34.9,1.9,4,2,19.91</t>
  </si>
  <si>
    <t>41,Female,77.6,1.76,162,161,71,1.27,920.0,Strength,31.8,2.2,4,2,25.05</t>
  </si>
  <si>
    <t>52,Female,44.1,1.62,179,121,61,1.41,768.0,HIIT,34.8,1.6,3,1,16.8</t>
  </si>
  <si>
    <t>52,Male,85.5,1.8,190,136,66,1.7,1144.0,Strength,10.1,3.5,5,3,26.39</t>
  </si>
  <si>
    <t>53,Female,47.8,1.76,164,149,74,1.06,711.0,HIIT,28.4,1.5,4,2,15.43</t>
  </si>
  <si>
    <t>35,Male,102.5,1.94,183,158,64,0.84,730.0,Cardio,21.1,2.4,2,1,27.23</t>
  </si>
  <si>
    <t>56,Male,118.0,1.9,199,126,68,0.66,412.0,HIIT,22.6,3.2,2,1,32.69</t>
  </si>
  <si>
    <t>49,Male,82.3,1.84,192,146,71,1.29,932.0,Strength,28.4,3.4,4,2,24.31</t>
  </si>
  <si>
    <t>41,Male,81.6,1.87,167,128,59,1.87,1185.0,HIIT,10.2,3.5,5,3,23.33</t>
  </si>
  <si>
    <t>40,Male,60.2,1.88,183,141,61,1.22,946.0,Cardio,25.2,3.0,3,2,17.03</t>
  </si>
  <si>
    <t>49,Female,49.2,1.54,179,153,63,1.28,881.0,HIIT,30.7,2.1,3,2,20.75</t>
  </si>
  <si>
    <t>54,Female,46.6,1.5,175,165,58,1.38,1025.0,Strength,30.6,2.0,2,1,20.71</t>
  </si>
  <si>
    <t>29,Female,68.7,1.72,171,168,62,1.08,907.0,Cardio,29.8,1.7,4,2,23.22</t>
  </si>
  <si>
    <t>30,Female,60.6,1.55,172,120,52,1.3,780.0,Strength,32.9,1.6,3,2,25.22</t>
  </si>
  <si>
    <t>40,Male,52.1,1.61,198,128,70,0.87,612.0,HIIT,21.3,3.3,2,1,20.1</t>
  </si>
  <si>
    <t>42,Female,46.6,1.77,184,139,63,0.61,382.0,Yoga,28.1,2.6,2,1,14.87</t>
  </si>
  <si>
    <t>52,Male,65.5,1.74,191,138,70,1.48,1011.0,Strength,26.2,2.8,4,2,21.63</t>
  </si>
  <si>
    <t>58,Female,44.2,1.57,183,155,59,1.08,753.0,HIIT,31.9,2.3,3,1,17.93</t>
  </si>
  <si>
    <t>47,Male,89.1,1.84,168,159,65,1.44,1133.0,Yoga,24.0,3.6,3,2,26.32</t>
  </si>
  <si>
    <t>34,Male,65.9,1.62,199,164,56,0.81,731.0,Yoga,28.8,2.2,2,1,25.11</t>
  </si>
  <si>
    <t>37,Female,55.6,1.57,182,123,53,0.97,597.0,Cardio,29.2,2.4,2,1,22.56</t>
  </si>
  <si>
    <t>42,Male,63.7,1.98,172,128,69,1.37,868.0,Yoga,24.0,3.0,2,1,16.25</t>
  </si>
  <si>
    <t>39,Male,86.2,1.82,191,160,72,1.96,1725.0,Strength,10.2,3.5,5,3,26.02</t>
  </si>
  <si>
    <t>30,Female,59.2,1.63,174,141,74,1.85,1304.0,Strength,17.8,2.7,4,3,22.28</t>
  </si>
  <si>
    <t>36,Male,85.4,1.88,195,137,60,1.98,1492.0,Yoga,13.5,3.5,5,3,24.16</t>
  </si>
  <si>
    <t>53,Female,68.1,1.55,164,131,65,1.41,831.0,HIIT,26.1,2.2,4,2,28.35</t>
  </si>
  <si>
    <t>29,Female,60.0,1.62,181,161,69,0.85,684.0,Strength,28.1,1.9,2,1,22.86</t>
  </si>
  <si>
    <t>58,Female,74.8,1.69,175,162,53,1.28,933.0,Strength,32.8,2.3,4,2,26.19</t>
  </si>
  <si>
    <t>36,Male,90.3,1.65,169,158,71,1.38,1199.0,Cardio,23.7,3.4,4,2,33.17</t>
  </si>
  <si>
    <t>29,Male,86.1,1.65,183,128,71,1.66,1169.0,HIIT,11.2,3.5,4,3,31.63</t>
  </si>
  <si>
    <t>26,Male,73.7,1.66,177,125,72,0.93,639.0,Yoga,26.7,2.2,2,1,26.75</t>
  </si>
  <si>
    <t>24,Female,67.7,1.56,177,138,66,1.42,980.0,HIIT,27.0,2.1,3,2,27.82</t>
  </si>
  <si>
    <t>45,Male,78.3,1.96,166,167,62,1.29,1066.0,Cardio,29.0,2.2,3,1,20.38</t>
  </si>
  <si>
    <t>31,Female,48.2,1.65,163,166,60,1.1,913.0,Cardio,26.1,2.5,2,1,17.7</t>
  </si>
  <si>
    <t>48,Female,56.8,1.51,185,126,52,1.37,777.0,HIIT,32.1,2.1,4,2,24.91</t>
  </si>
  <si>
    <t>36,Male,112.4,1.63,164,135,58,1.02,757.0,Cardio,25.0,3.4,4,2,42.3</t>
  </si>
  <si>
    <t>33,Female,59.0,1.67,175,124,55,0.9,558.0,Cardio,33.7,1.9,3,1,21.16</t>
  </si>
  <si>
    <t>22,Male,98.4,1.88,194,135,71,0.52,386.0,Cardio,21.3,2.2,2,1,27.84</t>
  </si>
  <si>
    <t>52,Male,66.5,1.6,185,120,70,1.34,796.0,HIIT,26.8,2.1,4,2,25.98</t>
  </si>
  <si>
    <t>29,Male,106.5,1.81,177,156,60,1.29,1107.0,Cardio,25.7,2.5,4,2,32.51</t>
  </si>
  <si>
    <t>42,Male,88.4,1.93,188,158,65,1.68,1314.0,Yoga,12.4,3.5,4,3,23.73</t>
  </si>
  <si>
    <t>38,Male,88.4,1.79,182,138,68,1.74,1321.0,Yoga,12.5,3.5,5,3,27.59</t>
  </si>
  <si>
    <t>53,Female,53.3,1.74,173,156,54,1.37,962.0,Strength,32.2,1.8,3,2,17.6</t>
  </si>
  <si>
    <t>40,Female,58.1,1.56,174,136,63,0.61,415.0,Yoga,34.4,2.2,2,1,23.87</t>
  </si>
  <si>
    <t>33,Female,74.2,1.76,192,145,66,1.15,834.0,Strength,25.9,1.5,4,2,23.95</t>
  </si>
  <si>
    <t>56,Male,84.6,1.63,184,141,52,1.01,705.0,HIIT,20.2,2.9,4,2,31.84</t>
  </si>
  <si>
    <t>59,Male,78.0,1.92,180,127,53,0.72,453.0,Cardio,28.1,2.7,3,1,21.16</t>
  </si>
  <si>
    <t>56,Male,89.0,1.68,176,152,65,1.77,1332.0,Yoga,10.5,3.5,5,3,31.53</t>
  </si>
  <si>
    <t>31,Female,42.7,1.76,182,121,65,1.46,883.0,Strength,34.9,2.2,3,1,13.78</t>
  </si>
  <si>
    <t>48,Male,83.9,1.82,176,149,70,1.9,1401.0,HIIT,13.1,3.5,5,3,25.33</t>
  </si>
  <si>
    <t>22,Female,78.7,1.52,173,166,74,1.45,1204.0,Strength,31.5,2.3,3,2,34.06</t>
  </si>
  <si>
    <t>52,Female,65.9,1.52,188,139,53,1.27,794.0,Cardio,27.0,2.3,4,2,28.52</t>
  </si>
  <si>
    <t>40,Male,76.9,1.92,179,137,68,1.13,851.0,Yoga,22.4,3.7,4,2,20.86</t>
  </si>
  <si>
    <t>46,Male,84.3,2.0,189,162,66,1.83,1467.0,HIIT,13.3,3.5,5,3,21.07</t>
  </si>
  <si>
    <t>28,Female,62.4,1.6,178,129,62,1.1,710.0,Strength,34.1,1.7,3,2,24.37</t>
  </si>
  <si>
    <t>35,Male,63.7,1.74,198,143,71,1.03,810.0,HIIT,29.8,2.7,4,2,21.04</t>
  </si>
  <si>
    <t>29,Female,54.9,1.52,172,123,72,1.48,910.0,Strength,27.0,2.0,3,1,23.76</t>
  </si>
  <si>
    <t>26,Male,76.4,1.79,177,156,73,1.17,1004.0,Strength,21.3,2.7,3,2,23.84</t>
  </si>
  <si>
    <t>27,Male,106.4,1.86,182,123,50,1.34,907.0,Cardio,20.6,3.1,2,1,30.76</t>
  </si>
  <si>
    <t>34,Female,68.4,1.5,192,132,61,1.37,904.0,Cardio,33.7,2.1,4,2,30.4</t>
  </si>
  <si>
    <t>55,Male,63.5,1.86,198,144,53,1.36,969.0,Strength,22.9,2.9,4,2,18.35</t>
  </si>
  <si>
    <t>24,Female,59.4,1.5,199,132,60,1.25,825.0,Yoga,25.0,2.0,3,2,26.4</t>
  </si>
  <si>
    <t>30,Male,113.4,1.91,177,137,54,1.27,957.0,HIIT,22.2,3.7,3,1,31.08</t>
  </si>
  <si>
    <t>57,Female,61.9,1.52,168,143,51,0.92,592.0,HIIT,28.4,2.6,3,1,26.79</t>
  </si>
  <si>
    <t>59,Female,70.7,1.68,192,121,66,1.17,637.0,Cardio,34.9,1.9,3,2,25.05</t>
  </si>
  <si>
    <t>26,Male,111.5,1.9,191,167,57,1.02,937.0,Yoga,25.2,2.2,2,1,30.89</t>
  </si>
  <si>
    <t>44,Female,72.1,1.66,176,152,55,1.4,958.0,Strength,27.0,2.5,2,1,26.16</t>
  </si>
  <si>
    <t>19,Male,56.9,1.87,178,138,70,0.61,463.0,Cardio,23.3,3.7,3,1,16.27</t>
  </si>
  <si>
    <t>22,Male,86.2,1.9,186,128,58,1.91,1345.0,Strength,11.7,3.5,5,3,23.88</t>
  </si>
  <si>
    <t>46,Male,59.4,1.68,165,147,62,1.16,844.0,Strength,20.2,2.5,4,2,21.05</t>
  </si>
  <si>
    <t>54,Female,75.6,1.72,194,154,60,0.97,672.0,Cardio,26.4,1.9,3,1,25.55</t>
  </si>
  <si>
    <t>55,Female,76.3,1.73,196,158,65,1.08,768.0,Yoga,32.0,2.6,3,1,25.49</t>
  </si>
  <si>
    <t>36,Male,95.8,1.86,193,129,65,1.37,972.0,HIIT,21.2,3.2,3,1,27.69</t>
  </si>
  <si>
    <t>25,Male,120.6,1.83,179,120,51,1.04,686.0,Cardio,22.3,2.5,3,2,36.01</t>
  </si>
  <si>
    <t>18,Female,65.3,1.55,184,161,59,1.42,1143.0,Yoga,28.5,2.2,3,2,27.18</t>
  </si>
  <si>
    <t>39,Male,85.3,1.89,163,140,61,0.77,593.0,Strength,27.6,3.6,2,1,23.88</t>
  </si>
  <si>
    <t>34,Male,68.0,1.68,169,128,57,0.67,472.0,Cardio,25.8,3.4,2,1,24.09</t>
  </si>
  <si>
    <t>24,Female,52.6,1.57,169,166,60,1.29,1071.0,HIIT,31.9,2.4,2,1,21.34</t>
  </si>
  <si>
    <t>42,Male,63.3,1.77,183,134,59,1.32,876.0,HIIT,25.7,3.3,3,2,20.2</t>
  </si>
  <si>
    <t>21,Female,76.3,1.65,180,154,62,1.14,878.0,Strength,31.8,1.7,3,2,28.03</t>
  </si>
  <si>
    <t>53,Male,61.0,1.63,170,124,74,0.54,331.0,Cardio,20.0,3.4,3,1,22.96</t>
  </si>
  <si>
    <t>23,Female,67.8,1.61,186,160,66,1.34,1072.0,HIIT,34.3,1.8,2,1,26.16</t>
  </si>
  <si>
    <t>48,Male,114.9,1.86,175,141,56,1.36,949.0,Cardio,21.1,3.6,3,1,33.21</t>
  </si>
  <si>
    <t>36,Male,88.0,1.71,185,160,73,1.87,1646.0,HIIT,12.0,3.5,5,3,30.09</t>
  </si>
  <si>
    <t>56,Female,67.7,1.58,189,142,52,1.45,927.0,Strength,32.7,1.9,2,1,27.12</t>
  </si>
  <si>
    <t>44,Male,124.8,1.85,175,126,69,1.35,842.0,Strength,24.4,3.5,4,2,36.46</t>
  </si>
  <si>
    <t>27,Female,53.0,1.58,166,142,62,1.26,895.0,Cardio,34.5,1.8,4,2,21.23</t>
  </si>
  <si>
    <t>43,Male,61.2,1.88,175,163,68,1.03,831.0,Yoga,24.7,2.9,3,1,17.32</t>
  </si>
  <si>
    <t>36,Female,48.7,1.68,194,144,56,1.23,886.0,Yoga,33.7,1.6,3,1,17.25</t>
  </si>
  <si>
    <t>56,Female,50.6,1.7,175,146,58,1.29,848.0,Strength,33.1,2.3,2,1,17.51</t>
  </si>
  <si>
    <t>20,Female,72.6,1.73,199,160,68,1.27,1016.0,HIIT,34.8,2.5,3,2,24.26</t>
  </si>
  <si>
    <t>30,Female,70.4,1.56,171,125,62,1.03,644.0,Yoga,34.3,2.4,4,2,28.93</t>
  </si>
  <si>
    <t>45,Male,52.5,1.88,194,153,71,1.08,818.0,Strength,29.0,2.9,4,2,14.85</t>
  </si>
  <si>
    <t>37,Male,76.3,1.77,180,128,57,1.36,957.0,HIIT,27.3,2.1,4,2,24.35</t>
  </si>
  <si>
    <t>45,Female,41.2,1.58,195,168,71,1.47,1111.0,HIIT,28.7,2.6,2,1,16.5</t>
  </si>
  <si>
    <t>25,Female,55.3,1.76,176,152,67,1.56,1186.0,Yoga,15.5,2.7,4,3,17.85</t>
  </si>
  <si>
    <t>58,Female,49.7,1.67,191,125,72,1.38,776.0,Strength,31.9,2.3,4,2,17.82</t>
  </si>
  <si>
    <t>56,Male,48.3,1.87,165,156,51,0.68,525.0,HIIT,29.8,3.3,3,1,13.81</t>
  </si>
  <si>
    <t>18,Male,83.2,1.96,183,150,67,1.83,1510.0,HIIT,13.6,3.5,4,3,21.66</t>
  </si>
  <si>
    <t>20,Male,120.5,1.73,186,153,67,1.01,850.0,Cardio,29.3,3.4,3,2,40.26</t>
  </si>
  <si>
    <t>30,Male,121.6,2.0,179,160,60,1.24,1091.0,Cardio,28.0,3.3,4,2,30.4</t>
  </si>
  <si>
    <t>45,Female,73.0,1.75,184,148,50,1.14,759.0,Yoga,26.6,2.0,4,2,23.84</t>
  </si>
  <si>
    <t>42,Female,57.5,1.67,161,133,63,1.76,1053.0,Cardio,16.2,2.7,5,3,20.62</t>
  </si>
  <si>
    <t>50,Female,42.7,1.53,168,155,65,1.41,983.0,Strength,28.4,2.4,4,2,18.24</t>
  </si>
  <si>
    <t>55,Male,129.9,1.73,187,155,60,0.69,529.0,Yoga,21.7,3.1,3,1,43.4</t>
  </si>
  <si>
    <t>23,Male,108.6,1.92,197,134,50,0.89,656.0,Yoga,25.8,3.5,2,1,29.46</t>
  </si>
  <si>
    <t>49,Male,88.6,2.0,162,127,56,1.83,1150.0,Cardio,14.9,3.5,4,3,22.15</t>
  </si>
  <si>
    <t>38,Female,49.7,1.51,179,145,65,1.25,906.0,HIIT,32.6,2.5,3,1,21.8</t>
  </si>
  <si>
    <t>33,Female,56.4,1.54,165,155,63,1.06,822.0,Strength,29.2,1.5,3,1,23.78</t>
  </si>
  <si>
    <t>38,Male,46.9,1.74,198,167,64,1.03,946.0,Strength,20.0,2.6,4,2,15.49</t>
  </si>
  <si>
    <t>28,Female,71.3,1.67,192,140,63,1.46,1022.0,Strength,28.1,1.5,4,2,25.57</t>
  </si>
  <si>
    <t>54,Male,71.6,1.86,160,147,70,1.14,830.0,Yoga,25.3,2.2,3,2,20.7</t>
  </si>
  <si>
    <t>53,Male,82.3,1.61,196,123,60,1.87,1139.0,Strength,11.6,3.5,5,3,31.75</t>
  </si>
  <si>
    <t>52,Female,70.6,1.69,165,135,65,1.36,826.0,HIIT,26.1,2.2,3,1,24.72</t>
  </si>
  <si>
    <t>36,Male,109.8,1.62,193,141,68,0.84,651.0,HIIT,24.4,3.5,3,1,41.84</t>
  </si>
  <si>
    <t>37,Female,73.5,1.69,174,131,66,0.54,354.0,Cardio,27.5,1.6,2,1,25.73</t>
  </si>
  <si>
    <t>35,Male,85.6,1.85,185,135,55,1.78,1322.0,Strength,14.5,3.5,5,3,25.01</t>
  </si>
  <si>
    <t>58,Female,74.6,1.68,173,159,60,1.03,737.0,Yoga,26.0,2.0,4,2,26.43</t>
  </si>
  <si>
    <t>31,Female,63.2,1.8,166,157,66,0.59,463.0,Cardio,25.5,2.6,2,1,19.51</t>
  </si>
  <si>
    <t>32,Female,62.6,1.63,190,161,58,1.67,1344.0,HIIT,15.0,2.7,5,3,23.56</t>
  </si>
  <si>
    <t>48,Male,87.1,1.76,183,156,67,1.81,1398.0,Strength,11.6,3.5,5,3,28.12</t>
  </si>
  <si>
    <t>18,Male,82.3,1.84,190,148,66,1.73,1408.0,HIIT,13.3,3.5,5,3,24.31</t>
  </si>
  <si>
    <t>20,Female,64.3,1.78,188,137,61,1.71,1171.0,Cardio,18.7,2.7,4,3,20.29</t>
  </si>
  <si>
    <t>33,Female,53.7,1.66,191,129,72,1.25,806.0,HIIT,29.5,2.5,3,1,19.49</t>
  </si>
  <si>
    <t>40,Male,63.0,2.0,176,161,71,1.42,1257.0,Strength,26.8,2.9,4,2,15.75</t>
  </si>
  <si>
    <t>28,Male,128.4,1.86,173,158,71,1.06,921.0,Strength,23.6,3.3,4,2,37.11</t>
  </si>
  <si>
    <t>29,Male,88.0,1.89,199,137,54,1.75,1319.0,Cardio,13.3,3.5,5,3,24.64</t>
  </si>
  <si>
    <t>27,Female,63.7,1.52,195,120,60,1.19,714.0,Strength,25.4,2.1,4,2,27.57</t>
  </si>
  <si>
    <t>49,Male,83.7,1.87,183,158,53,1.29,1009.0,HIIT,23.9,2.3,4,2,23.94</t>
  </si>
  <si>
    <t>33,Male,102.6,1.75,186,140,53,1.4,1078.0,HIIT,27.9,2.2,3,2,33.5</t>
  </si>
  <si>
    <t>25,Female,77.7,1.55,184,120,52,0.55,330.0,Yoga,33.0,1.7,2,1,32.34</t>
  </si>
  <si>
    <t>55,Male,87.5,1.88,191,134,73,1.19,789.0,Yoga,27.2,2.6,4,2,24.76</t>
  </si>
  <si>
    <t>29,Male,87.0,1.86,177,123,72,1.52,1028.0,Yoga,11.0,3.5,4,3,25.15</t>
  </si>
  <si>
    <t>41,Male,82.8,1.66,177,139,74,1.97,1355.0,HIIT,11.2,3.5,5,3,30.05</t>
  </si>
  <si>
    <t>45,Female,65.4,1.68,196,129,66,0.76,441.0,HIIT,35.0,2.6,3,1,23.17</t>
  </si>
  <si>
    <t>25,Female,47.2,1.71,185,142,56,0.89,632.0,Cardio,26.0,2.5,2,1,16.14</t>
  </si>
  <si>
    <t>45,Female,58.2,1.7,168,160,53,0.95,684.0,Yoga,26.8,2.0,3,1,20.14</t>
  </si>
  <si>
    <t>53,Female,73.5,1.55,194,153,72,1.17,806.0,HIIT,26.3,2.1,4,2,30.59</t>
  </si>
  <si>
    <t>43,Female,55.2,1.73,167,165,62,1.67,1240.0,Cardio,16.6,2.7,5,3,18.44</t>
  </si>
  <si>
    <t>25,Female,64.4,1.71,179,167,61,1.12,935.0,HIIT,27.1,1.8,3,1,22.02</t>
  </si>
  <si>
    <t>45,Female,73.5,1.74,181,152,50,1.18,807.0,Cardio,30.0,2.3,4,2,24.28</t>
  </si>
  <si>
    <t>45,Male,89.6,1.81,178,153,70,1.7,1287.0,Yoga,12.4,3.5,5,3,27.35</t>
  </si>
  <si>
    <t>54,Male,86.5,1.76,189,158,68,1.48,1158.0,Yoga,29.0,3.4,3,2,27.92</t>
  </si>
  <si>
    <t>58,Female,46.1,1.67,187,129,70,1.28,743.0,Yoga,25.3,1.8,4,2,16.53</t>
  </si>
  <si>
    <t>53,Male,68.5,1.97,194,139,69,1.3,894.0,HIIT,23.2,2.1,3,2,17.65</t>
  </si>
  <si>
    <t>44,Male,94.6,1.84,170,120,67,1.26,748.0,HIIT,26.0,3.1,4,2,27.94</t>
  </si>
  <si>
    <t>34,Female,54.2,1.52,190,132,60,1.13,746.0,Cardio,31.0,2.2,3,1,23.46</t>
  </si>
  <si>
    <t>26,Male,47.7,1.77,198,120,69,1.15,759.0,Strength,24.8,2.7,3,2,15.23</t>
  </si>
  <si>
    <t>50,Male,52.2,1.84,195,124,52,1.38,847.0,Strength,28.2,3.1,4,2,15.42</t>
  </si>
  <si>
    <t>37,Male,88.8,1.95,189,135,66,1.58,1173.0,Yoga,10.3,3.5,5,3,23.35</t>
  </si>
  <si>
    <t>30,Male,101.0,1.68,182,134,61,1.46,1076.0,Strength,28.2,2.9,4,2,35.79</t>
  </si>
  <si>
    <t>45,Male,118.4,1.95,178,168,59,1.06,881.0,Yoga,24.9,2.4,3,2,31.14</t>
  </si>
  <si>
    <t>46,Female,47.9,1.72,171,147,57,1.41,933.0,Cardio,26.3,2.0,3,1,16.19</t>
  </si>
  <si>
    <t>30,Female,51.5,1.74,174,150,64,1.08,810.0,Strength,33.9,2.0,3,2,17.01</t>
  </si>
  <si>
    <t>52,Female,79.9,1.51,190,142,54,0.75,479.0,Strength,31.5,2.6,3,1,35.04</t>
  </si>
  <si>
    <t>23,Male,121.3,1.85,196,167,53,0.72,661.0,Yoga,21.6,3.6,2,1,35.44</t>
  </si>
  <si>
    <t>35,Female,78.9,1.64,196,164,70,1.28,1050.0,Cardio,25.3,2.6,4,2,29.34</t>
  </si>
  <si>
    <t>22,Male,88.5,1.62,174,162,69,1.88,1675.0,Strength,10.7,3.5,5,3,33.72</t>
  </si>
  <si>
    <t>42,Male,73.5,1.63,188,136,68,0.52,350.0,Strength,26.1,3.2,3,1,27.66</t>
  </si>
  <si>
    <t>19,Male,127.9,1.93,185,168,70,1.27,1173.0,Strength,21.8,3.0,4,2,34.34</t>
  </si>
  <si>
    <t>27,Male,88.5,1.98,161,153,53,1.8,1515.0,Cardio,11.1,3.5,4,3,22.57</t>
  </si>
  <si>
    <t>47,Female,43.4,1.62,179,132,64,0.51,303.0,Cardio,25.3,2.3,3,1,16.54</t>
  </si>
  <si>
    <t>22,Female,42.8,1.56,174,133,66,1.47,978.0,Strength,32.2,2.6,3,2,17.59</t>
  </si>
  <si>
    <t>50,Male,64.5,1.79,163,130,61,1.17,753.0,Yoga,28.1,2.4,4,2,20.13</t>
  </si>
  <si>
    <t>18,Female,50.7,1.53,181,147,52,1.29,948.0,Yoga,33.0,2.1,3,2,21.66</t>
  </si>
  <si>
    <t>35,Male,59.2,1.66,197,161,59,1.3,1151.0,Strength,21.3,3.2,3,1,21.48</t>
  </si>
  <si>
    <t>49,Female,78.9,1.73,182,151,64,1.38,938.0,Cardio,34.0,2.3,2,1,26.36</t>
  </si>
  <si>
    <t>28,Female,78.7,1.63,185,154,59,1.1,847.0,Strength,31.7,1.8,3,2,29.62</t>
  </si>
  <si>
    <t>38,Male,68.7,1.92,170,150,73,1.31,1081.0,Cardio,29.0,3.0,4,2,18.64</t>
  </si>
  <si>
    <t>43,Female,53.1,1.59,187,136,72,0.82,502.0,Strength,29.5,2.5,2,1,21.0</t>
  </si>
  <si>
    <t>42,Male,64.8,1.65,161,166,67,1.1,904.0,Cardio,24.4,2.8,3,2,23.8</t>
  </si>
  <si>
    <t>39,Female,50.3,1.61,167,128,50,1.17,749.0,HIIT,32.8,2.5,2,1,19.41</t>
  </si>
  <si>
    <t>44,Male,102.3,1.63,188,129,52,1.34,856.0,Yoga,20.9,2.6,4,2,38.5</t>
  </si>
  <si>
    <t>30,Male,62.9,1.92,170,127,70,1.13,789.0,HIIT,25.2,3.6,2,1,17.06</t>
  </si>
  <si>
    <t>50,Female,56.5,1.6,196,140,61,1.88,1184.0,Yoga,19.2,2.7,5,3,22.07</t>
  </si>
  <si>
    <t>51,Female,74.6,1.55,177,132,50,0.71,422.0,Cardio,33.3,2.1,2,1,31.05</t>
  </si>
  <si>
    <t>58,Male,52.0,1.79,173,169,52,1.12,937.0,HIIT,29.6,3.0,3,1,16.23</t>
  </si>
  <si>
    <t>52,Female,52.1,1.67,169,124,52,1.5,837.0,Yoga,32.0,1.5,2,1,18.68</t>
  </si>
  <si>
    <t>18,Female,72.2,1.54,194,125,54,0.97,606.0,Strength,27.1,1.7,2,1,30.44</t>
  </si>
  <si>
    <t>38,Male,85.8,1.8,168,149,68,1.72,1410.0,Cardio,10.1,3.5,4,3,26.48</t>
  </si>
  <si>
    <t>23,Male,81.4,1.85,194,150,74,1.6,1320.0,Cardio,12.4,3.5,4,3,23.78</t>
  </si>
  <si>
    <t>45,Female,50.9,1.65,170,136,50,1.45,887.0,Strength,30.1,2.3,2,1,18.7</t>
  </si>
  <si>
    <t>34,Male,52.0,1.78,171,130,53,1.38,987.0,Strength,22.4,2.7,4,2,16.41</t>
  </si>
  <si>
    <t>22,Male,71.0,1.93,162,139,53,1.42,1086.0,Yoga,21.2,2.9,4,2,19.06</t>
  </si>
  <si>
    <t>48,Male,80.6,1.77,198,167,66,1.51,1248.0,Cardio,12.9,3.5,4,3,25.73</t>
  </si>
  <si>
    <t>22,Female,58.3,1.72,173,128,63,1.0,640.0,Yoga,32.6,1.6,3,2,19.71</t>
  </si>
  <si>
    <t>55,Female,63.0,1.7,187,121,67,1.32,719.0,Strength,34.9,2.5,3,1,21.8</t>
  </si>
  <si>
    <t>20,Male,111.0,1.94,170,156,50,1.02,875.0,Cardio,27.6,3.3,4,2,29.49</t>
  </si>
  <si>
    <t>40,Female,52.6,1.66,198,120,71,1.27,762.0,Strength,32.9,1.7,3,2,19.09</t>
  </si>
  <si>
    <t>54,Male,116.4,2.0,184,123,65,1.13,688.0,Yoga,26.2,3.1,3,1,29.1</t>
  </si>
  <si>
    <t>54,Female,75.6,1.61,180,155,52,1.41,983.0,Yoga,34.9,2.5,4,2,29.17</t>
  </si>
  <si>
    <t>27,Male,61.6,1.8,169,144,72,1.48,1172.0,Yoga,26.4,3.1,2,1,19.01</t>
  </si>
  <si>
    <t>27,Male,108.0,1.8,174,122,70,1.38,926.0,Cardio,28.6,2.5,4,2,33.33</t>
  </si>
  <si>
    <t>36,Female,59.3,1.75,178,128,58,0.99,634.0,Strength,34.5,2.3,3,1,19.36</t>
  </si>
  <si>
    <t>34,Male,75.7,1.94,181,141,72,1.18,915.0,Strength,29.3,2.4,4,2,20.11</t>
  </si>
  <si>
    <t>38,Female,56.3,1.6,180,142,53,1.21,859.0,Yoga,28.8,1.9,4,2,21.99</t>
  </si>
  <si>
    <t>31,Female,58.2,1.73,191,131,70,1.17,766.0,Yoga,25.8,1.8,3,2,19.45</t>
  </si>
  <si>
    <t>26,Male,55.7,1.68,182,129,54,1.13,802.0,Yoga,21.7,2.9,3,1,19.73</t>
  </si>
  <si>
    <t>18,Male,125.9,1.67,172,153,60,1.46,1229.0,Yoga,20.6,2.2,3,2,45.14</t>
  </si>
  <si>
    <t>30,Female,62.7,1.67,164,162,70,1.02,826.0,HIIT,26.1,2.6,4,2,22.48</t>
  </si>
  <si>
    <t>21,Male,86.6,1.86,163,129,58,1.37,972.0,HIIT,21.8,2.6,3,2,25.03</t>
  </si>
  <si>
    <t>18,Male,64.5,1.82,187,149,52,1.2,983.0,HIIT,23.4,2.4,3,2,19.47</t>
  </si>
  <si>
    <t>57,Male,76.6,1.86,173,141,55,1.14,796.0,Yoga,25.4,2.8,4,2,22.14</t>
  </si>
  <si>
    <t>49,Male,81.4,1.83,167,125,73,1.98,1225.0,Yoga,13.6,3.5,5,3,24.31</t>
  </si>
  <si>
    <t>51,Male,60.7,1.71,168,169,60,1.14,954.0,Strength,22.1,2.5,2,1,20.76</t>
  </si>
  <si>
    <t>45,Female,57.2,1.55,194,121,58,1.67,909.0,Cardio,18.4,2.7,5,3,23.81</t>
  </si>
  <si>
    <t>48,Female,73.0,1.59,196,149,64,1.19,798.0,Strength,32.0,2.1,3,2,28.88</t>
  </si>
  <si>
    <t>25,Male,123.8,1.99,180,121,72,1.13,752.0,HIIT,25.6,2.6,3,1,31.26</t>
  </si>
  <si>
    <t>56,Male,93.6,1.66,177,151,52,1.37,1024.0,Strength,29.0,2.2,2,1,33.97</t>
  </si>
  <si>
    <t>43,Male,76.8,1.92,192,161,50,1.24,988.0,Yoga,21.1,2.5,3,1,20.83</t>
  </si>
  <si>
    <t>51,Female,54.7,1.53,167,135,69,1.11,674.0,HIIT,26.8,2.0,4,2,23.37</t>
  </si>
  <si>
    <t>20,Male,92.3,1.94,176,131,71,1.14,821.0,HIIT,24.3,2.1,3,2,24.52</t>
  </si>
  <si>
    <t>29,Female,71.8,1.55,190,120,68,1.2,720.0,Cardio,26.3,2.4,4,2,29.89</t>
  </si>
  <si>
    <t>18,Female,66.9,1.57,193,127,63,1.07,679.0,Cardio,30.7,2.2,3,2,27.14</t>
  </si>
  <si>
    <t>22,Female,48.7,1.76,165,167,66,1.37,1144.0,HIIT,29.0,2.2,4,2,15.72</t>
  </si>
  <si>
    <t>47,Male,66.2,1.71,181,169,71,1.42,1188.0,HIIT,22.8,2.9,3,1,22.64</t>
  </si>
  <si>
    <t>47,Female,40.0,1.76,173,132,63,0.8,475.0,Strength,26.7,2.2,3,1,12.91</t>
  </si>
  <si>
    <t>34,Male,112.4,1.85,162,134,66,1.18,870.0,HIIT,23.4,3.6,4,2,32.84</t>
  </si>
  <si>
    <t>40,Female,70.0,1.55,171,163,74,0.85,693.0,Yoga,31.1,1.5,3,1,29.14</t>
  </si>
  <si>
    <t>32,Male,84.0,1.74,195,127,63,1.45,1013.0,Strength,25.8,2.1,3,1,27.74</t>
  </si>
  <si>
    <t>54,Female,43.8,1.65,171,129,61,1.29,749.0,Yoga,26.6,1.7,4,2,16.09</t>
  </si>
  <si>
    <t>38,Male,123.3,1.62,161,165,65,1.34,1216.0,Yoga,21.2,2.3,4,2,46.98</t>
  </si>
  <si>
    <t>31,Female,57.9,1.56,161,124,50,1.8,1116.0,Yoga,15.1,2.7,5,3,23.79</t>
  </si>
  <si>
    <t>19,Male,82.4,1.96,174,169,62,1.9,1766.0,HIIT,10.1,3.5,5,3,21.45</t>
  </si>
  <si>
    <t>28,Male,84.8,1.79,182,138,55,1.35,1025.0,Cardio,28.8,2.3,4,2,26.47</t>
  </si>
  <si>
    <t>56,Male,109.6,1.66,188,166,66,1.29,1060.0,Cardio,20.5,3.1,3,2,39.77</t>
  </si>
  <si>
    <t>55,Male,86.4,1.77,176,157,61,1.0,777.0,Yoga,27.3,2.8,3,2,27.58</t>
  </si>
  <si>
    <t>51,Female,63.9,1.8,191,130,72,1.07,626.0,HIIT,33.7,2.7,4,2,19.72</t>
  </si>
  <si>
    <t>55,Female,70.8,1.62,166,162,68,0.54,394.0,Strength,26.0,1.8,3,1,26.98</t>
  </si>
  <si>
    <t>51,Male,115.3,1.67,189,139,55,1.38,950.0,Yoga,24.4,2.5,3,2,41.34</t>
  </si>
  <si>
    <t>35,Female,55.3,1.56,187,139,56,1.71,1188.0,Strength,19.8,2.7,5,3,22.72</t>
  </si>
  <si>
    <t>47,Male,73.9,1.8,173,140,50,1.36,942.0,Strength,28.3,3.7,3,1,22.81</t>
  </si>
  <si>
    <t>32,Male,97.3,1.96,189,137,50,1.36,1025.0,HIIT,24.9,3.4,3,2,25.33</t>
  </si>
  <si>
    <t>44,Female,60.4,1.65,176,169,54,1.27,966.0,HIIT,32.6,2.1,4,2,22.19</t>
  </si>
  <si>
    <t>51,Male,49.3,1.61,191,129,55,1.36,868.0,Cardio,28.3,2.9,2,1,19.02</t>
  </si>
  <si>
    <t>55,Male,91.8,1.78,165,153,65,1.44,1091.0,Cardio,23.5,3.4,3,1,28.97</t>
  </si>
  <si>
    <t>50,Female,73.6,1.55,183,145,74,0.89,581.0,HIIT,33.9,2.1,3,1,30.63</t>
  </si>
  <si>
    <t>41,Male,47.1,1.78,165,149,65,1.26,929.0,Yoga,24.7,2.4,3,1,14.87</t>
  </si>
  <si>
    <t>32,Male,65.2,1.62,186,128,63,0.58,408.0,Cardio,25.3,3.4,2,1,24.84</t>
  </si>
  <si>
    <t>47,Male,87.2,1.64,177,165,50,2.0,1634.0,Strength,15.0,3.5,4,3,32.42</t>
  </si>
  <si>
    <t>59,Male,96.7,1.71,183,150,62,0.57,423.0,Yoga,28.4,2.9,3,1,33.07</t>
  </si>
  <si>
    <t>34,Female,46.9,1.61,196,161,69,1.02,821.0,Strength,28.6,1.7,3,2,18.09</t>
  </si>
  <si>
    <t>22,Female,72.1,1.62,183,123,59,1.38,849.0,HIIT,25.1,2.1,3,1,27.47</t>
  </si>
  <si>
    <t>46,Female,62.5,1.54,197,125,73,1.61,906.0,Strength,18.1,2.7,4,3,26.35</t>
  </si>
  <si>
    <t>21,Male,110.7,1.69,193,133,59,1.06,775.0,Yoga,27.0,2.7,3,1,38.76</t>
  </si>
  <si>
    <t>27,Male,102.6,1.83,199,123,58,1.41,954.0,HIIT,26.5,3.5,3,2,30.64</t>
  </si>
  <si>
    <t>34,Female,64.3,1.62,174,145,62,1.76,1276.0,Yoga,19.8,2.7,5,3,24.5</t>
  </si>
  <si>
    <t>27,Male,80.7,1.61,170,166,52,1.75,1598.0,Strength,14.3,3.5,4,3,31.13</t>
  </si>
  <si>
    <t>34,Male,115.3,1.81,181,167,67,1.36,1249.0,Yoga,24.5,2.2,2,1,35.19</t>
  </si>
  <si>
    <t>37,Male,87.8,1.69,183,158,69,1.81,1573.0,HIIT,10.3,3.5,5,3,30.74</t>
  </si>
  <si>
    <t>41,Male,74.3,1.61,160,136,51,1.06,714.0,Strength,24.8,3.5,4,2,28.66</t>
  </si>
  <si>
    <t>22,Female,78.5,1.7,177,138,66,1.36,938.0,Strength,31.9,2.1,4,2,27.16</t>
  </si>
  <si>
    <t>51,Female,77.3,1.58,171,168,68,0.97,733.0,Cardio,31.1,2.0,2,1,30.96</t>
  </si>
  <si>
    <t>23,Female,64.5,1.7,187,125,72,0.51,319.0,Cardio,30.4,1.7,2,1,22.32</t>
  </si>
  <si>
    <t>19,Male,72.0,1.94,199,148,62,1.17,952.0,Yoga,24.7,3.2,3,2,19.13</t>
  </si>
  <si>
    <t>30,Female,77.9,1.77,166,130,62,1.41,916.0,Cardio,27.9,2.6,4,2,24.87</t>
  </si>
  <si>
    <t>28,Female,69.6,1.58,182,135,50,1.49,1006.0,Cardio,27.8,2.0,3,2,27.88</t>
  </si>
  <si>
    <t>40,Male,68.9,1.99,180,149,51,1.16,951.0,Cardio,25.0,2.4,4,2,17.4</t>
  </si>
  <si>
    <t>33,Male,45.9,1.89,193,144,50,1.45,1148.0,Cardio,21.6,2.9,3,2,12.85</t>
  </si>
  <si>
    <t>48,Female,68.2,1.69,170,159,73,0.75,537.0,HIIT,28.4,2.5,3,1,23.88</t>
  </si>
  <si>
    <t>28,Female,79.6,1.59,181,130,54,1.49,968.0,HIIT,28.2,1.5,3,2,31.49</t>
  </si>
  <si>
    <t>33,Female,53.6,1.52,194,126,73,1.02,643.0,Cardio,30.9,2.3,2,1,23.2</t>
  </si>
  <si>
    <t>25,Female,57.7,1.58,188,145,52,1.36,986.0,Yoga,25.7,2.2,3,2,23.11</t>
  </si>
  <si>
    <t>21,Male,74.2,1.93,187,141,56,1.32,1024.0,HIIT,28.3,2.5,3,2,19.92</t>
  </si>
  <si>
    <t>57,Female,64.4,1.56,177,144,73,1.52,985.0,Cardio,17.8,2.7,5,3,26.46</t>
  </si>
  <si>
    <t>21,Female,54.9,1.78,173,138,71,0.55,380.0,HIIT,31.7,2.0,2,1,17.33</t>
  </si>
  <si>
    <t>42,Male,50.3,1.64,177,150,62,0.63,468.0,Strength,27.0,2.4,3,1,18.7</t>
  </si>
  <si>
    <t>20,Female,46.5,1.68,187,145,72,0.91,660.0,HIIT,27.9,2.4,2,1,16.48</t>
  </si>
  <si>
    <t>49,Male,57.8,1.99,183,161,67,0.93,741.0,HIIT,24.7,3.1,3,1,14.6</t>
  </si>
  <si>
    <t>20,Male,83.0,1.8,167,160,73,0.79,695.0,Yoga,29.6,2.9,2,1,25.62</t>
  </si>
  <si>
    <t>44,Male,82.5,1.79,167,155,70,1.51,1159.0,HIIT,13.8,3.5,5,3,25.75</t>
  </si>
  <si>
    <t>46,Female,66.5,1.73,163,142,56,1.11,709.0,Yoga,34.7,2.0,3,1,22.22</t>
  </si>
  <si>
    <t>49,Female,70.2,1.67,186,166,50,0.93,695.0,Strength,32.5,1.8,3,1,25.17</t>
  </si>
  <si>
    <t>36,Male,121.9,1.93,195,132,54,1.49,1082.0,Cardio,21.8,3.4,3,2,32.73</t>
  </si>
  <si>
    <t>38,Female,70.3,1.52,164,144,66,1.19,857.0,Yoga,25.6,2.0,4,2,30.43</t>
  </si>
  <si>
    <t>22,Female,40.3,1.56,192,121,57,1.45,877.0,HIIT,30.8,2.1,4,2,16.56</t>
  </si>
  <si>
    <t>35,Male,101.4,1.76,193,121,64,0.84,559.0,HIIT,23.6,2.9,2,1,32.74</t>
  </si>
  <si>
    <t>45,Male,79.2,1.95,189,135,69,1.47,982.0,Yoga,22.8,2.8,3,2,20.83</t>
  </si>
  <si>
    <t>59,Female,75.8,1.77,167,128,53,1.46,841.0,Strength,33.1,1.8,3,1,24.19</t>
  </si>
  <si>
    <t>39,Male,71.7,1.88,198,147,51,0.55,445.0,Cardio,23.7,2.2,2,1,20.29</t>
  </si>
  <si>
    <t>38,Female,57.7,1.56,185,132,54,1.64,1082.0,HIIT,16.6,2.7,5,3,23.71</t>
  </si>
  <si>
    <t>23,Female,47.4,1.6,196,154,50,0.76,585.0,Strength,33.5,1.6,3,1,18.52</t>
  </si>
  <si>
    <t>18,Female,57.2,1.75,193,160,74,1.29,1032.0,Cardio,33.5,2.4,3,2,18.68</t>
  </si>
  <si>
    <t>22,Female,44.8,1.72,166,132,54,1.48,977.0,Cardio,28.6,1.8,4,2,15.14</t>
  </si>
  <si>
    <t>58,Male,90.2,1.72,199,150,55,0.9,668.0,HIIT,28.3,2.1,2,1,30.49</t>
  </si>
  <si>
    <t>29,Male,84.9,1.72,187,140,51,1.79,1378.0,Yoga,14.3,3.5,4,3,28.7</t>
  </si>
  <si>
    <t>43,Male,95.7,1.77,198,151,50,1.08,807.0,HIIT,24.2,3.4,3,1,30.55</t>
  </si>
  <si>
    <t>51,Male,59.0,1.65,198,153,53,1.22,924.0,HIIT,20.7,2.3,3,2,21.67</t>
  </si>
  <si>
    <t>31,Female,60.5,1.77,187,127,56,1.72,1092.0,HIIT,15.0,2.7,4,3,19.31</t>
  </si>
  <si>
    <t>43,Female,53.8,1.72,173,160,71,1.03,742.0,Strength,30.2,2.3,4,2,18.19</t>
  </si>
  <si>
    <t>44,Male,86.6,1.97,197,167,50,1.66,1372.0,Yoga,11.7,3.5,5,3,22.31</t>
  </si>
  <si>
    <t>26,Female,72.8,1.67,163,121,50,1.37,829.0,Strength,35.0,1.9,2,1,26.1</t>
  </si>
  <si>
    <t>43,Female,66.3,1.77,177,157,57,1.48,1046.0,HIIT,32.7,1.7,4,2,21.16</t>
  </si>
  <si>
    <t>39,Female,56.0,1.6,184,151,69,0.89,672.0,Yoga,32.6,2.0,2,1,21.87</t>
  </si>
  <si>
    <t>47,Male,45.9,1.93,166,159,65,1.29,1015.0,Cardio,29.6,2.0,3,2,12.32</t>
  </si>
  <si>
    <t>34,Male,88.0,1.64,197,147,70,1.9,1536.0,Yoga,14.4,3.5,4,3,32.72</t>
  </si>
  <si>
    <t>43,Male,94.0,1.79,187,156,62,1.31,1012.0,HIIT,23.2,3.4,2,1,29.34</t>
  </si>
  <si>
    <t>53,Female,44.7,1.79,164,160,72,1.34,965.0,Yoga,26.7,2.1,3,2,13.95</t>
  </si>
  <si>
    <t>18,Male,63.2,1.63,162,120,73,0.66,436.0,Cardio,27.5,2.2,3,1,23.79</t>
  </si>
  <si>
    <t>25,Male,95.6,1.9,190,160,72,1.47,1294.0,Cardio,23.8,2.4,4,2,26.48</t>
  </si>
  <si>
    <t>52,Male,47.8,1.86,179,129,67,1.01,645.0,Yoga,24.7,2.8,3,2,13.82</t>
  </si>
  <si>
    <t>32,Male,85.3,1.64,178,123,69,1.77,1197.0,Cardio,13.2,3.5,4,3,31.71</t>
  </si>
  <si>
    <t>39,Male,59.7,1.83,170,154,59,1.35,1143.0,Strength,29.1,2.3,4,2,17.83</t>
  </si>
  <si>
    <t>31,Male,70.2,1.98,199,129,61,0.71,504.0,Yoga,24.2,2.5,2,1,17.91</t>
  </si>
  <si>
    <t>43,Female,72.7,1.8,162,166,50,0.79,590.0,Cardio,32.8,2.1,3,1,22.44</t>
  </si>
  <si>
    <t>45,Female,50.4,1.79,182,130,59,0.74,433.0,Cardio,27.7,2.5,2,1,15.73</t>
  </si>
  <si>
    <t>40,Male,81.7,1.74,166,133,58,0.91,666.0,Yoga,27.0,2.7,2,1,26.99</t>
  </si>
  <si>
    <t>31,Male,49.3,1.62,182,157,52,0.56,484.0,Strength,20.0,3.2,2,1,18.79</t>
  </si>
  <si>
    <t>41,Female,61.9,1.64,166,131,68,1.93,1138.0,Yoga,19.4,2.7,4,3,23.01</t>
  </si>
  <si>
    <t>19,Female,49.1,1.68,193,164,58,1.42,1164.0,Cardio,25.3,2.6,4,2,17.4</t>
  </si>
  <si>
    <t>43,Male,66.5,1.83,178,136,59,1.11,747.0,Yoga,27.1,2.4,3,2,19.86</t>
  </si>
  <si>
    <t>31,Male,75.5,1.93,168,135,68,0.6,446.0,Cardio,20.5,3.4,2,1,20.27</t>
  </si>
  <si>
    <t>24,Male,88.2,1.79,177,154,65,1.76,1491.0,HIIT,11.3,3.5,4,3,27.53</t>
  </si>
  <si>
    <t>20,Male,74.8,1.75,184,121,73,1.33,885.0,Yoga,25.0,3.3,3,2,24.42</t>
  </si>
  <si>
    <t>40,Female,72.2,1.6,173,130,67,0.87,566.0,Yoga,29.2,1.9,3,1,28.2</t>
  </si>
  <si>
    <t>35,Male,62.8,1.63,184,160,63,1.41,1241.0,Cardio,21.9,3.7,4,2,23.64</t>
  </si>
  <si>
    <t>55,Male,84.7,1.79,178,122,52,1.19,719.0,Cardio,23.3,2.4,3,2,26.43</t>
  </si>
  <si>
    <t>52,Male,116.5,1.69,198,148,51,0.53,388.0,Cardio,27.3,2.4,2,1,40.79</t>
  </si>
  <si>
    <t>32,Male,77.4,1.92,174,137,50,1.39,1047.0,Cardio,26.7,3.3,3,2,21.0</t>
  </si>
  <si>
    <t>42,Female,72.9,1.62,175,139,67,1.17,732.0,Yoga,25.7,2.0,4,2,27.78</t>
  </si>
  <si>
    <t>54,Female,58.4,1.59,186,166,73,1.08,807.0,Cardio,32.5,1.9,2,1,23.1</t>
  </si>
  <si>
    <t>45,Female,64.3,1.54,199,133,58,1.67,999.0,Yoga,15.3,2.7,4,3,27.11</t>
  </si>
  <si>
    <t>27,Male,89.3,1.87,169,153,62,1.62,1363.0,Strength,12.7,3.5,5,3,25.54</t>
  </si>
  <si>
    <t>56,Male,90.2,1.61,163,168,51,1.38,1148.0,Yoga,22.6,2.3,3,2,34.8</t>
  </si>
  <si>
    <t>34,Female,59.0,1.62,178,150,56,1.13,847.0,Cardio,30.9,2.4,4,2,22.48</t>
  </si>
  <si>
    <t>56,Male,58.7,1.86,187,159,65,1.09,858.0,Cardio,22.6,3.3,3,2,16.97</t>
  </si>
  <si>
    <t>39,Male,127.5,1.82,180,161,70,1.26,1116.0,Strength,29.8,3.0,3,2,38.49</t>
  </si>
  <si>
    <t>43,Female,68.6,1.52,173,137,68,1.42,875.0,Yoga,28.1,2.6,4,2,29.69</t>
  </si>
  <si>
    <t>42,Female,56.7,1.53,192,149,74,1.07,717.0,Strength,27.4,1.9,3,1,24.22</t>
  </si>
  <si>
    <t>34,Female,64.5,1.78,169,144,64,1.33,958.0,Yoga,27.8,1.8,4,2,20.36</t>
  </si>
  <si>
    <t>30,Female,61.6,1.52,178,138,71,1.78,1228.0,Cardio,19.5,2.7,4,3,26.66</t>
  </si>
  <si>
    <t>37,Male,75.1,1.82,189,127,60,1.23,859.0,Yoga,26.4,3.2,4,2,22.67</t>
  </si>
  <si>
    <t>42,Male,79.3,1.93,181,147,50,1.22,888.0,Cardio,27.3,3.3,2,1,21.29</t>
  </si>
  <si>
    <t>21,Female,72.6,1.68,162,127,70,1.19,756.0,Cardio,34.2,1.8,3,2,25.72</t>
  </si>
  <si>
    <t>27,Male,76.7,1.7,196,150,56,0.96,792.0,HIIT,29.1,2.1,3,1,26.54</t>
  </si>
  <si>
    <t>20,Female,44.2,1.61,177,122,69,1.08,659.0,HIIT,32.4,2.5,2,1,17.05</t>
  </si>
  <si>
    <t>58,Female,56.5,1.7,170,122,57,0.74,406.0,Yoga,27.0,2.7,2,1,19.55</t>
  </si>
  <si>
    <t>35,Male,100.9,1.63,161,163,59,1.1,986.0,Cardio,28.4,3.1,2,1,37.98</t>
  </si>
  <si>
    <t>53,Female,55.8,1.55,171,141,54,1.12,711.0,Strength,27.0,1.8,4,2,23.23</t>
  </si>
  <si>
    <t>39,Male,58.3,1.93,165,136,58,1.35,1010.0,Cardio,27.4,3.7,4,2,15.65</t>
  </si>
  <si>
    <t>51,Male,48.6,1.77,199,155,74,1.47,1128.0,Strength,26.9,3.5,2,1,15.51</t>
  </si>
  <si>
    <t>25,Male,81.7,1.95,188,136,74,1.94,1451.0,Yoga,13.8,3.5,4,3,21.49</t>
  </si>
  <si>
    <t>57,Male,85.6,1.69,189,133,50,1.76,1159.0,Yoga,12.7,3.5,5,3,29.97</t>
  </si>
  <si>
    <t>36,Female,60.0,1.72,161,128,51,1.63,1043.0,Strength,18.2,2.7,5,3,20.28</t>
  </si>
  <si>
    <t>59,Male,126.4,1.69,168,149,68,1.24,915.0,Strength,29.5,2.9,3,1,44.26</t>
  </si>
  <si>
    <t>58,Female,75.4,1.78,161,140,63,1.05,662.0,Cardio,26.0,2.5,4,2,23.8</t>
  </si>
  <si>
    <t>54,Female,64.2,1.69,188,131,69,1.69,996.0,Yoga,16.5,2.7,4,3,22.48</t>
  </si>
  <si>
    <t>23,Female,65.2,1.62,192,156,59,1.37,1069.0,Cardio,31.1,2.5,3,2,24.84</t>
  </si>
  <si>
    <t>43,Female,70.1,1.66,169,151,58,0.99,673.0,Strength,34.6,2.6,2,1,25.44</t>
  </si>
  <si>
    <t>51,Male,102.6,1.77,193,130,59,1.21,779.0,HIIT,21.0,3.4,2,1,32.75</t>
  </si>
  <si>
    <t>23,Male,107.2,1.93,167,139,55,1.15,879.0,HIIT,20.2,3.1,4,2,28.78</t>
  </si>
  <si>
    <t>54,Female,56.5,1.75,196,154,66,1.76,1220.0,HIIT,15.3,2.7,5,3,18.45</t>
  </si>
  <si>
    <t>50,Female,61.6,1.75,192,166,74,1.22,911.0,Strength,25.5,2.2,4,2,20.11</t>
  </si>
  <si>
    <t>39,Male,81.7,1.75,165,165,55,1.32,1198.0,Cardio,29.1,2.8,4,2,26.68</t>
  </si>
  <si>
    <t>38,Female,76.6,1.58,199,130,53,0.74,481.0,Yoga,32.2,2.3,2,1,30.68</t>
  </si>
  <si>
    <t>23,Male,116.8,1.79,178,127,69,1.0,698.0,Strength,26.8,3.4,4,2,36.45</t>
  </si>
  <si>
    <t>23,Female,60.1,1.59,191,123,52,1.8,1107.0,HIIT,17.6,2.7,4,3,23.77</t>
  </si>
  <si>
    <t>21,Male,93.7,1.73,186,146,72,1.0,803.0,Cardio,27.8,3.6,2,1,31.31</t>
  </si>
  <si>
    <t>47,Female,41.6,1.58,160,163,68,1.03,756.0,Yoga,26.6,2.1,4,2,16.66</t>
  </si>
  <si>
    <t>28,Female,55.1,1.79,192,159,67,1.99,1582.0,Yoga,17.0,2.7,5,3,17.2</t>
  </si>
  <si>
    <t>47,Male,127.1,1.76,199,157,73,0.71,552.0,Strength,24.9,3.0,2,1,41.03</t>
  </si>
  <si>
    <t>48,Female,69.1,1.6,191,166,53,1.34,1001.0,Strength,26.1,2.0,4,2,26.99</t>
  </si>
  <si>
    <t>41,Female,66.8,1.74,164,149,57,1.34,898.0,Yoga,29.2,2.3,3,1,22.06</t>
  </si>
  <si>
    <t>26,Male,125.5,1.76,176,163,66,1.15,1031.0,Yoga,23.2,3.1,4,2,40.52</t>
  </si>
  <si>
    <t>20,Female,71.3,1.58,167,167,54,1.07,893.0,HIIT,25.4,1.5,3,2,28.56</t>
  </si>
  <si>
    <t>48,Male,129.2,1.61,193,167,62,1.06,876.0,Yoga,21.4,2.9,4,2,49.84</t>
  </si>
  <si>
    <t>57,Male,96.3,1.86,168,146,74,1.1,795.0,Strength,27.6,2.2,3,2,27.84</t>
  </si>
  <si>
    <t>54,Female,67.5,1.54,182,140,50,0.72,454.0,Cardio,25.2,1.5,3,1,28.46</t>
  </si>
  <si>
    <t>53,Female,64.4,1.55,194,139,62,1.77,1107.0,HIIT,19.7,2.7,4,3,26.81</t>
  </si>
  <si>
    <t>41,Female,64.9,1.57,166,123,53,1.04,576.0,HIIT,25.9,2.4,4,2,26.33</t>
  </si>
  <si>
    <t>48,Female,52.3,1.66,174,130,71,0.74,433.0,Yoga,33.0,1.8,3,1,18.98</t>
  </si>
  <si>
    <t>23,Female,56.7,1.55,179,132,73,1.38,911.0,Cardio,34.0,1.9,4,2,23.6</t>
  </si>
  <si>
    <t>19,Female,46.8,1.63,184,128,63,1.35,864.0,HIIT,34.4,1.6,4,2,17.61</t>
  </si>
  <si>
    <t>37,Female,70.3,1.77,162,123,52,1.01,621.0,Strength,33.7,1.7,2,1,22.44</t>
  </si>
  <si>
    <t>45,Male,80.8,1.76,183,131,54,1.7,1102.0,Yoga,11.4,3.5,4,3,26.08</t>
  </si>
  <si>
    <t>28,Female,56.0,1.5,193,128,56,1.94,1242.0,Strength,16.7,2.7,5,3,24.89</t>
  </si>
  <si>
    <t>21,Male,101.2,1.84,181,132,50,1.3,944.0,Yoga,24.3,3.3,2,1,29.89</t>
  </si>
  <si>
    <t>32,Female,56.6,1.57,170,167,72,1.65,1378.0,HIIT,15.7,2.7,4,3,22.96</t>
  </si>
  <si>
    <t>23,Female,40.9,1.75,167,145,61,0.82,594.0,Yoga,25.2,2.1,3,1,13.36</t>
  </si>
  <si>
    <t>47,Male,127.8,1.65,198,157,60,0.77,598.0,Cardio,28.7,3.5,2,1,46.94</t>
  </si>
  <si>
    <t>55,Female,49.3,1.76,194,161,73,1.28,927.0,Strength,30.5,2.0,2,1,15.92</t>
  </si>
  <si>
    <t>19,Female,64.3,1.63,197,132,57,1.87,1234.0,Cardio,18.0,2.7,5,3,24.2</t>
  </si>
  <si>
    <t>32,Male,49.3,1.62,167,158,74,1.18,1025.0,Strength,29.3,2.5,3,2,18.79</t>
  </si>
  <si>
    <t>28,Female,63.0,1.62,196,147,55,0.68,500.0,Strength,31.7,1.9,2,1,24.01</t>
  </si>
  <si>
    <t>25,Female,41.1,1.67,186,138,71,1.03,711.0,Yoga,31.9,2.4,3,2,14.74</t>
  </si>
  <si>
    <t>43,Female,40.5,1.74,187,143,51,1.5,965.0,HIIT,32.9,2.2,3,2,13.38</t>
  </si>
  <si>
    <t>22,Male,71.0,1.62,199,138,68,0.91,691.0,HIIT,21.2,3.5,2,1,27.05</t>
  </si>
  <si>
    <t>23,Female,60.9,1.62,193,168,69,1.59,1336.0,Cardio,16.8,2.7,5,3,23.21</t>
  </si>
  <si>
    <t>43,Female,64.7,1.66,191,132,69,1.88,1117.0,Yoga,19.8,2.7,4,3,23.48</t>
  </si>
  <si>
    <t>21,Female,51.0,1.71,174,132,73,1.07,706.0,HIIT,34.2,2.2,3,2,17.44</t>
  </si>
  <si>
    <t>36,Female,57.7,1.77,176,147,63,1.65,1213.0,Strength,19.4,2.7,4,3,18.42</t>
  </si>
  <si>
    <t>37,Male,76.9,1.82,192,121,50,1.49,992.0,Strength,24.5,2.8,4,2,23.22</t>
  </si>
  <si>
    <t>50,Male,80.5,1.77,175,129,59,1.85,1181.0,Yoga,14.3,3.5,4,3,25.7</t>
  </si>
  <si>
    <t>37,Female,73.3,1.74,188,141,65,1.03,726.0,Cardio,25.5,2.4,3,2,24.21</t>
  </si>
  <si>
    <t>29,Female,49.0,1.57,168,132,53,1.33,878.0,Yoga,26.5,2.6,3,2,19.88</t>
  </si>
  <si>
    <t>18,Male,114.5,1.97,192,128,60,1.03,725.0,Cardio,24.1,2.6,3,1,29.5</t>
  </si>
  <si>
    <t>43,Male,81.0,1.78,188,152,65,1.58,1189.0,Yoga,12.4,3.5,5,3,25.56</t>
  </si>
  <si>
    <t>31,Female,53.5,1.76,172,133,69,1.22,811.0,Strength,27.6,1.8,4,2,17.27</t>
  </si>
  <si>
    <t>55,Male,52.1,1.68,180,167,50,0.77,637.0,Yoga,23.6,3.0,3,1,18.46</t>
  </si>
  <si>
    <t>54,Female,70.1,1.52,180,139,65,0.76,475.0,HIIT,26.6,2.1,2,1,30.34</t>
  </si>
  <si>
    <t>28,Male,86.9,1.78,164,134,68,1.29,951.0,HIIT,24.9,3.7,4,2,27.43</t>
  </si>
  <si>
    <t>53,Male,73.4,1.76,169,151,70,1.09,815.0,Yoga,27.9,2.8,3,2,23.7</t>
  </si>
  <si>
    <t>30,Male,90.0,1.66,165,152,71,1.32,1104.0,Cardio,26.6,2.1,4,2,32.66</t>
  </si>
  <si>
    <t>20,Male,85.7,1.92,172,136,58,1.72,1287.0,Cardio,10.5,3.5,5,3,23.25</t>
  </si>
  <si>
    <t>50,Female,70.4,1.55,160,143,58,0.73,470.0,Strength,29.9,2.7,2,1,29.3</t>
  </si>
  <si>
    <t>23,Male,57.7,1.71,179,149,58,1.15,942.0,Strength,27.0,3.4,3,2,19.73</t>
  </si>
  <si>
    <t>27,Male,75.7,1.76,167,132,66,0.68,494.0,Cardio,25.3,2.3,3,1,24.44</t>
  </si>
  <si>
    <t>22,Female,61.8,1.52,169,166,61,1.83,1519.0,Yoga,17.0,2.7,5,3,26.75</t>
  </si>
  <si>
    <t>40,Male,80.3,1.76,168,167,74,1.63,1497.0,Strength,13.1,3.5,5,3,25.92</t>
  </si>
  <si>
    <t>27,Male,104.3,1.68,162,135,62,1.28,950.0,Cardio,29.7,3.5,3,2,36.95</t>
  </si>
  <si>
    <t>19,Female,65.7,1.58,170,121,57,1.46,883.0,Cardio,25.9,1.9,3,2,26.32</t>
  </si>
  <si>
    <t>30,Male,120.3,1.96,171,136,65,0.66,494.0,Yoga,23.9,2.6,2,1,31.32</t>
  </si>
  <si>
    <t>57,Female,51.9,1.57,169,151,67,1.05,713.0,HIIT,29.1,2.6,3,2,21.06</t>
  </si>
  <si>
    <t>19,Female,59.1,1.57,184,162,50,1.65,1336.0,Cardio,17.9,2.7,5,3,23.98</t>
  </si>
  <si>
    <t>37,Female,66.9,1.75,184,127,50,1.38,876.0,Strength,26.5,2.1,4,2,21.84</t>
  </si>
  <si>
    <t>18,Female,66.9,1.75,170,122,61,0.94,573.0,Yoga,26.8,1.7,2,1,21.84</t>
  </si>
  <si>
    <t>54,Male,78.7,1.66,195,131,55,1.42,921.0,Yoga,22.9,2.6,3,2,28.56</t>
  </si>
  <si>
    <t>26,Female,62.4,1.61,198,139,58,1.88,1307.0,Yoga,19.8,2.7,4,3,24.07</t>
  </si>
  <si>
    <t>34,Male,102.1,1.71,185,135,72,0.96,713.0,HIIT,27.3,3.2,2,1,34.92</t>
  </si>
  <si>
    <t>26,Male,51.9,2.0,173,133,54,0.75,549.0,HIIT,26.6,2.3,2,1,12.97</t>
  </si>
  <si>
    <t>28,Male,58.3,2.0,198,135,65,1.32,980.0,Strength,28.2,3.0,4,2,14.57</t>
  </si>
  <si>
    <t>32,Male,89.8,1.92,199,168,67,1.93,1783.0,Strength,10.6,3.5,4,3,24.36</t>
  </si>
  <si>
    <t>41,Male,101.1,1.83,160,162,66,0.79,634.0,Yoga,28.6,3.2,2,1,30.19</t>
  </si>
  <si>
    <t>55,Male,118.6,1.72,163,168,67,0.77,640.0,Strength,25.9,2.6,3,1,40.09</t>
  </si>
  <si>
    <t>52,Male,84.8,1.85,189,152,50,1.19,895.0,Cardio,23.4,3.2,2,1,24.78</t>
  </si>
  <si>
    <t>47,Male,80.0,1.77,171,149,68,0.72,531.0,HIIT,28.2,3.5,3,1,25.54</t>
  </si>
  <si>
    <t>48,Male,73.1,1.83,194,131,71,1.05,681.0,Yoga,28.0,2.8,4,2,21.83</t>
  </si>
  <si>
    <t>22,Male,117.3,1.68,172,134,57,1.24,914.0,Yoga,28.5,2.7,3,2,41.56</t>
  </si>
  <si>
    <t>31,Female,77.4,1.71,190,137,52,1.26,863.0,Cardio,26.2,1.8,4,2,26.47</t>
  </si>
  <si>
    <t>28,Female,72.9,1.67,197,147,74,1.13,831.0,Cardio,34.7,2.2,3,2,26.14</t>
  </si>
  <si>
    <t>26,Female,71.2,1.5,182,142,54,1.15,816.0,Cardio,34.6,2.6,2,1,31.64</t>
  </si>
  <si>
    <t>51,Male,88.2,1.62,163,133,72,1.56,1027.0,Cardio,11.8,3.5,4,3,33.61</t>
  </si>
  <si>
    <t>29,Female,75.6,1.8,175,149,57,1.31,976.0,Yoga,25.7,1.9,4,2,23.33</t>
  </si>
  <si>
    <t>52,Female,57.9,1.56,166,152,68,1.66,1135.0,HIIT,15.8,2.7,4,3,23.79</t>
  </si>
  <si>
    <t>52,Female,70.6,1.58,181,164,67,1.02,753.0,HIIT,34.9,2.0,3,2,28.28</t>
  </si>
  <si>
    <t>18,Male,118.6,1.64,188,134,67,0.94,693.0,Cardio,25.6,2.7,3,1,44.1</t>
  </si>
  <si>
    <t>57,Male,55.7,1.99,170,126,70,1.13,705.0,Strength,23.6,3.0,3,2,14.07</t>
  </si>
  <si>
    <t>39,Male,102.3,1.94,192,134,50,0.89,656.0,Yoga,22.9,2.4,3,1,27.18</t>
  </si>
  <si>
    <t>46,Male,72.6,1.87,188,161,64,1.31,1044.0,HIIT,22.6,3.4,4,2,20.76</t>
  </si>
  <si>
    <t>25,Female,63.8,1.68,198,165,67,0.95,784.0,Cardio,31.6,1.9,2,1,22.6</t>
  </si>
  <si>
    <t>28,Female,67.3,1.67,171,157,74,0.61,479.0,Strength,29.2,2.3,3,1,24.13</t>
  </si>
  <si>
    <t>58,Female,59.3,1.58,166,165,56,1.97,1463.0,Strength,19.8,2.7,4,3,23.75</t>
  </si>
  <si>
    <t>54,Female,70.7,1.57,198,163,65,1.14,836.0,Cardio,31.8,2.1,3,1,28.68</t>
  </si>
  <si>
    <t>31,Male,86.9,1.69,185,130,65,1.72,1230.0,Yoga,14.0,3.5,4,3,30.43</t>
  </si>
  <si>
    <t>47,Male,98.2,1.9,199,148,64,0.76,557.0,HIIT,22.9,3.0,3,1,27.2</t>
  </si>
  <si>
    <t>52,Male,63.6,1.62,168,150,55,1.3,965.0,Strength,20.8,2.3,4,2,24.23</t>
  </si>
  <si>
    <t>38,Female,45.2,1.68,193,144,58,1.01,727.0,HIIT,29.9,2.4,3,2,16.01</t>
  </si>
  <si>
    <t>54,Male,117.2,1.62,172,143,56,1.04,736.0,HIIT,23.1,2.3,4,2,44.66</t>
  </si>
  <si>
    <t>22,Male,107.4,1.74,195,138,63,1.34,1017.0,Strength,22.0,2.2,2,1,35.47</t>
  </si>
  <si>
    <t>36,Female,59.1,1.78,184,121,60,0.85,514.0,Cardio,34.5,2.2,2,1,18.65</t>
  </si>
  <si>
    <t>31,Female,53.3,1.64,183,141,70,0.57,402.0,Strength,29.4,2.4,3,1,19.82</t>
  </si>
  <si>
    <t>43,Male,46.2,1.63,176,139,65,1.18,812.0,Strength,21.7,2.1,2,1,17.39</t>
  </si>
  <si>
    <t>21,Male,67.0,1.61,161,152,74,1.32,1104.0,Yoga,22.0,2.1,3,2,25.85</t>
  </si>
  <si>
    <t>42,Male,86.3,1.77,172,127,55,1.77,1113.0,HIIT,11.4,3.5,4,3,27.55</t>
  </si>
  <si>
    <t>59,Male,85.5,1.67,190,144,71,1.99,1418.0,Cardio,15.0,3.5,5,3,30.66</t>
  </si>
  <si>
    <t>42,Male,70.2,1.87,188,165,65,1.38,1127.0,HIIT,22.7,3.4,3,2,20.07</t>
  </si>
  <si>
    <t>35,Male,127.1,1.62,187,128,69,1.02,718.0,Strength,23.3,3.4,4,2,48.43</t>
  </si>
  <si>
    <t>57,Female,75.6,1.67,186,153,65,1.05,723.0,Cardio,31.6,1.8,3,2,27.11</t>
  </si>
  <si>
    <t>25,Female,62.6,1.65,174,142,61,1.2,852.0,Cardio,27.9,2.2,3,1,22.99</t>
  </si>
  <si>
    <t>56,Female,55.7,1.53,190,124,66,1.91,1066.0,Cardio,16.1,2.7,5,3,23.79</t>
  </si>
  <si>
    <t>57,Male,96.1,1.74,199,144,54,1.21,862.0,Cardio,21.6,2.8,3,2,31.74</t>
  </si>
  <si>
    <t>31,Female,76.7,1.62,174,127,74,1.39,883.0,Yoga,28.1,2.3,4,2,29.23</t>
  </si>
  <si>
    <t>49,Male,57.2,1.89,192,135,62,1.14,762.0,Cardio,21.1,3.5,2,1,16.01</t>
  </si>
  <si>
    <t>55,Male,69.9,1.81,179,167,57,1.2,992.0,Strength,20.2,2.1,4,2,21.34</t>
  </si>
  <si>
    <t>50,Female,67.9,1.77,171,164,73,1.03,760.0,Yoga,33.0,2.4,3,2,21.67</t>
  </si>
  <si>
    <t>40,Male,87.9,1.87,196,134,54,1.96,1445.0,Strength,10.7,3.5,5,3,25.14</t>
  </si>
  <si>
    <t>32,Male,102.8,1.98,168,120,61,1.24,818.0,Strength,27.8,2.8,3,2,26.22</t>
  </si>
  <si>
    <t>50,Female,51.8,1.5,182,141,58,1.32,838.0,HIIT,33.0,2.2,3,1,23.02</t>
  </si>
  <si>
    <t>42,Female,57.7,1.57,167,122,52,1.83,1005.0,Cardio,17.7,2.7,4,3,23.41</t>
  </si>
  <si>
    <t>34,Female,66.5,1.69,191,157,52,0.81,636.0,Cardio,28.1,2.3,3,1,23.28</t>
  </si>
  <si>
    <t>50,Male,95.4,1.61,173,133,50,1.16,764.0,Strength,21.5,3.6,4,2,36.8</t>
  </si>
  <si>
    <t>19,Female,69.2,1.6,186,155,74,1.17,907.0,Cardio,32.4,1.6,3,1,27.03</t>
  </si>
  <si>
    <t>31,Female,66.6,1.67,184,137,71,1.02,699.0,Yoga,31.0,1.5,4,2,23.88</t>
  </si>
  <si>
    <t>57,Male,83.4,1.65,172,166,67,1.57,1290.0,HIIT,13.3,3.5,4,3,30.63</t>
  </si>
  <si>
    <t>57,Female,43.8,1.75,180,160,73,1.39,1001.0,Cardio,25.1,1.7,2,1,14.3</t>
  </si>
  <si>
    <t>56,Female,64.2,1.69,190,137,61,1.99,1227.0,Cardio,19.6,2.7,5,3,22.48</t>
  </si>
  <si>
    <t>23,Female,44.1,1.62,196,122,58,0.58,354.0,Yoga,25.7,2.7,2,1,16.8</t>
  </si>
  <si>
    <t>23,Male,87.3,1.91,164,129,58,1.87,1327.0,HIIT,11.8,3.5,5,3,23.93</t>
  </si>
  <si>
    <t>20,Male,55.0,1.6,172,168,67,1.12,1035.0,Yoga,24.0,3.2,4,2,21.48</t>
  </si>
  <si>
    <t>24,Male,87.1,1.74,187,158,67,1.57,1364.0,Strength,10.0,3.5,4,3,28.77</t>
  </si>
  <si>
    <t>25,Male,66.6,1.61,184,166,56,1.38,1260.0,Strength,25.0,3.0,2,1,25.69</t>
  </si>
  <si>
    <t>59,Female,60.4,1.76,194,120,53,1.72,929.0,Cardio,18.8,2.7,5,3,19.5</t>
  </si>
  <si>
    <t>32,Male,126.4,1.83,198,146,62,1.1,883.0,HIIT,28.2,2.1,3,2,37.74</t>
  </si>
  <si>
    <t>46,Male,88.7,1.63,166,146,66,0.75,542.0,Strength,28.8,3.5,2,1,33.38</t>
  </si>
  <si>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</si>
  <si>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</si>
  <si>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</si>
  <si>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</si>
  <si>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</si>
  <si>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</si>
  <si>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</si>
  <si>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</si>
  <si>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</si>
  <si>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</si>
  <si>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</si>
  <si>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</si>
  <si>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</si>
  <si>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BMI</t>
  </si>
  <si>
    <t>Male</t>
  </si>
  <si>
    <t>Yoga</t>
  </si>
  <si>
    <t>Female</t>
  </si>
  <si>
    <t>HIIT</t>
  </si>
  <si>
    <t>Cardio</t>
  </si>
  <si>
    <t>Strength</t>
  </si>
  <si>
    <t>Experience_Category</t>
  </si>
  <si>
    <t>Expert</t>
  </si>
  <si>
    <t>Intermediate</t>
  </si>
  <si>
    <t>Beginner</t>
  </si>
  <si>
    <t>Row Labels</t>
  </si>
  <si>
    <t>Grand Total</t>
  </si>
  <si>
    <t>Count of Age</t>
  </si>
  <si>
    <t>Age_Group</t>
  </si>
  <si>
    <t>Adult</t>
  </si>
  <si>
    <t>Young Adult</t>
  </si>
  <si>
    <t>Count of Workout_Type</t>
  </si>
  <si>
    <t>Count of Gender</t>
  </si>
  <si>
    <t>Average of Fat_Percentage</t>
  </si>
  <si>
    <t>Average of BMI</t>
  </si>
  <si>
    <t>Session_Duration (seconds)</t>
  </si>
  <si>
    <t>Age_Bracket</t>
  </si>
  <si>
    <t>BMI_Bracket</t>
  </si>
  <si>
    <t>Average of Session_Duration (hours)</t>
  </si>
  <si>
    <t>Count of BMI</t>
  </si>
  <si>
    <t>Count of BMI2</t>
  </si>
  <si>
    <t>12-17</t>
  </si>
  <si>
    <t>17-22</t>
  </si>
  <si>
    <t>22-27</t>
  </si>
  <si>
    <t>27-32</t>
  </si>
  <si>
    <t>32-37</t>
  </si>
  <si>
    <t>37-42</t>
  </si>
  <si>
    <t>42-47</t>
  </si>
  <si>
    <t>47-52</t>
  </si>
  <si>
    <t>Fat Percentage</t>
  </si>
  <si>
    <t>BMI Average</t>
  </si>
  <si>
    <t>Data Cleaning and Transformation</t>
  </si>
  <si>
    <t>4. Add an age bracket column.</t>
  </si>
  <si>
    <t>3. Removed experience level and replaced it with experience category column.</t>
  </si>
  <si>
    <t>2. Changed experience level from numerical values (1-3) to categories (beginner-expert).</t>
  </si>
  <si>
    <t>1. All columns that had "." in a numerical value, was changed to a "," and converted to a nurmerical value.</t>
  </si>
  <si>
    <t>5. Created an age group column. People aged 18-25 are grouped as young adults and anyone above that is an adult.</t>
  </si>
  <si>
    <t>6. Created a column for workout duration in seconds.</t>
  </si>
  <si>
    <t xml:space="preserve">7. Rounded BMI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</si>
</sst>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2"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12" xfId="0" applyFill="1" applyBorder="1"/>
    <xf numFmtId="0" fontId="0" fillId="35" borderId="13" xfId="0" applyFill="1" applyBorder="1"/>
    <xf numFmtId="10" fontId="0" fillId="0" borderId="0" xfId="0" applyNumberFormat="1"/>
    <xf numFmtId="1" fontId="13" fillId="36" borderId="14" xfId="0" applyNumberFormat="1" applyFont="1" applyFill="1" applyBorder="1"/>
    <xf numFmtId="1" fontId="13" fillId="36" borderId="10" xfId="0" applyNumberFormat="1" applyFont="1" applyFill="1" applyBorder="1"/>
    <xf numFmtId="0" fontId="13" fillId="36" borderId="10" xfId="0" applyFont="1" applyFill="1" applyBorder="1"/>
    <xf numFmtId="2" fontId="13" fillId="36" borderId="10" xfId="0" applyNumberFormat="1" applyFont="1" applyFill="1" applyBorder="1"/>
    <xf numFmtId="164" fontId="13" fillId="36" borderId="10" xfId="0" applyNumberFormat="1" applyFont="1" applyFill="1" applyBorder="1"/>
    <xf numFmtId="0" fontId="13" fillId="36" borderId="15" xfId="0" applyFont="1" applyFill="1" applyBorder="1"/>
    <xf numFmtId="1" fontId="0" fillId="35" borderId="14" xfId="0" applyNumberFormat="1" applyFill="1" applyBorder="1"/>
    <xf numFmtId="1" fontId="0" fillId="35" borderId="10" xfId="0" applyNumberFormat="1" applyFill="1" applyBorder="1"/>
    <xf numFmtId="0" fontId="0" fillId="35" borderId="10" xfId="0" applyFill="1" applyBorder="1"/>
    <xf numFmtId="2" fontId="0" fillId="35" borderId="10" xfId="0" applyNumberFormat="1" applyFill="1" applyBorder="1"/>
    <xf numFmtId="164" fontId="0" fillId="35" borderId="10" xfId="0" applyNumberFormat="1" applyFill="1" applyBorder="1"/>
    <xf numFmtId="0" fontId="0" fillId="35" borderId="15" xfId="0" applyFill="1" applyBorder="1"/>
    <xf numFmtId="1" fontId="0" fillId="0" borderId="14" xfId="0" applyNumberFormat="1" applyBorder="1"/>
    <xf numFmtId="1" fontId="0" fillId="0" borderId="10" xfId="0" applyNumberFormat="1" applyBorder="1"/>
    <xf numFmtId="0" fontId="0" fillId="0" borderId="10" xfId="0" applyBorder="1"/>
    <xf numFmtId="2" fontId="0" fillId="0" borderId="10" xfId="0" applyNumberFormat="1" applyBorder="1"/>
    <xf numFmtId="164" fontId="0" fillId="0" borderId="10" xfId="0" applyNumberFormat="1" applyBorder="1"/>
    <xf numFmtId="0" fontId="0" fillId="0" borderId="15" xfId="0" applyBorder="1"/>
    <xf numFmtId="1" fontId="0" fillId="35" borderId="11" xfId="0" applyNumberFormat="1" applyFill="1" applyBorder="1"/>
    <xf numFmtId="1" fontId="0" fillId="35" borderId="12" xfId="0" applyNumberFormat="1" applyFill="1" applyBorder="1"/>
    <xf numFmtId="2" fontId="0" fillId="35" borderId="12" xfId="0" applyNumberFormat="1" applyFill="1" applyBorder="1"/>
    <xf numFmtId="164" fontId="0" fillId="35" borderId="12" xfId="0" applyNumberFormat="1" applyFill="1" applyBorder="1"/>
    <xf numFmtId="2" fontId="0" fillId="0" borderId="0" xfId="0" applyNumberFormat="1" applyAlignment="1">
      <alignment horizontal="left"/>
    </xf>
    <xf numFmtId="0" fontId="17" fillId="37" borderId="0" xfId="0" applyFont="1" applyFill="1"/>
    <xf numFmtId="0" fontId="17" fillId="37" borderId="0" xfId="0" applyFont="1" applyFill="1" applyAlignment="1">
      <alignment horizontal="left"/>
    </xf>
    <xf numFmtId="164" fontId="17" fillId="37" borderId="0" xfId="0" applyNumberFormat="1" applyFont="1" applyFill="1"/>
    <xf numFmtId="2" fontId="17" fillId="37" borderId="0" xfId="0" applyNumberFormat="1" applyFont="1" applyFill="1"/>
    <xf numFmtId="2" fontId="17"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font>
        <color theme="0"/>
      </font>
    </dxf>
    <dxf>
      <font>
        <color theme="0"/>
      </font>
    </dxf>
    <dxf>
      <font>
        <color theme="0"/>
      </font>
    </dxf>
    <dxf>
      <font>
        <color theme="0"/>
      </font>
    </dxf>
    <dxf>
      <font>
        <color theme="0"/>
      </font>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ont>
        <color theme="0"/>
      </font>
    </dxf>
    <dxf>
      <font>
        <color theme="0"/>
      </font>
    </dxf>
    <dxf>
      <font>
        <color theme="0"/>
      </font>
    </dxf>
    <dxf>
      <font>
        <color theme="0"/>
      </font>
    </dxf>
    <dxf>
      <font>
        <color theme="0"/>
      </font>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ont>
        <color theme="0"/>
      </font>
    </dxf>
    <dxf>
      <font>
        <color theme="0"/>
      </font>
    </dxf>
    <dxf>
      <font>
        <color theme="0"/>
      </font>
    </dxf>
    <dxf>
      <font>
        <color theme="0"/>
      </font>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9"/>
        </bottom>
        <vertical/>
        <horizontal/>
      </border>
    </dxf>
    <dxf>
      <font>
        <sz val="8"/>
        <color theme="1"/>
      </font>
      <fill>
        <patternFill>
          <bgColor theme="6" tint="-0.24994659260841701"/>
        </patternFill>
      </fill>
      <border diagonalUp="0" diagonalDown="0">
        <left/>
        <right/>
        <top/>
        <bottom/>
        <vertical/>
        <horizontal/>
      </border>
    </dxf>
  </dxfs>
  <tableStyles count="1" defaultTableStyle="TableStyleMedium2" defaultPivotStyle="PivotStyleLight16">
    <tableStyle name="Customer Slicer 2" pivot="0" table="0" count="10" xr9:uid="{854DEDEC-71F0-4015-9CD2-5CCC9AF6D671}">
      <tableStyleElement type="wholeTable" dxfId="39"/>
      <tableStyleElement type="headerRow" dxfId="3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Customer Slicer 2">
        <x14:slicerStyle name="Customer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 + Scatter plt'!$K$1</c:f>
              <c:strCache>
                <c:ptCount val="1"/>
                <c:pt idx="0">
                  <c:v>Avg_BPM</c:v>
                </c:pt>
              </c:strCache>
            </c:strRef>
          </c:tx>
          <c:spPr>
            <a:ln w="38100" cap="rnd">
              <a:noFill/>
              <a:round/>
            </a:ln>
            <a:effectLst/>
          </c:spPr>
          <c:marker>
            <c:symbol val="circle"/>
            <c:size val="5"/>
            <c:spPr>
              <a:solidFill>
                <a:schemeClr val="accent1">
                  <a:lumMod val="60000"/>
                  <a:lumOff val="40000"/>
                </a:schemeClr>
              </a:solidFill>
              <a:ln w="9525">
                <a:noFill/>
              </a:ln>
              <a:effectLst/>
            </c:spPr>
          </c:marker>
          <c:trendline>
            <c:spPr>
              <a:ln w="19050" cap="rnd">
                <a:solidFill>
                  <a:schemeClr val="accent1"/>
                </a:solidFill>
                <a:prstDash val="sysDot"/>
              </a:ln>
              <a:effectLst/>
            </c:spPr>
            <c:trendlineType val="linear"/>
            <c:dispRSqr val="0"/>
            <c:dispEq val="0"/>
          </c:trendline>
          <c:trendline>
            <c:spPr>
              <a:ln w="28575" cap="rnd">
                <a:solidFill>
                  <a:schemeClr val="tx2"/>
                </a:solidFill>
                <a:prstDash val="solid"/>
              </a:ln>
              <a:effectLst/>
            </c:spPr>
            <c:trendlineType val="linear"/>
            <c:dispRSqr val="0"/>
            <c:dispEq val="0"/>
          </c:trendline>
          <c:xVal>
            <c:numRef>
              <c:f>'Pivot Tables + Scatter plt'!$J$2:$J$974</c:f>
              <c:numCache>
                <c:formatCode>0</c:formatCode>
                <c:ptCount val="973"/>
                <c:pt idx="0">
                  <c:v>1313</c:v>
                </c:pt>
                <c:pt idx="1">
                  <c:v>883</c:v>
                </c:pt>
                <c:pt idx="2">
                  <c:v>677</c:v>
                </c:pt>
                <c:pt idx="3">
                  <c:v>532</c:v>
                </c:pt>
                <c:pt idx="4">
                  <c:v>556</c:v>
                </c:pt>
                <c:pt idx="5">
                  <c:v>1116</c:v>
                </c:pt>
                <c:pt idx="6">
                  <c:v>1385</c:v>
                </c:pt>
                <c:pt idx="7">
                  <c:v>895</c:v>
                </c:pt>
                <c:pt idx="8">
                  <c:v>719</c:v>
                </c:pt>
                <c:pt idx="9">
                  <c:v>808</c:v>
                </c:pt>
                <c:pt idx="10">
                  <c:v>593</c:v>
                </c:pt>
                <c:pt idx="11">
                  <c:v>865</c:v>
                </c:pt>
                <c:pt idx="12">
                  <c:v>1013</c:v>
                </c:pt>
                <c:pt idx="13">
                  <c:v>794</c:v>
                </c:pt>
                <c:pt idx="14">
                  <c:v>1195</c:v>
                </c:pt>
                <c:pt idx="15">
                  <c:v>740</c:v>
                </c:pt>
                <c:pt idx="16">
                  <c:v>1111</c:v>
                </c:pt>
                <c:pt idx="17">
                  <c:v>884</c:v>
                </c:pt>
                <c:pt idx="18">
                  <c:v>742</c:v>
                </c:pt>
                <c:pt idx="19">
                  <c:v>1030</c:v>
                </c:pt>
                <c:pt idx="20">
                  <c:v>1048</c:v>
                </c:pt>
                <c:pt idx="21">
                  <c:v>875</c:v>
                </c:pt>
                <c:pt idx="22">
                  <c:v>848</c:v>
                </c:pt>
                <c:pt idx="23">
                  <c:v>721</c:v>
                </c:pt>
                <c:pt idx="24">
                  <c:v>925</c:v>
                </c:pt>
                <c:pt idx="25">
                  <c:v>1080</c:v>
                </c:pt>
                <c:pt idx="26">
                  <c:v>502</c:v>
                </c:pt>
                <c:pt idx="27">
                  <c:v>989</c:v>
                </c:pt>
                <c:pt idx="28">
                  <c:v>1104</c:v>
                </c:pt>
                <c:pt idx="29">
                  <c:v>871</c:v>
                </c:pt>
                <c:pt idx="30">
                  <c:v>964</c:v>
                </c:pt>
                <c:pt idx="31">
                  <c:v>654</c:v>
                </c:pt>
                <c:pt idx="32">
                  <c:v>1046</c:v>
                </c:pt>
                <c:pt idx="33">
                  <c:v>816</c:v>
                </c:pt>
                <c:pt idx="34">
                  <c:v>1237</c:v>
                </c:pt>
                <c:pt idx="35">
                  <c:v>1162</c:v>
                </c:pt>
                <c:pt idx="36">
                  <c:v>879</c:v>
                </c:pt>
                <c:pt idx="37">
                  <c:v>1069</c:v>
                </c:pt>
                <c:pt idx="38">
                  <c:v>1072</c:v>
                </c:pt>
                <c:pt idx="39">
                  <c:v>1057</c:v>
                </c:pt>
                <c:pt idx="40">
                  <c:v>969</c:v>
                </c:pt>
                <c:pt idx="41">
                  <c:v>734</c:v>
                </c:pt>
                <c:pt idx="42">
                  <c:v>962</c:v>
                </c:pt>
                <c:pt idx="43">
                  <c:v>730</c:v>
                </c:pt>
                <c:pt idx="44">
                  <c:v>1304</c:v>
                </c:pt>
                <c:pt idx="45">
                  <c:v>956</c:v>
                </c:pt>
                <c:pt idx="46">
                  <c:v>772</c:v>
                </c:pt>
                <c:pt idx="47">
                  <c:v>1016</c:v>
                </c:pt>
                <c:pt idx="48">
                  <c:v>836</c:v>
                </c:pt>
                <c:pt idx="49">
                  <c:v>742</c:v>
                </c:pt>
                <c:pt idx="50">
                  <c:v>1122</c:v>
                </c:pt>
                <c:pt idx="51">
                  <c:v>1133</c:v>
                </c:pt>
                <c:pt idx="52">
                  <c:v>750</c:v>
                </c:pt>
                <c:pt idx="53">
                  <c:v>1046</c:v>
                </c:pt>
                <c:pt idx="54">
                  <c:v>506</c:v>
                </c:pt>
                <c:pt idx="55">
                  <c:v>1318</c:v>
                </c:pt>
                <c:pt idx="56">
                  <c:v>1021</c:v>
                </c:pt>
                <c:pt idx="57">
                  <c:v>832</c:v>
                </c:pt>
                <c:pt idx="58">
                  <c:v>1150</c:v>
                </c:pt>
                <c:pt idx="59">
                  <c:v>440</c:v>
                </c:pt>
                <c:pt idx="60">
                  <c:v>580</c:v>
                </c:pt>
                <c:pt idx="61">
                  <c:v>666</c:v>
                </c:pt>
                <c:pt idx="62">
                  <c:v>1299</c:v>
                </c:pt>
                <c:pt idx="63">
                  <c:v>773</c:v>
                </c:pt>
                <c:pt idx="64">
                  <c:v>1418</c:v>
                </c:pt>
                <c:pt idx="65">
                  <c:v>421</c:v>
                </c:pt>
                <c:pt idx="66">
                  <c:v>1587</c:v>
                </c:pt>
                <c:pt idx="67">
                  <c:v>627</c:v>
                </c:pt>
                <c:pt idx="68">
                  <c:v>1358</c:v>
                </c:pt>
                <c:pt idx="69">
                  <c:v>1176</c:v>
                </c:pt>
                <c:pt idx="70">
                  <c:v>1004</c:v>
                </c:pt>
                <c:pt idx="71">
                  <c:v>963</c:v>
                </c:pt>
                <c:pt idx="72">
                  <c:v>786</c:v>
                </c:pt>
                <c:pt idx="73">
                  <c:v>743</c:v>
                </c:pt>
                <c:pt idx="74">
                  <c:v>777</c:v>
                </c:pt>
                <c:pt idx="75">
                  <c:v>663</c:v>
                </c:pt>
                <c:pt idx="76">
                  <c:v>875</c:v>
                </c:pt>
                <c:pt idx="77">
                  <c:v>363</c:v>
                </c:pt>
                <c:pt idx="78">
                  <c:v>864</c:v>
                </c:pt>
                <c:pt idx="79">
                  <c:v>1262</c:v>
                </c:pt>
                <c:pt idx="80">
                  <c:v>990</c:v>
                </c:pt>
                <c:pt idx="81">
                  <c:v>1129</c:v>
                </c:pt>
                <c:pt idx="82">
                  <c:v>546</c:v>
                </c:pt>
                <c:pt idx="83">
                  <c:v>751</c:v>
                </c:pt>
                <c:pt idx="84">
                  <c:v>744</c:v>
                </c:pt>
                <c:pt idx="85">
                  <c:v>1003</c:v>
                </c:pt>
                <c:pt idx="86">
                  <c:v>1150</c:v>
                </c:pt>
                <c:pt idx="87">
                  <c:v>1103</c:v>
                </c:pt>
                <c:pt idx="88">
                  <c:v>917</c:v>
                </c:pt>
                <c:pt idx="89">
                  <c:v>416</c:v>
                </c:pt>
                <c:pt idx="90">
                  <c:v>1688</c:v>
                </c:pt>
                <c:pt idx="91">
                  <c:v>1231</c:v>
                </c:pt>
                <c:pt idx="92">
                  <c:v>936</c:v>
                </c:pt>
                <c:pt idx="93">
                  <c:v>924</c:v>
                </c:pt>
                <c:pt idx="94">
                  <c:v>1052</c:v>
                </c:pt>
                <c:pt idx="95">
                  <c:v>441</c:v>
                </c:pt>
                <c:pt idx="96">
                  <c:v>805</c:v>
                </c:pt>
                <c:pt idx="97">
                  <c:v>1106</c:v>
                </c:pt>
                <c:pt idx="98">
                  <c:v>735</c:v>
                </c:pt>
                <c:pt idx="99">
                  <c:v>1625</c:v>
                </c:pt>
                <c:pt idx="100">
                  <c:v>804</c:v>
                </c:pt>
                <c:pt idx="101">
                  <c:v>1073</c:v>
                </c:pt>
                <c:pt idx="102">
                  <c:v>805</c:v>
                </c:pt>
                <c:pt idx="103">
                  <c:v>420</c:v>
                </c:pt>
                <c:pt idx="104">
                  <c:v>667</c:v>
                </c:pt>
                <c:pt idx="105">
                  <c:v>1369</c:v>
                </c:pt>
                <c:pt idx="106">
                  <c:v>424</c:v>
                </c:pt>
                <c:pt idx="107">
                  <c:v>1404</c:v>
                </c:pt>
                <c:pt idx="108">
                  <c:v>1020</c:v>
                </c:pt>
                <c:pt idx="109">
                  <c:v>677</c:v>
                </c:pt>
                <c:pt idx="110">
                  <c:v>979</c:v>
                </c:pt>
                <c:pt idx="111">
                  <c:v>819</c:v>
                </c:pt>
                <c:pt idx="112">
                  <c:v>1357</c:v>
                </c:pt>
                <c:pt idx="113">
                  <c:v>1315</c:v>
                </c:pt>
                <c:pt idx="114">
                  <c:v>685</c:v>
                </c:pt>
                <c:pt idx="115">
                  <c:v>446</c:v>
                </c:pt>
                <c:pt idx="116">
                  <c:v>888</c:v>
                </c:pt>
                <c:pt idx="117">
                  <c:v>1357</c:v>
                </c:pt>
                <c:pt idx="118">
                  <c:v>1303</c:v>
                </c:pt>
                <c:pt idx="119">
                  <c:v>790</c:v>
                </c:pt>
                <c:pt idx="120">
                  <c:v>858</c:v>
                </c:pt>
                <c:pt idx="121">
                  <c:v>1071</c:v>
                </c:pt>
                <c:pt idx="122">
                  <c:v>639</c:v>
                </c:pt>
                <c:pt idx="123">
                  <c:v>824</c:v>
                </c:pt>
                <c:pt idx="124">
                  <c:v>1701</c:v>
                </c:pt>
                <c:pt idx="125">
                  <c:v>880</c:v>
                </c:pt>
                <c:pt idx="126">
                  <c:v>408</c:v>
                </c:pt>
                <c:pt idx="127">
                  <c:v>1479</c:v>
                </c:pt>
                <c:pt idx="128">
                  <c:v>500</c:v>
                </c:pt>
                <c:pt idx="129">
                  <c:v>1373</c:v>
                </c:pt>
                <c:pt idx="130">
                  <c:v>870</c:v>
                </c:pt>
                <c:pt idx="131">
                  <c:v>458</c:v>
                </c:pt>
                <c:pt idx="132">
                  <c:v>1503</c:v>
                </c:pt>
                <c:pt idx="133">
                  <c:v>1207</c:v>
                </c:pt>
                <c:pt idx="134">
                  <c:v>837</c:v>
                </c:pt>
                <c:pt idx="135">
                  <c:v>811</c:v>
                </c:pt>
                <c:pt idx="136">
                  <c:v>1041</c:v>
                </c:pt>
                <c:pt idx="137">
                  <c:v>451</c:v>
                </c:pt>
                <c:pt idx="138">
                  <c:v>756</c:v>
                </c:pt>
                <c:pt idx="139">
                  <c:v>1042</c:v>
                </c:pt>
                <c:pt idx="140">
                  <c:v>608</c:v>
                </c:pt>
                <c:pt idx="141">
                  <c:v>1046</c:v>
                </c:pt>
                <c:pt idx="142">
                  <c:v>854</c:v>
                </c:pt>
                <c:pt idx="143">
                  <c:v>958</c:v>
                </c:pt>
                <c:pt idx="144">
                  <c:v>678</c:v>
                </c:pt>
                <c:pt idx="145">
                  <c:v>1265</c:v>
                </c:pt>
                <c:pt idx="146">
                  <c:v>877</c:v>
                </c:pt>
                <c:pt idx="147">
                  <c:v>885</c:v>
                </c:pt>
                <c:pt idx="148">
                  <c:v>624</c:v>
                </c:pt>
                <c:pt idx="149">
                  <c:v>1038</c:v>
                </c:pt>
                <c:pt idx="150">
                  <c:v>1214</c:v>
                </c:pt>
                <c:pt idx="151">
                  <c:v>499</c:v>
                </c:pt>
                <c:pt idx="152">
                  <c:v>1150</c:v>
                </c:pt>
                <c:pt idx="153">
                  <c:v>1082</c:v>
                </c:pt>
                <c:pt idx="154">
                  <c:v>530</c:v>
                </c:pt>
                <c:pt idx="155">
                  <c:v>886</c:v>
                </c:pt>
                <c:pt idx="156">
                  <c:v>913</c:v>
                </c:pt>
                <c:pt idx="157">
                  <c:v>362</c:v>
                </c:pt>
                <c:pt idx="158">
                  <c:v>1201</c:v>
                </c:pt>
                <c:pt idx="159">
                  <c:v>711</c:v>
                </c:pt>
                <c:pt idx="160">
                  <c:v>832</c:v>
                </c:pt>
                <c:pt idx="161">
                  <c:v>1151</c:v>
                </c:pt>
                <c:pt idx="162">
                  <c:v>1070</c:v>
                </c:pt>
                <c:pt idx="163">
                  <c:v>1119</c:v>
                </c:pt>
                <c:pt idx="164">
                  <c:v>1074</c:v>
                </c:pt>
                <c:pt idx="165">
                  <c:v>837</c:v>
                </c:pt>
                <c:pt idx="166">
                  <c:v>967</c:v>
                </c:pt>
                <c:pt idx="167">
                  <c:v>844</c:v>
                </c:pt>
                <c:pt idx="168">
                  <c:v>852</c:v>
                </c:pt>
                <c:pt idx="169">
                  <c:v>574</c:v>
                </c:pt>
                <c:pt idx="170">
                  <c:v>813</c:v>
                </c:pt>
                <c:pt idx="171">
                  <c:v>680</c:v>
                </c:pt>
                <c:pt idx="172">
                  <c:v>1195</c:v>
                </c:pt>
                <c:pt idx="173">
                  <c:v>644</c:v>
                </c:pt>
                <c:pt idx="174">
                  <c:v>925</c:v>
                </c:pt>
                <c:pt idx="175">
                  <c:v>778</c:v>
                </c:pt>
                <c:pt idx="176">
                  <c:v>1095</c:v>
                </c:pt>
                <c:pt idx="177">
                  <c:v>418</c:v>
                </c:pt>
                <c:pt idx="178">
                  <c:v>767</c:v>
                </c:pt>
                <c:pt idx="179">
                  <c:v>772</c:v>
                </c:pt>
                <c:pt idx="180">
                  <c:v>603</c:v>
                </c:pt>
                <c:pt idx="181">
                  <c:v>1082</c:v>
                </c:pt>
                <c:pt idx="182">
                  <c:v>1249</c:v>
                </c:pt>
                <c:pt idx="183">
                  <c:v>1133</c:v>
                </c:pt>
                <c:pt idx="184">
                  <c:v>1424</c:v>
                </c:pt>
                <c:pt idx="185">
                  <c:v>1126</c:v>
                </c:pt>
                <c:pt idx="186">
                  <c:v>1337</c:v>
                </c:pt>
                <c:pt idx="187">
                  <c:v>802</c:v>
                </c:pt>
                <c:pt idx="188">
                  <c:v>937</c:v>
                </c:pt>
                <c:pt idx="189">
                  <c:v>707</c:v>
                </c:pt>
                <c:pt idx="190">
                  <c:v>926</c:v>
                </c:pt>
                <c:pt idx="191">
                  <c:v>852</c:v>
                </c:pt>
                <c:pt idx="192">
                  <c:v>800</c:v>
                </c:pt>
                <c:pt idx="193">
                  <c:v>988</c:v>
                </c:pt>
                <c:pt idx="194">
                  <c:v>686</c:v>
                </c:pt>
                <c:pt idx="195">
                  <c:v>370</c:v>
                </c:pt>
                <c:pt idx="196">
                  <c:v>979</c:v>
                </c:pt>
                <c:pt idx="197">
                  <c:v>1138</c:v>
                </c:pt>
                <c:pt idx="198">
                  <c:v>1025</c:v>
                </c:pt>
                <c:pt idx="199">
                  <c:v>929</c:v>
                </c:pt>
                <c:pt idx="200">
                  <c:v>663</c:v>
                </c:pt>
                <c:pt idx="201">
                  <c:v>1267</c:v>
                </c:pt>
                <c:pt idx="202">
                  <c:v>1177</c:v>
                </c:pt>
                <c:pt idx="203">
                  <c:v>598</c:v>
                </c:pt>
                <c:pt idx="204">
                  <c:v>1280</c:v>
                </c:pt>
                <c:pt idx="205">
                  <c:v>1443</c:v>
                </c:pt>
                <c:pt idx="206">
                  <c:v>799</c:v>
                </c:pt>
                <c:pt idx="207">
                  <c:v>796</c:v>
                </c:pt>
                <c:pt idx="208">
                  <c:v>1071</c:v>
                </c:pt>
                <c:pt idx="209">
                  <c:v>1241</c:v>
                </c:pt>
                <c:pt idx="210">
                  <c:v>1147</c:v>
                </c:pt>
                <c:pt idx="211">
                  <c:v>734</c:v>
                </c:pt>
                <c:pt idx="212">
                  <c:v>1153</c:v>
                </c:pt>
                <c:pt idx="213">
                  <c:v>1043</c:v>
                </c:pt>
                <c:pt idx="214">
                  <c:v>842</c:v>
                </c:pt>
                <c:pt idx="215">
                  <c:v>703</c:v>
                </c:pt>
                <c:pt idx="216">
                  <c:v>887</c:v>
                </c:pt>
                <c:pt idx="217">
                  <c:v>732</c:v>
                </c:pt>
                <c:pt idx="218">
                  <c:v>980</c:v>
                </c:pt>
                <c:pt idx="219">
                  <c:v>1021</c:v>
                </c:pt>
                <c:pt idx="220">
                  <c:v>732</c:v>
                </c:pt>
                <c:pt idx="221">
                  <c:v>1481</c:v>
                </c:pt>
                <c:pt idx="222">
                  <c:v>410</c:v>
                </c:pt>
                <c:pt idx="223">
                  <c:v>1111</c:v>
                </c:pt>
                <c:pt idx="224">
                  <c:v>903</c:v>
                </c:pt>
                <c:pt idx="225">
                  <c:v>1292</c:v>
                </c:pt>
                <c:pt idx="226">
                  <c:v>680</c:v>
                </c:pt>
                <c:pt idx="227">
                  <c:v>790</c:v>
                </c:pt>
                <c:pt idx="228">
                  <c:v>900</c:v>
                </c:pt>
                <c:pt idx="229">
                  <c:v>1169</c:v>
                </c:pt>
                <c:pt idx="230">
                  <c:v>1034</c:v>
                </c:pt>
                <c:pt idx="231">
                  <c:v>959</c:v>
                </c:pt>
                <c:pt idx="232">
                  <c:v>940</c:v>
                </c:pt>
                <c:pt idx="233">
                  <c:v>1224</c:v>
                </c:pt>
                <c:pt idx="234">
                  <c:v>815</c:v>
                </c:pt>
                <c:pt idx="235">
                  <c:v>820</c:v>
                </c:pt>
                <c:pt idx="236">
                  <c:v>688</c:v>
                </c:pt>
                <c:pt idx="237">
                  <c:v>900</c:v>
                </c:pt>
                <c:pt idx="238">
                  <c:v>832</c:v>
                </c:pt>
                <c:pt idx="239">
                  <c:v>1006</c:v>
                </c:pt>
                <c:pt idx="240">
                  <c:v>597</c:v>
                </c:pt>
                <c:pt idx="241">
                  <c:v>1074</c:v>
                </c:pt>
                <c:pt idx="242">
                  <c:v>699</c:v>
                </c:pt>
                <c:pt idx="243">
                  <c:v>993</c:v>
                </c:pt>
                <c:pt idx="244">
                  <c:v>919</c:v>
                </c:pt>
                <c:pt idx="245">
                  <c:v>579</c:v>
                </c:pt>
                <c:pt idx="246">
                  <c:v>832</c:v>
                </c:pt>
                <c:pt idx="247">
                  <c:v>506</c:v>
                </c:pt>
                <c:pt idx="248">
                  <c:v>739</c:v>
                </c:pt>
                <c:pt idx="249">
                  <c:v>594</c:v>
                </c:pt>
                <c:pt idx="250">
                  <c:v>1075</c:v>
                </c:pt>
                <c:pt idx="251">
                  <c:v>744</c:v>
                </c:pt>
                <c:pt idx="252">
                  <c:v>1056</c:v>
                </c:pt>
                <c:pt idx="253">
                  <c:v>666</c:v>
                </c:pt>
                <c:pt idx="254">
                  <c:v>660</c:v>
                </c:pt>
                <c:pt idx="255">
                  <c:v>1012</c:v>
                </c:pt>
                <c:pt idx="256">
                  <c:v>1163</c:v>
                </c:pt>
                <c:pt idx="257">
                  <c:v>878</c:v>
                </c:pt>
                <c:pt idx="258">
                  <c:v>772</c:v>
                </c:pt>
                <c:pt idx="259">
                  <c:v>353</c:v>
                </c:pt>
                <c:pt idx="260">
                  <c:v>763</c:v>
                </c:pt>
                <c:pt idx="261">
                  <c:v>632</c:v>
                </c:pt>
                <c:pt idx="262">
                  <c:v>982</c:v>
                </c:pt>
                <c:pt idx="263">
                  <c:v>880</c:v>
                </c:pt>
                <c:pt idx="264">
                  <c:v>680</c:v>
                </c:pt>
                <c:pt idx="265">
                  <c:v>1010</c:v>
                </c:pt>
                <c:pt idx="266">
                  <c:v>713</c:v>
                </c:pt>
                <c:pt idx="267">
                  <c:v>1060</c:v>
                </c:pt>
                <c:pt idx="268">
                  <c:v>803</c:v>
                </c:pt>
                <c:pt idx="269">
                  <c:v>1182</c:v>
                </c:pt>
                <c:pt idx="270">
                  <c:v>952</c:v>
                </c:pt>
                <c:pt idx="271">
                  <c:v>949</c:v>
                </c:pt>
                <c:pt idx="272">
                  <c:v>662</c:v>
                </c:pt>
                <c:pt idx="273">
                  <c:v>610</c:v>
                </c:pt>
                <c:pt idx="274">
                  <c:v>964</c:v>
                </c:pt>
                <c:pt idx="275">
                  <c:v>497</c:v>
                </c:pt>
                <c:pt idx="276">
                  <c:v>1212</c:v>
                </c:pt>
                <c:pt idx="277">
                  <c:v>1136</c:v>
                </c:pt>
                <c:pt idx="278">
                  <c:v>962</c:v>
                </c:pt>
                <c:pt idx="279">
                  <c:v>616</c:v>
                </c:pt>
                <c:pt idx="280">
                  <c:v>1009</c:v>
                </c:pt>
                <c:pt idx="281">
                  <c:v>1053</c:v>
                </c:pt>
                <c:pt idx="282">
                  <c:v>598</c:v>
                </c:pt>
                <c:pt idx="283">
                  <c:v>502</c:v>
                </c:pt>
                <c:pt idx="284">
                  <c:v>1161</c:v>
                </c:pt>
                <c:pt idx="285">
                  <c:v>1232</c:v>
                </c:pt>
                <c:pt idx="286">
                  <c:v>1137</c:v>
                </c:pt>
                <c:pt idx="287">
                  <c:v>593</c:v>
                </c:pt>
                <c:pt idx="288">
                  <c:v>938</c:v>
                </c:pt>
                <c:pt idx="289">
                  <c:v>922</c:v>
                </c:pt>
                <c:pt idx="290">
                  <c:v>567</c:v>
                </c:pt>
                <c:pt idx="291">
                  <c:v>923</c:v>
                </c:pt>
                <c:pt idx="292">
                  <c:v>1054</c:v>
                </c:pt>
                <c:pt idx="293">
                  <c:v>1047</c:v>
                </c:pt>
                <c:pt idx="294">
                  <c:v>936</c:v>
                </c:pt>
                <c:pt idx="295">
                  <c:v>876</c:v>
                </c:pt>
                <c:pt idx="296">
                  <c:v>792</c:v>
                </c:pt>
                <c:pt idx="297">
                  <c:v>979</c:v>
                </c:pt>
                <c:pt idx="298">
                  <c:v>333</c:v>
                </c:pt>
                <c:pt idx="299">
                  <c:v>729</c:v>
                </c:pt>
                <c:pt idx="300">
                  <c:v>465</c:v>
                </c:pt>
                <c:pt idx="301">
                  <c:v>1166</c:v>
                </c:pt>
                <c:pt idx="302">
                  <c:v>987</c:v>
                </c:pt>
                <c:pt idx="303">
                  <c:v>1474</c:v>
                </c:pt>
                <c:pt idx="304">
                  <c:v>874</c:v>
                </c:pt>
                <c:pt idx="305">
                  <c:v>911</c:v>
                </c:pt>
                <c:pt idx="306">
                  <c:v>796</c:v>
                </c:pt>
                <c:pt idx="307">
                  <c:v>1181</c:v>
                </c:pt>
                <c:pt idx="308">
                  <c:v>970</c:v>
                </c:pt>
                <c:pt idx="309">
                  <c:v>1177</c:v>
                </c:pt>
                <c:pt idx="310">
                  <c:v>1359</c:v>
                </c:pt>
                <c:pt idx="311">
                  <c:v>840</c:v>
                </c:pt>
                <c:pt idx="312">
                  <c:v>585</c:v>
                </c:pt>
                <c:pt idx="313">
                  <c:v>832</c:v>
                </c:pt>
                <c:pt idx="314">
                  <c:v>684</c:v>
                </c:pt>
                <c:pt idx="315">
                  <c:v>1105</c:v>
                </c:pt>
                <c:pt idx="316">
                  <c:v>1321</c:v>
                </c:pt>
                <c:pt idx="317">
                  <c:v>742</c:v>
                </c:pt>
                <c:pt idx="318">
                  <c:v>1100</c:v>
                </c:pt>
                <c:pt idx="319">
                  <c:v>694</c:v>
                </c:pt>
                <c:pt idx="320">
                  <c:v>1022</c:v>
                </c:pt>
                <c:pt idx="321">
                  <c:v>1016</c:v>
                </c:pt>
                <c:pt idx="322">
                  <c:v>863</c:v>
                </c:pt>
                <c:pt idx="323">
                  <c:v>949</c:v>
                </c:pt>
                <c:pt idx="324">
                  <c:v>764</c:v>
                </c:pt>
                <c:pt idx="325">
                  <c:v>714</c:v>
                </c:pt>
                <c:pt idx="326">
                  <c:v>1223</c:v>
                </c:pt>
                <c:pt idx="327">
                  <c:v>944</c:v>
                </c:pt>
                <c:pt idx="328">
                  <c:v>407</c:v>
                </c:pt>
                <c:pt idx="329">
                  <c:v>939</c:v>
                </c:pt>
                <c:pt idx="330">
                  <c:v>1468</c:v>
                </c:pt>
                <c:pt idx="331">
                  <c:v>903</c:v>
                </c:pt>
                <c:pt idx="332">
                  <c:v>722</c:v>
                </c:pt>
                <c:pt idx="333">
                  <c:v>653</c:v>
                </c:pt>
                <c:pt idx="334">
                  <c:v>1066</c:v>
                </c:pt>
                <c:pt idx="335">
                  <c:v>1123</c:v>
                </c:pt>
                <c:pt idx="336">
                  <c:v>840</c:v>
                </c:pt>
                <c:pt idx="337">
                  <c:v>822</c:v>
                </c:pt>
                <c:pt idx="338">
                  <c:v>1086</c:v>
                </c:pt>
                <c:pt idx="339">
                  <c:v>842</c:v>
                </c:pt>
                <c:pt idx="340">
                  <c:v>810</c:v>
                </c:pt>
                <c:pt idx="341">
                  <c:v>1096</c:v>
                </c:pt>
                <c:pt idx="342">
                  <c:v>482</c:v>
                </c:pt>
                <c:pt idx="343">
                  <c:v>1187</c:v>
                </c:pt>
                <c:pt idx="344">
                  <c:v>885</c:v>
                </c:pt>
                <c:pt idx="345">
                  <c:v>875</c:v>
                </c:pt>
                <c:pt idx="346">
                  <c:v>927</c:v>
                </c:pt>
                <c:pt idx="347">
                  <c:v>678</c:v>
                </c:pt>
                <c:pt idx="348">
                  <c:v>1451</c:v>
                </c:pt>
                <c:pt idx="349">
                  <c:v>500</c:v>
                </c:pt>
                <c:pt idx="350">
                  <c:v>1029</c:v>
                </c:pt>
                <c:pt idx="351">
                  <c:v>1100</c:v>
                </c:pt>
                <c:pt idx="352">
                  <c:v>881</c:v>
                </c:pt>
                <c:pt idx="353">
                  <c:v>525</c:v>
                </c:pt>
                <c:pt idx="354">
                  <c:v>442</c:v>
                </c:pt>
                <c:pt idx="355">
                  <c:v>949</c:v>
                </c:pt>
                <c:pt idx="356">
                  <c:v>1318</c:v>
                </c:pt>
                <c:pt idx="357">
                  <c:v>496</c:v>
                </c:pt>
                <c:pt idx="358">
                  <c:v>792</c:v>
                </c:pt>
                <c:pt idx="359">
                  <c:v>448</c:v>
                </c:pt>
                <c:pt idx="360">
                  <c:v>888</c:v>
                </c:pt>
                <c:pt idx="361">
                  <c:v>555</c:v>
                </c:pt>
                <c:pt idx="362">
                  <c:v>877</c:v>
                </c:pt>
                <c:pt idx="363">
                  <c:v>440</c:v>
                </c:pt>
                <c:pt idx="364">
                  <c:v>1380</c:v>
                </c:pt>
                <c:pt idx="365">
                  <c:v>768</c:v>
                </c:pt>
                <c:pt idx="366">
                  <c:v>886</c:v>
                </c:pt>
                <c:pt idx="367">
                  <c:v>1175</c:v>
                </c:pt>
                <c:pt idx="368">
                  <c:v>1024</c:v>
                </c:pt>
                <c:pt idx="369">
                  <c:v>1036</c:v>
                </c:pt>
                <c:pt idx="370">
                  <c:v>891</c:v>
                </c:pt>
                <c:pt idx="371">
                  <c:v>1289</c:v>
                </c:pt>
                <c:pt idx="372">
                  <c:v>830</c:v>
                </c:pt>
                <c:pt idx="373">
                  <c:v>943</c:v>
                </c:pt>
                <c:pt idx="374">
                  <c:v>1123</c:v>
                </c:pt>
                <c:pt idx="375">
                  <c:v>715</c:v>
                </c:pt>
                <c:pt idx="376">
                  <c:v>817</c:v>
                </c:pt>
                <c:pt idx="377">
                  <c:v>1103</c:v>
                </c:pt>
                <c:pt idx="378">
                  <c:v>1056</c:v>
                </c:pt>
                <c:pt idx="379">
                  <c:v>806</c:v>
                </c:pt>
                <c:pt idx="380">
                  <c:v>1160</c:v>
                </c:pt>
                <c:pt idx="381">
                  <c:v>598</c:v>
                </c:pt>
                <c:pt idx="382">
                  <c:v>882</c:v>
                </c:pt>
                <c:pt idx="383">
                  <c:v>638</c:v>
                </c:pt>
                <c:pt idx="384">
                  <c:v>1145</c:v>
                </c:pt>
                <c:pt idx="385">
                  <c:v>725</c:v>
                </c:pt>
                <c:pt idx="386">
                  <c:v>845</c:v>
                </c:pt>
                <c:pt idx="387">
                  <c:v>1200</c:v>
                </c:pt>
                <c:pt idx="388">
                  <c:v>574</c:v>
                </c:pt>
                <c:pt idx="389">
                  <c:v>767</c:v>
                </c:pt>
                <c:pt idx="390">
                  <c:v>973</c:v>
                </c:pt>
                <c:pt idx="391">
                  <c:v>1505</c:v>
                </c:pt>
                <c:pt idx="392">
                  <c:v>720</c:v>
                </c:pt>
                <c:pt idx="393">
                  <c:v>707</c:v>
                </c:pt>
                <c:pt idx="394">
                  <c:v>1192</c:v>
                </c:pt>
                <c:pt idx="395">
                  <c:v>1293</c:v>
                </c:pt>
                <c:pt idx="396">
                  <c:v>1020</c:v>
                </c:pt>
                <c:pt idx="397">
                  <c:v>996</c:v>
                </c:pt>
                <c:pt idx="398">
                  <c:v>1425</c:v>
                </c:pt>
                <c:pt idx="399">
                  <c:v>838</c:v>
                </c:pt>
                <c:pt idx="400">
                  <c:v>626</c:v>
                </c:pt>
                <c:pt idx="401">
                  <c:v>608</c:v>
                </c:pt>
                <c:pt idx="402">
                  <c:v>724</c:v>
                </c:pt>
                <c:pt idx="403">
                  <c:v>492</c:v>
                </c:pt>
                <c:pt idx="404">
                  <c:v>1301</c:v>
                </c:pt>
                <c:pt idx="405">
                  <c:v>639</c:v>
                </c:pt>
                <c:pt idx="406">
                  <c:v>1278</c:v>
                </c:pt>
                <c:pt idx="407">
                  <c:v>1205</c:v>
                </c:pt>
                <c:pt idx="408">
                  <c:v>1171</c:v>
                </c:pt>
                <c:pt idx="409">
                  <c:v>422</c:v>
                </c:pt>
                <c:pt idx="410">
                  <c:v>1005</c:v>
                </c:pt>
                <c:pt idx="411">
                  <c:v>440</c:v>
                </c:pt>
                <c:pt idx="412">
                  <c:v>1198</c:v>
                </c:pt>
                <c:pt idx="413">
                  <c:v>868</c:v>
                </c:pt>
                <c:pt idx="414">
                  <c:v>634</c:v>
                </c:pt>
                <c:pt idx="415">
                  <c:v>566</c:v>
                </c:pt>
                <c:pt idx="416">
                  <c:v>992</c:v>
                </c:pt>
                <c:pt idx="417">
                  <c:v>894</c:v>
                </c:pt>
                <c:pt idx="418">
                  <c:v>883</c:v>
                </c:pt>
                <c:pt idx="419">
                  <c:v>1500</c:v>
                </c:pt>
                <c:pt idx="420">
                  <c:v>1203</c:v>
                </c:pt>
                <c:pt idx="421">
                  <c:v>1316</c:v>
                </c:pt>
                <c:pt idx="422">
                  <c:v>1159</c:v>
                </c:pt>
                <c:pt idx="423">
                  <c:v>995</c:v>
                </c:pt>
                <c:pt idx="424">
                  <c:v>1247</c:v>
                </c:pt>
                <c:pt idx="425">
                  <c:v>499</c:v>
                </c:pt>
                <c:pt idx="426">
                  <c:v>927</c:v>
                </c:pt>
                <c:pt idx="427">
                  <c:v>444</c:v>
                </c:pt>
                <c:pt idx="428">
                  <c:v>1042</c:v>
                </c:pt>
                <c:pt idx="429">
                  <c:v>1060</c:v>
                </c:pt>
                <c:pt idx="430">
                  <c:v>940</c:v>
                </c:pt>
                <c:pt idx="431">
                  <c:v>1085</c:v>
                </c:pt>
                <c:pt idx="432">
                  <c:v>569</c:v>
                </c:pt>
                <c:pt idx="433">
                  <c:v>393</c:v>
                </c:pt>
                <c:pt idx="434">
                  <c:v>663</c:v>
                </c:pt>
                <c:pt idx="435">
                  <c:v>914</c:v>
                </c:pt>
                <c:pt idx="436">
                  <c:v>700</c:v>
                </c:pt>
                <c:pt idx="437">
                  <c:v>994</c:v>
                </c:pt>
                <c:pt idx="438">
                  <c:v>1218</c:v>
                </c:pt>
                <c:pt idx="439">
                  <c:v>739</c:v>
                </c:pt>
                <c:pt idx="440">
                  <c:v>1396</c:v>
                </c:pt>
                <c:pt idx="441">
                  <c:v>795</c:v>
                </c:pt>
                <c:pt idx="442">
                  <c:v>1356</c:v>
                </c:pt>
                <c:pt idx="443">
                  <c:v>948</c:v>
                </c:pt>
                <c:pt idx="444">
                  <c:v>900</c:v>
                </c:pt>
                <c:pt idx="445">
                  <c:v>1170</c:v>
                </c:pt>
                <c:pt idx="446">
                  <c:v>952</c:v>
                </c:pt>
                <c:pt idx="447">
                  <c:v>395</c:v>
                </c:pt>
                <c:pt idx="448">
                  <c:v>921</c:v>
                </c:pt>
                <c:pt idx="449">
                  <c:v>491</c:v>
                </c:pt>
                <c:pt idx="450">
                  <c:v>448</c:v>
                </c:pt>
                <c:pt idx="451">
                  <c:v>545</c:v>
                </c:pt>
                <c:pt idx="452">
                  <c:v>627</c:v>
                </c:pt>
                <c:pt idx="453">
                  <c:v>555</c:v>
                </c:pt>
                <c:pt idx="454">
                  <c:v>729</c:v>
                </c:pt>
                <c:pt idx="455">
                  <c:v>1203</c:v>
                </c:pt>
                <c:pt idx="456">
                  <c:v>882</c:v>
                </c:pt>
                <c:pt idx="457">
                  <c:v>1479</c:v>
                </c:pt>
                <c:pt idx="458">
                  <c:v>997</c:v>
                </c:pt>
                <c:pt idx="459">
                  <c:v>586</c:v>
                </c:pt>
                <c:pt idx="460">
                  <c:v>753</c:v>
                </c:pt>
                <c:pt idx="461">
                  <c:v>926</c:v>
                </c:pt>
                <c:pt idx="462">
                  <c:v>1025</c:v>
                </c:pt>
                <c:pt idx="463">
                  <c:v>873</c:v>
                </c:pt>
                <c:pt idx="464">
                  <c:v>1155</c:v>
                </c:pt>
                <c:pt idx="465">
                  <c:v>937</c:v>
                </c:pt>
                <c:pt idx="466">
                  <c:v>1012</c:v>
                </c:pt>
                <c:pt idx="467">
                  <c:v>740</c:v>
                </c:pt>
                <c:pt idx="468">
                  <c:v>779</c:v>
                </c:pt>
                <c:pt idx="469">
                  <c:v>920</c:v>
                </c:pt>
                <c:pt idx="470">
                  <c:v>1055</c:v>
                </c:pt>
                <c:pt idx="471">
                  <c:v>931</c:v>
                </c:pt>
                <c:pt idx="472">
                  <c:v>1304</c:v>
                </c:pt>
                <c:pt idx="473">
                  <c:v>463</c:v>
                </c:pt>
                <c:pt idx="474">
                  <c:v>886</c:v>
                </c:pt>
                <c:pt idx="475">
                  <c:v>1622</c:v>
                </c:pt>
                <c:pt idx="476">
                  <c:v>658</c:v>
                </c:pt>
                <c:pt idx="477">
                  <c:v>499</c:v>
                </c:pt>
                <c:pt idx="478">
                  <c:v>964</c:v>
                </c:pt>
                <c:pt idx="479">
                  <c:v>710</c:v>
                </c:pt>
                <c:pt idx="480">
                  <c:v>699</c:v>
                </c:pt>
                <c:pt idx="481">
                  <c:v>959</c:v>
                </c:pt>
                <c:pt idx="482">
                  <c:v>725</c:v>
                </c:pt>
                <c:pt idx="483">
                  <c:v>898</c:v>
                </c:pt>
                <c:pt idx="484">
                  <c:v>1151</c:v>
                </c:pt>
                <c:pt idx="485">
                  <c:v>1379</c:v>
                </c:pt>
                <c:pt idx="486">
                  <c:v>1084</c:v>
                </c:pt>
                <c:pt idx="487">
                  <c:v>615</c:v>
                </c:pt>
                <c:pt idx="488">
                  <c:v>718</c:v>
                </c:pt>
                <c:pt idx="489">
                  <c:v>642</c:v>
                </c:pt>
                <c:pt idx="490">
                  <c:v>920</c:v>
                </c:pt>
                <c:pt idx="491">
                  <c:v>768</c:v>
                </c:pt>
                <c:pt idx="492">
                  <c:v>1144</c:v>
                </c:pt>
                <c:pt idx="493">
                  <c:v>711</c:v>
                </c:pt>
                <c:pt idx="494">
                  <c:v>730</c:v>
                </c:pt>
                <c:pt idx="495">
                  <c:v>412</c:v>
                </c:pt>
                <c:pt idx="496">
                  <c:v>932</c:v>
                </c:pt>
                <c:pt idx="497">
                  <c:v>1185</c:v>
                </c:pt>
                <c:pt idx="498">
                  <c:v>946</c:v>
                </c:pt>
                <c:pt idx="499">
                  <c:v>881</c:v>
                </c:pt>
                <c:pt idx="500">
                  <c:v>1025</c:v>
                </c:pt>
                <c:pt idx="501">
                  <c:v>907</c:v>
                </c:pt>
                <c:pt idx="502">
                  <c:v>780</c:v>
                </c:pt>
                <c:pt idx="503">
                  <c:v>612</c:v>
                </c:pt>
                <c:pt idx="504">
                  <c:v>382</c:v>
                </c:pt>
                <c:pt idx="505">
                  <c:v>1011</c:v>
                </c:pt>
                <c:pt idx="506">
                  <c:v>753</c:v>
                </c:pt>
                <c:pt idx="507">
                  <c:v>1133</c:v>
                </c:pt>
                <c:pt idx="508">
                  <c:v>731</c:v>
                </c:pt>
                <c:pt idx="509">
                  <c:v>597</c:v>
                </c:pt>
                <c:pt idx="510">
                  <c:v>868</c:v>
                </c:pt>
                <c:pt idx="511">
                  <c:v>1725</c:v>
                </c:pt>
                <c:pt idx="512">
                  <c:v>1304</c:v>
                </c:pt>
                <c:pt idx="513">
                  <c:v>1492</c:v>
                </c:pt>
                <c:pt idx="514">
                  <c:v>831</c:v>
                </c:pt>
                <c:pt idx="515">
                  <c:v>684</c:v>
                </c:pt>
                <c:pt idx="516">
                  <c:v>933</c:v>
                </c:pt>
                <c:pt idx="517">
                  <c:v>1199</c:v>
                </c:pt>
                <c:pt idx="518">
                  <c:v>1169</c:v>
                </c:pt>
                <c:pt idx="519">
                  <c:v>639</c:v>
                </c:pt>
                <c:pt idx="520">
                  <c:v>980</c:v>
                </c:pt>
                <c:pt idx="521">
                  <c:v>1066</c:v>
                </c:pt>
                <c:pt idx="522">
                  <c:v>913</c:v>
                </c:pt>
                <c:pt idx="523">
                  <c:v>777</c:v>
                </c:pt>
                <c:pt idx="524">
                  <c:v>757</c:v>
                </c:pt>
                <c:pt idx="525">
                  <c:v>558</c:v>
                </c:pt>
                <c:pt idx="526">
                  <c:v>386</c:v>
                </c:pt>
                <c:pt idx="527">
                  <c:v>796</c:v>
                </c:pt>
                <c:pt idx="528">
                  <c:v>1107</c:v>
                </c:pt>
                <c:pt idx="529">
                  <c:v>1314</c:v>
                </c:pt>
                <c:pt idx="530">
                  <c:v>1321</c:v>
                </c:pt>
                <c:pt idx="531">
                  <c:v>962</c:v>
                </c:pt>
                <c:pt idx="532">
                  <c:v>415</c:v>
                </c:pt>
                <c:pt idx="533">
                  <c:v>834</c:v>
                </c:pt>
                <c:pt idx="534">
                  <c:v>705</c:v>
                </c:pt>
                <c:pt idx="535">
                  <c:v>453</c:v>
                </c:pt>
                <c:pt idx="536">
                  <c:v>1332</c:v>
                </c:pt>
                <c:pt idx="537">
                  <c:v>883</c:v>
                </c:pt>
                <c:pt idx="538">
                  <c:v>1401</c:v>
                </c:pt>
                <c:pt idx="539">
                  <c:v>1204</c:v>
                </c:pt>
                <c:pt idx="540">
                  <c:v>794</c:v>
                </c:pt>
                <c:pt idx="541">
                  <c:v>851</c:v>
                </c:pt>
                <c:pt idx="542">
                  <c:v>1467</c:v>
                </c:pt>
                <c:pt idx="543">
                  <c:v>710</c:v>
                </c:pt>
                <c:pt idx="544">
                  <c:v>810</c:v>
                </c:pt>
                <c:pt idx="545">
                  <c:v>910</c:v>
                </c:pt>
                <c:pt idx="546">
                  <c:v>1004</c:v>
                </c:pt>
                <c:pt idx="547">
                  <c:v>907</c:v>
                </c:pt>
                <c:pt idx="548">
                  <c:v>904</c:v>
                </c:pt>
                <c:pt idx="549">
                  <c:v>969</c:v>
                </c:pt>
                <c:pt idx="550">
                  <c:v>825</c:v>
                </c:pt>
                <c:pt idx="551">
                  <c:v>957</c:v>
                </c:pt>
                <c:pt idx="552">
                  <c:v>592</c:v>
                </c:pt>
                <c:pt idx="553">
                  <c:v>637</c:v>
                </c:pt>
                <c:pt idx="554">
                  <c:v>937</c:v>
                </c:pt>
                <c:pt idx="555">
                  <c:v>958</c:v>
                </c:pt>
                <c:pt idx="556">
                  <c:v>463</c:v>
                </c:pt>
                <c:pt idx="557">
                  <c:v>1345</c:v>
                </c:pt>
                <c:pt idx="558">
                  <c:v>844</c:v>
                </c:pt>
                <c:pt idx="559">
                  <c:v>672</c:v>
                </c:pt>
                <c:pt idx="560">
                  <c:v>768</c:v>
                </c:pt>
                <c:pt idx="561">
                  <c:v>972</c:v>
                </c:pt>
                <c:pt idx="562">
                  <c:v>686</c:v>
                </c:pt>
                <c:pt idx="563">
                  <c:v>1143</c:v>
                </c:pt>
                <c:pt idx="564">
                  <c:v>593</c:v>
                </c:pt>
                <c:pt idx="565">
                  <c:v>472</c:v>
                </c:pt>
                <c:pt idx="566">
                  <c:v>1071</c:v>
                </c:pt>
                <c:pt idx="567">
                  <c:v>876</c:v>
                </c:pt>
                <c:pt idx="568">
                  <c:v>878</c:v>
                </c:pt>
                <c:pt idx="569">
                  <c:v>331</c:v>
                </c:pt>
                <c:pt idx="570">
                  <c:v>1072</c:v>
                </c:pt>
                <c:pt idx="571">
                  <c:v>949</c:v>
                </c:pt>
                <c:pt idx="572">
                  <c:v>1646</c:v>
                </c:pt>
                <c:pt idx="573">
                  <c:v>927</c:v>
                </c:pt>
                <c:pt idx="574">
                  <c:v>842</c:v>
                </c:pt>
                <c:pt idx="575">
                  <c:v>895</c:v>
                </c:pt>
                <c:pt idx="576">
                  <c:v>831</c:v>
                </c:pt>
                <c:pt idx="577">
                  <c:v>886</c:v>
                </c:pt>
                <c:pt idx="578">
                  <c:v>848</c:v>
                </c:pt>
                <c:pt idx="579">
                  <c:v>1016</c:v>
                </c:pt>
                <c:pt idx="580">
                  <c:v>644</c:v>
                </c:pt>
                <c:pt idx="581">
                  <c:v>818</c:v>
                </c:pt>
                <c:pt idx="582">
                  <c:v>957</c:v>
                </c:pt>
                <c:pt idx="583">
                  <c:v>1111</c:v>
                </c:pt>
                <c:pt idx="584">
                  <c:v>1186</c:v>
                </c:pt>
                <c:pt idx="585">
                  <c:v>776</c:v>
                </c:pt>
                <c:pt idx="586">
                  <c:v>525</c:v>
                </c:pt>
                <c:pt idx="587">
                  <c:v>1510</c:v>
                </c:pt>
                <c:pt idx="588">
                  <c:v>850</c:v>
                </c:pt>
                <c:pt idx="589">
                  <c:v>1091</c:v>
                </c:pt>
                <c:pt idx="590">
                  <c:v>759</c:v>
                </c:pt>
                <c:pt idx="591">
                  <c:v>1053</c:v>
                </c:pt>
                <c:pt idx="592">
                  <c:v>983</c:v>
                </c:pt>
                <c:pt idx="593">
                  <c:v>529</c:v>
                </c:pt>
                <c:pt idx="594">
                  <c:v>656</c:v>
                </c:pt>
                <c:pt idx="595">
                  <c:v>1150</c:v>
                </c:pt>
                <c:pt idx="596">
                  <c:v>906</c:v>
                </c:pt>
                <c:pt idx="597">
                  <c:v>822</c:v>
                </c:pt>
                <c:pt idx="598">
                  <c:v>946</c:v>
                </c:pt>
                <c:pt idx="599">
                  <c:v>1022</c:v>
                </c:pt>
                <c:pt idx="600">
                  <c:v>830</c:v>
                </c:pt>
                <c:pt idx="601">
                  <c:v>1139</c:v>
                </c:pt>
                <c:pt idx="602">
                  <c:v>826</c:v>
                </c:pt>
                <c:pt idx="603">
                  <c:v>651</c:v>
                </c:pt>
                <c:pt idx="604">
                  <c:v>354</c:v>
                </c:pt>
                <c:pt idx="605">
                  <c:v>1322</c:v>
                </c:pt>
                <c:pt idx="606">
                  <c:v>737</c:v>
                </c:pt>
                <c:pt idx="607">
                  <c:v>463</c:v>
                </c:pt>
                <c:pt idx="608">
                  <c:v>1344</c:v>
                </c:pt>
                <c:pt idx="609">
                  <c:v>1398</c:v>
                </c:pt>
                <c:pt idx="610">
                  <c:v>1408</c:v>
                </c:pt>
                <c:pt idx="611">
                  <c:v>1171</c:v>
                </c:pt>
                <c:pt idx="612">
                  <c:v>806</c:v>
                </c:pt>
                <c:pt idx="613">
                  <c:v>1257</c:v>
                </c:pt>
                <c:pt idx="614">
                  <c:v>921</c:v>
                </c:pt>
                <c:pt idx="615">
                  <c:v>1319</c:v>
                </c:pt>
                <c:pt idx="616">
                  <c:v>714</c:v>
                </c:pt>
                <c:pt idx="617">
                  <c:v>1009</c:v>
                </c:pt>
                <c:pt idx="618">
                  <c:v>1078</c:v>
                </c:pt>
                <c:pt idx="619">
                  <c:v>330</c:v>
                </c:pt>
                <c:pt idx="620">
                  <c:v>789</c:v>
                </c:pt>
                <c:pt idx="621">
                  <c:v>1028</c:v>
                </c:pt>
                <c:pt idx="622">
                  <c:v>1355</c:v>
                </c:pt>
                <c:pt idx="623">
                  <c:v>441</c:v>
                </c:pt>
                <c:pt idx="624">
                  <c:v>632</c:v>
                </c:pt>
                <c:pt idx="625">
                  <c:v>684</c:v>
                </c:pt>
                <c:pt idx="626">
                  <c:v>806</c:v>
                </c:pt>
                <c:pt idx="627">
                  <c:v>1240</c:v>
                </c:pt>
                <c:pt idx="628">
                  <c:v>935</c:v>
                </c:pt>
                <c:pt idx="629">
                  <c:v>807</c:v>
                </c:pt>
                <c:pt idx="630">
                  <c:v>1287</c:v>
                </c:pt>
                <c:pt idx="631">
                  <c:v>1158</c:v>
                </c:pt>
                <c:pt idx="632">
                  <c:v>743</c:v>
                </c:pt>
                <c:pt idx="633">
                  <c:v>894</c:v>
                </c:pt>
                <c:pt idx="634">
                  <c:v>748</c:v>
                </c:pt>
                <c:pt idx="635">
                  <c:v>746</c:v>
                </c:pt>
                <c:pt idx="636">
                  <c:v>759</c:v>
                </c:pt>
                <c:pt idx="637">
                  <c:v>847</c:v>
                </c:pt>
                <c:pt idx="638">
                  <c:v>1173</c:v>
                </c:pt>
                <c:pt idx="639">
                  <c:v>1076</c:v>
                </c:pt>
                <c:pt idx="640">
                  <c:v>881</c:v>
                </c:pt>
                <c:pt idx="641">
                  <c:v>933</c:v>
                </c:pt>
                <c:pt idx="642">
                  <c:v>810</c:v>
                </c:pt>
                <c:pt idx="643">
                  <c:v>479</c:v>
                </c:pt>
                <c:pt idx="644">
                  <c:v>661</c:v>
                </c:pt>
                <c:pt idx="645">
                  <c:v>1050</c:v>
                </c:pt>
                <c:pt idx="646">
                  <c:v>1675</c:v>
                </c:pt>
                <c:pt idx="647">
                  <c:v>350</c:v>
                </c:pt>
                <c:pt idx="648">
                  <c:v>1173</c:v>
                </c:pt>
                <c:pt idx="649">
                  <c:v>1515</c:v>
                </c:pt>
                <c:pt idx="650">
                  <c:v>303</c:v>
                </c:pt>
                <c:pt idx="651">
                  <c:v>978</c:v>
                </c:pt>
                <c:pt idx="652">
                  <c:v>753</c:v>
                </c:pt>
                <c:pt idx="653">
                  <c:v>948</c:v>
                </c:pt>
                <c:pt idx="654">
                  <c:v>1151</c:v>
                </c:pt>
                <c:pt idx="655">
                  <c:v>938</c:v>
                </c:pt>
                <c:pt idx="656">
                  <c:v>847</c:v>
                </c:pt>
                <c:pt idx="657">
                  <c:v>1081</c:v>
                </c:pt>
                <c:pt idx="658">
                  <c:v>502</c:v>
                </c:pt>
                <c:pt idx="659">
                  <c:v>904</c:v>
                </c:pt>
                <c:pt idx="660">
                  <c:v>749</c:v>
                </c:pt>
                <c:pt idx="661">
                  <c:v>856</c:v>
                </c:pt>
                <c:pt idx="662">
                  <c:v>789</c:v>
                </c:pt>
                <c:pt idx="663">
                  <c:v>1184</c:v>
                </c:pt>
                <c:pt idx="664">
                  <c:v>422</c:v>
                </c:pt>
                <c:pt idx="665">
                  <c:v>937</c:v>
                </c:pt>
                <c:pt idx="666">
                  <c:v>837</c:v>
                </c:pt>
                <c:pt idx="667">
                  <c:v>606</c:v>
                </c:pt>
                <c:pt idx="668">
                  <c:v>1410</c:v>
                </c:pt>
                <c:pt idx="669">
                  <c:v>1320</c:v>
                </c:pt>
                <c:pt idx="670">
                  <c:v>887</c:v>
                </c:pt>
                <c:pt idx="671">
                  <c:v>987</c:v>
                </c:pt>
                <c:pt idx="672">
                  <c:v>1086</c:v>
                </c:pt>
                <c:pt idx="673">
                  <c:v>1248</c:v>
                </c:pt>
                <c:pt idx="674">
                  <c:v>640</c:v>
                </c:pt>
                <c:pt idx="675">
                  <c:v>719</c:v>
                </c:pt>
                <c:pt idx="676">
                  <c:v>875</c:v>
                </c:pt>
                <c:pt idx="677">
                  <c:v>762</c:v>
                </c:pt>
                <c:pt idx="678">
                  <c:v>688</c:v>
                </c:pt>
                <c:pt idx="679">
                  <c:v>983</c:v>
                </c:pt>
                <c:pt idx="680">
                  <c:v>1172</c:v>
                </c:pt>
                <c:pt idx="681">
                  <c:v>926</c:v>
                </c:pt>
                <c:pt idx="682">
                  <c:v>634</c:v>
                </c:pt>
                <c:pt idx="683">
                  <c:v>915</c:v>
                </c:pt>
                <c:pt idx="684">
                  <c:v>859</c:v>
                </c:pt>
                <c:pt idx="685">
                  <c:v>766</c:v>
                </c:pt>
                <c:pt idx="686">
                  <c:v>802</c:v>
                </c:pt>
                <c:pt idx="687">
                  <c:v>1229</c:v>
                </c:pt>
                <c:pt idx="688">
                  <c:v>826</c:v>
                </c:pt>
                <c:pt idx="689">
                  <c:v>972</c:v>
                </c:pt>
                <c:pt idx="690">
                  <c:v>983</c:v>
                </c:pt>
                <c:pt idx="691">
                  <c:v>796</c:v>
                </c:pt>
                <c:pt idx="692">
                  <c:v>1225</c:v>
                </c:pt>
                <c:pt idx="693">
                  <c:v>954</c:v>
                </c:pt>
                <c:pt idx="694">
                  <c:v>909</c:v>
                </c:pt>
                <c:pt idx="695">
                  <c:v>798</c:v>
                </c:pt>
                <c:pt idx="696">
                  <c:v>752</c:v>
                </c:pt>
                <c:pt idx="697">
                  <c:v>1024</c:v>
                </c:pt>
                <c:pt idx="698">
                  <c:v>988</c:v>
                </c:pt>
                <c:pt idx="699">
                  <c:v>674</c:v>
                </c:pt>
                <c:pt idx="700">
                  <c:v>821</c:v>
                </c:pt>
                <c:pt idx="701">
                  <c:v>720</c:v>
                </c:pt>
                <c:pt idx="702">
                  <c:v>679</c:v>
                </c:pt>
                <c:pt idx="703">
                  <c:v>1144</c:v>
                </c:pt>
                <c:pt idx="704">
                  <c:v>1188</c:v>
                </c:pt>
                <c:pt idx="705">
                  <c:v>475</c:v>
                </c:pt>
                <c:pt idx="706">
                  <c:v>870</c:v>
                </c:pt>
                <c:pt idx="707">
                  <c:v>693</c:v>
                </c:pt>
                <c:pt idx="708">
                  <c:v>1013</c:v>
                </c:pt>
                <c:pt idx="709">
                  <c:v>749</c:v>
                </c:pt>
                <c:pt idx="710">
                  <c:v>1216</c:v>
                </c:pt>
                <c:pt idx="711">
                  <c:v>1116</c:v>
                </c:pt>
                <c:pt idx="712">
                  <c:v>1766</c:v>
                </c:pt>
                <c:pt idx="713">
                  <c:v>1025</c:v>
                </c:pt>
                <c:pt idx="714">
                  <c:v>1060</c:v>
                </c:pt>
                <c:pt idx="715">
                  <c:v>777</c:v>
                </c:pt>
                <c:pt idx="716">
                  <c:v>626</c:v>
                </c:pt>
                <c:pt idx="717">
                  <c:v>394</c:v>
                </c:pt>
                <c:pt idx="718">
                  <c:v>950</c:v>
                </c:pt>
                <c:pt idx="719">
                  <c:v>1188</c:v>
                </c:pt>
                <c:pt idx="720">
                  <c:v>942</c:v>
                </c:pt>
                <c:pt idx="721">
                  <c:v>1025</c:v>
                </c:pt>
                <c:pt idx="722">
                  <c:v>966</c:v>
                </c:pt>
                <c:pt idx="723">
                  <c:v>868</c:v>
                </c:pt>
                <c:pt idx="724">
                  <c:v>1091</c:v>
                </c:pt>
                <c:pt idx="725">
                  <c:v>581</c:v>
                </c:pt>
                <c:pt idx="726">
                  <c:v>929</c:v>
                </c:pt>
                <c:pt idx="727">
                  <c:v>408</c:v>
                </c:pt>
                <c:pt idx="728">
                  <c:v>1634</c:v>
                </c:pt>
                <c:pt idx="729">
                  <c:v>423</c:v>
                </c:pt>
                <c:pt idx="730">
                  <c:v>821</c:v>
                </c:pt>
                <c:pt idx="731">
                  <c:v>849</c:v>
                </c:pt>
                <c:pt idx="732">
                  <c:v>906</c:v>
                </c:pt>
                <c:pt idx="733">
                  <c:v>775</c:v>
                </c:pt>
                <c:pt idx="734">
                  <c:v>954</c:v>
                </c:pt>
                <c:pt idx="735">
                  <c:v>1276</c:v>
                </c:pt>
                <c:pt idx="736">
                  <c:v>1598</c:v>
                </c:pt>
                <c:pt idx="737">
                  <c:v>1249</c:v>
                </c:pt>
                <c:pt idx="738">
                  <c:v>1573</c:v>
                </c:pt>
                <c:pt idx="739">
                  <c:v>714</c:v>
                </c:pt>
                <c:pt idx="740">
                  <c:v>938</c:v>
                </c:pt>
                <c:pt idx="741">
                  <c:v>733</c:v>
                </c:pt>
                <c:pt idx="742">
                  <c:v>319</c:v>
                </c:pt>
                <c:pt idx="743">
                  <c:v>952</c:v>
                </c:pt>
                <c:pt idx="744">
                  <c:v>916</c:v>
                </c:pt>
                <c:pt idx="745">
                  <c:v>1006</c:v>
                </c:pt>
                <c:pt idx="746">
                  <c:v>951</c:v>
                </c:pt>
                <c:pt idx="747">
                  <c:v>1148</c:v>
                </c:pt>
                <c:pt idx="748">
                  <c:v>537</c:v>
                </c:pt>
                <c:pt idx="749">
                  <c:v>968</c:v>
                </c:pt>
                <c:pt idx="750">
                  <c:v>643</c:v>
                </c:pt>
                <c:pt idx="751">
                  <c:v>986</c:v>
                </c:pt>
                <c:pt idx="752">
                  <c:v>1024</c:v>
                </c:pt>
                <c:pt idx="753">
                  <c:v>985</c:v>
                </c:pt>
                <c:pt idx="754">
                  <c:v>380</c:v>
                </c:pt>
                <c:pt idx="755">
                  <c:v>468</c:v>
                </c:pt>
                <c:pt idx="756">
                  <c:v>660</c:v>
                </c:pt>
                <c:pt idx="757">
                  <c:v>741</c:v>
                </c:pt>
                <c:pt idx="758">
                  <c:v>695</c:v>
                </c:pt>
                <c:pt idx="759">
                  <c:v>1159</c:v>
                </c:pt>
                <c:pt idx="760">
                  <c:v>709</c:v>
                </c:pt>
                <c:pt idx="761">
                  <c:v>695</c:v>
                </c:pt>
                <c:pt idx="762">
                  <c:v>1082</c:v>
                </c:pt>
                <c:pt idx="763">
                  <c:v>857</c:v>
                </c:pt>
                <c:pt idx="764">
                  <c:v>877</c:v>
                </c:pt>
                <c:pt idx="765">
                  <c:v>559</c:v>
                </c:pt>
                <c:pt idx="766">
                  <c:v>982</c:v>
                </c:pt>
                <c:pt idx="767">
                  <c:v>841</c:v>
                </c:pt>
                <c:pt idx="768">
                  <c:v>445</c:v>
                </c:pt>
                <c:pt idx="769">
                  <c:v>1082</c:v>
                </c:pt>
                <c:pt idx="770">
                  <c:v>585</c:v>
                </c:pt>
                <c:pt idx="771">
                  <c:v>1032</c:v>
                </c:pt>
                <c:pt idx="772">
                  <c:v>977</c:v>
                </c:pt>
                <c:pt idx="773">
                  <c:v>668</c:v>
                </c:pt>
                <c:pt idx="774">
                  <c:v>1378</c:v>
                </c:pt>
                <c:pt idx="775">
                  <c:v>807</c:v>
                </c:pt>
                <c:pt idx="776">
                  <c:v>924</c:v>
                </c:pt>
                <c:pt idx="777">
                  <c:v>1092</c:v>
                </c:pt>
                <c:pt idx="778">
                  <c:v>742</c:v>
                </c:pt>
                <c:pt idx="779">
                  <c:v>1372</c:v>
                </c:pt>
                <c:pt idx="780">
                  <c:v>829</c:v>
                </c:pt>
                <c:pt idx="781">
                  <c:v>1046</c:v>
                </c:pt>
                <c:pt idx="782">
                  <c:v>672</c:v>
                </c:pt>
                <c:pt idx="783">
                  <c:v>1015</c:v>
                </c:pt>
                <c:pt idx="784">
                  <c:v>1536</c:v>
                </c:pt>
                <c:pt idx="785">
                  <c:v>1012</c:v>
                </c:pt>
                <c:pt idx="786">
                  <c:v>965</c:v>
                </c:pt>
                <c:pt idx="787">
                  <c:v>436</c:v>
                </c:pt>
                <c:pt idx="788">
                  <c:v>1294</c:v>
                </c:pt>
                <c:pt idx="789">
                  <c:v>645</c:v>
                </c:pt>
                <c:pt idx="790">
                  <c:v>1197</c:v>
                </c:pt>
                <c:pt idx="791">
                  <c:v>1143</c:v>
                </c:pt>
                <c:pt idx="792">
                  <c:v>504</c:v>
                </c:pt>
                <c:pt idx="793">
                  <c:v>590</c:v>
                </c:pt>
                <c:pt idx="794">
                  <c:v>433</c:v>
                </c:pt>
                <c:pt idx="795">
                  <c:v>666</c:v>
                </c:pt>
                <c:pt idx="796">
                  <c:v>484</c:v>
                </c:pt>
                <c:pt idx="797">
                  <c:v>1138</c:v>
                </c:pt>
                <c:pt idx="798">
                  <c:v>1164</c:v>
                </c:pt>
                <c:pt idx="799">
                  <c:v>747</c:v>
                </c:pt>
                <c:pt idx="800">
                  <c:v>446</c:v>
                </c:pt>
                <c:pt idx="801">
                  <c:v>1491</c:v>
                </c:pt>
                <c:pt idx="802">
                  <c:v>885</c:v>
                </c:pt>
                <c:pt idx="803">
                  <c:v>566</c:v>
                </c:pt>
                <c:pt idx="804">
                  <c:v>1241</c:v>
                </c:pt>
                <c:pt idx="805">
                  <c:v>719</c:v>
                </c:pt>
                <c:pt idx="806">
                  <c:v>388</c:v>
                </c:pt>
                <c:pt idx="807">
                  <c:v>1047</c:v>
                </c:pt>
                <c:pt idx="808">
                  <c:v>732</c:v>
                </c:pt>
                <c:pt idx="809">
                  <c:v>807</c:v>
                </c:pt>
                <c:pt idx="810">
                  <c:v>999</c:v>
                </c:pt>
                <c:pt idx="811">
                  <c:v>1363</c:v>
                </c:pt>
                <c:pt idx="812">
                  <c:v>1148</c:v>
                </c:pt>
                <c:pt idx="813">
                  <c:v>847</c:v>
                </c:pt>
                <c:pt idx="814">
                  <c:v>858</c:v>
                </c:pt>
                <c:pt idx="815">
                  <c:v>1116</c:v>
                </c:pt>
                <c:pt idx="816">
                  <c:v>875</c:v>
                </c:pt>
                <c:pt idx="817">
                  <c:v>717</c:v>
                </c:pt>
                <c:pt idx="818">
                  <c:v>958</c:v>
                </c:pt>
                <c:pt idx="819">
                  <c:v>1228</c:v>
                </c:pt>
                <c:pt idx="820">
                  <c:v>859</c:v>
                </c:pt>
                <c:pt idx="821">
                  <c:v>888</c:v>
                </c:pt>
                <c:pt idx="822">
                  <c:v>756</c:v>
                </c:pt>
                <c:pt idx="823">
                  <c:v>792</c:v>
                </c:pt>
                <c:pt idx="824">
                  <c:v>659</c:v>
                </c:pt>
                <c:pt idx="825">
                  <c:v>406</c:v>
                </c:pt>
                <c:pt idx="826">
                  <c:v>986</c:v>
                </c:pt>
                <c:pt idx="827">
                  <c:v>711</c:v>
                </c:pt>
                <c:pt idx="828">
                  <c:v>1010</c:v>
                </c:pt>
                <c:pt idx="829">
                  <c:v>1128</c:v>
                </c:pt>
                <c:pt idx="830">
                  <c:v>1451</c:v>
                </c:pt>
                <c:pt idx="831">
                  <c:v>1159</c:v>
                </c:pt>
                <c:pt idx="832">
                  <c:v>1043</c:v>
                </c:pt>
                <c:pt idx="833">
                  <c:v>915</c:v>
                </c:pt>
                <c:pt idx="834">
                  <c:v>662</c:v>
                </c:pt>
                <c:pt idx="835">
                  <c:v>996</c:v>
                </c:pt>
                <c:pt idx="836">
                  <c:v>1069</c:v>
                </c:pt>
                <c:pt idx="837">
                  <c:v>673</c:v>
                </c:pt>
                <c:pt idx="838">
                  <c:v>779</c:v>
                </c:pt>
                <c:pt idx="839">
                  <c:v>879</c:v>
                </c:pt>
                <c:pt idx="840">
                  <c:v>1220</c:v>
                </c:pt>
                <c:pt idx="841">
                  <c:v>911</c:v>
                </c:pt>
                <c:pt idx="842">
                  <c:v>1198</c:v>
                </c:pt>
                <c:pt idx="843">
                  <c:v>481</c:v>
                </c:pt>
                <c:pt idx="844">
                  <c:v>698</c:v>
                </c:pt>
                <c:pt idx="845">
                  <c:v>1107</c:v>
                </c:pt>
                <c:pt idx="846">
                  <c:v>803</c:v>
                </c:pt>
                <c:pt idx="847">
                  <c:v>756</c:v>
                </c:pt>
                <c:pt idx="848">
                  <c:v>1582</c:v>
                </c:pt>
                <c:pt idx="849">
                  <c:v>552</c:v>
                </c:pt>
                <c:pt idx="850">
                  <c:v>1001</c:v>
                </c:pt>
                <c:pt idx="851">
                  <c:v>898</c:v>
                </c:pt>
                <c:pt idx="852">
                  <c:v>1031</c:v>
                </c:pt>
                <c:pt idx="853">
                  <c:v>893</c:v>
                </c:pt>
                <c:pt idx="854">
                  <c:v>876</c:v>
                </c:pt>
                <c:pt idx="855">
                  <c:v>795</c:v>
                </c:pt>
                <c:pt idx="856">
                  <c:v>454</c:v>
                </c:pt>
                <c:pt idx="857">
                  <c:v>1107</c:v>
                </c:pt>
                <c:pt idx="858">
                  <c:v>576</c:v>
                </c:pt>
                <c:pt idx="859">
                  <c:v>433</c:v>
                </c:pt>
                <c:pt idx="860">
                  <c:v>911</c:v>
                </c:pt>
                <c:pt idx="861">
                  <c:v>864</c:v>
                </c:pt>
                <c:pt idx="862">
                  <c:v>621</c:v>
                </c:pt>
                <c:pt idx="863">
                  <c:v>1102</c:v>
                </c:pt>
                <c:pt idx="864">
                  <c:v>1242</c:v>
                </c:pt>
                <c:pt idx="865">
                  <c:v>944</c:v>
                </c:pt>
                <c:pt idx="866">
                  <c:v>1378</c:v>
                </c:pt>
                <c:pt idx="867">
                  <c:v>594</c:v>
                </c:pt>
                <c:pt idx="868">
                  <c:v>598</c:v>
                </c:pt>
                <c:pt idx="869">
                  <c:v>927</c:v>
                </c:pt>
                <c:pt idx="870">
                  <c:v>1234</c:v>
                </c:pt>
                <c:pt idx="871">
                  <c:v>1025</c:v>
                </c:pt>
                <c:pt idx="872">
                  <c:v>500</c:v>
                </c:pt>
                <c:pt idx="873">
                  <c:v>711</c:v>
                </c:pt>
                <c:pt idx="874">
                  <c:v>965</c:v>
                </c:pt>
                <c:pt idx="875">
                  <c:v>691</c:v>
                </c:pt>
                <c:pt idx="876">
                  <c:v>1336</c:v>
                </c:pt>
                <c:pt idx="877">
                  <c:v>1117</c:v>
                </c:pt>
                <c:pt idx="878">
                  <c:v>706</c:v>
                </c:pt>
                <c:pt idx="879">
                  <c:v>1213</c:v>
                </c:pt>
                <c:pt idx="880">
                  <c:v>992</c:v>
                </c:pt>
                <c:pt idx="881">
                  <c:v>1181</c:v>
                </c:pt>
                <c:pt idx="882">
                  <c:v>726</c:v>
                </c:pt>
                <c:pt idx="883">
                  <c:v>878</c:v>
                </c:pt>
                <c:pt idx="884">
                  <c:v>725</c:v>
                </c:pt>
                <c:pt idx="885">
                  <c:v>1189</c:v>
                </c:pt>
                <c:pt idx="886">
                  <c:v>811</c:v>
                </c:pt>
                <c:pt idx="887">
                  <c:v>637</c:v>
                </c:pt>
                <c:pt idx="888">
                  <c:v>475</c:v>
                </c:pt>
                <c:pt idx="889">
                  <c:v>951</c:v>
                </c:pt>
                <c:pt idx="890">
                  <c:v>815</c:v>
                </c:pt>
                <c:pt idx="891">
                  <c:v>1104</c:v>
                </c:pt>
                <c:pt idx="892">
                  <c:v>1287</c:v>
                </c:pt>
                <c:pt idx="893">
                  <c:v>470</c:v>
                </c:pt>
                <c:pt idx="894">
                  <c:v>942</c:v>
                </c:pt>
                <c:pt idx="895">
                  <c:v>494</c:v>
                </c:pt>
                <c:pt idx="896">
                  <c:v>1519</c:v>
                </c:pt>
                <c:pt idx="897">
                  <c:v>1497</c:v>
                </c:pt>
                <c:pt idx="898">
                  <c:v>950</c:v>
                </c:pt>
                <c:pt idx="899">
                  <c:v>883</c:v>
                </c:pt>
                <c:pt idx="900">
                  <c:v>494</c:v>
                </c:pt>
                <c:pt idx="901">
                  <c:v>713</c:v>
                </c:pt>
                <c:pt idx="902">
                  <c:v>1336</c:v>
                </c:pt>
                <c:pt idx="903">
                  <c:v>876</c:v>
                </c:pt>
                <c:pt idx="904">
                  <c:v>573</c:v>
                </c:pt>
                <c:pt idx="905">
                  <c:v>921</c:v>
                </c:pt>
                <c:pt idx="906">
                  <c:v>1307</c:v>
                </c:pt>
                <c:pt idx="907">
                  <c:v>713</c:v>
                </c:pt>
                <c:pt idx="908">
                  <c:v>549</c:v>
                </c:pt>
                <c:pt idx="909">
                  <c:v>980</c:v>
                </c:pt>
                <c:pt idx="910">
                  <c:v>1783</c:v>
                </c:pt>
                <c:pt idx="911">
                  <c:v>634</c:v>
                </c:pt>
                <c:pt idx="912">
                  <c:v>640</c:v>
                </c:pt>
                <c:pt idx="913">
                  <c:v>895</c:v>
                </c:pt>
                <c:pt idx="914">
                  <c:v>531</c:v>
                </c:pt>
                <c:pt idx="915">
                  <c:v>681</c:v>
                </c:pt>
                <c:pt idx="916">
                  <c:v>914</c:v>
                </c:pt>
                <c:pt idx="917">
                  <c:v>863</c:v>
                </c:pt>
                <c:pt idx="918">
                  <c:v>831</c:v>
                </c:pt>
                <c:pt idx="919">
                  <c:v>816</c:v>
                </c:pt>
                <c:pt idx="920">
                  <c:v>1027</c:v>
                </c:pt>
                <c:pt idx="921">
                  <c:v>976</c:v>
                </c:pt>
                <c:pt idx="922">
                  <c:v>1135</c:v>
                </c:pt>
                <c:pt idx="923">
                  <c:v>753</c:v>
                </c:pt>
                <c:pt idx="924">
                  <c:v>693</c:v>
                </c:pt>
                <c:pt idx="925">
                  <c:v>705</c:v>
                </c:pt>
                <c:pt idx="926">
                  <c:v>656</c:v>
                </c:pt>
                <c:pt idx="927">
                  <c:v>1044</c:v>
                </c:pt>
                <c:pt idx="928">
                  <c:v>784</c:v>
                </c:pt>
                <c:pt idx="929">
                  <c:v>479</c:v>
                </c:pt>
                <c:pt idx="930">
                  <c:v>1463</c:v>
                </c:pt>
                <c:pt idx="931">
                  <c:v>836</c:v>
                </c:pt>
                <c:pt idx="932">
                  <c:v>1230</c:v>
                </c:pt>
                <c:pt idx="933">
                  <c:v>557</c:v>
                </c:pt>
                <c:pt idx="934">
                  <c:v>965</c:v>
                </c:pt>
                <c:pt idx="935">
                  <c:v>727</c:v>
                </c:pt>
                <c:pt idx="936">
                  <c:v>736</c:v>
                </c:pt>
                <c:pt idx="937">
                  <c:v>1017</c:v>
                </c:pt>
                <c:pt idx="938">
                  <c:v>514</c:v>
                </c:pt>
                <c:pt idx="939">
                  <c:v>402</c:v>
                </c:pt>
                <c:pt idx="940">
                  <c:v>812</c:v>
                </c:pt>
                <c:pt idx="941">
                  <c:v>1104</c:v>
                </c:pt>
                <c:pt idx="942">
                  <c:v>1113</c:v>
                </c:pt>
                <c:pt idx="943">
                  <c:v>1418</c:v>
                </c:pt>
                <c:pt idx="944">
                  <c:v>1127</c:v>
                </c:pt>
                <c:pt idx="945">
                  <c:v>718</c:v>
                </c:pt>
                <c:pt idx="946">
                  <c:v>723</c:v>
                </c:pt>
                <c:pt idx="947">
                  <c:v>852</c:v>
                </c:pt>
                <c:pt idx="948">
                  <c:v>1066</c:v>
                </c:pt>
                <c:pt idx="949">
                  <c:v>862</c:v>
                </c:pt>
                <c:pt idx="950">
                  <c:v>883</c:v>
                </c:pt>
                <c:pt idx="951">
                  <c:v>762</c:v>
                </c:pt>
                <c:pt idx="952">
                  <c:v>992</c:v>
                </c:pt>
                <c:pt idx="953">
                  <c:v>760</c:v>
                </c:pt>
                <c:pt idx="954">
                  <c:v>1445</c:v>
                </c:pt>
                <c:pt idx="955">
                  <c:v>818</c:v>
                </c:pt>
                <c:pt idx="956">
                  <c:v>838</c:v>
                </c:pt>
                <c:pt idx="957">
                  <c:v>1005</c:v>
                </c:pt>
                <c:pt idx="958">
                  <c:v>636</c:v>
                </c:pt>
                <c:pt idx="959">
                  <c:v>764</c:v>
                </c:pt>
                <c:pt idx="960">
                  <c:v>907</c:v>
                </c:pt>
                <c:pt idx="961">
                  <c:v>699</c:v>
                </c:pt>
                <c:pt idx="962">
                  <c:v>1290</c:v>
                </c:pt>
                <c:pt idx="963">
                  <c:v>1001</c:v>
                </c:pt>
                <c:pt idx="964">
                  <c:v>1227</c:v>
                </c:pt>
                <c:pt idx="965">
                  <c:v>354</c:v>
                </c:pt>
                <c:pt idx="966">
                  <c:v>1327</c:v>
                </c:pt>
                <c:pt idx="967">
                  <c:v>1035</c:v>
                </c:pt>
                <c:pt idx="968">
                  <c:v>1364</c:v>
                </c:pt>
                <c:pt idx="969">
                  <c:v>1260</c:v>
                </c:pt>
                <c:pt idx="970">
                  <c:v>929</c:v>
                </c:pt>
                <c:pt idx="971">
                  <c:v>883</c:v>
                </c:pt>
                <c:pt idx="972">
                  <c:v>542</c:v>
                </c:pt>
              </c:numCache>
            </c:numRef>
          </c:xVal>
          <c:yVal>
            <c:numRef>
              <c:f>'Pivot Tables + Scatter plt'!$K$2:$K$974</c:f>
              <c:numCache>
                <c:formatCode>0</c:formatCode>
                <c:ptCount val="973"/>
                <c:pt idx="0">
                  <c:v>157</c:v>
                </c:pt>
                <c:pt idx="1">
                  <c:v>151</c:v>
                </c:pt>
                <c:pt idx="2">
                  <c:v>122</c:v>
                </c:pt>
                <c:pt idx="3">
                  <c:v>164</c:v>
                </c:pt>
                <c:pt idx="4">
                  <c:v>158</c:v>
                </c:pt>
                <c:pt idx="5">
                  <c:v>156</c:v>
                </c:pt>
                <c:pt idx="6">
                  <c:v>169</c:v>
                </c:pt>
                <c:pt idx="7">
                  <c:v>141</c:v>
                </c:pt>
                <c:pt idx="8">
                  <c:v>127</c:v>
                </c:pt>
                <c:pt idx="9">
                  <c:v>136</c:v>
                </c:pt>
                <c:pt idx="10">
                  <c:v>146</c:v>
                </c:pt>
                <c:pt idx="11">
                  <c:v>152</c:v>
                </c:pt>
                <c:pt idx="12">
                  <c:v>165</c:v>
                </c:pt>
                <c:pt idx="13">
                  <c:v>136</c:v>
                </c:pt>
                <c:pt idx="14">
                  <c:v>161</c:v>
                </c:pt>
                <c:pt idx="15">
                  <c:v>131</c:v>
                </c:pt>
                <c:pt idx="16">
                  <c:v>167</c:v>
                </c:pt>
                <c:pt idx="17">
                  <c:v>165</c:v>
                </c:pt>
                <c:pt idx="18">
                  <c:v>146</c:v>
                </c:pt>
                <c:pt idx="19">
                  <c:v>167</c:v>
                </c:pt>
                <c:pt idx="20">
                  <c:v>127</c:v>
                </c:pt>
                <c:pt idx="21">
                  <c:v>142</c:v>
                </c:pt>
                <c:pt idx="22">
                  <c:v>161</c:v>
                </c:pt>
                <c:pt idx="23">
                  <c:v>168</c:v>
                </c:pt>
                <c:pt idx="24">
                  <c:v>148</c:v>
                </c:pt>
                <c:pt idx="25">
                  <c:v>169</c:v>
                </c:pt>
                <c:pt idx="26">
                  <c:v>139</c:v>
                </c:pt>
                <c:pt idx="27">
                  <c:v>135</c:v>
                </c:pt>
                <c:pt idx="28">
                  <c:v>136</c:v>
                </c:pt>
                <c:pt idx="29">
                  <c:v>135</c:v>
                </c:pt>
                <c:pt idx="30">
                  <c:v>138</c:v>
                </c:pt>
                <c:pt idx="31">
                  <c:v>127</c:v>
                </c:pt>
                <c:pt idx="32">
                  <c:v>157</c:v>
                </c:pt>
                <c:pt idx="33">
                  <c:v>157</c:v>
                </c:pt>
                <c:pt idx="34">
                  <c:v>148</c:v>
                </c:pt>
                <c:pt idx="35">
                  <c:v>160</c:v>
                </c:pt>
                <c:pt idx="36">
                  <c:v>155</c:v>
                </c:pt>
                <c:pt idx="37">
                  <c:v>145</c:v>
                </c:pt>
                <c:pt idx="38">
                  <c:v>150</c:v>
                </c:pt>
                <c:pt idx="39">
                  <c:v>163</c:v>
                </c:pt>
                <c:pt idx="40">
                  <c:v>131</c:v>
                </c:pt>
                <c:pt idx="41">
                  <c:v>136</c:v>
                </c:pt>
                <c:pt idx="42">
                  <c:v>134</c:v>
                </c:pt>
                <c:pt idx="43">
                  <c:v>128</c:v>
                </c:pt>
                <c:pt idx="44">
                  <c:v>158</c:v>
                </c:pt>
                <c:pt idx="45">
                  <c:v>161</c:v>
                </c:pt>
                <c:pt idx="46">
                  <c:v>167</c:v>
                </c:pt>
                <c:pt idx="47">
                  <c:v>131</c:v>
                </c:pt>
                <c:pt idx="48">
                  <c:v>151</c:v>
                </c:pt>
                <c:pt idx="49">
                  <c:v>144</c:v>
                </c:pt>
                <c:pt idx="50">
                  <c:v>158</c:v>
                </c:pt>
                <c:pt idx="51">
                  <c:v>137</c:v>
                </c:pt>
                <c:pt idx="52">
                  <c:v>134</c:v>
                </c:pt>
                <c:pt idx="53">
                  <c:v>151</c:v>
                </c:pt>
                <c:pt idx="54">
                  <c:v>125</c:v>
                </c:pt>
                <c:pt idx="55">
                  <c:v>163</c:v>
                </c:pt>
                <c:pt idx="56">
                  <c:v>162</c:v>
                </c:pt>
                <c:pt idx="57">
                  <c:v>154</c:v>
                </c:pt>
                <c:pt idx="58">
                  <c:v>153</c:v>
                </c:pt>
                <c:pt idx="59">
                  <c:v>157</c:v>
                </c:pt>
                <c:pt idx="60">
                  <c:v>124</c:v>
                </c:pt>
                <c:pt idx="61">
                  <c:v>137</c:v>
                </c:pt>
                <c:pt idx="62">
                  <c:v>135</c:v>
                </c:pt>
                <c:pt idx="63">
                  <c:v>127</c:v>
                </c:pt>
                <c:pt idx="64">
                  <c:v>144</c:v>
                </c:pt>
                <c:pt idx="65">
                  <c:v>151</c:v>
                </c:pt>
                <c:pt idx="66">
                  <c:v>145</c:v>
                </c:pt>
                <c:pt idx="67">
                  <c:v>141</c:v>
                </c:pt>
                <c:pt idx="68">
                  <c:v>150</c:v>
                </c:pt>
                <c:pt idx="69">
                  <c:v>162</c:v>
                </c:pt>
                <c:pt idx="70">
                  <c:v>129</c:v>
                </c:pt>
                <c:pt idx="71">
                  <c:v>131</c:v>
                </c:pt>
                <c:pt idx="72">
                  <c:v>147</c:v>
                </c:pt>
                <c:pt idx="73">
                  <c:v>125</c:v>
                </c:pt>
                <c:pt idx="74">
                  <c:v>139</c:v>
                </c:pt>
                <c:pt idx="75">
                  <c:v>124</c:v>
                </c:pt>
                <c:pt idx="76">
                  <c:v>142</c:v>
                </c:pt>
                <c:pt idx="77">
                  <c:v>128</c:v>
                </c:pt>
                <c:pt idx="78">
                  <c:v>148</c:v>
                </c:pt>
                <c:pt idx="79">
                  <c:v>135</c:v>
                </c:pt>
                <c:pt idx="80">
                  <c:v>165</c:v>
                </c:pt>
                <c:pt idx="81">
                  <c:v>141</c:v>
                </c:pt>
                <c:pt idx="82">
                  <c:v>127</c:v>
                </c:pt>
                <c:pt idx="83">
                  <c:v>139</c:v>
                </c:pt>
                <c:pt idx="84">
                  <c:v>133</c:v>
                </c:pt>
                <c:pt idx="85">
                  <c:v>158</c:v>
                </c:pt>
                <c:pt idx="86">
                  <c:v>156</c:v>
                </c:pt>
                <c:pt idx="87">
                  <c:v>169</c:v>
                </c:pt>
                <c:pt idx="88">
                  <c:v>153</c:v>
                </c:pt>
                <c:pt idx="89">
                  <c:v>130</c:v>
                </c:pt>
                <c:pt idx="90">
                  <c:v>159</c:v>
                </c:pt>
                <c:pt idx="91">
                  <c:v>152</c:v>
                </c:pt>
                <c:pt idx="92">
                  <c:v>150</c:v>
                </c:pt>
                <c:pt idx="93">
                  <c:v>163</c:v>
                </c:pt>
                <c:pt idx="94">
                  <c:v>153</c:v>
                </c:pt>
                <c:pt idx="95">
                  <c:v>169</c:v>
                </c:pt>
                <c:pt idx="96">
                  <c:v>126</c:v>
                </c:pt>
                <c:pt idx="97">
                  <c:v>168</c:v>
                </c:pt>
                <c:pt idx="98">
                  <c:v>142</c:v>
                </c:pt>
                <c:pt idx="99">
                  <c:v>165</c:v>
                </c:pt>
                <c:pt idx="100">
                  <c:v>126</c:v>
                </c:pt>
                <c:pt idx="101">
                  <c:v>144</c:v>
                </c:pt>
                <c:pt idx="102">
                  <c:v>122</c:v>
                </c:pt>
                <c:pt idx="103">
                  <c:v>157</c:v>
                </c:pt>
                <c:pt idx="104">
                  <c:v>139</c:v>
                </c:pt>
                <c:pt idx="105">
                  <c:v>153</c:v>
                </c:pt>
                <c:pt idx="106">
                  <c:v>168</c:v>
                </c:pt>
                <c:pt idx="107">
                  <c:v>163</c:v>
                </c:pt>
                <c:pt idx="108">
                  <c:v>163</c:v>
                </c:pt>
                <c:pt idx="109">
                  <c:v>149</c:v>
                </c:pt>
                <c:pt idx="110">
                  <c:v>136</c:v>
                </c:pt>
                <c:pt idx="111">
                  <c:v>129</c:v>
                </c:pt>
                <c:pt idx="112">
                  <c:v>154</c:v>
                </c:pt>
                <c:pt idx="113">
                  <c:v>139</c:v>
                </c:pt>
                <c:pt idx="114">
                  <c:v>137</c:v>
                </c:pt>
                <c:pt idx="115">
                  <c:v>164</c:v>
                </c:pt>
                <c:pt idx="116">
                  <c:v>163</c:v>
                </c:pt>
                <c:pt idx="117">
                  <c:v>146</c:v>
                </c:pt>
                <c:pt idx="118">
                  <c:v>168</c:v>
                </c:pt>
                <c:pt idx="119">
                  <c:v>155</c:v>
                </c:pt>
                <c:pt idx="120">
                  <c:v>142</c:v>
                </c:pt>
                <c:pt idx="121">
                  <c:v>151</c:v>
                </c:pt>
                <c:pt idx="122">
                  <c:v>129</c:v>
                </c:pt>
                <c:pt idx="123">
                  <c:v>130</c:v>
                </c:pt>
                <c:pt idx="124">
                  <c:v>157</c:v>
                </c:pt>
                <c:pt idx="125">
                  <c:v>125</c:v>
                </c:pt>
                <c:pt idx="126">
                  <c:v>160</c:v>
                </c:pt>
                <c:pt idx="127">
                  <c:v>166</c:v>
                </c:pt>
                <c:pt idx="128">
                  <c:v>153</c:v>
                </c:pt>
                <c:pt idx="129">
                  <c:v>155</c:v>
                </c:pt>
                <c:pt idx="130">
                  <c:v>156</c:v>
                </c:pt>
                <c:pt idx="131">
                  <c:v>136</c:v>
                </c:pt>
                <c:pt idx="132">
                  <c:v>159</c:v>
                </c:pt>
                <c:pt idx="133">
                  <c:v>159</c:v>
                </c:pt>
                <c:pt idx="134">
                  <c:v>131</c:v>
                </c:pt>
                <c:pt idx="135">
                  <c:v>140</c:v>
                </c:pt>
                <c:pt idx="136">
                  <c:v>159</c:v>
                </c:pt>
                <c:pt idx="137">
                  <c:v>138</c:v>
                </c:pt>
                <c:pt idx="138">
                  <c:v>122</c:v>
                </c:pt>
                <c:pt idx="139">
                  <c:v>137</c:v>
                </c:pt>
                <c:pt idx="140">
                  <c:v>138</c:v>
                </c:pt>
                <c:pt idx="141">
                  <c:v>166</c:v>
                </c:pt>
                <c:pt idx="142">
                  <c:v>125</c:v>
                </c:pt>
                <c:pt idx="143">
                  <c:v>135</c:v>
                </c:pt>
                <c:pt idx="144">
                  <c:v>127</c:v>
                </c:pt>
                <c:pt idx="145">
                  <c:v>167</c:v>
                </c:pt>
                <c:pt idx="146">
                  <c:v>137</c:v>
                </c:pt>
                <c:pt idx="147">
                  <c:v>167</c:v>
                </c:pt>
                <c:pt idx="148">
                  <c:v>162</c:v>
                </c:pt>
                <c:pt idx="149">
                  <c:v>158</c:v>
                </c:pt>
                <c:pt idx="150">
                  <c:v>168</c:v>
                </c:pt>
                <c:pt idx="151">
                  <c:v>168</c:v>
                </c:pt>
                <c:pt idx="152">
                  <c:v>131</c:v>
                </c:pt>
                <c:pt idx="153">
                  <c:v>164</c:v>
                </c:pt>
                <c:pt idx="154">
                  <c:v>129</c:v>
                </c:pt>
                <c:pt idx="155">
                  <c:v>126</c:v>
                </c:pt>
                <c:pt idx="156">
                  <c:v>165</c:v>
                </c:pt>
                <c:pt idx="157">
                  <c:v>120</c:v>
                </c:pt>
                <c:pt idx="158">
                  <c:v>168</c:v>
                </c:pt>
                <c:pt idx="159">
                  <c:v>155</c:v>
                </c:pt>
                <c:pt idx="160">
                  <c:v>140</c:v>
                </c:pt>
                <c:pt idx="161">
                  <c:v>156</c:v>
                </c:pt>
                <c:pt idx="162">
                  <c:v>143</c:v>
                </c:pt>
                <c:pt idx="163">
                  <c:v>144</c:v>
                </c:pt>
                <c:pt idx="164">
                  <c:v>126</c:v>
                </c:pt>
                <c:pt idx="165">
                  <c:v>161</c:v>
                </c:pt>
                <c:pt idx="166">
                  <c:v>136</c:v>
                </c:pt>
                <c:pt idx="167">
                  <c:v>148</c:v>
                </c:pt>
                <c:pt idx="168">
                  <c:v>149</c:v>
                </c:pt>
                <c:pt idx="169">
                  <c:v>126</c:v>
                </c:pt>
                <c:pt idx="170">
                  <c:v>152</c:v>
                </c:pt>
                <c:pt idx="171">
                  <c:v>126</c:v>
                </c:pt>
                <c:pt idx="172">
                  <c:v>143</c:v>
                </c:pt>
                <c:pt idx="173">
                  <c:v>130</c:v>
                </c:pt>
                <c:pt idx="174">
                  <c:v>128</c:v>
                </c:pt>
                <c:pt idx="175">
                  <c:v>131</c:v>
                </c:pt>
                <c:pt idx="176">
                  <c:v>154</c:v>
                </c:pt>
                <c:pt idx="177">
                  <c:v>123</c:v>
                </c:pt>
                <c:pt idx="178">
                  <c:v>155</c:v>
                </c:pt>
                <c:pt idx="179">
                  <c:v>147</c:v>
                </c:pt>
                <c:pt idx="180">
                  <c:v>132</c:v>
                </c:pt>
                <c:pt idx="181">
                  <c:v>142</c:v>
                </c:pt>
                <c:pt idx="182">
                  <c:v>138</c:v>
                </c:pt>
                <c:pt idx="183">
                  <c:v>161</c:v>
                </c:pt>
                <c:pt idx="184">
                  <c:v>156</c:v>
                </c:pt>
                <c:pt idx="185">
                  <c:v>158</c:v>
                </c:pt>
                <c:pt idx="186">
                  <c:v>143</c:v>
                </c:pt>
                <c:pt idx="187">
                  <c:v>135</c:v>
                </c:pt>
                <c:pt idx="188">
                  <c:v>152</c:v>
                </c:pt>
                <c:pt idx="189">
                  <c:v>131</c:v>
                </c:pt>
                <c:pt idx="190">
                  <c:v>153</c:v>
                </c:pt>
                <c:pt idx="191">
                  <c:v>126</c:v>
                </c:pt>
                <c:pt idx="192">
                  <c:v>130</c:v>
                </c:pt>
                <c:pt idx="193">
                  <c:v>150</c:v>
                </c:pt>
                <c:pt idx="194">
                  <c:v>148</c:v>
                </c:pt>
                <c:pt idx="195">
                  <c:v>132</c:v>
                </c:pt>
                <c:pt idx="196">
                  <c:v>150</c:v>
                </c:pt>
                <c:pt idx="197">
                  <c:v>121</c:v>
                </c:pt>
                <c:pt idx="198">
                  <c:v>158</c:v>
                </c:pt>
                <c:pt idx="199">
                  <c:v>134</c:v>
                </c:pt>
                <c:pt idx="200">
                  <c:v>130</c:v>
                </c:pt>
                <c:pt idx="201">
                  <c:v>153</c:v>
                </c:pt>
                <c:pt idx="202">
                  <c:v>158</c:v>
                </c:pt>
                <c:pt idx="203">
                  <c:v>123</c:v>
                </c:pt>
                <c:pt idx="204">
                  <c:v>130</c:v>
                </c:pt>
                <c:pt idx="205">
                  <c:v>148</c:v>
                </c:pt>
                <c:pt idx="206">
                  <c:v>121</c:v>
                </c:pt>
                <c:pt idx="207">
                  <c:v>135</c:v>
                </c:pt>
                <c:pt idx="208">
                  <c:v>158</c:v>
                </c:pt>
                <c:pt idx="209">
                  <c:v>132</c:v>
                </c:pt>
                <c:pt idx="210">
                  <c:v>156</c:v>
                </c:pt>
                <c:pt idx="211">
                  <c:v>136</c:v>
                </c:pt>
                <c:pt idx="212">
                  <c:v>140</c:v>
                </c:pt>
                <c:pt idx="213">
                  <c:v>163</c:v>
                </c:pt>
                <c:pt idx="214">
                  <c:v>138</c:v>
                </c:pt>
                <c:pt idx="215">
                  <c:v>126</c:v>
                </c:pt>
                <c:pt idx="216">
                  <c:v>157</c:v>
                </c:pt>
                <c:pt idx="217">
                  <c:v>127</c:v>
                </c:pt>
                <c:pt idx="218">
                  <c:v>132</c:v>
                </c:pt>
                <c:pt idx="219">
                  <c:v>156</c:v>
                </c:pt>
                <c:pt idx="220">
                  <c:v>121</c:v>
                </c:pt>
                <c:pt idx="221">
                  <c:v>160</c:v>
                </c:pt>
                <c:pt idx="222">
                  <c:v>130</c:v>
                </c:pt>
                <c:pt idx="223">
                  <c:v>143</c:v>
                </c:pt>
                <c:pt idx="224">
                  <c:v>125</c:v>
                </c:pt>
                <c:pt idx="225">
                  <c:v>145</c:v>
                </c:pt>
                <c:pt idx="226">
                  <c:v>126</c:v>
                </c:pt>
                <c:pt idx="227">
                  <c:v>158</c:v>
                </c:pt>
                <c:pt idx="228">
                  <c:v>138</c:v>
                </c:pt>
                <c:pt idx="229">
                  <c:v>125</c:v>
                </c:pt>
                <c:pt idx="230">
                  <c:v>162</c:v>
                </c:pt>
                <c:pt idx="231">
                  <c:v>148</c:v>
                </c:pt>
                <c:pt idx="232">
                  <c:v>162</c:v>
                </c:pt>
                <c:pt idx="233">
                  <c:v>158</c:v>
                </c:pt>
                <c:pt idx="234">
                  <c:v>121</c:v>
                </c:pt>
                <c:pt idx="235">
                  <c:v>138</c:v>
                </c:pt>
                <c:pt idx="236">
                  <c:v>123</c:v>
                </c:pt>
                <c:pt idx="237">
                  <c:v>125</c:v>
                </c:pt>
                <c:pt idx="238">
                  <c:v>168</c:v>
                </c:pt>
                <c:pt idx="239">
                  <c:v>156</c:v>
                </c:pt>
                <c:pt idx="240">
                  <c:v>147</c:v>
                </c:pt>
                <c:pt idx="241">
                  <c:v>149</c:v>
                </c:pt>
                <c:pt idx="242">
                  <c:v>126</c:v>
                </c:pt>
                <c:pt idx="243">
                  <c:v>128</c:v>
                </c:pt>
                <c:pt idx="244">
                  <c:v>144</c:v>
                </c:pt>
                <c:pt idx="245">
                  <c:v>152</c:v>
                </c:pt>
                <c:pt idx="246">
                  <c:v>120</c:v>
                </c:pt>
                <c:pt idx="247">
                  <c:v>125</c:v>
                </c:pt>
                <c:pt idx="248">
                  <c:v>137</c:v>
                </c:pt>
                <c:pt idx="249">
                  <c:v>129</c:v>
                </c:pt>
                <c:pt idx="250">
                  <c:v>147</c:v>
                </c:pt>
                <c:pt idx="251">
                  <c:v>130</c:v>
                </c:pt>
                <c:pt idx="252">
                  <c:v>152</c:v>
                </c:pt>
                <c:pt idx="253">
                  <c:v>120</c:v>
                </c:pt>
                <c:pt idx="254">
                  <c:v>132</c:v>
                </c:pt>
                <c:pt idx="255">
                  <c:v>156</c:v>
                </c:pt>
                <c:pt idx="256">
                  <c:v>139</c:v>
                </c:pt>
                <c:pt idx="257">
                  <c:v>120</c:v>
                </c:pt>
                <c:pt idx="258">
                  <c:v>122</c:v>
                </c:pt>
                <c:pt idx="259">
                  <c:v>137</c:v>
                </c:pt>
                <c:pt idx="260">
                  <c:v>160</c:v>
                </c:pt>
                <c:pt idx="261">
                  <c:v>133</c:v>
                </c:pt>
                <c:pt idx="262">
                  <c:v>150</c:v>
                </c:pt>
                <c:pt idx="263">
                  <c:v>146</c:v>
                </c:pt>
                <c:pt idx="264">
                  <c:v>136</c:v>
                </c:pt>
                <c:pt idx="265">
                  <c:v>165</c:v>
                </c:pt>
                <c:pt idx="266">
                  <c:v>148</c:v>
                </c:pt>
                <c:pt idx="267">
                  <c:v>155</c:v>
                </c:pt>
                <c:pt idx="268">
                  <c:v>156</c:v>
                </c:pt>
                <c:pt idx="269">
                  <c:v>145</c:v>
                </c:pt>
                <c:pt idx="270">
                  <c:v>136</c:v>
                </c:pt>
                <c:pt idx="271">
                  <c:v>141</c:v>
                </c:pt>
                <c:pt idx="272">
                  <c:v>144</c:v>
                </c:pt>
                <c:pt idx="273">
                  <c:v>121</c:v>
                </c:pt>
                <c:pt idx="274">
                  <c:v>141</c:v>
                </c:pt>
                <c:pt idx="275">
                  <c:v>124</c:v>
                </c:pt>
                <c:pt idx="276">
                  <c:v>123</c:v>
                </c:pt>
                <c:pt idx="277">
                  <c:v>155</c:v>
                </c:pt>
                <c:pt idx="278">
                  <c:v>125</c:v>
                </c:pt>
                <c:pt idx="279">
                  <c:v>140</c:v>
                </c:pt>
                <c:pt idx="280">
                  <c:v>132</c:v>
                </c:pt>
                <c:pt idx="281">
                  <c:v>156</c:v>
                </c:pt>
                <c:pt idx="282">
                  <c:v>144</c:v>
                </c:pt>
                <c:pt idx="283">
                  <c:v>145</c:v>
                </c:pt>
                <c:pt idx="284">
                  <c:v>158</c:v>
                </c:pt>
                <c:pt idx="285">
                  <c:v>139</c:v>
                </c:pt>
                <c:pt idx="286">
                  <c:v>152</c:v>
                </c:pt>
                <c:pt idx="287">
                  <c:v>133</c:v>
                </c:pt>
                <c:pt idx="288">
                  <c:v>155</c:v>
                </c:pt>
                <c:pt idx="289">
                  <c:v>136</c:v>
                </c:pt>
                <c:pt idx="290">
                  <c:v>140</c:v>
                </c:pt>
                <c:pt idx="291">
                  <c:v>165</c:v>
                </c:pt>
                <c:pt idx="292">
                  <c:v>135</c:v>
                </c:pt>
                <c:pt idx="293">
                  <c:v>165</c:v>
                </c:pt>
                <c:pt idx="294">
                  <c:v>135</c:v>
                </c:pt>
                <c:pt idx="295">
                  <c:v>139</c:v>
                </c:pt>
                <c:pt idx="296">
                  <c:v>148</c:v>
                </c:pt>
                <c:pt idx="297">
                  <c:v>147</c:v>
                </c:pt>
                <c:pt idx="298">
                  <c:v>127</c:v>
                </c:pt>
                <c:pt idx="299">
                  <c:v>143</c:v>
                </c:pt>
                <c:pt idx="300">
                  <c:v>122</c:v>
                </c:pt>
                <c:pt idx="301">
                  <c:v>144</c:v>
                </c:pt>
                <c:pt idx="302">
                  <c:v>138</c:v>
                </c:pt>
                <c:pt idx="303">
                  <c:v>152</c:v>
                </c:pt>
                <c:pt idx="304">
                  <c:v>121</c:v>
                </c:pt>
                <c:pt idx="305">
                  <c:v>134</c:v>
                </c:pt>
                <c:pt idx="306">
                  <c:v>141</c:v>
                </c:pt>
                <c:pt idx="307">
                  <c:v>129</c:v>
                </c:pt>
                <c:pt idx="308">
                  <c:v>137</c:v>
                </c:pt>
                <c:pt idx="309">
                  <c:v>141</c:v>
                </c:pt>
                <c:pt idx="310">
                  <c:v>165</c:v>
                </c:pt>
                <c:pt idx="311">
                  <c:v>168</c:v>
                </c:pt>
                <c:pt idx="312">
                  <c:v>146</c:v>
                </c:pt>
                <c:pt idx="313">
                  <c:v>132</c:v>
                </c:pt>
                <c:pt idx="314">
                  <c:v>152</c:v>
                </c:pt>
                <c:pt idx="315">
                  <c:v>124</c:v>
                </c:pt>
                <c:pt idx="316">
                  <c:v>145</c:v>
                </c:pt>
                <c:pt idx="317">
                  <c:v>132</c:v>
                </c:pt>
                <c:pt idx="318">
                  <c:v>146</c:v>
                </c:pt>
                <c:pt idx="319">
                  <c:v>133</c:v>
                </c:pt>
                <c:pt idx="320">
                  <c:v>143</c:v>
                </c:pt>
                <c:pt idx="321">
                  <c:v>122</c:v>
                </c:pt>
                <c:pt idx="322">
                  <c:v>166</c:v>
                </c:pt>
                <c:pt idx="323">
                  <c:v>168</c:v>
                </c:pt>
                <c:pt idx="324">
                  <c:v>149</c:v>
                </c:pt>
                <c:pt idx="325">
                  <c:v>154</c:v>
                </c:pt>
                <c:pt idx="326">
                  <c:v>167</c:v>
                </c:pt>
                <c:pt idx="327">
                  <c:v>133</c:v>
                </c:pt>
                <c:pt idx="328">
                  <c:v>131</c:v>
                </c:pt>
                <c:pt idx="329">
                  <c:v>147</c:v>
                </c:pt>
                <c:pt idx="330">
                  <c:v>163</c:v>
                </c:pt>
                <c:pt idx="331">
                  <c:v>148</c:v>
                </c:pt>
                <c:pt idx="332">
                  <c:v>162</c:v>
                </c:pt>
                <c:pt idx="333">
                  <c:v>136</c:v>
                </c:pt>
                <c:pt idx="334">
                  <c:v>159</c:v>
                </c:pt>
                <c:pt idx="335">
                  <c:v>168</c:v>
                </c:pt>
                <c:pt idx="336">
                  <c:v>140</c:v>
                </c:pt>
                <c:pt idx="337">
                  <c:v>142</c:v>
                </c:pt>
                <c:pt idx="338">
                  <c:v>139</c:v>
                </c:pt>
                <c:pt idx="339">
                  <c:v>130</c:v>
                </c:pt>
                <c:pt idx="340">
                  <c:v>153</c:v>
                </c:pt>
                <c:pt idx="341">
                  <c:v>129</c:v>
                </c:pt>
                <c:pt idx="342">
                  <c:v>129</c:v>
                </c:pt>
                <c:pt idx="343">
                  <c:v>162</c:v>
                </c:pt>
                <c:pt idx="344">
                  <c:v>125</c:v>
                </c:pt>
                <c:pt idx="345">
                  <c:v>155</c:v>
                </c:pt>
                <c:pt idx="346">
                  <c:v>143</c:v>
                </c:pt>
                <c:pt idx="347">
                  <c:v>131</c:v>
                </c:pt>
                <c:pt idx="348">
                  <c:v>162</c:v>
                </c:pt>
                <c:pt idx="349">
                  <c:v>142</c:v>
                </c:pt>
                <c:pt idx="350">
                  <c:v>146</c:v>
                </c:pt>
                <c:pt idx="351">
                  <c:v>164</c:v>
                </c:pt>
                <c:pt idx="352">
                  <c:v>156</c:v>
                </c:pt>
                <c:pt idx="353">
                  <c:v>125</c:v>
                </c:pt>
                <c:pt idx="354">
                  <c:v>120</c:v>
                </c:pt>
                <c:pt idx="355">
                  <c:v>125</c:v>
                </c:pt>
                <c:pt idx="356">
                  <c:v>169</c:v>
                </c:pt>
                <c:pt idx="357">
                  <c:v>141</c:v>
                </c:pt>
                <c:pt idx="358">
                  <c:v>160</c:v>
                </c:pt>
                <c:pt idx="359">
                  <c:v>143</c:v>
                </c:pt>
                <c:pt idx="360">
                  <c:v>144</c:v>
                </c:pt>
                <c:pt idx="361">
                  <c:v>134</c:v>
                </c:pt>
                <c:pt idx="362">
                  <c:v>145</c:v>
                </c:pt>
                <c:pt idx="363">
                  <c:v>127</c:v>
                </c:pt>
                <c:pt idx="364">
                  <c:v>143</c:v>
                </c:pt>
                <c:pt idx="365">
                  <c:v>167</c:v>
                </c:pt>
                <c:pt idx="366">
                  <c:v>157</c:v>
                </c:pt>
                <c:pt idx="367">
                  <c:v>125</c:v>
                </c:pt>
                <c:pt idx="368">
                  <c:v>154</c:v>
                </c:pt>
                <c:pt idx="369">
                  <c:v>161</c:v>
                </c:pt>
                <c:pt idx="370">
                  <c:v>120</c:v>
                </c:pt>
                <c:pt idx="371">
                  <c:v>165</c:v>
                </c:pt>
                <c:pt idx="372">
                  <c:v>155</c:v>
                </c:pt>
                <c:pt idx="373">
                  <c:v>131</c:v>
                </c:pt>
                <c:pt idx="374">
                  <c:v>157</c:v>
                </c:pt>
                <c:pt idx="375">
                  <c:v>130</c:v>
                </c:pt>
                <c:pt idx="376">
                  <c:v>131</c:v>
                </c:pt>
                <c:pt idx="377">
                  <c:v>161</c:v>
                </c:pt>
                <c:pt idx="378">
                  <c:v>169</c:v>
                </c:pt>
                <c:pt idx="379">
                  <c:v>158</c:v>
                </c:pt>
                <c:pt idx="380">
                  <c:v>126</c:v>
                </c:pt>
                <c:pt idx="381">
                  <c:v>130</c:v>
                </c:pt>
                <c:pt idx="382">
                  <c:v>155</c:v>
                </c:pt>
                <c:pt idx="383">
                  <c:v>150</c:v>
                </c:pt>
                <c:pt idx="384">
                  <c:v>152</c:v>
                </c:pt>
                <c:pt idx="385">
                  <c:v>132</c:v>
                </c:pt>
                <c:pt idx="386">
                  <c:v>137</c:v>
                </c:pt>
                <c:pt idx="387">
                  <c:v>160</c:v>
                </c:pt>
                <c:pt idx="388">
                  <c:v>143</c:v>
                </c:pt>
                <c:pt idx="389">
                  <c:v>128</c:v>
                </c:pt>
                <c:pt idx="390">
                  <c:v>150</c:v>
                </c:pt>
                <c:pt idx="391">
                  <c:v>160</c:v>
                </c:pt>
                <c:pt idx="392">
                  <c:v>129</c:v>
                </c:pt>
                <c:pt idx="393">
                  <c:v>121</c:v>
                </c:pt>
                <c:pt idx="394">
                  <c:v>157</c:v>
                </c:pt>
                <c:pt idx="395">
                  <c:v>134</c:v>
                </c:pt>
                <c:pt idx="396">
                  <c:v>122</c:v>
                </c:pt>
                <c:pt idx="397">
                  <c:v>162</c:v>
                </c:pt>
                <c:pt idx="398">
                  <c:v>150</c:v>
                </c:pt>
                <c:pt idx="399">
                  <c:v>125</c:v>
                </c:pt>
                <c:pt idx="400">
                  <c:v>122</c:v>
                </c:pt>
                <c:pt idx="401">
                  <c:v>130</c:v>
                </c:pt>
                <c:pt idx="402">
                  <c:v>134</c:v>
                </c:pt>
                <c:pt idx="403">
                  <c:v>164</c:v>
                </c:pt>
                <c:pt idx="404">
                  <c:v>147</c:v>
                </c:pt>
                <c:pt idx="405">
                  <c:v>129</c:v>
                </c:pt>
                <c:pt idx="406">
                  <c:v>157</c:v>
                </c:pt>
                <c:pt idx="407">
                  <c:v>166</c:v>
                </c:pt>
                <c:pt idx="408">
                  <c:v>169</c:v>
                </c:pt>
                <c:pt idx="409">
                  <c:v>169</c:v>
                </c:pt>
                <c:pt idx="410">
                  <c:v>126</c:v>
                </c:pt>
                <c:pt idx="411">
                  <c:v>134</c:v>
                </c:pt>
                <c:pt idx="412">
                  <c:v>137</c:v>
                </c:pt>
                <c:pt idx="413">
                  <c:v>137</c:v>
                </c:pt>
                <c:pt idx="414">
                  <c:v>160</c:v>
                </c:pt>
                <c:pt idx="415">
                  <c:v>143</c:v>
                </c:pt>
                <c:pt idx="416">
                  <c:v>121</c:v>
                </c:pt>
                <c:pt idx="417">
                  <c:v>159</c:v>
                </c:pt>
                <c:pt idx="418">
                  <c:v>139</c:v>
                </c:pt>
                <c:pt idx="419">
                  <c:v>153</c:v>
                </c:pt>
                <c:pt idx="420">
                  <c:v>162</c:v>
                </c:pt>
                <c:pt idx="421">
                  <c:v>145</c:v>
                </c:pt>
                <c:pt idx="422">
                  <c:v>126</c:v>
                </c:pt>
                <c:pt idx="423">
                  <c:v>157</c:v>
                </c:pt>
                <c:pt idx="424">
                  <c:v>149</c:v>
                </c:pt>
                <c:pt idx="425">
                  <c:v>161</c:v>
                </c:pt>
                <c:pt idx="426">
                  <c:v>124</c:v>
                </c:pt>
                <c:pt idx="427">
                  <c:v>130</c:v>
                </c:pt>
                <c:pt idx="428">
                  <c:v>120</c:v>
                </c:pt>
                <c:pt idx="429">
                  <c:v>153</c:v>
                </c:pt>
                <c:pt idx="430">
                  <c:v>120</c:v>
                </c:pt>
                <c:pt idx="431">
                  <c:v>138</c:v>
                </c:pt>
                <c:pt idx="432">
                  <c:v>121</c:v>
                </c:pt>
                <c:pt idx="433">
                  <c:v>140</c:v>
                </c:pt>
                <c:pt idx="434">
                  <c:v>139</c:v>
                </c:pt>
                <c:pt idx="435">
                  <c:v>142</c:v>
                </c:pt>
                <c:pt idx="436">
                  <c:v>140</c:v>
                </c:pt>
                <c:pt idx="437">
                  <c:v>143</c:v>
                </c:pt>
                <c:pt idx="438">
                  <c:v>123</c:v>
                </c:pt>
                <c:pt idx="439">
                  <c:v>131</c:v>
                </c:pt>
                <c:pt idx="440">
                  <c:v>141</c:v>
                </c:pt>
                <c:pt idx="441">
                  <c:v>139</c:v>
                </c:pt>
                <c:pt idx="442">
                  <c:v>137</c:v>
                </c:pt>
                <c:pt idx="443">
                  <c:v>120</c:v>
                </c:pt>
                <c:pt idx="444">
                  <c:v>149</c:v>
                </c:pt>
                <c:pt idx="445">
                  <c:v>152</c:v>
                </c:pt>
                <c:pt idx="446">
                  <c:v>143</c:v>
                </c:pt>
                <c:pt idx="447">
                  <c:v>133</c:v>
                </c:pt>
                <c:pt idx="448">
                  <c:v>155</c:v>
                </c:pt>
                <c:pt idx="449">
                  <c:v>124</c:v>
                </c:pt>
                <c:pt idx="450">
                  <c:v>130</c:v>
                </c:pt>
                <c:pt idx="451">
                  <c:v>143</c:v>
                </c:pt>
                <c:pt idx="452">
                  <c:v>150</c:v>
                </c:pt>
                <c:pt idx="453">
                  <c:v>132</c:v>
                </c:pt>
                <c:pt idx="454">
                  <c:v>135</c:v>
                </c:pt>
                <c:pt idx="455">
                  <c:v>143</c:v>
                </c:pt>
                <c:pt idx="456">
                  <c:v>132</c:v>
                </c:pt>
                <c:pt idx="457">
                  <c:v>143</c:v>
                </c:pt>
                <c:pt idx="458">
                  <c:v>145</c:v>
                </c:pt>
                <c:pt idx="459">
                  <c:v>121</c:v>
                </c:pt>
                <c:pt idx="460">
                  <c:v>135</c:v>
                </c:pt>
                <c:pt idx="461">
                  <c:v>157</c:v>
                </c:pt>
                <c:pt idx="462">
                  <c:v>165</c:v>
                </c:pt>
                <c:pt idx="463">
                  <c:v>120</c:v>
                </c:pt>
                <c:pt idx="464">
                  <c:v>168</c:v>
                </c:pt>
                <c:pt idx="465">
                  <c:v>130</c:v>
                </c:pt>
                <c:pt idx="466">
                  <c:v>154</c:v>
                </c:pt>
                <c:pt idx="467">
                  <c:v>162</c:v>
                </c:pt>
                <c:pt idx="468">
                  <c:v>148</c:v>
                </c:pt>
                <c:pt idx="469">
                  <c:v>156</c:v>
                </c:pt>
                <c:pt idx="470">
                  <c:v>136</c:v>
                </c:pt>
                <c:pt idx="471">
                  <c:v>158</c:v>
                </c:pt>
                <c:pt idx="472">
                  <c:v>161</c:v>
                </c:pt>
                <c:pt idx="473">
                  <c:v>147</c:v>
                </c:pt>
                <c:pt idx="474">
                  <c:v>148</c:v>
                </c:pt>
                <c:pt idx="475">
                  <c:v>162</c:v>
                </c:pt>
                <c:pt idx="476">
                  <c:v>122</c:v>
                </c:pt>
                <c:pt idx="477">
                  <c:v>129</c:v>
                </c:pt>
                <c:pt idx="478">
                  <c:v>161</c:v>
                </c:pt>
                <c:pt idx="479">
                  <c:v>133</c:v>
                </c:pt>
                <c:pt idx="480">
                  <c:v>131</c:v>
                </c:pt>
                <c:pt idx="481">
                  <c:v>166</c:v>
                </c:pt>
                <c:pt idx="482">
                  <c:v>161</c:v>
                </c:pt>
                <c:pt idx="483">
                  <c:v>149</c:v>
                </c:pt>
                <c:pt idx="484">
                  <c:v>151</c:v>
                </c:pt>
                <c:pt idx="485">
                  <c:v>151</c:v>
                </c:pt>
                <c:pt idx="486">
                  <c:v>161</c:v>
                </c:pt>
                <c:pt idx="487">
                  <c:v>151</c:v>
                </c:pt>
                <c:pt idx="488">
                  <c:v>145</c:v>
                </c:pt>
                <c:pt idx="489">
                  <c:v>120</c:v>
                </c:pt>
                <c:pt idx="490">
                  <c:v>161</c:v>
                </c:pt>
                <c:pt idx="491">
                  <c:v>121</c:v>
                </c:pt>
                <c:pt idx="492">
                  <c:v>136</c:v>
                </c:pt>
                <c:pt idx="493">
                  <c:v>149</c:v>
                </c:pt>
                <c:pt idx="494">
                  <c:v>158</c:v>
                </c:pt>
                <c:pt idx="495">
                  <c:v>126</c:v>
                </c:pt>
                <c:pt idx="496">
                  <c:v>146</c:v>
                </c:pt>
                <c:pt idx="497">
                  <c:v>128</c:v>
                </c:pt>
                <c:pt idx="498">
                  <c:v>141</c:v>
                </c:pt>
                <c:pt idx="499">
                  <c:v>153</c:v>
                </c:pt>
                <c:pt idx="500">
                  <c:v>165</c:v>
                </c:pt>
                <c:pt idx="501">
                  <c:v>168</c:v>
                </c:pt>
                <c:pt idx="502">
                  <c:v>120</c:v>
                </c:pt>
                <c:pt idx="503">
                  <c:v>128</c:v>
                </c:pt>
                <c:pt idx="504">
                  <c:v>139</c:v>
                </c:pt>
                <c:pt idx="505">
                  <c:v>138</c:v>
                </c:pt>
                <c:pt idx="506">
                  <c:v>155</c:v>
                </c:pt>
                <c:pt idx="507">
                  <c:v>159</c:v>
                </c:pt>
                <c:pt idx="508">
                  <c:v>164</c:v>
                </c:pt>
                <c:pt idx="509">
                  <c:v>123</c:v>
                </c:pt>
                <c:pt idx="510">
                  <c:v>128</c:v>
                </c:pt>
                <c:pt idx="511">
                  <c:v>160</c:v>
                </c:pt>
                <c:pt idx="512">
                  <c:v>141</c:v>
                </c:pt>
                <c:pt idx="513">
                  <c:v>137</c:v>
                </c:pt>
                <c:pt idx="514">
                  <c:v>131</c:v>
                </c:pt>
                <c:pt idx="515">
                  <c:v>161</c:v>
                </c:pt>
                <c:pt idx="516">
                  <c:v>162</c:v>
                </c:pt>
                <c:pt idx="517">
                  <c:v>158</c:v>
                </c:pt>
                <c:pt idx="518">
                  <c:v>128</c:v>
                </c:pt>
                <c:pt idx="519">
                  <c:v>125</c:v>
                </c:pt>
                <c:pt idx="520">
                  <c:v>138</c:v>
                </c:pt>
                <c:pt idx="521">
                  <c:v>167</c:v>
                </c:pt>
                <c:pt idx="522">
                  <c:v>166</c:v>
                </c:pt>
                <c:pt idx="523">
                  <c:v>126</c:v>
                </c:pt>
                <c:pt idx="524">
                  <c:v>135</c:v>
                </c:pt>
                <c:pt idx="525">
                  <c:v>124</c:v>
                </c:pt>
                <c:pt idx="526">
                  <c:v>135</c:v>
                </c:pt>
                <c:pt idx="527">
                  <c:v>120</c:v>
                </c:pt>
                <c:pt idx="528">
                  <c:v>156</c:v>
                </c:pt>
                <c:pt idx="529">
                  <c:v>158</c:v>
                </c:pt>
                <c:pt idx="530">
                  <c:v>138</c:v>
                </c:pt>
                <c:pt idx="531">
                  <c:v>156</c:v>
                </c:pt>
                <c:pt idx="532">
                  <c:v>136</c:v>
                </c:pt>
                <c:pt idx="533">
                  <c:v>145</c:v>
                </c:pt>
                <c:pt idx="534">
                  <c:v>141</c:v>
                </c:pt>
                <c:pt idx="535">
                  <c:v>127</c:v>
                </c:pt>
                <c:pt idx="536">
                  <c:v>152</c:v>
                </c:pt>
                <c:pt idx="537">
                  <c:v>121</c:v>
                </c:pt>
                <c:pt idx="538">
                  <c:v>149</c:v>
                </c:pt>
                <c:pt idx="539">
                  <c:v>166</c:v>
                </c:pt>
                <c:pt idx="540">
                  <c:v>139</c:v>
                </c:pt>
                <c:pt idx="541">
                  <c:v>137</c:v>
                </c:pt>
                <c:pt idx="542">
                  <c:v>162</c:v>
                </c:pt>
                <c:pt idx="543">
                  <c:v>129</c:v>
                </c:pt>
                <c:pt idx="544">
                  <c:v>143</c:v>
                </c:pt>
                <c:pt idx="545">
                  <c:v>123</c:v>
                </c:pt>
                <c:pt idx="546">
                  <c:v>156</c:v>
                </c:pt>
                <c:pt idx="547">
                  <c:v>123</c:v>
                </c:pt>
                <c:pt idx="548">
                  <c:v>132</c:v>
                </c:pt>
                <c:pt idx="549">
                  <c:v>144</c:v>
                </c:pt>
                <c:pt idx="550">
                  <c:v>132</c:v>
                </c:pt>
                <c:pt idx="551">
                  <c:v>137</c:v>
                </c:pt>
                <c:pt idx="552">
                  <c:v>143</c:v>
                </c:pt>
                <c:pt idx="553">
                  <c:v>121</c:v>
                </c:pt>
                <c:pt idx="554">
                  <c:v>167</c:v>
                </c:pt>
                <c:pt idx="555">
                  <c:v>152</c:v>
                </c:pt>
                <c:pt idx="556">
                  <c:v>138</c:v>
                </c:pt>
                <c:pt idx="557">
                  <c:v>128</c:v>
                </c:pt>
                <c:pt idx="558">
                  <c:v>147</c:v>
                </c:pt>
                <c:pt idx="559">
                  <c:v>154</c:v>
                </c:pt>
                <c:pt idx="560">
                  <c:v>158</c:v>
                </c:pt>
                <c:pt idx="561">
                  <c:v>129</c:v>
                </c:pt>
                <c:pt idx="562">
                  <c:v>120</c:v>
                </c:pt>
                <c:pt idx="563">
                  <c:v>161</c:v>
                </c:pt>
                <c:pt idx="564">
                  <c:v>140</c:v>
                </c:pt>
                <c:pt idx="565">
                  <c:v>128</c:v>
                </c:pt>
                <c:pt idx="566">
                  <c:v>166</c:v>
                </c:pt>
                <c:pt idx="567">
                  <c:v>134</c:v>
                </c:pt>
                <c:pt idx="568">
                  <c:v>154</c:v>
                </c:pt>
                <c:pt idx="569">
                  <c:v>124</c:v>
                </c:pt>
                <c:pt idx="570">
                  <c:v>160</c:v>
                </c:pt>
                <c:pt idx="571">
                  <c:v>141</c:v>
                </c:pt>
                <c:pt idx="572">
                  <c:v>160</c:v>
                </c:pt>
                <c:pt idx="573">
                  <c:v>142</c:v>
                </c:pt>
                <c:pt idx="574">
                  <c:v>126</c:v>
                </c:pt>
                <c:pt idx="575">
                  <c:v>142</c:v>
                </c:pt>
                <c:pt idx="576">
                  <c:v>163</c:v>
                </c:pt>
                <c:pt idx="577">
                  <c:v>144</c:v>
                </c:pt>
                <c:pt idx="578">
                  <c:v>146</c:v>
                </c:pt>
                <c:pt idx="579">
                  <c:v>160</c:v>
                </c:pt>
                <c:pt idx="580">
                  <c:v>125</c:v>
                </c:pt>
                <c:pt idx="581">
                  <c:v>153</c:v>
                </c:pt>
                <c:pt idx="582">
                  <c:v>128</c:v>
                </c:pt>
                <c:pt idx="583">
                  <c:v>168</c:v>
                </c:pt>
                <c:pt idx="584">
                  <c:v>152</c:v>
                </c:pt>
                <c:pt idx="585">
                  <c:v>125</c:v>
                </c:pt>
                <c:pt idx="586">
                  <c:v>156</c:v>
                </c:pt>
                <c:pt idx="587">
                  <c:v>150</c:v>
                </c:pt>
                <c:pt idx="588">
                  <c:v>153</c:v>
                </c:pt>
                <c:pt idx="589">
                  <c:v>160</c:v>
                </c:pt>
                <c:pt idx="590">
                  <c:v>148</c:v>
                </c:pt>
                <c:pt idx="591">
                  <c:v>133</c:v>
                </c:pt>
                <c:pt idx="592">
                  <c:v>155</c:v>
                </c:pt>
                <c:pt idx="593">
                  <c:v>155</c:v>
                </c:pt>
                <c:pt idx="594">
                  <c:v>134</c:v>
                </c:pt>
                <c:pt idx="595">
                  <c:v>127</c:v>
                </c:pt>
                <c:pt idx="596">
                  <c:v>145</c:v>
                </c:pt>
                <c:pt idx="597">
                  <c:v>155</c:v>
                </c:pt>
                <c:pt idx="598">
                  <c:v>167</c:v>
                </c:pt>
                <c:pt idx="599">
                  <c:v>140</c:v>
                </c:pt>
                <c:pt idx="600">
                  <c:v>147</c:v>
                </c:pt>
                <c:pt idx="601">
                  <c:v>123</c:v>
                </c:pt>
                <c:pt idx="602">
                  <c:v>135</c:v>
                </c:pt>
                <c:pt idx="603">
                  <c:v>141</c:v>
                </c:pt>
                <c:pt idx="604">
                  <c:v>131</c:v>
                </c:pt>
                <c:pt idx="605">
                  <c:v>135</c:v>
                </c:pt>
                <c:pt idx="606">
                  <c:v>159</c:v>
                </c:pt>
                <c:pt idx="607">
                  <c:v>157</c:v>
                </c:pt>
                <c:pt idx="608">
                  <c:v>161</c:v>
                </c:pt>
                <c:pt idx="609">
                  <c:v>156</c:v>
                </c:pt>
                <c:pt idx="610">
                  <c:v>148</c:v>
                </c:pt>
                <c:pt idx="611">
                  <c:v>137</c:v>
                </c:pt>
                <c:pt idx="612">
                  <c:v>129</c:v>
                </c:pt>
                <c:pt idx="613">
                  <c:v>161</c:v>
                </c:pt>
                <c:pt idx="614">
                  <c:v>158</c:v>
                </c:pt>
                <c:pt idx="615">
                  <c:v>137</c:v>
                </c:pt>
                <c:pt idx="616">
                  <c:v>120</c:v>
                </c:pt>
                <c:pt idx="617">
                  <c:v>158</c:v>
                </c:pt>
                <c:pt idx="618">
                  <c:v>140</c:v>
                </c:pt>
                <c:pt idx="619">
                  <c:v>120</c:v>
                </c:pt>
                <c:pt idx="620">
                  <c:v>134</c:v>
                </c:pt>
                <c:pt idx="621">
                  <c:v>123</c:v>
                </c:pt>
                <c:pt idx="622">
                  <c:v>139</c:v>
                </c:pt>
                <c:pt idx="623">
                  <c:v>129</c:v>
                </c:pt>
                <c:pt idx="624">
                  <c:v>142</c:v>
                </c:pt>
                <c:pt idx="625">
                  <c:v>160</c:v>
                </c:pt>
                <c:pt idx="626">
                  <c:v>153</c:v>
                </c:pt>
                <c:pt idx="627">
                  <c:v>165</c:v>
                </c:pt>
                <c:pt idx="628">
                  <c:v>167</c:v>
                </c:pt>
                <c:pt idx="629">
                  <c:v>152</c:v>
                </c:pt>
                <c:pt idx="630">
                  <c:v>153</c:v>
                </c:pt>
                <c:pt idx="631">
                  <c:v>158</c:v>
                </c:pt>
                <c:pt idx="632">
                  <c:v>129</c:v>
                </c:pt>
                <c:pt idx="633">
                  <c:v>139</c:v>
                </c:pt>
                <c:pt idx="634">
                  <c:v>120</c:v>
                </c:pt>
                <c:pt idx="635">
                  <c:v>132</c:v>
                </c:pt>
                <c:pt idx="636">
                  <c:v>120</c:v>
                </c:pt>
                <c:pt idx="637">
                  <c:v>124</c:v>
                </c:pt>
                <c:pt idx="638">
                  <c:v>135</c:v>
                </c:pt>
                <c:pt idx="639">
                  <c:v>134</c:v>
                </c:pt>
                <c:pt idx="640">
                  <c:v>168</c:v>
                </c:pt>
                <c:pt idx="641">
                  <c:v>147</c:v>
                </c:pt>
                <c:pt idx="642">
                  <c:v>150</c:v>
                </c:pt>
                <c:pt idx="643">
                  <c:v>142</c:v>
                </c:pt>
                <c:pt idx="644">
                  <c:v>167</c:v>
                </c:pt>
                <c:pt idx="645">
                  <c:v>164</c:v>
                </c:pt>
                <c:pt idx="646">
                  <c:v>162</c:v>
                </c:pt>
                <c:pt idx="647">
                  <c:v>136</c:v>
                </c:pt>
                <c:pt idx="648">
                  <c:v>168</c:v>
                </c:pt>
                <c:pt idx="649">
                  <c:v>153</c:v>
                </c:pt>
                <c:pt idx="650">
                  <c:v>132</c:v>
                </c:pt>
                <c:pt idx="651">
                  <c:v>133</c:v>
                </c:pt>
                <c:pt idx="652">
                  <c:v>130</c:v>
                </c:pt>
                <c:pt idx="653">
                  <c:v>147</c:v>
                </c:pt>
                <c:pt idx="654">
                  <c:v>161</c:v>
                </c:pt>
                <c:pt idx="655">
                  <c:v>151</c:v>
                </c:pt>
                <c:pt idx="656">
                  <c:v>154</c:v>
                </c:pt>
                <c:pt idx="657">
                  <c:v>150</c:v>
                </c:pt>
                <c:pt idx="658">
                  <c:v>136</c:v>
                </c:pt>
                <c:pt idx="659">
                  <c:v>166</c:v>
                </c:pt>
                <c:pt idx="660">
                  <c:v>128</c:v>
                </c:pt>
                <c:pt idx="661">
                  <c:v>129</c:v>
                </c:pt>
                <c:pt idx="662">
                  <c:v>127</c:v>
                </c:pt>
                <c:pt idx="663">
                  <c:v>140</c:v>
                </c:pt>
                <c:pt idx="664">
                  <c:v>132</c:v>
                </c:pt>
                <c:pt idx="665">
                  <c:v>169</c:v>
                </c:pt>
                <c:pt idx="666">
                  <c:v>124</c:v>
                </c:pt>
                <c:pt idx="667">
                  <c:v>125</c:v>
                </c:pt>
                <c:pt idx="668">
                  <c:v>149</c:v>
                </c:pt>
                <c:pt idx="669">
                  <c:v>150</c:v>
                </c:pt>
                <c:pt idx="670">
                  <c:v>136</c:v>
                </c:pt>
                <c:pt idx="671">
                  <c:v>130</c:v>
                </c:pt>
                <c:pt idx="672">
                  <c:v>139</c:v>
                </c:pt>
                <c:pt idx="673">
                  <c:v>167</c:v>
                </c:pt>
                <c:pt idx="674">
                  <c:v>128</c:v>
                </c:pt>
                <c:pt idx="675">
                  <c:v>121</c:v>
                </c:pt>
                <c:pt idx="676">
                  <c:v>156</c:v>
                </c:pt>
                <c:pt idx="677">
                  <c:v>120</c:v>
                </c:pt>
                <c:pt idx="678">
                  <c:v>123</c:v>
                </c:pt>
                <c:pt idx="679">
                  <c:v>155</c:v>
                </c:pt>
                <c:pt idx="680">
                  <c:v>144</c:v>
                </c:pt>
                <c:pt idx="681">
                  <c:v>122</c:v>
                </c:pt>
                <c:pt idx="682">
                  <c:v>128</c:v>
                </c:pt>
                <c:pt idx="683">
                  <c:v>141</c:v>
                </c:pt>
                <c:pt idx="684">
                  <c:v>142</c:v>
                </c:pt>
                <c:pt idx="685">
                  <c:v>131</c:v>
                </c:pt>
                <c:pt idx="686">
                  <c:v>129</c:v>
                </c:pt>
                <c:pt idx="687">
                  <c:v>153</c:v>
                </c:pt>
                <c:pt idx="688">
                  <c:v>162</c:v>
                </c:pt>
                <c:pt idx="689">
                  <c:v>129</c:v>
                </c:pt>
                <c:pt idx="690">
                  <c:v>149</c:v>
                </c:pt>
                <c:pt idx="691">
                  <c:v>141</c:v>
                </c:pt>
                <c:pt idx="692">
                  <c:v>125</c:v>
                </c:pt>
                <c:pt idx="693">
                  <c:v>169</c:v>
                </c:pt>
                <c:pt idx="694">
                  <c:v>121</c:v>
                </c:pt>
                <c:pt idx="695">
                  <c:v>149</c:v>
                </c:pt>
                <c:pt idx="696">
                  <c:v>121</c:v>
                </c:pt>
                <c:pt idx="697">
                  <c:v>151</c:v>
                </c:pt>
                <c:pt idx="698">
                  <c:v>161</c:v>
                </c:pt>
                <c:pt idx="699">
                  <c:v>135</c:v>
                </c:pt>
                <c:pt idx="700">
                  <c:v>131</c:v>
                </c:pt>
                <c:pt idx="701">
                  <c:v>120</c:v>
                </c:pt>
                <c:pt idx="702">
                  <c:v>127</c:v>
                </c:pt>
                <c:pt idx="703">
                  <c:v>167</c:v>
                </c:pt>
                <c:pt idx="704">
                  <c:v>169</c:v>
                </c:pt>
                <c:pt idx="705">
                  <c:v>132</c:v>
                </c:pt>
                <c:pt idx="706">
                  <c:v>134</c:v>
                </c:pt>
                <c:pt idx="707">
                  <c:v>163</c:v>
                </c:pt>
                <c:pt idx="708">
                  <c:v>127</c:v>
                </c:pt>
                <c:pt idx="709">
                  <c:v>129</c:v>
                </c:pt>
                <c:pt idx="710">
                  <c:v>165</c:v>
                </c:pt>
                <c:pt idx="711">
                  <c:v>124</c:v>
                </c:pt>
                <c:pt idx="712">
                  <c:v>169</c:v>
                </c:pt>
                <c:pt idx="713">
                  <c:v>138</c:v>
                </c:pt>
                <c:pt idx="714">
                  <c:v>166</c:v>
                </c:pt>
                <c:pt idx="715">
                  <c:v>157</c:v>
                </c:pt>
                <c:pt idx="716">
                  <c:v>130</c:v>
                </c:pt>
                <c:pt idx="717">
                  <c:v>162</c:v>
                </c:pt>
                <c:pt idx="718">
                  <c:v>139</c:v>
                </c:pt>
                <c:pt idx="719">
                  <c:v>139</c:v>
                </c:pt>
                <c:pt idx="720">
                  <c:v>140</c:v>
                </c:pt>
                <c:pt idx="721">
                  <c:v>137</c:v>
                </c:pt>
                <c:pt idx="722">
                  <c:v>169</c:v>
                </c:pt>
                <c:pt idx="723">
                  <c:v>129</c:v>
                </c:pt>
                <c:pt idx="724">
                  <c:v>153</c:v>
                </c:pt>
                <c:pt idx="725">
                  <c:v>145</c:v>
                </c:pt>
                <c:pt idx="726">
                  <c:v>149</c:v>
                </c:pt>
                <c:pt idx="727">
                  <c:v>128</c:v>
                </c:pt>
                <c:pt idx="728">
                  <c:v>165</c:v>
                </c:pt>
                <c:pt idx="729">
                  <c:v>150</c:v>
                </c:pt>
                <c:pt idx="730">
                  <c:v>161</c:v>
                </c:pt>
                <c:pt idx="731">
                  <c:v>123</c:v>
                </c:pt>
                <c:pt idx="732">
                  <c:v>125</c:v>
                </c:pt>
                <c:pt idx="733">
                  <c:v>133</c:v>
                </c:pt>
                <c:pt idx="734">
                  <c:v>123</c:v>
                </c:pt>
                <c:pt idx="735">
                  <c:v>145</c:v>
                </c:pt>
                <c:pt idx="736">
                  <c:v>166</c:v>
                </c:pt>
                <c:pt idx="737">
                  <c:v>167</c:v>
                </c:pt>
                <c:pt idx="738">
                  <c:v>158</c:v>
                </c:pt>
                <c:pt idx="739">
                  <c:v>136</c:v>
                </c:pt>
                <c:pt idx="740">
                  <c:v>138</c:v>
                </c:pt>
                <c:pt idx="741">
                  <c:v>168</c:v>
                </c:pt>
                <c:pt idx="742">
                  <c:v>125</c:v>
                </c:pt>
                <c:pt idx="743">
                  <c:v>148</c:v>
                </c:pt>
                <c:pt idx="744">
                  <c:v>130</c:v>
                </c:pt>
                <c:pt idx="745">
                  <c:v>135</c:v>
                </c:pt>
                <c:pt idx="746">
                  <c:v>149</c:v>
                </c:pt>
                <c:pt idx="747">
                  <c:v>144</c:v>
                </c:pt>
                <c:pt idx="748">
                  <c:v>159</c:v>
                </c:pt>
                <c:pt idx="749">
                  <c:v>130</c:v>
                </c:pt>
                <c:pt idx="750">
                  <c:v>126</c:v>
                </c:pt>
                <c:pt idx="751">
                  <c:v>145</c:v>
                </c:pt>
                <c:pt idx="752">
                  <c:v>141</c:v>
                </c:pt>
                <c:pt idx="753">
                  <c:v>144</c:v>
                </c:pt>
                <c:pt idx="754">
                  <c:v>138</c:v>
                </c:pt>
                <c:pt idx="755">
                  <c:v>150</c:v>
                </c:pt>
                <c:pt idx="756">
                  <c:v>145</c:v>
                </c:pt>
                <c:pt idx="757">
                  <c:v>161</c:v>
                </c:pt>
                <c:pt idx="758">
                  <c:v>160</c:v>
                </c:pt>
                <c:pt idx="759">
                  <c:v>155</c:v>
                </c:pt>
                <c:pt idx="760">
                  <c:v>142</c:v>
                </c:pt>
                <c:pt idx="761">
                  <c:v>166</c:v>
                </c:pt>
                <c:pt idx="762">
                  <c:v>132</c:v>
                </c:pt>
                <c:pt idx="763">
                  <c:v>144</c:v>
                </c:pt>
                <c:pt idx="764">
                  <c:v>121</c:v>
                </c:pt>
                <c:pt idx="765">
                  <c:v>121</c:v>
                </c:pt>
                <c:pt idx="766">
                  <c:v>135</c:v>
                </c:pt>
                <c:pt idx="767">
                  <c:v>128</c:v>
                </c:pt>
                <c:pt idx="768">
                  <c:v>147</c:v>
                </c:pt>
                <c:pt idx="769">
                  <c:v>132</c:v>
                </c:pt>
                <c:pt idx="770">
                  <c:v>154</c:v>
                </c:pt>
                <c:pt idx="771">
                  <c:v>160</c:v>
                </c:pt>
                <c:pt idx="772">
                  <c:v>132</c:v>
                </c:pt>
                <c:pt idx="773">
                  <c:v>150</c:v>
                </c:pt>
                <c:pt idx="774">
                  <c:v>140</c:v>
                </c:pt>
                <c:pt idx="775">
                  <c:v>151</c:v>
                </c:pt>
                <c:pt idx="776">
                  <c:v>153</c:v>
                </c:pt>
                <c:pt idx="777">
                  <c:v>127</c:v>
                </c:pt>
                <c:pt idx="778">
                  <c:v>160</c:v>
                </c:pt>
                <c:pt idx="779">
                  <c:v>167</c:v>
                </c:pt>
                <c:pt idx="780">
                  <c:v>121</c:v>
                </c:pt>
                <c:pt idx="781">
                  <c:v>157</c:v>
                </c:pt>
                <c:pt idx="782">
                  <c:v>151</c:v>
                </c:pt>
                <c:pt idx="783">
                  <c:v>159</c:v>
                </c:pt>
                <c:pt idx="784">
                  <c:v>147</c:v>
                </c:pt>
                <c:pt idx="785">
                  <c:v>156</c:v>
                </c:pt>
                <c:pt idx="786">
                  <c:v>160</c:v>
                </c:pt>
                <c:pt idx="787">
                  <c:v>120</c:v>
                </c:pt>
                <c:pt idx="788">
                  <c:v>160</c:v>
                </c:pt>
                <c:pt idx="789">
                  <c:v>129</c:v>
                </c:pt>
                <c:pt idx="790">
                  <c:v>123</c:v>
                </c:pt>
                <c:pt idx="791">
                  <c:v>154</c:v>
                </c:pt>
                <c:pt idx="792">
                  <c:v>129</c:v>
                </c:pt>
                <c:pt idx="793">
                  <c:v>166</c:v>
                </c:pt>
                <c:pt idx="794">
                  <c:v>130</c:v>
                </c:pt>
                <c:pt idx="795">
                  <c:v>133</c:v>
                </c:pt>
                <c:pt idx="796">
                  <c:v>157</c:v>
                </c:pt>
                <c:pt idx="797">
                  <c:v>131</c:v>
                </c:pt>
                <c:pt idx="798">
                  <c:v>164</c:v>
                </c:pt>
                <c:pt idx="799">
                  <c:v>136</c:v>
                </c:pt>
                <c:pt idx="800">
                  <c:v>135</c:v>
                </c:pt>
                <c:pt idx="801">
                  <c:v>154</c:v>
                </c:pt>
                <c:pt idx="802">
                  <c:v>121</c:v>
                </c:pt>
                <c:pt idx="803">
                  <c:v>130</c:v>
                </c:pt>
                <c:pt idx="804">
                  <c:v>160</c:v>
                </c:pt>
                <c:pt idx="805">
                  <c:v>122</c:v>
                </c:pt>
                <c:pt idx="806">
                  <c:v>148</c:v>
                </c:pt>
                <c:pt idx="807">
                  <c:v>137</c:v>
                </c:pt>
                <c:pt idx="808">
                  <c:v>139</c:v>
                </c:pt>
                <c:pt idx="809">
                  <c:v>166</c:v>
                </c:pt>
                <c:pt idx="810">
                  <c:v>133</c:v>
                </c:pt>
                <c:pt idx="811">
                  <c:v>153</c:v>
                </c:pt>
                <c:pt idx="812">
                  <c:v>168</c:v>
                </c:pt>
                <c:pt idx="813">
                  <c:v>150</c:v>
                </c:pt>
                <c:pt idx="814">
                  <c:v>159</c:v>
                </c:pt>
                <c:pt idx="815">
                  <c:v>161</c:v>
                </c:pt>
                <c:pt idx="816">
                  <c:v>137</c:v>
                </c:pt>
                <c:pt idx="817">
                  <c:v>149</c:v>
                </c:pt>
                <c:pt idx="818">
                  <c:v>144</c:v>
                </c:pt>
                <c:pt idx="819">
                  <c:v>138</c:v>
                </c:pt>
                <c:pt idx="820">
                  <c:v>127</c:v>
                </c:pt>
                <c:pt idx="821">
                  <c:v>147</c:v>
                </c:pt>
                <c:pt idx="822">
                  <c:v>127</c:v>
                </c:pt>
                <c:pt idx="823">
                  <c:v>150</c:v>
                </c:pt>
                <c:pt idx="824">
                  <c:v>122</c:v>
                </c:pt>
                <c:pt idx="825">
                  <c:v>122</c:v>
                </c:pt>
                <c:pt idx="826">
                  <c:v>163</c:v>
                </c:pt>
                <c:pt idx="827">
                  <c:v>141</c:v>
                </c:pt>
                <c:pt idx="828">
                  <c:v>136</c:v>
                </c:pt>
                <c:pt idx="829">
                  <c:v>155</c:v>
                </c:pt>
                <c:pt idx="830">
                  <c:v>136</c:v>
                </c:pt>
                <c:pt idx="831">
                  <c:v>133</c:v>
                </c:pt>
                <c:pt idx="832">
                  <c:v>128</c:v>
                </c:pt>
                <c:pt idx="833">
                  <c:v>149</c:v>
                </c:pt>
                <c:pt idx="834">
                  <c:v>140</c:v>
                </c:pt>
                <c:pt idx="835">
                  <c:v>131</c:v>
                </c:pt>
                <c:pt idx="836">
                  <c:v>156</c:v>
                </c:pt>
                <c:pt idx="837">
                  <c:v>151</c:v>
                </c:pt>
                <c:pt idx="838">
                  <c:v>130</c:v>
                </c:pt>
                <c:pt idx="839">
                  <c:v>139</c:v>
                </c:pt>
                <c:pt idx="840">
                  <c:v>154</c:v>
                </c:pt>
                <c:pt idx="841">
                  <c:v>166</c:v>
                </c:pt>
                <c:pt idx="842">
                  <c:v>165</c:v>
                </c:pt>
                <c:pt idx="843">
                  <c:v>130</c:v>
                </c:pt>
                <c:pt idx="844">
                  <c:v>127</c:v>
                </c:pt>
                <c:pt idx="845">
                  <c:v>123</c:v>
                </c:pt>
                <c:pt idx="846">
                  <c:v>146</c:v>
                </c:pt>
                <c:pt idx="847">
                  <c:v>163</c:v>
                </c:pt>
                <c:pt idx="848">
                  <c:v>159</c:v>
                </c:pt>
                <c:pt idx="849">
                  <c:v>157</c:v>
                </c:pt>
                <c:pt idx="850">
                  <c:v>166</c:v>
                </c:pt>
                <c:pt idx="851">
                  <c:v>149</c:v>
                </c:pt>
                <c:pt idx="852">
                  <c:v>163</c:v>
                </c:pt>
                <c:pt idx="853">
                  <c:v>167</c:v>
                </c:pt>
                <c:pt idx="854">
                  <c:v>167</c:v>
                </c:pt>
                <c:pt idx="855">
                  <c:v>146</c:v>
                </c:pt>
                <c:pt idx="856">
                  <c:v>140</c:v>
                </c:pt>
                <c:pt idx="857">
                  <c:v>139</c:v>
                </c:pt>
                <c:pt idx="858">
                  <c:v>123</c:v>
                </c:pt>
                <c:pt idx="859">
                  <c:v>130</c:v>
                </c:pt>
                <c:pt idx="860">
                  <c:v>132</c:v>
                </c:pt>
                <c:pt idx="861">
                  <c:v>128</c:v>
                </c:pt>
                <c:pt idx="862">
                  <c:v>123</c:v>
                </c:pt>
                <c:pt idx="863">
                  <c:v>131</c:v>
                </c:pt>
                <c:pt idx="864">
                  <c:v>128</c:v>
                </c:pt>
                <c:pt idx="865">
                  <c:v>132</c:v>
                </c:pt>
                <c:pt idx="866">
                  <c:v>167</c:v>
                </c:pt>
                <c:pt idx="867">
                  <c:v>145</c:v>
                </c:pt>
                <c:pt idx="868">
                  <c:v>157</c:v>
                </c:pt>
                <c:pt idx="869">
                  <c:v>161</c:v>
                </c:pt>
                <c:pt idx="870">
                  <c:v>132</c:v>
                </c:pt>
                <c:pt idx="871">
                  <c:v>158</c:v>
                </c:pt>
                <c:pt idx="872">
                  <c:v>147</c:v>
                </c:pt>
                <c:pt idx="873">
                  <c:v>138</c:v>
                </c:pt>
                <c:pt idx="874">
                  <c:v>143</c:v>
                </c:pt>
                <c:pt idx="875">
                  <c:v>138</c:v>
                </c:pt>
                <c:pt idx="876">
                  <c:v>168</c:v>
                </c:pt>
                <c:pt idx="877">
                  <c:v>132</c:v>
                </c:pt>
                <c:pt idx="878">
                  <c:v>132</c:v>
                </c:pt>
                <c:pt idx="879">
                  <c:v>147</c:v>
                </c:pt>
                <c:pt idx="880">
                  <c:v>121</c:v>
                </c:pt>
                <c:pt idx="881">
                  <c:v>129</c:v>
                </c:pt>
                <c:pt idx="882">
                  <c:v>141</c:v>
                </c:pt>
                <c:pt idx="883">
                  <c:v>132</c:v>
                </c:pt>
                <c:pt idx="884">
                  <c:v>128</c:v>
                </c:pt>
                <c:pt idx="885">
                  <c:v>152</c:v>
                </c:pt>
                <c:pt idx="886">
                  <c:v>133</c:v>
                </c:pt>
                <c:pt idx="887">
                  <c:v>167</c:v>
                </c:pt>
                <c:pt idx="888">
                  <c:v>139</c:v>
                </c:pt>
                <c:pt idx="889">
                  <c:v>134</c:v>
                </c:pt>
                <c:pt idx="890">
                  <c:v>151</c:v>
                </c:pt>
                <c:pt idx="891">
                  <c:v>152</c:v>
                </c:pt>
                <c:pt idx="892">
                  <c:v>136</c:v>
                </c:pt>
                <c:pt idx="893">
                  <c:v>143</c:v>
                </c:pt>
                <c:pt idx="894">
                  <c:v>149</c:v>
                </c:pt>
                <c:pt idx="895">
                  <c:v>132</c:v>
                </c:pt>
                <c:pt idx="896">
                  <c:v>166</c:v>
                </c:pt>
                <c:pt idx="897">
                  <c:v>167</c:v>
                </c:pt>
                <c:pt idx="898">
                  <c:v>135</c:v>
                </c:pt>
                <c:pt idx="899">
                  <c:v>121</c:v>
                </c:pt>
                <c:pt idx="900">
                  <c:v>136</c:v>
                </c:pt>
                <c:pt idx="901">
                  <c:v>151</c:v>
                </c:pt>
                <c:pt idx="902">
                  <c:v>162</c:v>
                </c:pt>
                <c:pt idx="903">
                  <c:v>127</c:v>
                </c:pt>
                <c:pt idx="904">
                  <c:v>122</c:v>
                </c:pt>
                <c:pt idx="905">
                  <c:v>131</c:v>
                </c:pt>
                <c:pt idx="906">
                  <c:v>139</c:v>
                </c:pt>
                <c:pt idx="907">
                  <c:v>135</c:v>
                </c:pt>
                <c:pt idx="908">
                  <c:v>133</c:v>
                </c:pt>
                <c:pt idx="909">
                  <c:v>135</c:v>
                </c:pt>
                <c:pt idx="910">
                  <c:v>168</c:v>
                </c:pt>
                <c:pt idx="911">
                  <c:v>162</c:v>
                </c:pt>
                <c:pt idx="912">
                  <c:v>168</c:v>
                </c:pt>
                <c:pt idx="913">
                  <c:v>152</c:v>
                </c:pt>
                <c:pt idx="914">
                  <c:v>149</c:v>
                </c:pt>
                <c:pt idx="915">
                  <c:v>131</c:v>
                </c:pt>
                <c:pt idx="916">
                  <c:v>134</c:v>
                </c:pt>
                <c:pt idx="917">
                  <c:v>137</c:v>
                </c:pt>
                <c:pt idx="918">
                  <c:v>147</c:v>
                </c:pt>
                <c:pt idx="919">
                  <c:v>142</c:v>
                </c:pt>
                <c:pt idx="920">
                  <c:v>133</c:v>
                </c:pt>
                <c:pt idx="921">
                  <c:v>149</c:v>
                </c:pt>
                <c:pt idx="922">
                  <c:v>152</c:v>
                </c:pt>
                <c:pt idx="923">
                  <c:v>164</c:v>
                </c:pt>
                <c:pt idx="924">
                  <c:v>134</c:v>
                </c:pt>
                <c:pt idx="925">
                  <c:v>126</c:v>
                </c:pt>
                <c:pt idx="926">
                  <c:v>134</c:v>
                </c:pt>
                <c:pt idx="927">
                  <c:v>161</c:v>
                </c:pt>
                <c:pt idx="928">
                  <c:v>165</c:v>
                </c:pt>
                <c:pt idx="929">
                  <c:v>157</c:v>
                </c:pt>
                <c:pt idx="930">
                  <c:v>165</c:v>
                </c:pt>
                <c:pt idx="931">
                  <c:v>163</c:v>
                </c:pt>
                <c:pt idx="932">
                  <c:v>130</c:v>
                </c:pt>
                <c:pt idx="933">
                  <c:v>148</c:v>
                </c:pt>
                <c:pt idx="934">
                  <c:v>150</c:v>
                </c:pt>
                <c:pt idx="935">
                  <c:v>144</c:v>
                </c:pt>
                <c:pt idx="936">
                  <c:v>143</c:v>
                </c:pt>
                <c:pt idx="937">
                  <c:v>138</c:v>
                </c:pt>
                <c:pt idx="938">
                  <c:v>121</c:v>
                </c:pt>
                <c:pt idx="939">
                  <c:v>141</c:v>
                </c:pt>
                <c:pt idx="940">
                  <c:v>139</c:v>
                </c:pt>
                <c:pt idx="941">
                  <c:v>152</c:v>
                </c:pt>
                <c:pt idx="942">
                  <c:v>127</c:v>
                </c:pt>
                <c:pt idx="943">
                  <c:v>144</c:v>
                </c:pt>
                <c:pt idx="944">
                  <c:v>165</c:v>
                </c:pt>
                <c:pt idx="945">
                  <c:v>128</c:v>
                </c:pt>
                <c:pt idx="946">
                  <c:v>153</c:v>
                </c:pt>
                <c:pt idx="947">
                  <c:v>142</c:v>
                </c:pt>
                <c:pt idx="948">
                  <c:v>124</c:v>
                </c:pt>
                <c:pt idx="949">
                  <c:v>144</c:v>
                </c:pt>
                <c:pt idx="950">
                  <c:v>127</c:v>
                </c:pt>
                <c:pt idx="951">
                  <c:v>135</c:v>
                </c:pt>
                <c:pt idx="952">
                  <c:v>167</c:v>
                </c:pt>
                <c:pt idx="953">
                  <c:v>164</c:v>
                </c:pt>
                <c:pt idx="954">
                  <c:v>134</c:v>
                </c:pt>
                <c:pt idx="955">
                  <c:v>120</c:v>
                </c:pt>
                <c:pt idx="956">
                  <c:v>141</c:v>
                </c:pt>
                <c:pt idx="957">
                  <c:v>122</c:v>
                </c:pt>
                <c:pt idx="958">
                  <c:v>157</c:v>
                </c:pt>
                <c:pt idx="959">
                  <c:v>133</c:v>
                </c:pt>
                <c:pt idx="960">
                  <c:v>155</c:v>
                </c:pt>
                <c:pt idx="961">
                  <c:v>137</c:v>
                </c:pt>
                <c:pt idx="962">
                  <c:v>166</c:v>
                </c:pt>
                <c:pt idx="963">
                  <c:v>160</c:v>
                </c:pt>
                <c:pt idx="964">
                  <c:v>137</c:v>
                </c:pt>
                <c:pt idx="965">
                  <c:v>122</c:v>
                </c:pt>
                <c:pt idx="966">
                  <c:v>129</c:v>
                </c:pt>
                <c:pt idx="967">
                  <c:v>168</c:v>
                </c:pt>
                <c:pt idx="968">
                  <c:v>158</c:v>
                </c:pt>
                <c:pt idx="969">
                  <c:v>166</c:v>
                </c:pt>
                <c:pt idx="970">
                  <c:v>120</c:v>
                </c:pt>
                <c:pt idx="971">
                  <c:v>146</c:v>
                </c:pt>
                <c:pt idx="972">
                  <c:v>146</c:v>
                </c:pt>
              </c:numCache>
            </c:numRef>
          </c:yVal>
          <c:smooth val="0"/>
          <c:extLst>
            <c:ext xmlns:c16="http://schemas.microsoft.com/office/drawing/2014/chart" uri="{C3380CC4-5D6E-409C-BE32-E72D297353CC}">
              <c16:uniqueId val="{00000000-8186-4A0E-95E2-DF8FE04B7565}"/>
            </c:ext>
          </c:extLst>
        </c:ser>
        <c:dLbls>
          <c:showLegendKey val="0"/>
          <c:showVal val="0"/>
          <c:showCatName val="0"/>
          <c:showSerName val="0"/>
          <c:showPercent val="0"/>
          <c:showBubbleSize val="0"/>
        </c:dLbls>
        <c:axId val="1380269935"/>
        <c:axId val="1380259375"/>
      </c:scatterChart>
      <c:valAx>
        <c:axId val="138026993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59375"/>
        <c:crosses val="autoZero"/>
        <c:crossBetween val="midCat"/>
      </c:valAx>
      <c:valAx>
        <c:axId val="1380259375"/>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69935"/>
        <c:crosses val="autoZero"/>
        <c:crossBetween val="midCat"/>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plt!PivotTable8</c:name>
    <c:fmtId val="7"/>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 + Scatter plt'!$B$23</c:f>
              <c:strCache>
                <c:ptCount val="1"/>
                <c:pt idx="0">
                  <c:v>Fat Percentage</c:v>
                </c:pt>
              </c:strCache>
            </c:strRef>
          </c:tx>
          <c:spPr>
            <a:solidFill>
              <a:schemeClr val="accent1"/>
            </a:solidFill>
            <a:ln>
              <a:noFill/>
            </a:ln>
            <a:effectLst/>
          </c:spPr>
          <c:invertIfNegative val="0"/>
          <c:cat>
            <c:strRef>
              <c:f>'Pivot Tables + Scatter plt'!$A$24:$A$27</c:f>
              <c:strCache>
                <c:ptCount val="3"/>
                <c:pt idx="0">
                  <c:v>Beginner</c:v>
                </c:pt>
                <c:pt idx="1">
                  <c:v>Expert</c:v>
                </c:pt>
                <c:pt idx="2">
                  <c:v>Intermediate</c:v>
                </c:pt>
              </c:strCache>
            </c:strRef>
          </c:cat>
          <c:val>
            <c:numRef>
              <c:f>'Pivot Tables + Scatter plt'!$B$24:$B$27</c:f>
              <c:numCache>
                <c:formatCode>0.0</c:formatCode>
                <c:ptCount val="3"/>
                <c:pt idx="0">
                  <c:v>27.634574468085141</c:v>
                </c:pt>
                <c:pt idx="1">
                  <c:v>14.790575916230372</c:v>
                </c:pt>
                <c:pt idx="2">
                  <c:v>27.307389162561591</c:v>
                </c:pt>
              </c:numCache>
            </c:numRef>
          </c:val>
          <c:extLst>
            <c:ext xmlns:c16="http://schemas.microsoft.com/office/drawing/2014/chart" uri="{C3380CC4-5D6E-409C-BE32-E72D297353CC}">
              <c16:uniqueId val="{00000006-5149-4FA2-87AA-FF6C1C275172}"/>
            </c:ext>
          </c:extLst>
        </c:ser>
        <c:ser>
          <c:idx val="1"/>
          <c:order val="1"/>
          <c:tx>
            <c:strRef>
              <c:f>'Pivot Tables + Scatter plt'!$C$23</c:f>
              <c:strCache>
                <c:ptCount val="1"/>
                <c:pt idx="0">
                  <c:v>BMI Average</c:v>
                </c:pt>
              </c:strCache>
            </c:strRef>
          </c:tx>
          <c:spPr>
            <a:solidFill>
              <a:schemeClr val="accent2"/>
            </a:solidFill>
            <a:ln>
              <a:noFill/>
            </a:ln>
            <a:effectLst/>
          </c:spPr>
          <c:invertIfNegative val="0"/>
          <c:cat>
            <c:strRef>
              <c:f>'Pivot Tables + Scatter plt'!$A$24:$A$27</c:f>
              <c:strCache>
                <c:ptCount val="3"/>
                <c:pt idx="0">
                  <c:v>Beginner</c:v>
                </c:pt>
                <c:pt idx="1">
                  <c:v>Expert</c:v>
                </c:pt>
                <c:pt idx="2">
                  <c:v>Intermediate</c:v>
                </c:pt>
              </c:strCache>
            </c:strRef>
          </c:cat>
          <c:val>
            <c:numRef>
              <c:f>'Pivot Tables + Scatter plt'!$C$24:$C$27</c:f>
              <c:numCache>
                <c:formatCode>0.00</c:formatCode>
                <c:ptCount val="3"/>
                <c:pt idx="0">
                  <c:v>24.624361702127665</c:v>
                </c:pt>
                <c:pt idx="1">
                  <c:v>24.747591623036641</c:v>
                </c:pt>
                <c:pt idx="2">
                  <c:v>25.256034482758619</c:v>
                </c:pt>
              </c:numCache>
            </c:numRef>
          </c:val>
          <c:extLst>
            <c:ext xmlns:c16="http://schemas.microsoft.com/office/drawing/2014/chart" uri="{C3380CC4-5D6E-409C-BE32-E72D297353CC}">
              <c16:uniqueId val="{00000008-5149-4FA2-87AA-FF6C1C275172}"/>
            </c:ext>
          </c:extLst>
        </c:ser>
        <c:dLbls>
          <c:showLegendKey val="0"/>
          <c:showVal val="0"/>
          <c:showCatName val="0"/>
          <c:showSerName val="0"/>
          <c:showPercent val="0"/>
          <c:showBubbleSize val="0"/>
        </c:dLbls>
        <c:gapWidth val="182"/>
        <c:axId val="310900511"/>
        <c:axId val="310900031"/>
      </c:barChart>
      <c:catAx>
        <c:axId val="3109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031"/>
        <c:crosses val="autoZero"/>
        <c:auto val="1"/>
        <c:lblAlgn val="ctr"/>
        <c:lblOffset val="100"/>
        <c:noMultiLvlLbl val="0"/>
      </c:catAx>
      <c:valAx>
        <c:axId val="310900031"/>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511"/>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Calories Burned</c:v>
          </c:tx>
          <c:spPr>
            <a:solidFill>
              <a:schemeClr val="accent1"/>
            </a:solidFill>
            <a:ln>
              <a:noFill/>
            </a:ln>
            <a:effectLst/>
          </c:spPr>
          <c:invertIfNegative val="0"/>
          <c:cat>
            <c:strLit>
              <c:ptCount val="3"/>
              <c:pt idx="0">
                <c:v>Beginner</c:v>
              </c:pt>
              <c:pt idx="1">
                <c:v>Expert</c:v>
              </c:pt>
              <c:pt idx="2">
                <c:v>Intermediate</c:v>
              </c:pt>
            </c:strLit>
          </c:cat>
          <c:val>
            <c:numLit>
              <c:formatCode>General</c:formatCode>
              <c:ptCount val="3"/>
              <c:pt idx="0">
                <c:v>726.375</c:v>
              </c:pt>
              <c:pt idx="1">
                <c:v>1265.3403141361257</c:v>
              </c:pt>
              <c:pt idx="2">
                <c:v>901.91871921182269</c:v>
              </c:pt>
            </c:numLit>
          </c:val>
          <c:extLst>
            <c:ext xmlns:c16="http://schemas.microsoft.com/office/drawing/2014/chart" uri="{C3380CC4-5D6E-409C-BE32-E72D297353CC}">
              <c16:uniqueId val="{00000000-3BE3-4F56-AE78-535DA6B05313}"/>
            </c:ext>
          </c:extLst>
        </c:ser>
        <c:ser>
          <c:idx val="1"/>
          <c:order val="1"/>
          <c:tx>
            <c:v>BPM</c:v>
          </c:tx>
          <c:spPr>
            <a:solidFill>
              <a:schemeClr val="accent2"/>
            </a:solidFill>
            <a:ln>
              <a:noFill/>
            </a:ln>
            <a:effectLst/>
          </c:spPr>
          <c:invertIfNegative val="0"/>
          <c:cat>
            <c:strLit>
              <c:ptCount val="3"/>
              <c:pt idx="0">
                <c:v>Beginner</c:v>
              </c:pt>
              <c:pt idx="1">
                <c:v>Expert</c:v>
              </c:pt>
              <c:pt idx="2">
                <c:v>Intermediate</c:v>
              </c:pt>
            </c:strLit>
          </c:cat>
          <c:val>
            <c:numLit>
              <c:formatCode>General</c:formatCode>
              <c:ptCount val="3"/>
              <c:pt idx="0">
                <c:v>143.52925531914894</c:v>
              </c:pt>
              <c:pt idx="1">
                <c:v>143.25130890052355</c:v>
              </c:pt>
              <c:pt idx="2">
                <c:v>144.22906403940885</c:v>
              </c:pt>
            </c:numLit>
          </c:val>
          <c:extLst>
            <c:ext xmlns:c16="http://schemas.microsoft.com/office/drawing/2014/chart" uri="{C3380CC4-5D6E-409C-BE32-E72D297353CC}">
              <c16:uniqueId val="{00000001-3BE3-4F56-AE78-535DA6B05313}"/>
            </c:ext>
          </c:extLst>
        </c:ser>
        <c:dLbls>
          <c:showLegendKey val="0"/>
          <c:showVal val="0"/>
          <c:showCatName val="0"/>
          <c:showSerName val="0"/>
          <c:showPercent val="0"/>
          <c:showBubbleSize val="0"/>
        </c:dLbls>
        <c:gapWidth val="182"/>
        <c:axId val="686933263"/>
        <c:axId val="686924143"/>
      </c:barChart>
      <c:catAx>
        <c:axId val="68693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24143"/>
        <c:crosses val="autoZero"/>
        <c:auto val="1"/>
        <c:lblAlgn val="ctr"/>
        <c:lblOffset val="100"/>
        <c:noMultiLvlLbl val="0"/>
      </c:catAx>
      <c:valAx>
        <c:axId val="686924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 Scatter plt'!$E$1</c:f>
              <c:strCache>
                <c:ptCount val="1"/>
                <c:pt idx="0">
                  <c:v>Total</c:v>
                </c:pt>
              </c:strCache>
            </c:strRef>
          </c:tx>
          <c:spPr>
            <a:solidFill>
              <a:schemeClr val="accent1"/>
            </a:solidFill>
            <a:ln>
              <a:noFill/>
            </a:ln>
            <a:effectLst/>
          </c:spPr>
          <c:invertIfNegative val="0"/>
          <c:cat>
            <c:strRef>
              <c:f>'Pivot Tables + Scatter plt'!$D$2:$D$6</c:f>
              <c:strCache>
                <c:ptCount val="4"/>
                <c:pt idx="0">
                  <c:v>HIIT</c:v>
                </c:pt>
                <c:pt idx="1">
                  <c:v>Yoga</c:v>
                </c:pt>
                <c:pt idx="2">
                  <c:v>Cardio</c:v>
                </c:pt>
                <c:pt idx="3">
                  <c:v>Strength</c:v>
                </c:pt>
              </c:strCache>
            </c:strRef>
          </c:cat>
          <c:val>
            <c:numRef>
              <c:f>'Pivot Tables + Scatter plt'!$E$2:$E$6</c:f>
              <c:numCache>
                <c:formatCode>0.00%</c:formatCode>
                <c:ptCount val="4"/>
                <c:pt idx="0">
                  <c:v>0.22713257965056527</c:v>
                </c:pt>
                <c:pt idx="1">
                  <c:v>0.24563206577595068</c:v>
                </c:pt>
                <c:pt idx="2">
                  <c:v>0.26207605344295992</c:v>
                </c:pt>
                <c:pt idx="3">
                  <c:v>0.26515930113052416</c:v>
                </c:pt>
              </c:numCache>
            </c:numRef>
          </c:val>
          <c:extLst>
            <c:ext xmlns:c16="http://schemas.microsoft.com/office/drawing/2014/chart" uri="{C3380CC4-5D6E-409C-BE32-E72D297353CC}">
              <c16:uniqueId val="{00000000-9534-4F5B-AB3F-17C0EA72D519}"/>
            </c:ext>
          </c:extLst>
        </c:ser>
        <c:dLbls>
          <c:showLegendKey val="0"/>
          <c:showVal val="0"/>
          <c:showCatName val="0"/>
          <c:showSerName val="0"/>
          <c:showPercent val="0"/>
          <c:showBubbleSize val="0"/>
        </c:dLbls>
        <c:gapWidth val="20"/>
        <c:axId val="760351839"/>
        <c:axId val="760343199"/>
      </c:barChart>
      <c:catAx>
        <c:axId val="760351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3199"/>
        <c:crosses val="autoZero"/>
        <c:auto val="1"/>
        <c:lblAlgn val="ctr"/>
        <c:lblOffset val="100"/>
        <c:noMultiLvlLbl val="0"/>
      </c:catAx>
      <c:valAx>
        <c:axId val="7603431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plt!PivotTable24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 Scatter plt'!$B$64</c:f>
              <c:strCache>
                <c:ptCount val="1"/>
                <c:pt idx="0">
                  <c:v>Total</c:v>
                </c:pt>
              </c:strCache>
            </c:strRef>
          </c:tx>
          <c:spPr>
            <a:solidFill>
              <a:schemeClr val="accent1"/>
            </a:solidFill>
            <a:ln>
              <a:noFill/>
            </a:ln>
            <a:effectLst/>
          </c:spPr>
          <c:invertIfNegative val="0"/>
          <c:cat>
            <c:strRef>
              <c:f>'Pivot Tables + Scatter plt'!$A$65:$A$69</c:f>
              <c:strCache>
                <c:ptCount val="4"/>
                <c:pt idx="0">
                  <c:v>Cardio</c:v>
                </c:pt>
                <c:pt idx="1">
                  <c:v>HIIT</c:v>
                </c:pt>
                <c:pt idx="2">
                  <c:v>Strength</c:v>
                </c:pt>
                <c:pt idx="3">
                  <c:v>Yoga</c:v>
                </c:pt>
              </c:strCache>
            </c:strRef>
          </c:cat>
          <c:val>
            <c:numRef>
              <c:f>'Pivot Tables + Scatter plt'!$B$65:$B$69</c:f>
              <c:numCache>
                <c:formatCode>0.00</c:formatCode>
                <c:ptCount val="4"/>
                <c:pt idx="0">
                  <c:v>1.2200784313725483</c:v>
                </c:pt>
                <c:pt idx="1">
                  <c:v>1.2870588235294123</c:v>
                </c:pt>
                <c:pt idx="2">
                  <c:v>1.2601550387596896</c:v>
                </c:pt>
                <c:pt idx="3">
                  <c:v>1.2628451882845182</c:v>
                </c:pt>
              </c:numCache>
            </c:numRef>
          </c:val>
          <c:extLst>
            <c:ext xmlns:c16="http://schemas.microsoft.com/office/drawing/2014/chart" uri="{C3380CC4-5D6E-409C-BE32-E72D297353CC}">
              <c16:uniqueId val="{00000000-FEB4-4985-A924-B62055C10826}"/>
            </c:ext>
          </c:extLst>
        </c:ser>
        <c:dLbls>
          <c:showLegendKey val="0"/>
          <c:showVal val="0"/>
          <c:showCatName val="0"/>
          <c:showSerName val="0"/>
          <c:showPercent val="0"/>
          <c:showBubbleSize val="0"/>
        </c:dLbls>
        <c:gapWidth val="20"/>
        <c:axId val="968095855"/>
        <c:axId val="968101615"/>
      </c:barChart>
      <c:catAx>
        <c:axId val="96809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01615"/>
        <c:crosses val="autoZero"/>
        <c:auto val="1"/>
        <c:lblAlgn val="ctr"/>
        <c:lblOffset val="100"/>
        <c:noMultiLvlLbl val="0"/>
      </c:catAx>
      <c:valAx>
        <c:axId val="96810161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9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plt!PivotTable11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BMI</a:t>
            </a:r>
            <a:r>
              <a:rPr lang="en-ZA" sz="1100" b="1" baseline="0">
                <a:solidFill>
                  <a:sysClr val="windowText" lastClr="000000"/>
                </a:solidFill>
              </a:rPr>
              <a:t> Distibution</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0">
            <a:solidFill>
              <a:schemeClr val="accent1"/>
            </a:solidFill>
            <a:miter lim="800000"/>
          </a:ln>
          <a:effectLst/>
        </c:spPr>
      </c:pivotFmt>
    </c:pivotFmts>
    <c:plotArea>
      <c:layout/>
      <c:barChart>
        <c:barDir val="col"/>
        <c:grouping val="clustered"/>
        <c:varyColors val="0"/>
        <c:ser>
          <c:idx val="0"/>
          <c:order val="0"/>
          <c:tx>
            <c:strRef>
              <c:f>'Pivot Tables + Scatter plt'!$B$75</c:f>
              <c:strCache>
                <c:ptCount val="1"/>
                <c:pt idx="0">
                  <c:v>Count of BMI</c:v>
                </c:pt>
              </c:strCache>
            </c:strRef>
          </c:tx>
          <c:spPr>
            <a:solidFill>
              <a:schemeClr val="accent1"/>
            </a:solidFill>
            <a:ln w="114300">
              <a:solidFill>
                <a:schemeClr val="accent1"/>
              </a:solidFill>
              <a:miter lim="800000"/>
            </a:ln>
            <a:effectLst/>
          </c:spPr>
          <c:invertIfNegative val="0"/>
          <c:cat>
            <c:strRef>
              <c:f>'Pivot Tables + Scatter plt'!$A$76:$A$84</c:f>
              <c:strCache>
                <c:ptCount val="8"/>
                <c:pt idx="0">
                  <c:v>12-17</c:v>
                </c:pt>
                <c:pt idx="1">
                  <c:v>17-22</c:v>
                </c:pt>
                <c:pt idx="2">
                  <c:v>22-27</c:v>
                </c:pt>
                <c:pt idx="3">
                  <c:v>27-32</c:v>
                </c:pt>
                <c:pt idx="4">
                  <c:v>32-37</c:v>
                </c:pt>
                <c:pt idx="5">
                  <c:v>37-42</c:v>
                </c:pt>
                <c:pt idx="6">
                  <c:v>42-47</c:v>
                </c:pt>
                <c:pt idx="7">
                  <c:v>47-52</c:v>
                </c:pt>
              </c:strCache>
            </c:strRef>
          </c:cat>
          <c:val>
            <c:numRef>
              <c:f>'Pivot Tables + Scatter plt'!$B$76:$B$84</c:f>
              <c:numCache>
                <c:formatCode>General</c:formatCode>
                <c:ptCount val="8"/>
                <c:pt idx="0">
                  <c:v>98</c:v>
                </c:pt>
                <c:pt idx="1">
                  <c:v>241</c:v>
                </c:pt>
                <c:pt idx="2">
                  <c:v>319</c:v>
                </c:pt>
                <c:pt idx="3">
                  <c:v>186</c:v>
                </c:pt>
                <c:pt idx="4">
                  <c:v>78</c:v>
                </c:pt>
                <c:pt idx="5">
                  <c:v>30</c:v>
                </c:pt>
                <c:pt idx="6">
                  <c:v>18</c:v>
                </c:pt>
                <c:pt idx="7">
                  <c:v>3</c:v>
                </c:pt>
              </c:numCache>
            </c:numRef>
          </c:val>
          <c:extLst>
            <c:ext xmlns:c16="http://schemas.microsoft.com/office/drawing/2014/chart" uri="{C3380CC4-5D6E-409C-BE32-E72D297353CC}">
              <c16:uniqueId val="{00000000-86D6-4726-A2D5-1501F7BF04A4}"/>
            </c:ext>
          </c:extLst>
        </c:ser>
        <c:dLbls>
          <c:showLegendKey val="0"/>
          <c:showVal val="0"/>
          <c:showCatName val="0"/>
          <c:showSerName val="0"/>
          <c:showPercent val="0"/>
          <c:showBubbleSize val="0"/>
        </c:dLbls>
        <c:gapWidth val="80"/>
        <c:overlap val="-27"/>
        <c:axId val="266479919"/>
        <c:axId val="266467919"/>
      </c:barChart>
      <c:lineChart>
        <c:grouping val="standard"/>
        <c:varyColors val="0"/>
        <c:ser>
          <c:idx val="1"/>
          <c:order val="1"/>
          <c:tx>
            <c:strRef>
              <c:f>'Pivot Tables + Scatter plt'!$C$75</c:f>
              <c:strCache>
                <c:ptCount val="1"/>
                <c:pt idx="0">
                  <c:v>Count of BMI2</c:v>
                </c:pt>
              </c:strCache>
            </c:strRef>
          </c:tx>
          <c:spPr>
            <a:ln w="28575" cap="rnd">
              <a:solidFill>
                <a:schemeClr val="accent1">
                  <a:lumMod val="40000"/>
                  <a:lumOff val="60000"/>
                </a:schemeClr>
              </a:solidFill>
              <a:round/>
            </a:ln>
            <a:effectLst/>
          </c:spPr>
          <c:marker>
            <c:symbol val="none"/>
          </c:marker>
          <c:cat>
            <c:strRef>
              <c:f>'Pivot Tables + Scatter plt'!$A$76:$A$84</c:f>
              <c:strCache>
                <c:ptCount val="8"/>
                <c:pt idx="0">
                  <c:v>12-17</c:v>
                </c:pt>
                <c:pt idx="1">
                  <c:v>17-22</c:v>
                </c:pt>
                <c:pt idx="2">
                  <c:v>22-27</c:v>
                </c:pt>
                <c:pt idx="3">
                  <c:v>27-32</c:v>
                </c:pt>
                <c:pt idx="4">
                  <c:v>32-37</c:v>
                </c:pt>
                <c:pt idx="5">
                  <c:v>37-42</c:v>
                </c:pt>
                <c:pt idx="6">
                  <c:v>42-47</c:v>
                </c:pt>
                <c:pt idx="7">
                  <c:v>47-52</c:v>
                </c:pt>
              </c:strCache>
            </c:strRef>
          </c:cat>
          <c:val>
            <c:numRef>
              <c:f>'Pivot Tables + Scatter plt'!$C$76:$C$84</c:f>
              <c:numCache>
                <c:formatCode>General</c:formatCode>
                <c:ptCount val="8"/>
                <c:pt idx="0">
                  <c:v>98</c:v>
                </c:pt>
                <c:pt idx="1">
                  <c:v>241</c:v>
                </c:pt>
                <c:pt idx="2">
                  <c:v>319</c:v>
                </c:pt>
                <c:pt idx="3">
                  <c:v>186</c:v>
                </c:pt>
                <c:pt idx="4">
                  <c:v>78</c:v>
                </c:pt>
                <c:pt idx="5">
                  <c:v>30</c:v>
                </c:pt>
                <c:pt idx="6">
                  <c:v>18</c:v>
                </c:pt>
                <c:pt idx="7">
                  <c:v>3</c:v>
                </c:pt>
              </c:numCache>
            </c:numRef>
          </c:val>
          <c:smooth val="0"/>
          <c:extLst>
            <c:ext xmlns:c16="http://schemas.microsoft.com/office/drawing/2014/chart" uri="{C3380CC4-5D6E-409C-BE32-E72D297353CC}">
              <c16:uniqueId val="{00000001-86D6-4726-A2D5-1501F7BF04A4}"/>
            </c:ext>
          </c:extLst>
        </c:ser>
        <c:dLbls>
          <c:showLegendKey val="0"/>
          <c:showVal val="0"/>
          <c:showCatName val="0"/>
          <c:showSerName val="0"/>
          <c:showPercent val="0"/>
          <c:showBubbleSize val="0"/>
        </c:dLbls>
        <c:marker val="1"/>
        <c:smooth val="0"/>
        <c:axId val="266479919"/>
        <c:axId val="266467919"/>
      </c:lineChart>
      <c:catAx>
        <c:axId val="2664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67919"/>
        <c:crosses val="autoZero"/>
        <c:auto val="1"/>
        <c:lblAlgn val="ctr"/>
        <c:lblOffset val="100"/>
        <c:noMultiLvlLbl val="0"/>
      </c:catAx>
      <c:valAx>
        <c:axId val="26646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 + Scatter plt'!$B$8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A7-432E-991F-7E0B0DAA83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A7-432E-991F-7E0B0DAA83A7}"/>
              </c:ext>
            </c:extLst>
          </c:dPt>
          <c:cat>
            <c:strRef>
              <c:f>'Pivot Tables + Scatter plt'!$A$9:$A$11</c:f>
              <c:strCache>
                <c:ptCount val="2"/>
                <c:pt idx="0">
                  <c:v>Female</c:v>
                </c:pt>
                <c:pt idx="1">
                  <c:v>Male</c:v>
                </c:pt>
              </c:strCache>
            </c:strRef>
          </c:cat>
          <c:val>
            <c:numRef>
              <c:f>'Pivot Tables + Scatter plt'!$B$9:$B$11</c:f>
              <c:numCache>
                <c:formatCode>General</c:formatCode>
                <c:ptCount val="2"/>
                <c:pt idx="0">
                  <c:v>462</c:v>
                </c:pt>
                <c:pt idx="1">
                  <c:v>511</c:v>
                </c:pt>
              </c:numCache>
            </c:numRef>
          </c:val>
          <c:extLst>
            <c:ext xmlns:c16="http://schemas.microsoft.com/office/drawing/2014/chart" uri="{C3380CC4-5D6E-409C-BE32-E72D297353CC}">
              <c16:uniqueId val="{00000000-6087-4281-97A5-A4CD738D22E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 + Scatter plt'!$B$1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D6-42E7-B981-E0077C32C6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D6-42E7-B981-E0077C32C6D3}"/>
              </c:ext>
            </c:extLst>
          </c:dPt>
          <c:cat>
            <c:strRef>
              <c:f>'Pivot Tables + Scatter plt'!$A$2:$A$4</c:f>
              <c:strCache>
                <c:ptCount val="2"/>
                <c:pt idx="0">
                  <c:v>Adult</c:v>
                </c:pt>
                <c:pt idx="1">
                  <c:v>Young Adult</c:v>
                </c:pt>
              </c:strCache>
            </c:strRef>
          </c:cat>
          <c:val>
            <c:numRef>
              <c:f>'Pivot Tables + Scatter plt'!$B$2:$B$4</c:f>
              <c:numCache>
                <c:formatCode>General</c:formatCode>
                <c:ptCount val="2"/>
                <c:pt idx="0">
                  <c:v>782</c:v>
                </c:pt>
                <c:pt idx="1">
                  <c:v>191</c:v>
                </c:pt>
              </c:numCache>
            </c:numRef>
          </c:val>
          <c:extLst>
            <c:ext xmlns:c16="http://schemas.microsoft.com/office/drawing/2014/chart" uri="{C3380CC4-5D6E-409C-BE32-E72D297353CC}">
              <c16:uniqueId val="{00000000-2894-4893-BC2A-3AC2E538530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Workout Popularity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 Scatter plt'!$E$1</c:f>
              <c:strCache>
                <c:ptCount val="1"/>
                <c:pt idx="0">
                  <c:v>Total</c:v>
                </c:pt>
              </c:strCache>
            </c:strRef>
          </c:tx>
          <c:spPr>
            <a:solidFill>
              <a:schemeClr val="accent1"/>
            </a:solidFill>
            <a:ln>
              <a:noFill/>
            </a:ln>
            <a:effectLst/>
          </c:spPr>
          <c:invertIfNegative val="0"/>
          <c:dLbls>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Scatter plt'!$D$2:$D$6</c:f>
              <c:strCache>
                <c:ptCount val="4"/>
                <c:pt idx="0">
                  <c:v>HIIT</c:v>
                </c:pt>
                <c:pt idx="1">
                  <c:v>Yoga</c:v>
                </c:pt>
                <c:pt idx="2">
                  <c:v>Cardio</c:v>
                </c:pt>
                <c:pt idx="3">
                  <c:v>Strength</c:v>
                </c:pt>
              </c:strCache>
            </c:strRef>
          </c:cat>
          <c:val>
            <c:numRef>
              <c:f>'Pivot Tables + Scatter plt'!$E$2:$E$6</c:f>
              <c:numCache>
                <c:formatCode>0.00%</c:formatCode>
                <c:ptCount val="4"/>
                <c:pt idx="0">
                  <c:v>0.22713257965056527</c:v>
                </c:pt>
                <c:pt idx="1">
                  <c:v>0.24563206577595068</c:v>
                </c:pt>
                <c:pt idx="2">
                  <c:v>0.26207605344295992</c:v>
                </c:pt>
                <c:pt idx="3">
                  <c:v>0.26515930113052416</c:v>
                </c:pt>
              </c:numCache>
            </c:numRef>
          </c:val>
          <c:extLst>
            <c:ext xmlns:c16="http://schemas.microsoft.com/office/drawing/2014/chart" uri="{C3380CC4-5D6E-409C-BE32-E72D297353CC}">
              <c16:uniqueId val="{00000000-716C-4CF4-BC04-EBECFE77E6C3}"/>
            </c:ext>
          </c:extLst>
        </c:ser>
        <c:dLbls>
          <c:dLblPos val="outEnd"/>
          <c:showLegendKey val="0"/>
          <c:showVal val="1"/>
          <c:showCatName val="0"/>
          <c:showSerName val="0"/>
          <c:showPercent val="0"/>
          <c:showBubbleSize val="0"/>
        </c:dLbls>
        <c:gapWidth val="20"/>
        <c:axId val="760351839"/>
        <c:axId val="760343199"/>
      </c:barChart>
      <c:catAx>
        <c:axId val="760351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3199"/>
        <c:crosses val="autoZero"/>
        <c:auto val="1"/>
        <c:lblAlgn val="ctr"/>
        <c:lblOffset val="100"/>
        <c:noMultiLvlLbl val="0"/>
      </c:catAx>
      <c:valAx>
        <c:axId val="760343199"/>
        <c:scaling>
          <c:orientation val="minMax"/>
        </c:scaling>
        <c:delete val="1"/>
        <c:axPos val="b"/>
        <c:numFmt formatCode="0.00%" sourceLinked="1"/>
        <c:majorTickMark val="none"/>
        <c:minorTickMark val="none"/>
        <c:tickLblPos val="nextTo"/>
        <c:crossAx val="76035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plt!PivotTable24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Duration</a:t>
            </a:r>
            <a:r>
              <a:rPr lang="en-ZA" sz="1100" b="1" baseline="0">
                <a:solidFill>
                  <a:sysClr val="windowText" lastClr="000000"/>
                </a:solidFill>
              </a:rPr>
              <a:t> of workout (hours)</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 Scatter plt'!$B$64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Scatter plt'!$A$65:$A$69</c:f>
              <c:strCache>
                <c:ptCount val="4"/>
                <c:pt idx="0">
                  <c:v>Cardio</c:v>
                </c:pt>
                <c:pt idx="1">
                  <c:v>HIIT</c:v>
                </c:pt>
                <c:pt idx="2">
                  <c:v>Strength</c:v>
                </c:pt>
                <c:pt idx="3">
                  <c:v>Yoga</c:v>
                </c:pt>
              </c:strCache>
            </c:strRef>
          </c:cat>
          <c:val>
            <c:numRef>
              <c:f>'Pivot Tables + Scatter plt'!$B$65:$B$69</c:f>
              <c:numCache>
                <c:formatCode>0.00</c:formatCode>
                <c:ptCount val="4"/>
                <c:pt idx="0">
                  <c:v>1.2200784313725483</c:v>
                </c:pt>
                <c:pt idx="1">
                  <c:v>1.2870588235294123</c:v>
                </c:pt>
                <c:pt idx="2">
                  <c:v>1.2601550387596896</c:v>
                </c:pt>
                <c:pt idx="3">
                  <c:v>1.2628451882845182</c:v>
                </c:pt>
              </c:numCache>
            </c:numRef>
          </c:val>
          <c:extLst>
            <c:ext xmlns:c16="http://schemas.microsoft.com/office/drawing/2014/chart" uri="{C3380CC4-5D6E-409C-BE32-E72D297353CC}">
              <c16:uniqueId val="{00000000-AF74-447E-8335-451164C98B39}"/>
            </c:ext>
          </c:extLst>
        </c:ser>
        <c:dLbls>
          <c:dLblPos val="outEnd"/>
          <c:showLegendKey val="0"/>
          <c:showVal val="1"/>
          <c:showCatName val="0"/>
          <c:showSerName val="0"/>
          <c:showPercent val="0"/>
          <c:showBubbleSize val="0"/>
        </c:dLbls>
        <c:gapWidth val="20"/>
        <c:axId val="968095855"/>
        <c:axId val="968101615"/>
      </c:barChart>
      <c:catAx>
        <c:axId val="96809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01615"/>
        <c:crosses val="autoZero"/>
        <c:auto val="1"/>
        <c:lblAlgn val="ctr"/>
        <c:lblOffset val="100"/>
        <c:noMultiLvlLbl val="0"/>
      </c:catAx>
      <c:valAx>
        <c:axId val="96810161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9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solidFill>
                  <a:schemeClr val="bg1"/>
                </a:solidFill>
              </a:rPr>
              <a:t>Avg_BPM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 + Scatter plt'!$K$1</c:f>
              <c:strCache>
                <c:ptCount val="1"/>
                <c:pt idx="0">
                  <c:v>Avg_BPM</c:v>
                </c:pt>
              </c:strCache>
            </c:strRef>
          </c:tx>
          <c:spPr>
            <a:ln w="25400" cap="rnd">
              <a:no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trendline>
            <c:spPr>
              <a:ln w="19050" cap="rnd">
                <a:solidFill>
                  <a:schemeClr val="accent1"/>
                </a:solidFill>
                <a:prstDash val="sysDot"/>
              </a:ln>
              <a:effectLst/>
            </c:spPr>
            <c:trendlineType val="linear"/>
            <c:dispRSqr val="0"/>
            <c:dispEq val="0"/>
          </c:trendline>
          <c:trendline>
            <c:spPr>
              <a:ln w="28575" cap="rnd">
                <a:solidFill>
                  <a:schemeClr val="tx2"/>
                </a:solidFill>
                <a:prstDash val="solid"/>
              </a:ln>
              <a:effectLst/>
            </c:spPr>
            <c:trendlineType val="linear"/>
            <c:dispRSqr val="0"/>
            <c:dispEq val="1"/>
            <c:trendlineLbl>
              <c:layout>
                <c:manualLayout>
                  <c:x val="0.1411655394829103"/>
                  <c:y val="0.1815949927156963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800" baseline="0"/>
                      <a:t>y = 0,0179x + 127,59</a:t>
                    </a:r>
                    <a:endParaRPr lang="en-US" sz="8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'Pivot Tables + Scatter plt'!$J$2:$J$974</c:f>
              <c:numCache>
                <c:formatCode>0</c:formatCode>
                <c:ptCount val="973"/>
                <c:pt idx="0">
                  <c:v>1313</c:v>
                </c:pt>
                <c:pt idx="1">
                  <c:v>883</c:v>
                </c:pt>
                <c:pt idx="2">
                  <c:v>677</c:v>
                </c:pt>
                <c:pt idx="3">
                  <c:v>532</c:v>
                </c:pt>
                <c:pt idx="4">
                  <c:v>556</c:v>
                </c:pt>
                <c:pt idx="5">
                  <c:v>1116</c:v>
                </c:pt>
                <c:pt idx="6">
                  <c:v>1385</c:v>
                </c:pt>
                <c:pt idx="7">
                  <c:v>895</c:v>
                </c:pt>
                <c:pt idx="8">
                  <c:v>719</c:v>
                </c:pt>
                <c:pt idx="9">
                  <c:v>808</c:v>
                </c:pt>
                <c:pt idx="10">
                  <c:v>593</c:v>
                </c:pt>
                <c:pt idx="11">
                  <c:v>865</c:v>
                </c:pt>
                <c:pt idx="12">
                  <c:v>1013</c:v>
                </c:pt>
                <c:pt idx="13">
                  <c:v>794</c:v>
                </c:pt>
                <c:pt idx="14">
                  <c:v>1195</c:v>
                </c:pt>
                <c:pt idx="15">
                  <c:v>740</c:v>
                </c:pt>
                <c:pt idx="16">
                  <c:v>1111</c:v>
                </c:pt>
                <c:pt idx="17">
                  <c:v>884</c:v>
                </c:pt>
                <c:pt idx="18">
                  <c:v>742</c:v>
                </c:pt>
                <c:pt idx="19">
                  <c:v>1030</c:v>
                </c:pt>
                <c:pt idx="20">
                  <c:v>1048</c:v>
                </c:pt>
                <c:pt idx="21">
                  <c:v>875</c:v>
                </c:pt>
                <c:pt idx="22">
                  <c:v>848</c:v>
                </c:pt>
                <c:pt idx="23">
                  <c:v>721</c:v>
                </c:pt>
                <c:pt idx="24">
                  <c:v>925</c:v>
                </c:pt>
                <c:pt idx="25">
                  <c:v>1080</c:v>
                </c:pt>
                <c:pt idx="26">
                  <c:v>502</c:v>
                </c:pt>
                <c:pt idx="27">
                  <c:v>989</c:v>
                </c:pt>
                <c:pt idx="28">
                  <c:v>1104</c:v>
                </c:pt>
                <c:pt idx="29">
                  <c:v>871</c:v>
                </c:pt>
                <c:pt idx="30">
                  <c:v>964</c:v>
                </c:pt>
                <c:pt idx="31">
                  <c:v>654</c:v>
                </c:pt>
                <c:pt idx="32">
                  <c:v>1046</c:v>
                </c:pt>
                <c:pt idx="33">
                  <c:v>816</c:v>
                </c:pt>
                <c:pt idx="34">
                  <c:v>1237</c:v>
                </c:pt>
                <c:pt idx="35">
                  <c:v>1162</c:v>
                </c:pt>
                <c:pt idx="36">
                  <c:v>879</c:v>
                </c:pt>
                <c:pt idx="37">
                  <c:v>1069</c:v>
                </c:pt>
                <c:pt idx="38">
                  <c:v>1072</c:v>
                </c:pt>
                <c:pt idx="39">
                  <c:v>1057</c:v>
                </c:pt>
                <c:pt idx="40">
                  <c:v>969</c:v>
                </c:pt>
                <c:pt idx="41">
                  <c:v>734</c:v>
                </c:pt>
                <c:pt idx="42">
                  <c:v>962</c:v>
                </c:pt>
                <c:pt idx="43">
                  <c:v>730</c:v>
                </c:pt>
                <c:pt idx="44">
                  <c:v>1304</c:v>
                </c:pt>
                <c:pt idx="45">
                  <c:v>956</c:v>
                </c:pt>
                <c:pt idx="46">
                  <c:v>772</c:v>
                </c:pt>
                <c:pt idx="47">
                  <c:v>1016</c:v>
                </c:pt>
                <c:pt idx="48">
                  <c:v>836</c:v>
                </c:pt>
                <c:pt idx="49">
                  <c:v>742</c:v>
                </c:pt>
                <c:pt idx="50">
                  <c:v>1122</c:v>
                </c:pt>
                <c:pt idx="51">
                  <c:v>1133</c:v>
                </c:pt>
                <c:pt idx="52">
                  <c:v>750</c:v>
                </c:pt>
                <c:pt idx="53">
                  <c:v>1046</c:v>
                </c:pt>
                <c:pt idx="54">
                  <c:v>506</c:v>
                </c:pt>
                <c:pt idx="55">
                  <c:v>1318</c:v>
                </c:pt>
                <c:pt idx="56">
                  <c:v>1021</c:v>
                </c:pt>
                <c:pt idx="57">
                  <c:v>832</c:v>
                </c:pt>
                <c:pt idx="58">
                  <c:v>1150</c:v>
                </c:pt>
                <c:pt idx="59">
                  <c:v>440</c:v>
                </c:pt>
                <c:pt idx="60">
                  <c:v>580</c:v>
                </c:pt>
                <c:pt idx="61">
                  <c:v>666</c:v>
                </c:pt>
                <c:pt idx="62">
                  <c:v>1299</c:v>
                </c:pt>
                <c:pt idx="63">
                  <c:v>773</c:v>
                </c:pt>
                <c:pt idx="64">
                  <c:v>1418</c:v>
                </c:pt>
                <c:pt idx="65">
                  <c:v>421</c:v>
                </c:pt>
                <c:pt idx="66">
                  <c:v>1587</c:v>
                </c:pt>
                <c:pt idx="67">
                  <c:v>627</c:v>
                </c:pt>
                <c:pt idx="68">
                  <c:v>1358</c:v>
                </c:pt>
                <c:pt idx="69">
                  <c:v>1176</c:v>
                </c:pt>
                <c:pt idx="70">
                  <c:v>1004</c:v>
                </c:pt>
                <c:pt idx="71">
                  <c:v>963</c:v>
                </c:pt>
                <c:pt idx="72">
                  <c:v>786</c:v>
                </c:pt>
                <c:pt idx="73">
                  <c:v>743</c:v>
                </c:pt>
                <c:pt idx="74">
                  <c:v>777</c:v>
                </c:pt>
                <c:pt idx="75">
                  <c:v>663</c:v>
                </c:pt>
                <c:pt idx="76">
                  <c:v>875</c:v>
                </c:pt>
                <c:pt idx="77">
                  <c:v>363</c:v>
                </c:pt>
                <c:pt idx="78">
                  <c:v>864</c:v>
                </c:pt>
                <c:pt idx="79">
                  <c:v>1262</c:v>
                </c:pt>
                <c:pt idx="80">
                  <c:v>990</c:v>
                </c:pt>
                <c:pt idx="81">
                  <c:v>1129</c:v>
                </c:pt>
                <c:pt idx="82">
                  <c:v>546</c:v>
                </c:pt>
                <c:pt idx="83">
                  <c:v>751</c:v>
                </c:pt>
                <c:pt idx="84">
                  <c:v>744</c:v>
                </c:pt>
                <c:pt idx="85">
                  <c:v>1003</c:v>
                </c:pt>
                <c:pt idx="86">
                  <c:v>1150</c:v>
                </c:pt>
                <c:pt idx="87">
                  <c:v>1103</c:v>
                </c:pt>
                <c:pt idx="88">
                  <c:v>917</c:v>
                </c:pt>
                <c:pt idx="89">
                  <c:v>416</c:v>
                </c:pt>
                <c:pt idx="90">
                  <c:v>1688</c:v>
                </c:pt>
                <c:pt idx="91">
                  <c:v>1231</c:v>
                </c:pt>
                <c:pt idx="92">
                  <c:v>936</c:v>
                </c:pt>
                <c:pt idx="93">
                  <c:v>924</c:v>
                </c:pt>
                <c:pt idx="94">
                  <c:v>1052</c:v>
                </c:pt>
                <c:pt idx="95">
                  <c:v>441</c:v>
                </c:pt>
                <c:pt idx="96">
                  <c:v>805</c:v>
                </c:pt>
                <c:pt idx="97">
                  <c:v>1106</c:v>
                </c:pt>
                <c:pt idx="98">
                  <c:v>735</c:v>
                </c:pt>
                <c:pt idx="99">
                  <c:v>1625</c:v>
                </c:pt>
                <c:pt idx="100">
                  <c:v>804</c:v>
                </c:pt>
                <c:pt idx="101">
                  <c:v>1073</c:v>
                </c:pt>
                <c:pt idx="102">
                  <c:v>805</c:v>
                </c:pt>
                <c:pt idx="103">
                  <c:v>420</c:v>
                </c:pt>
                <c:pt idx="104">
                  <c:v>667</c:v>
                </c:pt>
                <c:pt idx="105">
                  <c:v>1369</c:v>
                </c:pt>
                <c:pt idx="106">
                  <c:v>424</c:v>
                </c:pt>
                <c:pt idx="107">
                  <c:v>1404</c:v>
                </c:pt>
                <c:pt idx="108">
                  <c:v>1020</c:v>
                </c:pt>
                <c:pt idx="109">
                  <c:v>677</c:v>
                </c:pt>
                <c:pt idx="110">
                  <c:v>979</c:v>
                </c:pt>
                <c:pt idx="111">
                  <c:v>819</c:v>
                </c:pt>
                <c:pt idx="112">
                  <c:v>1357</c:v>
                </c:pt>
                <c:pt idx="113">
                  <c:v>1315</c:v>
                </c:pt>
                <c:pt idx="114">
                  <c:v>685</c:v>
                </c:pt>
                <c:pt idx="115">
                  <c:v>446</c:v>
                </c:pt>
                <c:pt idx="116">
                  <c:v>888</c:v>
                </c:pt>
                <c:pt idx="117">
                  <c:v>1357</c:v>
                </c:pt>
                <c:pt idx="118">
                  <c:v>1303</c:v>
                </c:pt>
                <c:pt idx="119">
                  <c:v>790</c:v>
                </c:pt>
                <c:pt idx="120">
                  <c:v>858</c:v>
                </c:pt>
                <c:pt idx="121">
                  <c:v>1071</c:v>
                </c:pt>
                <c:pt idx="122">
                  <c:v>639</c:v>
                </c:pt>
                <c:pt idx="123">
                  <c:v>824</c:v>
                </c:pt>
                <c:pt idx="124">
                  <c:v>1701</c:v>
                </c:pt>
                <c:pt idx="125">
                  <c:v>880</c:v>
                </c:pt>
                <c:pt idx="126">
                  <c:v>408</c:v>
                </c:pt>
                <c:pt idx="127">
                  <c:v>1479</c:v>
                </c:pt>
                <c:pt idx="128">
                  <c:v>500</c:v>
                </c:pt>
                <c:pt idx="129">
                  <c:v>1373</c:v>
                </c:pt>
                <c:pt idx="130">
                  <c:v>870</c:v>
                </c:pt>
                <c:pt idx="131">
                  <c:v>458</c:v>
                </c:pt>
                <c:pt idx="132">
                  <c:v>1503</c:v>
                </c:pt>
                <c:pt idx="133">
                  <c:v>1207</c:v>
                </c:pt>
                <c:pt idx="134">
                  <c:v>837</c:v>
                </c:pt>
                <c:pt idx="135">
                  <c:v>811</c:v>
                </c:pt>
                <c:pt idx="136">
                  <c:v>1041</c:v>
                </c:pt>
                <c:pt idx="137">
                  <c:v>451</c:v>
                </c:pt>
                <c:pt idx="138">
                  <c:v>756</c:v>
                </c:pt>
                <c:pt idx="139">
                  <c:v>1042</c:v>
                </c:pt>
                <c:pt idx="140">
                  <c:v>608</c:v>
                </c:pt>
                <c:pt idx="141">
                  <c:v>1046</c:v>
                </c:pt>
                <c:pt idx="142">
                  <c:v>854</c:v>
                </c:pt>
                <c:pt idx="143">
                  <c:v>958</c:v>
                </c:pt>
                <c:pt idx="144">
                  <c:v>678</c:v>
                </c:pt>
                <c:pt idx="145">
                  <c:v>1265</c:v>
                </c:pt>
                <c:pt idx="146">
                  <c:v>877</c:v>
                </c:pt>
                <c:pt idx="147">
                  <c:v>885</c:v>
                </c:pt>
                <c:pt idx="148">
                  <c:v>624</c:v>
                </c:pt>
                <c:pt idx="149">
                  <c:v>1038</c:v>
                </c:pt>
                <c:pt idx="150">
                  <c:v>1214</c:v>
                </c:pt>
                <c:pt idx="151">
                  <c:v>499</c:v>
                </c:pt>
                <c:pt idx="152">
                  <c:v>1150</c:v>
                </c:pt>
                <c:pt idx="153">
                  <c:v>1082</c:v>
                </c:pt>
                <c:pt idx="154">
                  <c:v>530</c:v>
                </c:pt>
                <c:pt idx="155">
                  <c:v>886</c:v>
                </c:pt>
                <c:pt idx="156">
                  <c:v>913</c:v>
                </c:pt>
                <c:pt idx="157">
                  <c:v>362</c:v>
                </c:pt>
                <c:pt idx="158">
                  <c:v>1201</c:v>
                </c:pt>
                <c:pt idx="159">
                  <c:v>711</c:v>
                </c:pt>
                <c:pt idx="160">
                  <c:v>832</c:v>
                </c:pt>
                <c:pt idx="161">
                  <c:v>1151</c:v>
                </c:pt>
                <c:pt idx="162">
                  <c:v>1070</c:v>
                </c:pt>
                <c:pt idx="163">
                  <c:v>1119</c:v>
                </c:pt>
                <c:pt idx="164">
                  <c:v>1074</c:v>
                </c:pt>
                <c:pt idx="165">
                  <c:v>837</c:v>
                </c:pt>
                <c:pt idx="166">
                  <c:v>967</c:v>
                </c:pt>
                <c:pt idx="167">
                  <c:v>844</c:v>
                </c:pt>
                <c:pt idx="168">
                  <c:v>852</c:v>
                </c:pt>
                <c:pt idx="169">
                  <c:v>574</c:v>
                </c:pt>
                <c:pt idx="170">
                  <c:v>813</c:v>
                </c:pt>
                <c:pt idx="171">
                  <c:v>680</c:v>
                </c:pt>
                <c:pt idx="172">
                  <c:v>1195</c:v>
                </c:pt>
                <c:pt idx="173">
                  <c:v>644</c:v>
                </c:pt>
                <c:pt idx="174">
                  <c:v>925</c:v>
                </c:pt>
                <c:pt idx="175">
                  <c:v>778</c:v>
                </c:pt>
                <c:pt idx="176">
                  <c:v>1095</c:v>
                </c:pt>
                <c:pt idx="177">
                  <c:v>418</c:v>
                </c:pt>
                <c:pt idx="178">
                  <c:v>767</c:v>
                </c:pt>
                <c:pt idx="179">
                  <c:v>772</c:v>
                </c:pt>
                <c:pt idx="180">
                  <c:v>603</c:v>
                </c:pt>
                <c:pt idx="181">
                  <c:v>1082</c:v>
                </c:pt>
                <c:pt idx="182">
                  <c:v>1249</c:v>
                </c:pt>
                <c:pt idx="183">
                  <c:v>1133</c:v>
                </c:pt>
                <c:pt idx="184">
                  <c:v>1424</c:v>
                </c:pt>
                <c:pt idx="185">
                  <c:v>1126</c:v>
                </c:pt>
                <c:pt idx="186">
                  <c:v>1337</c:v>
                </c:pt>
                <c:pt idx="187">
                  <c:v>802</c:v>
                </c:pt>
                <c:pt idx="188">
                  <c:v>937</c:v>
                </c:pt>
                <c:pt idx="189">
                  <c:v>707</c:v>
                </c:pt>
                <c:pt idx="190">
                  <c:v>926</c:v>
                </c:pt>
                <c:pt idx="191">
                  <c:v>852</c:v>
                </c:pt>
                <c:pt idx="192">
                  <c:v>800</c:v>
                </c:pt>
                <c:pt idx="193">
                  <c:v>988</c:v>
                </c:pt>
                <c:pt idx="194">
                  <c:v>686</c:v>
                </c:pt>
                <c:pt idx="195">
                  <c:v>370</c:v>
                </c:pt>
                <c:pt idx="196">
                  <c:v>979</c:v>
                </c:pt>
                <c:pt idx="197">
                  <c:v>1138</c:v>
                </c:pt>
                <c:pt idx="198">
                  <c:v>1025</c:v>
                </c:pt>
                <c:pt idx="199">
                  <c:v>929</c:v>
                </c:pt>
                <c:pt idx="200">
                  <c:v>663</c:v>
                </c:pt>
                <c:pt idx="201">
                  <c:v>1267</c:v>
                </c:pt>
                <c:pt idx="202">
                  <c:v>1177</c:v>
                </c:pt>
                <c:pt idx="203">
                  <c:v>598</c:v>
                </c:pt>
                <c:pt idx="204">
                  <c:v>1280</c:v>
                </c:pt>
                <c:pt idx="205">
                  <c:v>1443</c:v>
                </c:pt>
                <c:pt idx="206">
                  <c:v>799</c:v>
                </c:pt>
                <c:pt idx="207">
                  <c:v>796</c:v>
                </c:pt>
                <c:pt idx="208">
                  <c:v>1071</c:v>
                </c:pt>
                <c:pt idx="209">
                  <c:v>1241</c:v>
                </c:pt>
                <c:pt idx="210">
                  <c:v>1147</c:v>
                </c:pt>
                <c:pt idx="211">
                  <c:v>734</c:v>
                </c:pt>
                <c:pt idx="212">
                  <c:v>1153</c:v>
                </c:pt>
                <c:pt idx="213">
                  <c:v>1043</c:v>
                </c:pt>
                <c:pt idx="214">
                  <c:v>842</c:v>
                </c:pt>
                <c:pt idx="215">
                  <c:v>703</c:v>
                </c:pt>
                <c:pt idx="216">
                  <c:v>887</c:v>
                </c:pt>
                <c:pt idx="217">
                  <c:v>732</c:v>
                </c:pt>
                <c:pt idx="218">
                  <c:v>980</c:v>
                </c:pt>
                <c:pt idx="219">
                  <c:v>1021</c:v>
                </c:pt>
                <c:pt idx="220">
                  <c:v>732</c:v>
                </c:pt>
                <c:pt idx="221">
                  <c:v>1481</c:v>
                </c:pt>
                <c:pt idx="222">
                  <c:v>410</c:v>
                </c:pt>
                <c:pt idx="223">
                  <c:v>1111</c:v>
                </c:pt>
                <c:pt idx="224">
                  <c:v>903</c:v>
                </c:pt>
                <c:pt idx="225">
                  <c:v>1292</c:v>
                </c:pt>
                <c:pt idx="226">
                  <c:v>680</c:v>
                </c:pt>
                <c:pt idx="227">
                  <c:v>790</c:v>
                </c:pt>
                <c:pt idx="228">
                  <c:v>900</c:v>
                </c:pt>
                <c:pt idx="229">
                  <c:v>1169</c:v>
                </c:pt>
                <c:pt idx="230">
                  <c:v>1034</c:v>
                </c:pt>
                <c:pt idx="231">
                  <c:v>959</c:v>
                </c:pt>
                <c:pt idx="232">
                  <c:v>940</c:v>
                </c:pt>
                <c:pt idx="233">
                  <c:v>1224</c:v>
                </c:pt>
                <c:pt idx="234">
                  <c:v>815</c:v>
                </c:pt>
                <c:pt idx="235">
                  <c:v>820</c:v>
                </c:pt>
                <c:pt idx="236">
                  <c:v>688</c:v>
                </c:pt>
                <c:pt idx="237">
                  <c:v>900</c:v>
                </c:pt>
                <c:pt idx="238">
                  <c:v>832</c:v>
                </c:pt>
                <c:pt idx="239">
                  <c:v>1006</c:v>
                </c:pt>
                <c:pt idx="240">
                  <c:v>597</c:v>
                </c:pt>
                <c:pt idx="241">
                  <c:v>1074</c:v>
                </c:pt>
                <c:pt idx="242">
                  <c:v>699</c:v>
                </c:pt>
                <c:pt idx="243">
                  <c:v>993</c:v>
                </c:pt>
                <c:pt idx="244">
                  <c:v>919</c:v>
                </c:pt>
                <c:pt idx="245">
                  <c:v>579</c:v>
                </c:pt>
                <c:pt idx="246">
                  <c:v>832</c:v>
                </c:pt>
                <c:pt idx="247">
                  <c:v>506</c:v>
                </c:pt>
                <c:pt idx="248">
                  <c:v>739</c:v>
                </c:pt>
                <c:pt idx="249">
                  <c:v>594</c:v>
                </c:pt>
                <c:pt idx="250">
                  <c:v>1075</c:v>
                </c:pt>
                <c:pt idx="251">
                  <c:v>744</c:v>
                </c:pt>
                <c:pt idx="252">
                  <c:v>1056</c:v>
                </c:pt>
                <c:pt idx="253">
                  <c:v>666</c:v>
                </c:pt>
                <c:pt idx="254">
                  <c:v>660</c:v>
                </c:pt>
                <c:pt idx="255">
                  <c:v>1012</c:v>
                </c:pt>
                <c:pt idx="256">
                  <c:v>1163</c:v>
                </c:pt>
                <c:pt idx="257">
                  <c:v>878</c:v>
                </c:pt>
                <c:pt idx="258">
                  <c:v>772</c:v>
                </c:pt>
                <c:pt idx="259">
                  <c:v>353</c:v>
                </c:pt>
                <c:pt idx="260">
                  <c:v>763</c:v>
                </c:pt>
                <c:pt idx="261">
                  <c:v>632</c:v>
                </c:pt>
                <c:pt idx="262">
                  <c:v>982</c:v>
                </c:pt>
                <c:pt idx="263">
                  <c:v>880</c:v>
                </c:pt>
                <c:pt idx="264">
                  <c:v>680</c:v>
                </c:pt>
                <c:pt idx="265">
                  <c:v>1010</c:v>
                </c:pt>
                <c:pt idx="266">
                  <c:v>713</c:v>
                </c:pt>
                <c:pt idx="267">
                  <c:v>1060</c:v>
                </c:pt>
                <c:pt idx="268">
                  <c:v>803</c:v>
                </c:pt>
                <c:pt idx="269">
                  <c:v>1182</c:v>
                </c:pt>
                <c:pt idx="270">
                  <c:v>952</c:v>
                </c:pt>
                <c:pt idx="271">
                  <c:v>949</c:v>
                </c:pt>
                <c:pt idx="272">
                  <c:v>662</c:v>
                </c:pt>
                <c:pt idx="273">
                  <c:v>610</c:v>
                </c:pt>
                <c:pt idx="274">
                  <c:v>964</c:v>
                </c:pt>
                <c:pt idx="275">
                  <c:v>497</c:v>
                </c:pt>
                <c:pt idx="276">
                  <c:v>1212</c:v>
                </c:pt>
                <c:pt idx="277">
                  <c:v>1136</c:v>
                </c:pt>
                <c:pt idx="278">
                  <c:v>962</c:v>
                </c:pt>
                <c:pt idx="279">
                  <c:v>616</c:v>
                </c:pt>
                <c:pt idx="280">
                  <c:v>1009</c:v>
                </c:pt>
                <c:pt idx="281">
                  <c:v>1053</c:v>
                </c:pt>
                <c:pt idx="282">
                  <c:v>598</c:v>
                </c:pt>
                <c:pt idx="283">
                  <c:v>502</c:v>
                </c:pt>
                <c:pt idx="284">
                  <c:v>1161</c:v>
                </c:pt>
                <c:pt idx="285">
                  <c:v>1232</c:v>
                </c:pt>
                <c:pt idx="286">
                  <c:v>1137</c:v>
                </c:pt>
                <c:pt idx="287">
                  <c:v>593</c:v>
                </c:pt>
                <c:pt idx="288">
                  <c:v>938</c:v>
                </c:pt>
                <c:pt idx="289">
                  <c:v>922</c:v>
                </c:pt>
                <c:pt idx="290">
                  <c:v>567</c:v>
                </c:pt>
                <c:pt idx="291">
                  <c:v>923</c:v>
                </c:pt>
                <c:pt idx="292">
                  <c:v>1054</c:v>
                </c:pt>
                <c:pt idx="293">
                  <c:v>1047</c:v>
                </c:pt>
                <c:pt idx="294">
                  <c:v>936</c:v>
                </c:pt>
                <c:pt idx="295">
                  <c:v>876</c:v>
                </c:pt>
                <c:pt idx="296">
                  <c:v>792</c:v>
                </c:pt>
                <c:pt idx="297">
                  <c:v>979</c:v>
                </c:pt>
                <c:pt idx="298">
                  <c:v>333</c:v>
                </c:pt>
                <c:pt idx="299">
                  <c:v>729</c:v>
                </c:pt>
                <c:pt idx="300">
                  <c:v>465</c:v>
                </c:pt>
                <c:pt idx="301">
                  <c:v>1166</c:v>
                </c:pt>
                <c:pt idx="302">
                  <c:v>987</c:v>
                </c:pt>
                <c:pt idx="303">
                  <c:v>1474</c:v>
                </c:pt>
                <c:pt idx="304">
                  <c:v>874</c:v>
                </c:pt>
                <c:pt idx="305">
                  <c:v>911</c:v>
                </c:pt>
                <c:pt idx="306">
                  <c:v>796</c:v>
                </c:pt>
                <c:pt idx="307">
                  <c:v>1181</c:v>
                </c:pt>
                <c:pt idx="308">
                  <c:v>970</c:v>
                </c:pt>
                <c:pt idx="309">
                  <c:v>1177</c:v>
                </c:pt>
                <c:pt idx="310">
                  <c:v>1359</c:v>
                </c:pt>
                <c:pt idx="311">
                  <c:v>840</c:v>
                </c:pt>
                <c:pt idx="312">
                  <c:v>585</c:v>
                </c:pt>
                <c:pt idx="313">
                  <c:v>832</c:v>
                </c:pt>
                <c:pt idx="314">
                  <c:v>684</c:v>
                </c:pt>
                <c:pt idx="315">
                  <c:v>1105</c:v>
                </c:pt>
                <c:pt idx="316">
                  <c:v>1321</c:v>
                </c:pt>
                <c:pt idx="317">
                  <c:v>742</c:v>
                </c:pt>
                <c:pt idx="318">
                  <c:v>1100</c:v>
                </c:pt>
                <c:pt idx="319">
                  <c:v>694</c:v>
                </c:pt>
                <c:pt idx="320">
                  <c:v>1022</c:v>
                </c:pt>
                <c:pt idx="321">
                  <c:v>1016</c:v>
                </c:pt>
                <c:pt idx="322">
                  <c:v>863</c:v>
                </c:pt>
                <c:pt idx="323">
                  <c:v>949</c:v>
                </c:pt>
                <c:pt idx="324">
                  <c:v>764</c:v>
                </c:pt>
                <c:pt idx="325">
                  <c:v>714</c:v>
                </c:pt>
                <c:pt idx="326">
                  <c:v>1223</c:v>
                </c:pt>
                <c:pt idx="327">
                  <c:v>944</c:v>
                </c:pt>
                <c:pt idx="328">
                  <c:v>407</c:v>
                </c:pt>
                <c:pt idx="329">
                  <c:v>939</c:v>
                </c:pt>
                <c:pt idx="330">
                  <c:v>1468</c:v>
                </c:pt>
                <c:pt idx="331">
                  <c:v>903</c:v>
                </c:pt>
                <c:pt idx="332">
                  <c:v>722</c:v>
                </c:pt>
                <c:pt idx="333">
                  <c:v>653</c:v>
                </c:pt>
                <c:pt idx="334">
                  <c:v>1066</c:v>
                </c:pt>
                <c:pt idx="335">
                  <c:v>1123</c:v>
                </c:pt>
                <c:pt idx="336">
                  <c:v>840</c:v>
                </c:pt>
                <c:pt idx="337">
                  <c:v>822</c:v>
                </c:pt>
                <c:pt idx="338">
                  <c:v>1086</c:v>
                </c:pt>
                <c:pt idx="339">
                  <c:v>842</c:v>
                </c:pt>
                <c:pt idx="340">
                  <c:v>810</c:v>
                </c:pt>
                <c:pt idx="341">
                  <c:v>1096</c:v>
                </c:pt>
                <c:pt idx="342">
                  <c:v>482</c:v>
                </c:pt>
                <c:pt idx="343">
                  <c:v>1187</c:v>
                </c:pt>
                <c:pt idx="344">
                  <c:v>885</c:v>
                </c:pt>
                <c:pt idx="345">
                  <c:v>875</c:v>
                </c:pt>
                <c:pt idx="346">
                  <c:v>927</c:v>
                </c:pt>
                <c:pt idx="347">
                  <c:v>678</c:v>
                </c:pt>
                <c:pt idx="348">
                  <c:v>1451</c:v>
                </c:pt>
                <c:pt idx="349">
                  <c:v>500</c:v>
                </c:pt>
                <c:pt idx="350">
                  <c:v>1029</c:v>
                </c:pt>
                <c:pt idx="351">
                  <c:v>1100</c:v>
                </c:pt>
                <c:pt idx="352">
                  <c:v>881</c:v>
                </c:pt>
                <c:pt idx="353">
                  <c:v>525</c:v>
                </c:pt>
                <c:pt idx="354">
                  <c:v>442</c:v>
                </c:pt>
                <c:pt idx="355">
                  <c:v>949</c:v>
                </c:pt>
                <c:pt idx="356">
                  <c:v>1318</c:v>
                </c:pt>
                <c:pt idx="357">
                  <c:v>496</c:v>
                </c:pt>
                <c:pt idx="358">
                  <c:v>792</c:v>
                </c:pt>
                <c:pt idx="359">
                  <c:v>448</c:v>
                </c:pt>
                <c:pt idx="360">
                  <c:v>888</c:v>
                </c:pt>
                <c:pt idx="361">
                  <c:v>555</c:v>
                </c:pt>
                <c:pt idx="362">
                  <c:v>877</c:v>
                </c:pt>
                <c:pt idx="363">
                  <c:v>440</c:v>
                </c:pt>
                <c:pt idx="364">
                  <c:v>1380</c:v>
                </c:pt>
                <c:pt idx="365">
                  <c:v>768</c:v>
                </c:pt>
                <c:pt idx="366">
                  <c:v>886</c:v>
                </c:pt>
                <c:pt idx="367">
                  <c:v>1175</c:v>
                </c:pt>
                <c:pt idx="368">
                  <c:v>1024</c:v>
                </c:pt>
                <c:pt idx="369">
                  <c:v>1036</c:v>
                </c:pt>
                <c:pt idx="370">
                  <c:v>891</c:v>
                </c:pt>
                <c:pt idx="371">
                  <c:v>1289</c:v>
                </c:pt>
                <c:pt idx="372">
                  <c:v>830</c:v>
                </c:pt>
                <c:pt idx="373">
                  <c:v>943</c:v>
                </c:pt>
                <c:pt idx="374">
                  <c:v>1123</c:v>
                </c:pt>
                <c:pt idx="375">
                  <c:v>715</c:v>
                </c:pt>
                <c:pt idx="376">
                  <c:v>817</c:v>
                </c:pt>
                <c:pt idx="377">
                  <c:v>1103</c:v>
                </c:pt>
                <c:pt idx="378">
                  <c:v>1056</c:v>
                </c:pt>
                <c:pt idx="379">
                  <c:v>806</c:v>
                </c:pt>
                <c:pt idx="380">
                  <c:v>1160</c:v>
                </c:pt>
                <c:pt idx="381">
                  <c:v>598</c:v>
                </c:pt>
                <c:pt idx="382">
                  <c:v>882</c:v>
                </c:pt>
                <c:pt idx="383">
                  <c:v>638</c:v>
                </c:pt>
                <c:pt idx="384">
                  <c:v>1145</c:v>
                </c:pt>
                <c:pt idx="385">
                  <c:v>725</c:v>
                </c:pt>
                <c:pt idx="386">
                  <c:v>845</c:v>
                </c:pt>
                <c:pt idx="387">
                  <c:v>1200</c:v>
                </c:pt>
                <c:pt idx="388">
                  <c:v>574</c:v>
                </c:pt>
                <c:pt idx="389">
                  <c:v>767</c:v>
                </c:pt>
                <c:pt idx="390">
                  <c:v>973</c:v>
                </c:pt>
                <c:pt idx="391">
                  <c:v>1505</c:v>
                </c:pt>
                <c:pt idx="392">
                  <c:v>720</c:v>
                </c:pt>
                <c:pt idx="393">
                  <c:v>707</c:v>
                </c:pt>
                <c:pt idx="394">
                  <c:v>1192</c:v>
                </c:pt>
                <c:pt idx="395">
                  <c:v>1293</c:v>
                </c:pt>
                <c:pt idx="396">
                  <c:v>1020</c:v>
                </c:pt>
                <c:pt idx="397">
                  <c:v>996</c:v>
                </c:pt>
                <c:pt idx="398">
                  <c:v>1425</c:v>
                </c:pt>
                <c:pt idx="399">
                  <c:v>838</c:v>
                </c:pt>
                <c:pt idx="400">
                  <c:v>626</c:v>
                </c:pt>
                <c:pt idx="401">
                  <c:v>608</c:v>
                </c:pt>
                <c:pt idx="402">
                  <c:v>724</c:v>
                </c:pt>
                <c:pt idx="403">
                  <c:v>492</c:v>
                </c:pt>
                <c:pt idx="404">
                  <c:v>1301</c:v>
                </c:pt>
                <c:pt idx="405">
                  <c:v>639</c:v>
                </c:pt>
                <c:pt idx="406">
                  <c:v>1278</c:v>
                </c:pt>
                <c:pt idx="407">
                  <c:v>1205</c:v>
                </c:pt>
                <c:pt idx="408">
                  <c:v>1171</c:v>
                </c:pt>
                <c:pt idx="409">
                  <c:v>422</c:v>
                </c:pt>
                <c:pt idx="410">
                  <c:v>1005</c:v>
                </c:pt>
                <c:pt idx="411">
                  <c:v>440</c:v>
                </c:pt>
                <c:pt idx="412">
                  <c:v>1198</c:v>
                </c:pt>
                <c:pt idx="413">
                  <c:v>868</c:v>
                </c:pt>
                <c:pt idx="414">
                  <c:v>634</c:v>
                </c:pt>
                <c:pt idx="415">
                  <c:v>566</c:v>
                </c:pt>
                <c:pt idx="416">
                  <c:v>992</c:v>
                </c:pt>
                <c:pt idx="417">
                  <c:v>894</c:v>
                </c:pt>
                <c:pt idx="418">
                  <c:v>883</c:v>
                </c:pt>
                <c:pt idx="419">
                  <c:v>1500</c:v>
                </c:pt>
                <c:pt idx="420">
                  <c:v>1203</c:v>
                </c:pt>
                <c:pt idx="421">
                  <c:v>1316</c:v>
                </c:pt>
                <c:pt idx="422">
                  <c:v>1159</c:v>
                </c:pt>
                <c:pt idx="423">
                  <c:v>995</c:v>
                </c:pt>
                <c:pt idx="424">
                  <c:v>1247</c:v>
                </c:pt>
                <c:pt idx="425">
                  <c:v>499</c:v>
                </c:pt>
                <c:pt idx="426">
                  <c:v>927</c:v>
                </c:pt>
                <c:pt idx="427">
                  <c:v>444</c:v>
                </c:pt>
                <c:pt idx="428">
                  <c:v>1042</c:v>
                </c:pt>
                <c:pt idx="429">
                  <c:v>1060</c:v>
                </c:pt>
                <c:pt idx="430">
                  <c:v>940</c:v>
                </c:pt>
                <c:pt idx="431">
                  <c:v>1085</c:v>
                </c:pt>
                <c:pt idx="432">
                  <c:v>569</c:v>
                </c:pt>
                <c:pt idx="433">
                  <c:v>393</c:v>
                </c:pt>
                <c:pt idx="434">
                  <c:v>663</c:v>
                </c:pt>
                <c:pt idx="435">
                  <c:v>914</c:v>
                </c:pt>
                <c:pt idx="436">
                  <c:v>700</c:v>
                </c:pt>
                <c:pt idx="437">
                  <c:v>994</c:v>
                </c:pt>
                <c:pt idx="438">
                  <c:v>1218</c:v>
                </c:pt>
                <c:pt idx="439">
                  <c:v>739</c:v>
                </c:pt>
                <c:pt idx="440">
                  <c:v>1396</c:v>
                </c:pt>
                <c:pt idx="441">
                  <c:v>795</c:v>
                </c:pt>
                <c:pt idx="442">
                  <c:v>1356</c:v>
                </c:pt>
                <c:pt idx="443">
                  <c:v>948</c:v>
                </c:pt>
                <c:pt idx="444">
                  <c:v>900</c:v>
                </c:pt>
                <c:pt idx="445">
                  <c:v>1170</c:v>
                </c:pt>
                <c:pt idx="446">
                  <c:v>952</c:v>
                </c:pt>
                <c:pt idx="447">
                  <c:v>395</c:v>
                </c:pt>
                <c:pt idx="448">
                  <c:v>921</c:v>
                </c:pt>
                <c:pt idx="449">
                  <c:v>491</c:v>
                </c:pt>
                <c:pt idx="450">
                  <c:v>448</c:v>
                </c:pt>
                <c:pt idx="451">
                  <c:v>545</c:v>
                </c:pt>
                <c:pt idx="452">
                  <c:v>627</c:v>
                </c:pt>
                <c:pt idx="453">
                  <c:v>555</c:v>
                </c:pt>
                <c:pt idx="454">
                  <c:v>729</c:v>
                </c:pt>
                <c:pt idx="455">
                  <c:v>1203</c:v>
                </c:pt>
                <c:pt idx="456">
                  <c:v>882</c:v>
                </c:pt>
                <c:pt idx="457">
                  <c:v>1479</c:v>
                </c:pt>
                <c:pt idx="458">
                  <c:v>997</c:v>
                </c:pt>
                <c:pt idx="459">
                  <c:v>586</c:v>
                </c:pt>
                <c:pt idx="460">
                  <c:v>753</c:v>
                </c:pt>
                <c:pt idx="461">
                  <c:v>926</c:v>
                </c:pt>
                <c:pt idx="462">
                  <c:v>1025</c:v>
                </c:pt>
                <c:pt idx="463">
                  <c:v>873</c:v>
                </c:pt>
                <c:pt idx="464">
                  <c:v>1155</c:v>
                </c:pt>
                <c:pt idx="465">
                  <c:v>937</c:v>
                </c:pt>
                <c:pt idx="466">
                  <c:v>1012</c:v>
                </c:pt>
                <c:pt idx="467">
                  <c:v>740</c:v>
                </c:pt>
                <c:pt idx="468">
                  <c:v>779</c:v>
                </c:pt>
                <c:pt idx="469">
                  <c:v>920</c:v>
                </c:pt>
                <c:pt idx="470">
                  <c:v>1055</c:v>
                </c:pt>
                <c:pt idx="471">
                  <c:v>931</c:v>
                </c:pt>
                <c:pt idx="472">
                  <c:v>1304</c:v>
                </c:pt>
                <c:pt idx="473">
                  <c:v>463</c:v>
                </c:pt>
                <c:pt idx="474">
                  <c:v>886</c:v>
                </c:pt>
                <c:pt idx="475">
                  <c:v>1622</c:v>
                </c:pt>
                <c:pt idx="476">
                  <c:v>658</c:v>
                </c:pt>
                <c:pt idx="477">
                  <c:v>499</c:v>
                </c:pt>
                <c:pt idx="478">
                  <c:v>964</c:v>
                </c:pt>
                <c:pt idx="479">
                  <c:v>710</c:v>
                </c:pt>
                <c:pt idx="480">
                  <c:v>699</c:v>
                </c:pt>
                <c:pt idx="481">
                  <c:v>959</c:v>
                </c:pt>
                <c:pt idx="482">
                  <c:v>725</c:v>
                </c:pt>
                <c:pt idx="483">
                  <c:v>898</c:v>
                </c:pt>
                <c:pt idx="484">
                  <c:v>1151</c:v>
                </c:pt>
                <c:pt idx="485">
                  <c:v>1379</c:v>
                </c:pt>
                <c:pt idx="486">
                  <c:v>1084</c:v>
                </c:pt>
                <c:pt idx="487">
                  <c:v>615</c:v>
                </c:pt>
                <c:pt idx="488">
                  <c:v>718</c:v>
                </c:pt>
                <c:pt idx="489">
                  <c:v>642</c:v>
                </c:pt>
                <c:pt idx="490">
                  <c:v>920</c:v>
                </c:pt>
                <c:pt idx="491">
                  <c:v>768</c:v>
                </c:pt>
                <c:pt idx="492">
                  <c:v>1144</c:v>
                </c:pt>
                <c:pt idx="493">
                  <c:v>711</c:v>
                </c:pt>
                <c:pt idx="494">
                  <c:v>730</c:v>
                </c:pt>
                <c:pt idx="495">
                  <c:v>412</c:v>
                </c:pt>
                <c:pt idx="496">
                  <c:v>932</c:v>
                </c:pt>
                <c:pt idx="497">
                  <c:v>1185</c:v>
                </c:pt>
                <c:pt idx="498">
                  <c:v>946</c:v>
                </c:pt>
                <c:pt idx="499">
                  <c:v>881</c:v>
                </c:pt>
                <c:pt idx="500">
                  <c:v>1025</c:v>
                </c:pt>
                <c:pt idx="501">
                  <c:v>907</c:v>
                </c:pt>
                <c:pt idx="502">
                  <c:v>780</c:v>
                </c:pt>
                <c:pt idx="503">
                  <c:v>612</c:v>
                </c:pt>
                <c:pt idx="504">
                  <c:v>382</c:v>
                </c:pt>
                <c:pt idx="505">
                  <c:v>1011</c:v>
                </c:pt>
                <c:pt idx="506">
                  <c:v>753</c:v>
                </c:pt>
                <c:pt idx="507">
                  <c:v>1133</c:v>
                </c:pt>
                <c:pt idx="508">
                  <c:v>731</c:v>
                </c:pt>
                <c:pt idx="509">
                  <c:v>597</c:v>
                </c:pt>
                <c:pt idx="510">
                  <c:v>868</c:v>
                </c:pt>
                <c:pt idx="511">
                  <c:v>1725</c:v>
                </c:pt>
                <c:pt idx="512">
                  <c:v>1304</c:v>
                </c:pt>
                <c:pt idx="513">
                  <c:v>1492</c:v>
                </c:pt>
                <c:pt idx="514">
                  <c:v>831</c:v>
                </c:pt>
                <c:pt idx="515">
                  <c:v>684</c:v>
                </c:pt>
                <c:pt idx="516">
                  <c:v>933</c:v>
                </c:pt>
                <c:pt idx="517">
                  <c:v>1199</c:v>
                </c:pt>
                <c:pt idx="518">
                  <c:v>1169</c:v>
                </c:pt>
                <c:pt idx="519">
                  <c:v>639</c:v>
                </c:pt>
                <c:pt idx="520">
                  <c:v>980</c:v>
                </c:pt>
                <c:pt idx="521">
                  <c:v>1066</c:v>
                </c:pt>
                <c:pt idx="522">
                  <c:v>913</c:v>
                </c:pt>
                <c:pt idx="523">
                  <c:v>777</c:v>
                </c:pt>
                <c:pt idx="524">
                  <c:v>757</c:v>
                </c:pt>
                <c:pt idx="525">
                  <c:v>558</c:v>
                </c:pt>
                <c:pt idx="526">
                  <c:v>386</c:v>
                </c:pt>
                <c:pt idx="527">
                  <c:v>796</c:v>
                </c:pt>
                <c:pt idx="528">
                  <c:v>1107</c:v>
                </c:pt>
                <c:pt idx="529">
                  <c:v>1314</c:v>
                </c:pt>
                <c:pt idx="530">
                  <c:v>1321</c:v>
                </c:pt>
                <c:pt idx="531">
                  <c:v>962</c:v>
                </c:pt>
                <c:pt idx="532">
                  <c:v>415</c:v>
                </c:pt>
                <c:pt idx="533">
                  <c:v>834</c:v>
                </c:pt>
                <c:pt idx="534">
                  <c:v>705</c:v>
                </c:pt>
                <c:pt idx="535">
                  <c:v>453</c:v>
                </c:pt>
                <c:pt idx="536">
                  <c:v>1332</c:v>
                </c:pt>
                <c:pt idx="537">
                  <c:v>883</c:v>
                </c:pt>
                <c:pt idx="538">
                  <c:v>1401</c:v>
                </c:pt>
                <c:pt idx="539">
                  <c:v>1204</c:v>
                </c:pt>
                <c:pt idx="540">
                  <c:v>794</c:v>
                </c:pt>
                <c:pt idx="541">
                  <c:v>851</c:v>
                </c:pt>
                <c:pt idx="542">
                  <c:v>1467</c:v>
                </c:pt>
                <c:pt idx="543">
                  <c:v>710</c:v>
                </c:pt>
                <c:pt idx="544">
                  <c:v>810</c:v>
                </c:pt>
                <c:pt idx="545">
                  <c:v>910</c:v>
                </c:pt>
                <c:pt idx="546">
                  <c:v>1004</c:v>
                </c:pt>
                <c:pt idx="547">
                  <c:v>907</c:v>
                </c:pt>
                <c:pt idx="548">
                  <c:v>904</c:v>
                </c:pt>
                <c:pt idx="549">
                  <c:v>969</c:v>
                </c:pt>
                <c:pt idx="550">
                  <c:v>825</c:v>
                </c:pt>
                <c:pt idx="551">
                  <c:v>957</c:v>
                </c:pt>
                <c:pt idx="552">
                  <c:v>592</c:v>
                </c:pt>
                <c:pt idx="553">
                  <c:v>637</c:v>
                </c:pt>
                <c:pt idx="554">
                  <c:v>937</c:v>
                </c:pt>
                <c:pt idx="555">
                  <c:v>958</c:v>
                </c:pt>
                <c:pt idx="556">
                  <c:v>463</c:v>
                </c:pt>
                <c:pt idx="557">
                  <c:v>1345</c:v>
                </c:pt>
                <c:pt idx="558">
                  <c:v>844</c:v>
                </c:pt>
                <c:pt idx="559">
                  <c:v>672</c:v>
                </c:pt>
                <c:pt idx="560">
                  <c:v>768</c:v>
                </c:pt>
                <c:pt idx="561">
                  <c:v>972</c:v>
                </c:pt>
                <c:pt idx="562">
                  <c:v>686</c:v>
                </c:pt>
                <c:pt idx="563">
                  <c:v>1143</c:v>
                </c:pt>
                <c:pt idx="564">
                  <c:v>593</c:v>
                </c:pt>
                <c:pt idx="565">
                  <c:v>472</c:v>
                </c:pt>
                <c:pt idx="566">
                  <c:v>1071</c:v>
                </c:pt>
                <c:pt idx="567">
                  <c:v>876</c:v>
                </c:pt>
                <c:pt idx="568">
                  <c:v>878</c:v>
                </c:pt>
                <c:pt idx="569">
                  <c:v>331</c:v>
                </c:pt>
                <c:pt idx="570">
                  <c:v>1072</c:v>
                </c:pt>
                <c:pt idx="571">
                  <c:v>949</c:v>
                </c:pt>
                <c:pt idx="572">
                  <c:v>1646</c:v>
                </c:pt>
                <c:pt idx="573">
                  <c:v>927</c:v>
                </c:pt>
                <c:pt idx="574">
                  <c:v>842</c:v>
                </c:pt>
                <c:pt idx="575">
                  <c:v>895</c:v>
                </c:pt>
                <c:pt idx="576">
                  <c:v>831</c:v>
                </c:pt>
                <c:pt idx="577">
                  <c:v>886</c:v>
                </c:pt>
                <c:pt idx="578">
                  <c:v>848</c:v>
                </c:pt>
                <c:pt idx="579">
                  <c:v>1016</c:v>
                </c:pt>
                <c:pt idx="580">
                  <c:v>644</c:v>
                </c:pt>
                <c:pt idx="581">
                  <c:v>818</c:v>
                </c:pt>
                <c:pt idx="582">
                  <c:v>957</c:v>
                </c:pt>
                <c:pt idx="583">
                  <c:v>1111</c:v>
                </c:pt>
                <c:pt idx="584">
                  <c:v>1186</c:v>
                </c:pt>
                <c:pt idx="585">
                  <c:v>776</c:v>
                </c:pt>
                <c:pt idx="586">
                  <c:v>525</c:v>
                </c:pt>
                <c:pt idx="587">
                  <c:v>1510</c:v>
                </c:pt>
                <c:pt idx="588">
                  <c:v>850</c:v>
                </c:pt>
                <c:pt idx="589">
                  <c:v>1091</c:v>
                </c:pt>
                <c:pt idx="590">
                  <c:v>759</c:v>
                </c:pt>
                <c:pt idx="591">
                  <c:v>1053</c:v>
                </c:pt>
                <c:pt idx="592">
                  <c:v>983</c:v>
                </c:pt>
                <c:pt idx="593">
                  <c:v>529</c:v>
                </c:pt>
                <c:pt idx="594">
                  <c:v>656</c:v>
                </c:pt>
                <c:pt idx="595">
                  <c:v>1150</c:v>
                </c:pt>
                <c:pt idx="596">
                  <c:v>906</c:v>
                </c:pt>
                <c:pt idx="597">
                  <c:v>822</c:v>
                </c:pt>
                <c:pt idx="598">
                  <c:v>946</c:v>
                </c:pt>
                <c:pt idx="599">
                  <c:v>1022</c:v>
                </c:pt>
                <c:pt idx="600">
                  <c:v>830</c:v>
                </c:pt>
                <c:pt idx="601">
                  <c:v>1139</c:v>
                </c:pt>
                <c:pt idx="602">
                  <c:v>826</c:v>
                </c:pt>
                <c:pt idx="603">
                  <c:v>651</c:v>
                </c:pt>
                <c:pt idx="604">
                  <c:v>354</c:v>
                </c:pt>
                <c:pt idx="605">
                  <c:v>1322</c:v>
                </c:pt>
                <c:pt idx="606">
                  <c:v>737</c:v>
                </c:pt>
                <c:pt idx="607">
                  <c:v>463</c:v>
                </c:pt>
                <c:pt idx="608">
                  <c:v>1344</c:v>
                </c:pt>
                <c:pt idx="609">
                  <c:v>1398</c:v>
                </c:pt>
                <c:pt idx="610">
                  <c:v>1408</c:v>
                </c:pt>
                <c:pt idx="611">
                  <c:v>1171</c:v>
                </c:pt>
                <c:pt idx="612">
                  <c:v>806</c:v>
                </c:pt>
                <c:pt idx="613">
                  <c:v>1257</c:v>
                </c:pt>
                <c:pt idx="614">
                  <c:v>921</c:v>
                </c:pt>
                <c:pt idx="615">
                  <c:v>1319</c:v>
                </c:pt>
                <c:pt idx="616">
                  <c:v>714</c:v>
                </c:pt>
                <c:pt idx="617">
                  <c:v>1009</c:v>
                </c:pt>
                <c:pt idx="618">
                  <c:v>1078</c:v>
                </c:pt>
                <c:pt idx="619">
                  <c:v>330</c:v>
                </c:pt>
                <c:pt idx="620">
                  <c:v>789</c:v>
                </c:pt>
                <c:pt idx="621">
                  <c:v>1028</c:v>
                </c:pt>
                <c:pt idx="622">
                  <c:v>1355</c:v>
                </c:pt>
                <c:pt idx="623">
                  <c:v>441</c:v>
                </c:pt>
                <c:pt idx="624">
                  <c:v>632</c:v>
                </c:pt>
                <c:pt idx="625">
                  <c:v>684</c:v>
                </c:pt>
                <c:pt idx="626">
                  <c:v>806</c:v>
                </c:pt>
                <c:pt idx="627">
                  <c:v>1240</c:v>
                </c:pt>
                <c:pt idx="628">
                  <c:v>935</c:v>
                </c:pt>
                <c:pt idx="629">
                  <c:v>807</c:v>
                </c:pt>
                <c:pt idx="630">
                  <c:v>1287</c:v>
                </c:pt>
                <c:pt idx="631">
                  <c:v>1158</c:v>
                </c:pt>
                <c:pt idx="632">
                  <c:v>743</c:v>
                </c:pt>
                <c:pt idx="633">
                  <c:v>894</c:v>
                </c:pt>
                <c:pt idx="634">
                  <c:v>748</c:v>
                </c:pt>
                <c:pt idx="635">
                  <c:v>746</c:v>
                </c:pt>
                <c:pt idx="636">
                  <c:v>759</c:v>
                </c:pt>
                <c:pt idx="637">
                  <c:v>847</c:v>
                </c:pt>
                <c:pt idx="638">
                  <c:v>1173</c:v>
                </c:pt>
                <c:pt idx="639">
                  <c:v>1076</c:v>
                </c:pt>
                <c:pt idx="640">
                  <c:v>881</c:v>
                </c:pt>
                <c:pt idx="641">
                  <c:v>933</c:v>
                </c:pt>
                <c:pt idx="642">
                  <c:v>810</c:v>
                </c:pt>
                <c:pt idx="643">
                  <c:v>479</c:v>
                </c:pt>
                <c:pt idx="644">
                  <c:v>661</c:v>
                </c:pt>
                <c:pt idx="645">
                  <c:v>1050</c:v>
                </c:pt>
                <c:pt idx="646">
                  <c:v>1675</c:v>
                </c:pt>
                <c:pt idx="647">
                  <c:v>350</c:v>
                </c:pt>
                <c:pt idx="648">
                  <c:v>1173</c:v>
                </c:pt>
                <c:pt idx="649">
                  <c:v>1515</c:v>
                </c:pt>
                <c:pt idx="650">
                  <c:v>303</c:v>
                </c:pt>
                <c:pt idx="651">
                  <c:v>978</c:v>
                </c:pt>
                <c:pt idx="652">
                  <c:v>753</c:v>
                </c:pt>
                <c:pt idx="653">
                  <c:v>948</c:v>
                </c:pt>
                <c:pt idx="654">
                  <c:v>1151</c:v>
                </c:pt>
                <c:pt idx="655">
                  <c:v>938</c:v>
                </c:pt>
                <c:pt idx="656">
                  <c:v>847</c:v>
                </c:pt>
                <c:pt idx="657">
                  <c:v>1081</c:v>
                </c:pt>
                <c:pt idx="658">
                  <c:v>502</c:v>
                </c:pt>
                <c:pt idx="659">
                  <c:v>904</c:v>
                </c:pt>
                <c:pt idx="660">
                  <c:v>749</c:v>
                </c:pt>
                <c:pt idx="661">
                  <c:v>856</c:v>
                </c:pt>
                <c:pt idx="662">
                  <c:v>789</c:v>
                </c:pt>
                <c:pt idx="663">
                  <c:v>1184</c:v>
                </c:pt>
                <c:pt idx="664">
                  <c:v>422</c:v>
                </c:pt>
                <c:pt idx="665">
                  <c:v>937</c:v>
                </c:pt>
                <c:pt idx="666">
                  <c:v>837</c:v>
                </c:pt>
                <c:pt idx="667">
                  <c:v>606</c:v>
                </c:pt>
                <c:pt idx="668">
                  <c:v>1410</c:v>
                </c:pt>
                <c:pt idx="669">
                  <c:v>1320</c:v>
                </c:pt>
                <c:pt idx="670">
                  <c:v>887</c:v>
                </c:pt>
                <c:pt idx="671">
                  <c:v>987</c:v>
                </c:pt>
                <c:pt idx="672">
                  <c:v>1086</c:v>
                </c:pt>
                <c:pt idx="673">
                  <c:v>1248</c:v>
                </c:pt>
                <c:pt idx="674">
                  <c:v>640</c:v>
                </c:pt>
                <c:pt idx="675">
                  <c:v>719</c:v>
                </c:pt>
                <c:pt idx="676">
                  <c:v>875</c:v>
                </c:pt>
                <c:pt idx="677">
                  <c:v>762</c:v>
                </c:pt>
                <c:pt idx="678">
                  <c:v>688</c:v>
                </c:pt>
                <c:pt idx="679">
                  <c:v>983</c:v>
                </c:pt>
                <c:pt idx="680">
                  <c:v>1172</c:v>
                </c:pt>
                <c:pt idx="681">
                  <c:v>926</c:v>
                </c:pt>
                <c:pt idx="682">
                  <c:v>634</c:v>
                </c:pt>
                <c:pt idx="683">
                  <c:v>915</c:v>
                </c:pt>
                <c:pt idx="684">
                  <c:v>859</c:v>
                </c:pt>
                <c:pt idx="685">
                  <c:v>766</c:v>
                </c:pt>
                <c:pt idx="686">
                  <c:v>802</c:v>
                </c:pt>
                <c:pt idx="687">
                  <c:v>1229</c:v>
                </c:pt>
                <c:pt idx="688">
                  <c:v>826</c:v>
                </c:pt>
                <c:pt idx="689">
                  <c:v>972</c:v>
                </c:pt>
                <c:pt idx="690">
                  <c:v>983</c:v>
                </c:pt>
                <c:pt idx="691">
                  <c:v>796</c:v>
                </c:pt>
                <c:pt idx="692">
                  <c:v>1225</c:v>
                </c:pt>
                <c:pt idx="693">
                  <c:v>954</c:v>
                </c:pt>
                <c:pt idx="694">
                  <c:v>909</c:v>
                </c:pt>
                <c:pt idx="695">
                  <c:v>798</c:v>
                </c:pt>
                <c:pt idx="696">
                  <c:v>752</c:v>
                </c:pt>
                <c:pt idx="697">
                  <c:v>1024</c:v>
                </c:pt>
                <c:pt idx="698">
                  <c:v>988</c:v>
                </c:pt>
                <c:pt idx="699">
                  <c:v>674</c:v>
                </c:pt>
                <c:pt idx="700">
                  <c:v>821</c:v>
                </c:pt>
                <c:pt idx="701">
                  <c:v>720</c:v>
                </c:pt>
                <c:pt idx="702">
                  <c:v>679</c:v>
                </c:pt>
                <c:pt idx="703">
                  <c:v>1144</c:v>
                </c:pt>
                <c:pt idx="704">
                  <c:v>1188</c:v>
                </c:pt>
                <c:pt idx="705">
                  <c:v>475</c:v>
                </c:pt>
                <c:pt idx="706">
                  <c:v>870</c:v>
                </c:pt>
                <c:pt idx="707">
                  <c:v>693</c:v>
                </c:pt>
                <c:pt idx="708">
                  <c:v>1013</c:v>
                </c:pt>
                <c:pt idx="709">
                  <c:v>749</c:v>
                </c:pt>
                <c:pt idx="710">
                  <c:v>1216</c:v>
                </c:pt>
                <c:pt idx="711">
                  <c:v>1116</c:v>
                </c:pt>
                <c:pt idx="712">
                  <c:v>1766</c:v>
                </c:pt>
                <c:pt idx="713">
                  <c:v>1025</c:v>
                </c:pt>
                <c:pt idx="714">
                  <c:v>1060</c:v>
                </c:pt>
                <c:pt idx="715">
                  <c:v>777</c:v>
                </c:pt>
                <c:pt idx="716">
                  <c:v>626</c:v>
                </c:pt>
                <c:pt idx="717">
                  <c:v>394</c:v>
                </c:pt>
                <c:pt idx="718">
                  <c:v>950</c:v>
                </c:pt>
                <c:pt idx="719">
                  <c:v>1188</c:v>
                </c:pt>
                <c:pt idx="720">
                  <c:v>942</c:v>
                </c:pt>
                <c:pt idx="721">
                  <c:v>1025</c:v>
                </c:pt>
                <c:pt idx="722">
                  <c:v>966</c:v>
                </c:pt>
                <c:pt idx="723">
                  <c:v>868</c:v>
                </c:pt>
                <c:pt idx="724">
                  <c:v>1091</c:v>
                </c:pt>
                <c:pt idx="725">
                  <c:v>581</c:v>
                </c:pt>
                <c:pt idx="726">
                  <c:v>929</c:v>
                </c:pt>
                <c:pt idx="727">
                  <c:v>408</c:v>
                </c:pt>
                <c:pt idx="728">
                  <c:v>1634</c:v>
                </c:pt>
                <c:pt idx="729">
                  <c:v>423</c:v>
                </c:pt>
                <c:pt idx="730">
                  <c:v>821</c:v>
                </c:pt>
                <c:pt idx="731">
                  <c:v>849</c:v>
                </c:pt>
                <c:pt idx="732">
                  <c:v>906</c:v>
                </c:pt>
                <c:pt idx="733">
                  <c:v>775</c:v>
                </c:pt>
                <c:pt idx="734">
                  <c:v>954</c:v>
                </c:pt>
                <c:pt idx="735">
                  <c:v>1276</c:v>
                </c:pt>
                <c:pt idx="736">
                  <c:v>1598</c:v>
                </c:pt>
                <c:pt idx="737">
                  <c:v>1249</c:v>
                </c:pt>
                <c:pt idx="738">
                  <c:v>1573</c:v>
                </c:pt>
                <c:pt idx="739">
                  <c:v>714</c:v>
                </c:pt>
                <c:pt idx="740">
                  <c:v>938</c:v>
                </c:pt>
                <c:pt idx="741">
                  <c:v>733</c:v>
                </c:pt>
                <c:pt idx="742">
                  <c:v>319</c:v>
                </c:pt>
                <c:pt idx="743">
                  <c:v>952</c:v>
                </c:pt>
                <c:pt idx="744">
                  <c:v>916</c:v>
                </c:pt>
                <c:pt idx="745">
                  <c:v>1006</c:v>
                </c:pt>
                <c:pt idx="746">
                  <c:v>951</c:v>
                </c:pt>
                <c:pt idx="747">
                  <c:v>1148</c:v>
                </c:pt>
                <c:pt idx="748">
                  <c:v>537</c:v>
                </c:pt>
                <c:pt idx="749">
                  <c:v>968</c:v>
                </c:pt>
                <c:pt idx="750">
                  <c:v>643</c:v>
                </c:pt>
                <c:pt idx="751">
                  <c:v>986</c:v>
                </c:pt>
                <c:pt idx="752">
                  <c:v>1024</c:v>
                </c:pt>
                <c:pt idx="753">
                  <c:v>985</c:v>
                </c:pt>
                <c:pt idx="754">
                  <c:v>380</c:v>
                </c:pt>
                <c:pt idx="755">
                  <c:v>468</c:v>
                </c:pt>
                <c:pt idx="756">
                  <c:v>660</c:v>
                </c:pt>
                <c:pt idx="757">
                  <c:v>741</c:v>
                </c:pt>
                <c:pt idx="758">
                  <c:v>695</c:v>
                </c:pt>
                <c:pt idx="759">
                  <c:v>1159</c:v>
                </c:pt>
                <c:pt idx="760">
                  <c:v>709</c:v>
                </c:pt>
                <c:pt idx="761">
                  <c:v>695</c:v>
                </c:pt>
                <c:pt idx="762">
                  <c:v>1082</c:v>
                </c:pt>
                <c:pt idx="763">
                  <c:v>857</c:v>
                </c:pt>
                <c:pt idx="764">
                  <c:v>877</c:v>
                </c:pt>
                <c:pt idx="765">
                  <c:v>559</c:v>
                </c:pt>
                <c:pt idx="766">
                  <c:v>982</c:v>
                </c:pt>
                <c:pt idx="767">
                  <c:v>841</c:v>
                </c:pt>
                <c:pt idx="768">
                  <c:v>445</c:v>
                </c:pt>
                <c:pt idx="769">
                  <c:v>1082</c:v>
                </c:pt>
                <c:pt idx="770">
                  <c:v>585</c:v>
                </c:pt>
                <c:pt idx="771">
                  <c:v>1032</c:v>
                </c:pt>
                <c:pt idx="772">
                  <c:v>977</c:v>
                </c:pt>
                <c:pt idx="773">
                  <c:v>668</c:v>
                </c:pt>
                <c:pt idx="774">
                  <c:v>1378</c:v>
                </c:pt>
                <c:pt idx="775">
                  <c:v>807</c:v>
                </c:pt>
                <c:pt idx="776">
                  <c:v>924</c:v>
                </c:pt>
                <c:pt idx="777">
                  <c:v>1092</c:v>
                </c:pt>
                <c:pt idx="778">
                  <c:v>742</c:v>
                </c:pt>
                <c:pt idx="779">
                  <c:v>1372</c:v>
                </c:pt>
                <c:pt idx="780">
                  <c:v>829</c:v>
                </c:pt>
                <c:pt idx="781">
                  <c:v>1046</c:v>
                </c:pt>
                <c:pt idx="782">
                  <c:v>672</c:v>
                </c:pt>
                <c:pt idx="783">
                  <c:v>1015</c:v>
                </c:pt>
                <c:pt idx="784">
                  <c:v>1536</c:v>
                </c:pt>
                <c:pt idx="785">
                  <c:v>1012</c:v>
                </c:pt>
                <c:pt idx="786">
                  <c:v>965</c:v>
                </c:pt>
                <c:pt idx="787">
                  <c:v>436</c:v>
                </c:pt>
                <c:pt idx="788">
                  <c:v>1294</c:v>
                </c:pt>
                <c:pt idx="789">
                  <c:v>645</c:v>
                </c:pt>
                <c:pt idx="790">
                  <c:v>1197</c:v>
                </c:pt>
                <c:pt idx="791">
                  <c:v>1143</c:v>
                </c:pt>
                <c:pt idx="792">
                  <c:v>504</c:v>
                </c:pt>
                <c:pt idx="793">
                  <c:v>590</c:v>
                </c:pt>
                <c:pt idx="794">
                  <c:v>433</c:v>
                </c:pt>
                <c:pt idx="795">
                  <c:v>666</c:v>
                </c:pt>
                <c:pt idx="796">
                  <c:v>484</c:v>
                </c:pt>
                <c:pt idx="797">
                  <c:v>1138</c:v>
                </c:pt>
                <c:pt idx="798">
                  <c:v>1164</c:v>
                </c:pt>
                <c:pt idx="799">
                  <c:v>747</c:v>
                </c:pt>
                <c:pt idx="800">
                  <c:v>446</c:v>
                </c:pt>
                <c:pt idx="801">
                  <c:v>1491</c:v>
                </c:pt>
                <c:pt idx="802">
                  <c:v>885</c:v>
                </c:pt>
                <c:pt idx="803">
                  <c:v>566</c:v>
                </c:pt>
                <c:pt idx="804">
                  <c:v>1241</c:v>
                </c:pt>
                <c:pt idx="805">
                  <c:v>719</c:v>
                </c:pt>
                <c:pt idx="806">
                  <c:v>388</c:v>
                </c:pt>
                <c:pt idx="807">
                  <c:v>1047</c:v>
                </c:pt>
                <c:pt idx="808">
                  <c:v>732</c:v>
                </c:pt>
                <c:pt idx="809">
                  <c:v>807</c:v>
                </c:pt>
                <c:pt idx="810">
                  <c:v>999</c:v>
                </c:pt>
                <c:pt idx="811">
                  <c:v>1363</c:v>
                </c:pt>
                <c:pt idx="812">
                  <c:v>1148</c:v>
                </c:pt>
                <c:pt idx="813">
                  <c:v>847</c:v>
                </c:pt>
                <c:pt idx="814">
                  <c:v>858</c:v>
                </c:pt>
                <c:pt idx="815">
                  <c:v>1116</c:v>
                </c:pt>
                <c:pt idx="816">
                  <c:v>875</c:v>
                </c:pt>
                <c:pt idx="817">
                  <c:v>717</c:v>
                </c:pt>
                <c:pt idx="818">
                  <c:v>958</c:v>
                </c:pt>
                <c:pt idx="819">
                  <c:v>1228</c:v>
                </c:pt>
                <c:pt idx="820">
                  <c:v>859</c:v>
                </c:pt>
                <c:pt idx="821">
                  <c:v>888</c:v>
                </c:pt>
                <c:pt idx="822">
                  <c:v>756</c:v>
                </c:pt>
                <c:pt idx="823">
                  <c:v>792</c:v>
                </c:pt>
                <c:pt idx="824">
                  <c:v>659</c:v>
                </c:pt>
                <c:pt idx="825">
                  <c:v>406</c:v>
                </c:pt>
                <c:pt idx="826">
                  <c:v>986</c:v>
                </c:pt>
                <c:pt idx="827">
                  <c:v>711</c:v>
                </c:pt>
                <c:pt idx="828">
                  <c:v>1010</c:v>
                </c:pt>
                <c:pt idx="829">
                  <c:v>1128</c:v>
                </c:pt>
                <c:pt idx="830">
                  <c:v>1451</c:v>
                </c:pt>
                <c:pt idx="831">
                  <c:v>1159</c:v>
                </c:pt>
                <c:pt idx="832">
                  <c:v>1043</c:v>
                </c:pt>
                <c:pt idx="833">
                  <c:v>915</c:v>
                </c:pt>
                <c:pt idx="834">
                  <c:v>662</c:v>
                </c:pt>
                <c:pt idx="835">
                  <c:v>996</c:v>
                </c:pt>
                <c:pt idx="836">
                  <c:v>1069</c:v>
                </c:pt>
                <c:pt idx="837">
                  <c:v>673</c:v>
                </c:pt>
                <c:pt idx="838">
                  <c:v>779</c:v>
                </c:pt>
                <c:pt idx="839">
                  <c:v>879</c:v>
                </c:pt>
                <c:pt idx="840">
                  <c:v>1220</c:v>
                </c:pt>
                <c:pt idx="841">
                  <c:v>911</c:v>
                </c:pt>
                <c:pt idx="842">
                  <c:v>1198</c:v>
                </c:pt>
                <c:pt idx="843">
                  <c:v>481</c:v>
                </c:pt>
                <c:pt idx="844">
                  <c:v>698</c:v>
                </c:pt>
                <c:pt idx="845">
                  <c:v>1107</c:v>
                </c:pt>
                <c:pt idx="846">
                  <c:v>803</c:v>
                </c:pt>
                <c:pt idx="847">
                  <c:v>756</c:v>
                </c:pt>
                <c:pt idx="848">
                  <c:v>1582</c:v>
                </c:pt>
                <c:pt idx="849">
                  <c:v>552</c:v>
                </c:pt>
                <c:pt idx="850">
                  <c:v>1001</c:v>
                </c:pt>
                <c:pt idx="851">
                  <c:v>898</c:v>
                </c:pt>
                <c:pt idx="852">
                  <c:v>1031</c:v>
                </c:pt>
                <c:pt idx="853">
                  <c:v>893</c:v>
                </c:pt>
                <c:pt idx="854">
                  <c:v>876</c:v>
                </c:pt>
                <c:pt idx="855">
                  <c:v>795</c:v>
                </c:pt>
                <c:pt idx="856">
                  <c:v>454</c:v>
                </c:pt>
                <c:pt idx="857">
                  <c:v>1107</c:v>
                </c:pt>
                <c:pt idx="858">
                  <c:v>576</c:v>
                </c:pt>
                <c:pt idx="859">
                  <c:v>433</c:v>
                </c:pt>
                <c:pt idx="860">
                  <c:v>911</c:v>
                </c:pt>
                <c:pt idx="861">
                  <c:v>864</c:v>
                </c:pt>
                <c:pt idx="862">
                  <c:v>621</c:v>
                </c:pt>
                <c:pt idx="863">
                  <c:v>1102</c:v>
                </c:pt>
                <c:pt idx="864">
                  <c:v>1242</c:v>
                </c:pt>
                <c:pt idx="865">
                  <c:v>944</c:v>
                </c:pt>
                <c:pt idx="866">
                  <c:v>1378</c:v>
                </c:pt>
                <c:pt idx="867">
                  <c:v>594</c:v>
                </c:pt>
                <c:pt idx="868">
                  <c:v>598</c:v>
                </c:pt>
                <c:pt idx="869">
                  <c:v>927</c:v>
                </c:pt>
                <c:pt idx="870">
                  <c:v>1234</c:v>
                </c:pt>
                <c:pt idx="871">
                  <c:v>1025</c:v>
                </c:pt>
                <c:pt idx="872">
                  <c:v>500</c:v>
                </c:pt>
                <c:pt idx="873">
                  <c:v>711</c:v>
                </c:pt>
                <c:pt idx="874">
                  <c:v>965</c:v>
                </c:pt>
                <c:pt idx="875">
                  <c:v>691</c:v>
                </c:pt>
                <c:pt idx="876">
                  <c:v>1336</c:v>
                </c:pt>
                <c:pt idx="877">
                  <c:v>1117</c:v>
                </c:pt>
                <c:pt idx="878">
                  <c:v>706</c:v>
                </c:pt>
                <c:pt idx="879">
                  <c:v>1213</c:v>
                </c:pt>
                <c:pt idx="880">
                  <c:v>992</c:v>
                </c:pt>
                <c:pt idx="881">
                  <c:v>1181</c:v>
                </c:pt>
                <c:pt idx="882">
                  <c:v>726</c:v>
                </c:pt>
                <c:pt idx="883">
                  <c:v>878</c:v>
                </c:pt>
                <c:pt idx="884">
                  <c:v>725</c:v>
                </c:pt>
                <c:pt idx="885">
                  <c:v>1189</c:v>
                </c:pt>
                <c:pt idx="886">
                  <c:v>811</c:v>
                </c:pt>
                <c:pt idx="887">
                  <c:v>637</c:v>
                </c:pt>
                <c:pt idx="888">
                  <c:v>475</c:v>
                </c:pt>
                <c:pt idx="889">
                  <c:v>951</c:v>
                </c:pt>
                <c:pt idx="890">
                  <c:v>815</c:v>
                </c:pt>
                <c:pt idx="891">
                  <c:v>1104</c:v>
                </c:pt>
                <c:pt idx="892">
                  <c:v>1287</c:v>
                </c:pt>
                <c:pt idx="893">
                  <c:v>470</c:v>
                </c:pt>
                <c:pt idx="894">
                  <c:v>942</c:v>
                </c:pt>
                <c:pt idx="895">
                  <c:v>494</c:v>
                </c:pt>
                <c:pt idx="896">
                  <c:v>1519</c:v>
                </c:pt>
                <c:pt idx="897">
                  <c:v>1497</c:v>
                </c:pt>
                <c:pt idx="898">
                  <c:v>950</c:v>
                </c:pt>
                <c:pt idx="899">
                  <c:v>883</c:v>
                </c:pt>
                <c:pt idx="900">
                  <c:v>494</c:v>
                </c:pt>
                <c:pt idx="901">
                  <c:v>713</c:v>
                </c:pt>
                <c:pt idx="902">
                  <c:v>1336</c:v>
                </c:pt>
                <c:pt idx="903">
                  <c:v>876</c:v>
                </c:pt>
                <c:pt idx="904">
                  <c:v>573</c:v>
                </c:pt>
                <c:pt idx="905">
                  <c:v>921</c:v>
                </c:pt>
                <c:pt idx="906">
                  <c:v>1307</c:v>
                </c:pt>
                <c:pt idx="907">
                  <c:v>713</c:v>
                </c:pt>
                <c:pt idx="908">
                  <c:v>549</c:v>
                </c:pt>
                <c:pt idx="909">
                  <c:v>980</c:v>
                </c:pt>
                <c:pt idx="910">
                  <c:v>1783</c:v>
                </c:pt>
                <c:pt idx="911">
                  <c:v>634</c:v>
                </c:pt>
                <c:pt idx="912">
                  <c:v>640</c:v>
                </c:pt>
                <c:pt idx="913">
                  <c:v>895</c:v>
                </c:pt>
                <c:pt idx="914">
                  <c:v>531</c:v>
                </c:pt>
                <c:pt idx="915">
                  <c:v>681</c:v>
                </c:pt>
                <c:pt idx="916">
                  <c:v>914</c:v>
                </c:pt>
                <c:pt idx="917">
                  <c:v>863</c:v>
                </c:pt>
                <c:pt idx="918">
                  <c:v>831</c:v>
                </c:pt>
                <c:pt idx="919">
                  <c:v>816</c:v>
                </c:pt>
                <c:pt idx="920">
                  <c:v>1027</c:v>
                </c:pt>
                <c:pt idx="921">
                  <c:v>976</c:v>
                </c:pt>
                <c:pt idx="922">
                  <c:v>1135</c:v>
                </c:pt>
                <c:pt idx="923">
                  <c:v>753</c:v>
                </c:pt>
                <c:pt idx="924">
                  <c:v>693</c:v>
                </c:pt>
                <c:pt idx="925">
                  <c:v>705</c:v>
                </c:pt>
                <c:pt idx="926">
                  <c:v>656</c:v>
                </c:pt>
                <c:pt idx="927">
                  <c:v>1044</c:v>
                </c:pt>
                <c:pt idx="928">
                  <c:v>784</c:v>
                </c:pt>
                <c:pt idx="929">
                  <c:v>479</c:v>
                </c:pt>
                <c:pt idx="930">
                  <c:v>1463</c:v>
                </c:pt>
                <c:pt idx="931">
                  <c:v>836</c:v>
                </c:pt>
                <c:pt idx="932">
                  <c:v>1230</c:v>
                </c:pt>
                <c:pt idx="933">
                  <c:v>557</c:v>
                </c:pt>
                <c:pt idx="934">
                  <c:v>965</c:v>
                </c:pt>
                <c:pt idx="935">
                  <c:v>727</c:v>
                </c:pt>
                <c:pt idx="936">
                  <c:v>736</c:v>
                </c:pt>
                <c:pt idx="937">
                  <c:v>1017</c:v>
                </c:pt>
                <c:pt idx="938">
                  <c:v>514</c:v>
                </c:pt>
                <c:pt idx="939">
                  <c:v>402</c:v>
                </c:pt>
                <c:pt idx="940">
                  <c:v>812</c:v>
                </c:pt>
                <c:pt idx="941">
                  <c:v>1104</c:v>
                </c:pt>
                <c:pt idx="942">
                  <c:v>1113</c:v>
                </c:pt>
                <c:pt idx="943">
                  <c:v>1418</c:v>
                </c:pt>
                <c:pt idx="944">
                  <c:v>1127</c:v>
                </c:pt>
                <c:pt idx="945">
                  <c:v>718</c:v>
                </c:pt>
                <c:pt idx="946">
                  <c:v>723</c:v>
                </c:pt>
                <c:pt idx="947">
                  <c:v>852</c:v>
                </c:pt>
                <c:pt idx="948">
                  <c:v>1066</c:v>
                </c:pt>
                <c:pt idx="949">
                  <c:v>862</c:v>
                </c:pt>
                <c:pt idx="950">
                  <c:v>883</c:v>
                </c:pt>
                <c:pt idx="951">
                  <c:v>762</c:v>
                </c:pt>
                <c:pt idx="952">
                  <c:v>992</c:v>
                </c:pt>
                <c:pt idx="953">
                  <c:v>760</c:v>
                </c:pt>
                <c:pt idx="954">
                  <c:v>1445</c:v>
                </c:pt>
                <c:pt idx="955">
                  <c:v>818</c:v>
                </c:pt>
                <c:pt idx="956">
                  <c:v>838</c:v>
                </c:pt>
                <c:pt idx="957">
                  <c:v>1005</c:v>
                </c:pt>
                <c:pt idx="958">
                  <c:v>636</c:v>
                </c:pt>
                <c:pt idx="959">
                  <c:v>764</c:v>
                </c:pt>
                <c:pt idx="960">
                  <c:v>907</c:v>
                </c:pt>
                <c:pt idx="961">
                  <c:v>699</c:v>
                </c:pt>
                <c:pt idx="962">
                  <c:v>1290</c:v>
                </c:pt>
                <c:pt idx="963">
                  <c:v>1001</c:v>
                </c:pt>
                <c:pt idx="964">
                  <c:v>1227</c:v>
                </c:pt>
                <c:pt idx="965">
                  <c:v>354</c:v>
                </c:pt>
                <c:pt idx="966">
                  <c:v>1327</c:v>
                </c:pt>
                <c:pt idx="967">
                  <c:v>1035</c:v>
                </c:pt>
                <c:pt idx="968">
                  <c:v>1364</c:v>
                </c:pt>
                <c:pt idx="969">
                  <c:v>1260</c:v>
                </c:pt>
                <c:pt idx="970">
                  <c:v>929</c:v>
                </c:pt>
                <c:pt idx="971">
                  <c:v>883</c:v>
                </c:pt>
                <c:pt idx="972">
                  <c:v>542</c:v>
                </c:pt>
              </c:numCache>
            </c:numRef>
          </c:xVal>
          <c:yVal>
            <c:numRef>
              <c:f>'Pivot Tables + Scatter plt'!$K$2:$K$974</c:f>
              <c:numCache>
                <c:formatCode>0</c:formatCode>
                <c:ptCount val="973"/>
                <c:pt idx="0">
                  <c:v>157</c:v>
                </c:pt>
                <c:pt idx="1">
                  <c:v>151</c:v>
                </c:pt>
                <c:pt idx="2">
                  <c:v>122</c:v>
                </c:pt>
                <c:pt idx="3">
                  <c:v>164</c:v>
                </c:pt>
                <c:pt idx="4">
                  <c:v>158</c:v>
                </c:pt>
                <c:pt idx="5">
                  <c:v>156</c:v>
                </c:pt>
                <c:pt idx="6">
                  <c:v>169</c:v>
                </c:pt>
                <c:pt idx="7">
                  <c:v>141</c:v>
                </c:pt>
                <c:pt idx="8">
                  <c:v>127</c:v>
                </c:pt>
                <c:pt idx="9">
                  <c:v>136</c:v>
                </c:pt>
                <c:pt idx="10">
                  <c:v>146</c:v>
                </c:pt>
                <c:pt idx="11">
                  <c:v>152</c:v>
                </c:pt>
                <c:pt idx="12">
                  <c:v>165</c:v>
                </c:pt>
                <c:pt idx="13">
                  <c:v>136</c:v>
                </c:pt>
                <c:pt idx="14">
                  <c:v>161</c:v>
                </c:pt>
                <c:pt idx="15">
                  <c:v>131</c:v>
                </c:pt>
                <c:pt idx="16">
                  <c:v>167</c:v>
                </c:pt>
                <c:pt idx="17">
                  <c:v>165</c:v>
                </c:pt>
                <c:pt idx="18">
                  <c:v>146</c:v>
                </c:pt>
                <c:pt idx="19">
                  <c:v>167</c:v>
                </c:pt>
                <c:pt idx="20">
                  <c:v>127</c:v>
                </c:pt>
                <c:pt idx="21">
                  <c:v>142</c:v>
                </c:pt>
                <c:pt idx="22">
                  <c:v>161</c:v>
                </c:pt>
                <c:pt idx="23">
                  <c:v>168</c:v>
                </c:pt>
                <c:pt idx="24">
                  <c:v>148</c:v>
                </c:pt>
                <c:pt idx="25">
                  <c:v>169</c:v>
                </c:pt>
                <c:pt idx="26">
                  <c:v>139</c:v>
                </c:pt>
                <c:pt idx="27">
                  <c:v>135</c:v>
                </c:pt>
                <c:pt idx="28">
                  <c:v>136</c:v>
                </c:pt>
                <c:pt idx="29">
                  <c:v>135</c:v>
                </c:pt>
                <c:pt idx="30">
                  <c:v>138</c:v>
                </c:pt>
                <c:pt idx="31">
                  <c:v>127</c:v>
                </c:pt>
                <c:pt idx="32">
                  <c:v>157</c:v>
                </c:pt>
                <c:pt idx="33">
                  <c:v>157</c:v>
                </c:pt>
                <c:pt idx="34">
                  <c:v>148</c:v>
                </c:pt>
                <c:pt idx="35">
                  <c:v>160</c:v>
                </c:pt>
                <c:pt idx="36">
                  <c:v>155</c:v>
                </c:pt>
                <c:pt idx="37">
                  <c:v>145</c:v>
                </c:pt>
                <c:pt idx="38">
                  <c:v>150</c:v>
                </c:pt>
                <c:pt idx="39">
                  <c:v>163</c:v>
                </c:pt>
                <c:pt idx="40">
                  <c:v>131</c:v>
                </c:pt>
                <c:pt idx="41">
                  <c:v>136</c:v>
                </c:pt>
                <c:pt idx="42">
                  <c:v>134</c:v>
                </c:pt>
                <c:pt idx="43">
                  <c:v>128</c:v>
                </c:pt>
                <c:pt idx="44">
                  <c:v>158</c:v>
                </c:pt>
                <c:pt idx="45">
                  <c:v>161</c:v>
                </c:pt>
                <c:pt idx="46">
                  <c:v>167</c:v>
                </c:pt>
                <c:pt idx="47">
                  <c:v>131</c:v>
                </c:pt>
                <c:pt idx="48">
                  <c:v>151</c:v>
                </c:pt>
                <c:pt idx="49">
                  <c:v>144</c:v>
                </c:pt>
                <c:pt idx="50">
                  <c:v>158</c:v>
                </c:pt>
                <c:pt idx="51">
                  <c:v>137</c:v>
                </c:pt>
                <c:pt idx="52">
                  <c:v>134</c:v>
                </c:pt>
                <c:pt idx="53">
                  <c:v>151</c:v>
                </c:pt>
                <c:pt idx="54">
                  <c:v>125</c:v>
                </c:pt>
                <c:pt idx="55">
                  <c:v>163</c:v>
                </c:pt>
                <c:pt idx="56">
                  <c:v>162</c:v>
                </c:pt>
                <c:pt idx="57">
                  <c:v>154</c:v>
                </c:pt>
                <c:pt idx="58">
                  <c:v>153</c:v>
                </c:pt>
                <c:pt idx="59">
                  <c:v>157</c:v>
                </c:pt>
                <c:pt idx="60">
                  <c:v>124</c:v>
                </c:pt>
                <c:pt idx="61">
                  <c:v>137</c:v>
                </c:pt>
                <c:pt idx="62">
                  <c:v>135</c:v>
                </c:pt>
                <c:pt idx="63">
                  <c:v>127</c:v>
                </c:pt>
                <c:pt idx="64">
                  <c:v>144</c:v>
                </c:pt>
                <c:pt idx="65">
                  <c:v>151</c:v>
                </c:pt>
                <c:pt idx="66">
                  <c:v>145</c:v>
                </c:pt>
                <c:pt idx="67">
                  <c:v>141</c:v>
                </c:pt>
                <c:pt idx="68">
                  <c:v>150</c:v>
                </c:pt>
                <c:pt idx="69">
                  <c:v>162</c:v>
                </c:pt>
                <c:pt idx="70">
                  <c:v>129</c:v>
                </c:pt>
                <c:pt idx="71">
                  <c:v>131</c:v>
                </c:pt>
                <c:pt idx="72">
                  <c:v>147</c:v>
                </c:pt>
                <c:pt idx="73">
                  <c:v>125</c:v>
                </c:pt>
                <c:pt idx="74">
                  <c:v>139</c:v>
                </c:pt>
                <c:pt idx="75">
                  <c:v>124</c:v>
                </c:pt>
                <c:pt idx="76">
                  <c:v>142</c:v>
                </c:pt>
                <c:pt idx="77">
                  <c:v>128</c:v>
                </c:pt>
                <c:pt idx="78">
                  <c:v>148</c:v>
                </c:pt>
                <c:pt idx="79">
                  <c:v>135</c:v>
                </c:pt>
                <c:pt idx="80">
                  <c:v>165</c:v>
                </c:pt>
                <c:pt idx="81">
                  <c:v>141</c:v>
                </c:pt>
                <c:pt idx="82">
                  <c:v>127</c:v>
                </c:pt>
                <c:pt idx="83">
                  <c:v>139</c:v>
                </c:pt>
                <c:pt idx="84">
                  <c:v>133</c:v>
                </c:pt>
                <c:pt idx="85">
                  <c:v>158</c:v>
                </c:pt>
                <c:pt idx="86">
                  <c:v>156</c:v>
                </c:pt>
                <c:pt idx="87">
                  <c:v>169</c:v>
                </c:pt>
                <c:pt idx="88">
                  <c:v>153</c:v>
                </c:pt>
                <c:pt idx="89">
                  <c:v>130</c:v>
                </c:pt>
                <c:pt idx="90">
                  <c:v>159</c:v>
                </c:pt>
                <c:pt idx="91">
                  <c:v>152</c:v>
                </c:pt>
                <c:pt idx="92">
                  <c:v>150</c:v>
                </c:pt>
                <c:pt idx="93">
                  <c:v>163</c:v>
                </c:pt>
                <c:pt idx="94">
                  <c:v>153</c:v>
                </c:pt>
                <c:pt idx="95">
                  <c:v>169</c:v>
                </c:pt>
                <c:pt idx="96">
                  <c:v>126</c:v>
                </c:pt>
                <c:pt idx="97">
                  <c:v>168</c:v>
                </c:pt>
                <c:pt idx="98">
                  <c:v>142</c:v>
                </c:pt>
                <c:pt idx="99">
                  <c:v>165</c:v>
                </c:pt>
                <c:pt idx="100">
                  <c:v>126</c:v>
                </c:pt>
                <c:pt idx="101">
                  <c:v>144</c:v>
                </c:pt>
                <c:pt idx="102">
                  <c:v>122</c:v>
                </c:pt>
                <c:pt idx="103">
                  <c:v>157</c:v>
                </c:pt>
                <c:pt idx="104">
                  <c:v>139</c:v>
                </c:pt>
                <c:pt idx="105">
                  <c:v>153</c:v>
                </c:pt>
                <c:pt idx="106">
                  <c:v>168</c:v>
                </c:pt>
                <c:pt idx="107">
                  <c:v>163</c:v>
                </c:pt>
                <c:pt idx="108">
                  <c:v>163</c:v>
                </c:pt>
                <c:pt idx="109">
                  <c:v>149</c:v>
                </c:pt>
                <c:pt idx="110">
                  <c:v>136</c:v>
                </c:pt>
                <c:pt idx="111">
                  <c:v>129</c:v>
                </c:pt>
                <c:pt idx="112">
                  <c:v>154</c:v>
                </c:pt>
                <c:pt idx="113">
                  <c:v>139</c:v>
                </c:pt>
                <c:pt idx="114">
                  <c:v>137</c:v>
                </c:pt>
                <c:pt idx="115">
                  <c:v>164</c:v>
                </c:pt>
                <c:pt idx="116">
                  <c:v>163</c:v>
                </c:pt>
                <c:pt idx="117">
                  <c:v>146</c:v>
                </c:pt>
                <c:pt idx="118">
                  <c:v>168</c:v>
                </c:pt>
                <c:pt idx="119">
                  <c:v>155</c:v>
                </c:pt>
                <c:pt idx="120">
                  <c:v>142</c:v>
                </c:pt>
                <c:pt idx="121">
                  <c:v>151</c:v>
                </c:pt>
                <c:pt idx="122">
                  <c:v>129</c:v>
                </c:pt>
                <c:pt idx="123">
                  <c:v>130</c:v>
                </c:pt>
                <c:pt idx="124">
                  <c:v>157</c:v>
                </c:pt>
                <c:pt idx="125">
                  <c:v>125</c:v>
                </c:pt>
                <c:pt idx="126">
                  <c:v>160</c:v>
                </c:pt>
                <c:pt idx="127">
                  <c:v>166</c:v>
                </c:pt>
                <c:pt idx="128">
                  <c:v>153</c:v>
                </c:pt>
                <c:pt idx="129">
                  <c:v>155</c:v>
                </c:pt>
                <c:pt idx="130">
                  <c:v>156</c:v>
                </c:pt>
                <c:pt idx="131">
                  <c:v>136</c:v>
                </c:pt>
                <c:pt idx="132">
                  <c:v>159</c:v>
                </c:pt>
                <c:pt idx="133">
                  <c:v>159</c:v>
                </c:pt>
                <c:pt idx="134">
                  <c:v>131</c:v>
                </c:pt>
                <c:pt idx="135">
                  <c:v>140</c:v>
                </c:pt>
                <c:pt idx="136">
                  <c:v>159</c:v>
                </c:pt>
                <c:pt idx="137">
                  <c:v>138</c:v>
                </c:pt>
                <c:pt idx="138">
                  <c:v>122</c:v>
                </c:pt>
                <c:pt idx="139">
                  <c:v>137</c:v>
                </c:pt>
                <c:pt idx="140">
                  <c:v>138</c:v>
                </c:pt>
                <c:pt idx="141">
                  <c:v>166</c:v>
                </c:pt>
                <c:pt idx="142">
                  <c:v>125</c:v>
                </c:pt>
                <c:pt idx="143">
                  <c:v>135</c:v>
                </c:pt>
                <c:pt idx="144">
                  <c:v>127</c:v>
                </c:pt>
                <c:pt idx="145">
                  <c:v>167</c:v>
                </c:pt>
                <c:pt idx="146">
                  <c:v>137</c:v>
                </c:pt>
                <c:pt idx="147">
                  <c:v>167</c:v>
                </c:pt>
                <c:pt idx="148">
                  <c:v>162</c:v>
                </c:pt>
                <c:pt idx="149">
                  <c:v>158</c:v>
                </c:pt>
                <c:pt idx="150">
                  <c:v>168</c:v>
                </c:pt>
                <c:pt idx="151">
                  <c:v>168</c:v>
                </c:pt>
                <c:pt idx="152">
                  <c:v>131</c:v>
                </c:pt>
                <c:pt idx="153">
                  <c:v>164</c:v>
                </c:pt>
                <c:pt idx="154">
                  <c:v>129</c:v>
                </c:pt>
                <c:pt idx="155">
                  <c:v>126</c:v>
                </c:pt>
                <c:pt idx="156">
                  <c:v>165</c:v>
                </c:pt>
                <c:pt idx="157">
                  <c:v>120</c:v>
                </c:pt>
                <c:pt idx="158">
                  <c:v>168</c:v>
                </c:pt>
                <c:pt idx="159">
                  <c:v>155</c:v>
                </c:pt>
                <c:pt idx="160">
                  <c:v>140</c:v>
                </c:pt>
                <c:pt idx="161">
                  <c:v>156</c:v>
                </c:pt>
                <c:pt idx="162">
                  <c:v>143</c:v>
                </c:pt>
                <c:pt idx="163">
                  <c:v>144</c:v>
                </c:pt>
                <c:pt idx="164">
                  <c:v>126</c:v>
                </c:pt>
                <c:pt idx="165">
                  <c:v>161</c:v>
                </c:pt>
                <c:pt idx="166">
                  <c:v>136</c:v>
                </c:pt>
                <c:pt idx="167">
                  <c:v>148</c:v>
                </c:pt>
                <c:pt idx="168">
                  <c:v>149</c:v>
                </c:pt>
                <c:pt idx="169">
                  <c:v>126</c:v>
                </c:pt>
                <c:pt idx="170">
                  <c:v>152</c:v>
                </c:pt>
                <c:pt idx="171">
                  <c:v>126</c:v>
                </c:pt>
                <c:pt idx="172">
                  <c:v>143</c:v>
                </c:pt>
                <c:pt idx="173">
                  <c:v>130</c:v>
                </c:pt>
                <c:pt idx="174">
                  <c:v>128</c:v>
                </c:pt>
                <c:pt idx="175">
                  <c:v>131</c:v>
                </c:pt>
                <c:pt idx="176">
                  <c:v>154</c:v>
                </c:pt>
                <c:pt idx="177">
                  <c:v>123</c:v>
                </c:pt>
                <c:pt idx="178">
                  <c:v>155</c:v>
                </c:pt>
                <c:pt idx="179">
                  <c:v>147</c:v>
                </c:pt>
                <c:pt idx="180">
                  <c:v>132</c:v>
                </c:pt>
                <c:pt idx="181">
                  <c:v>142</c:v>
                </c:pt>
                <c:pt idx="182">
                  <c:v>138</c:v>
                </c:pt>
                <c:pt idx="183">
                  <c:v>161</c:v>
                </c:pt>
                <c:pt idx="184">
                  <c:v>156</c:v>
                </c:pt>
                <c:pt idx="185">
                  <c:v>158</c:v>
                </c:pt>
                <c:pt idx="186">
                  <c:v>143</c:v>
                </c:pt>
                <c:pt idx="187">
                  <c:v>135</c:v>
                </c:pt>
                <c:pt idx="188">
                  <c:v>152</c:v>
                </c:pt>
                <c:pt idx="189">
                  <c:v>131</c:v>
                </c:pt>
                <c:pt idx="190">
                  <c:v>153</c:v>
                </c:pt>
                <c:pt idx="191">
                  <c:v>126</c:v>
                </c:pt>
                <c:pt idx="192">
                  <c:v>130</c:v>
                </c:pt>
                <c:pt idx="193">
                  <c:v>150</c:v>
                </c:pt>
                <c:pt idx="194">
                  <c:v>148</c:v>
                </c:pt>
                <c:pt idx="195">
                  <c:v>132</c:v>
                </c:pt>
                <c:pt idx="196">
                  <c:v>150</c:v>
                </c:pt>
                <c:pt idx="197">
                  <c:v>121</c:v>
                </c:pt>
                <c:pt idx="198">
                  <c:v>158</c:v>
                </c:pt>
                <c:pt idx="199">
                  <c:v>134</c:v>
                </c:pt>
                <c:pt idx="200">
                  <c:v>130</c:v>
                </c:pt>
                <c:pt idx="201">
                  <c:v>153</c:v>
                </c:pt>
                <c:pt idx="202">
                  <c:v>158</c:v>
                </c:pt>
                <c:pt idx="203">
                  <c:v>123</c:v>
                </c:pt>
                <c:pt idx="204">
                  <c:v>130</c:v>
                </c:pt>
                <c:pt idx="205">
                  <c:v>148</c:v>
                </c:pt>
                <c:pt idx="206">
                  <c:v>121</c:v>
                </c:pt>
                <c:pt idx="207">
                  <c:v>135</c:v>
                </c:pt>
                <c:pt idx="208">
                  <c:v>158</c:v>
                </c:pt>
                <c:pt idx="209">
                  <c:v>132</c:v>
                </c:pt>
                <c:pt idx="210">
                  <c:v>156</c:v>
                </c:pt>
                <c:pt idx="211">
                  <c:v>136</c:v>
                </c:pt>
                <c:pt idx="212">
                  <c:v>140</c:v>
                </c:pt>
                <c:pt idx="213">
                  <c:v>163</c:v>
                </c:pt>
                <c:pt idx="214">
                  <c:v>138</c:v>
                </c:pt>
                <c:pt idx="215">
                  <c:v>126</c:v>
                </c:pt>
                <c:pt idx="216">
                  <c:v>157</c:v>
                </c:pt>
                <c:pt idx="217">
                  <c:v>127</c:v>
                </c:pt>
                <c:pt idx="218">
                  <c:v>132</c:v>
                </c:pt>
                <c:pt idx="219">
                  <c:v>156</c:v>
                </c:pt>
                <c:pt idx="220">
                  <c:v>121</c:v>
                </c:pt>
                <c:pt idx="221">
                  <c:v>160</c:v>
                </c:pt>
                <c:pt idx="222">
                  <c:v>130</c:v>
                </c:pt>
                <c:pt idx="223">
                  <c:v>143</c:v>
                </c:pt>
                <c:pt idx="224">
                  <c:v>125</c:v>
                </c:pt>
                <c:pt idx="225">
                  <c:v>145</c:v>
                </c:pt>
                <c:pt idx="226">
                  <c:v>126</c:v>
                </c:pt>
                <c:pt idx="227">
                  <c:v>158</c:v>
                </c:pt>
                <c:pt idx="228">
                  <c:v>138</c:v>
                </c:pt>
                <c:pt idx="229">
                  <c:v>125</c:v>
                </c:pt>
                <c:pt idx="230">
                  <c:v>162</c:v>
                </c:pt>
                <c:pt idx="231">
                  <c:v>148</c:v>
                </c:pt>
                <c:pt idx="232">
                  <c:v>162</c:v>
                </c:pt>
                <c:pt idx="233">
                  <c:v>158</c:v>
                </c:pt>
                <c:pt idx="234">
                  <c:v>121</c:v>
                </c:pt>
                <c:pt idx="235">
                  <c:v>138</c:v>
                </c:pt>
                <c:pt idx="236">
                  <c:v>123</c:v>
                </c:pt>
                <c:pt idx="237">
                  <c:v>125</c:v>
                </c:pt>
                <c:pt idx="238">
                  <c:v>168</c:v>
                </c:pt>
                <c:pt idx="239">
                  <c:v>156</c:v>
                </c:pt>
                <c:pt idx="240">
                  <c:v>147</c:v>
                </c:pt>
                <c:pt idx="241">
                  <c:v>149</c:v>
                </c:pt>
                <c:pt idx="242">
                  <c:v>126</c:v>
                </c:pt>
                <c:pt idx="243">
                  <c:v>128</c:v>
                </c:pt>
                <c:pt idx="244">
                  <c:v>144</c:v>
                </c:pt>
                <c:pt idx="245">
                  <c:v>152</c:v>
                </c:pt>
                <c:pt idx="246">
                  <c:v>120</c:v>
                </c:pt>
                <c:pt idx="247">
                  <c:v>125</c:v>
                </c:pt>
                <c:pt idx="248">
                  <c:v>137</c:v>
                </c:pt>
                <c:pt idx="249">
                  <c:v>129</c:v>
                </c:pt>
                <c:pt idx="250">
                  <c:v>147</c:v>
                </c:pt>
                <c:pt idx="251">
                  <c:v>130</c:v>
                </c:pt>
                <c:pt idx="252">
                  <c:v>152</c:v>
                </c:pt>
                <c:pt idx="253">
                  <c:v>120</c:v>
                </c:pt>
                <c:pt idx="254">
                  <c:v>132</c:v>
                </c:pt>
                <c:pt idx="255">
                  <c:v>156</c:v>
                </c:pt>
                <c:pt idx="256">
                  <c:v>139</c:v>
                </c:pt>
                <c:pt idx="257">
                  <c:v>120</c:v>
                </c:pt>
                <c:pt idx="258">
                  <c:v>122</c:v>
                </c:pt>
                <c:pt idx="259">
                  <c:v>137</c:v>
                </c:pt>
                <c:pt idx="260">
                  <c:v>160</c:v>
                </c:pt>
                <c:pt idx="261">
                  <c:v>133</c:v>
                </c:pt>
                <c:pt idx="262">
                  <c:v>150</c:v>
                </c:pt>
                <c:pt idx="263">
                  <c:v>146</c:v>
                </c:pt>
                <c:pt idx="264">
                  <c:v>136</c:v>
                </c:pt>
                <c:pt idx="265">
                  <c:v>165</c:v>
                </c:pt>
                <c:pt idx="266">
                  <c:v>148</c:v>
                </c:pt>
                <c:pt idx="267">
                  <c:v>155</c:v>
                </c:pt>
                <c:pt idx="268">
                  <c:v>156</c:v>
                </c:pt>
                <c:pt idx="269">
                  <c:v>145</c:v>
                </c:pt>
                <c:pt idx="270">
                  <c:v>136</c:v>
                </c:pt>
                <c:pt idx="271">
                  <c:v>141</c:v>
                </c:pt>
                <c:pt idx="272">
                  <c:v>144</c:v>
                </c:pt>
                <c:pt idx="273">
                  <c:v>121</c:v>
                </c:pt>
                <c:pt idx="274">
                  <c:v>141</c:v>
                </c:pt>
                <c:pt idx="275">
                  <c:v>124</c:v>
                </c:pt>
                <c:pt idx="276">
                  <c:v>123</c:v>
                </c:pt>
                <c:pt idx="277">
                  <c:v>155</c:v>
                </c:pt>
                <c:pt idx="278">
                  <c:v>125</c:v>
                </c:pt>
                <c:pt idx="279">
                  <c:v>140</c:v>
                </c:pt>
                <c:pt idx="280">
                  <c:v>132</c:v>
                </c:pt>
                <c:pt idx="281">
                  <c:v>156</c:v>
                </c:pt>
                <c:pt idx="282">
                  <c:v>144</c:v>
                </c:pt>
                <c:pt idx="283">
                  <c:v>145</c:v>
                </c:pt>
                <c:pt idx="284">
                  <c:v>158</c:v>
                </c:pt>
                <c:pt idx="285">
                  <c:v>139</c:v>
                </c:pt>
                <c:pt idx="286">
                  <c:v>152</c:v>
                </c:pt>
                <c:pt idx="287">
                  <c:v>133</c:v>
                </c:pt>
                <c:pt idx="288">
                  <c:v>155</c:v>
                </c:pt>
                <c:pt idx="289">
                  <c:v>136</c:v>
                </c:pt>
                <c:pt idx="290">
                  <c:v>140</c:v>
                </c:pt>
                <c:pt idx="291">
                  <c:v>165</c:v>
                </c:pt>
                <c:pt idx="292">
                  <c:v>135</c:v>
                </c:pt>
                <c:pt idx="293">
                  <c:v>165</c:v>
                </c:pt>
                <c:pt idx="294">
                  <c:v>135</c:v>
                </c:pt>
                <c:pt idx="295">
                  <c:v>139</c:v>
                </c:pt>
                <c:pt idx="296">
                  <c:v>148</c:v>
                </c:pt>
                <c:pt idx="297">
                  <c:v>147</c:v>
                </c:pt>
                <c:pt idx="298">
                  <c:v>127</c:v>
                </c:pt>
                <c:pt idx="299">
                  <c:v>143</c:v>
                </c:pt>
                <c:pt idx="300">
                  <c:v>122</c:v>
                </c:pt>
                <c:pt idx="301">
                  <c:v>144</c:v>
                </c:pt>
                <c:pt idx="302">
                  <c:v>138</c:v>
                </c:pt>
                <c:pt idx="303">
                  <c:v>152</c:v>
                </c:pt>
                <c:pt idx="304">
                  <c:v>121</c:v>
                </c:pt>
                <c:pt idx="305">
                  <c:v>134</c:v>
                </c:pt>
                <c:pt idx="306">
                  <c:v>141</c:v>
                </c:pt>
                <c:pt idx="307">
                  <c:v>129</c:v>
                </c:pt>
                <c:pt idx="308">
                  <c:v>137</c:v>
                </c:pt>
                <c:pt idx="309">
                  <c:v>141</c:v>
                </c:pt>
                <c:pt idx="310">
                  <c:v>165</c:v>
                </c:pt>
                <c:pt idx="311">
                  <c:v>168</c:v>
                </c:pt>
                <c:pt idx="312">
                  <c:v>146</c:v>
                </c:pt>
                <c:pt idx="313">
                  <c:v>132</c:v>
                </c:pt>
                <c:pt idx="314">
                  <c:v>152</c:v>
                </c:pt>
                <c:pt idx="315">
                  <c:v>124</c:v>
                </c:pt>
                <c:pt idx="316">
                  <c:v>145</c:v>
                </c:pt>
                <c:pt idx="317">
                  <c:v>132</c:v>
                </c:pt>
                <c:pt idx="318">
                  <c:v>146</c:v>
                </c:pt>
                <c:pt idx="319">
                  <c:v>133</c:v>
                </c:pt>
                <c:pt idx="320">
                  <c:v>143</c:v>
                </c:pt>
                <c:pt idx="321">
                  <c:v>122</c:v>
                </c:pt>
                <c:pt idx="322">
                  <c:v>166</c:v>
                </c:pt>
                <c:pt idx="323">
                  <c:v>168</c:v>
                </c:pt>
                <c:pt idx="324">
                  <c:v>149</c:v>
                </c:pt>
                <c:pt idx="325">
                  <c:v>154</c:v>
                </c:pt>
                <c:pt idx="326">
                  <c:v>167</c:v>
                </c:pt>
                <c:pt idx="327">
                  <c:v>133</c:v>
                </c:pt>
                <c:pt idx="328">
                  <c:v>131</c:v>
                </c:pt>
                <c:pt idx="329">
                  <c:v>147</c:v>
                </c:pt>
                <c:pt idx="330">
                  <c:v>163</c:v>
                </c:pt>
                <c:pt idx="331">
                  <c:v>148</c:v>
                </c:pt>
                <c:pt idx="332">
                  <c:v>162</c:v>
                </c:pt>
                <c:pt idx="333">
                  <c:v>136</c:v>
                </c:pt>
                <c:pt idx="334">
                  <c:v>159</c:v>
                </c:pt>
                <c:pt idx="335">
                  <c:v>168</c:v>
                </c:pt>
                <c:pt idx="336">
                  <c:v>140</c:v>
                </c:pt>
                <c:pt idx="337">
                  <c:v>142</c:v>
                </c:pt>
                <c:pt idx="338">
                  <c:v>139</c:v>
                </c:pt>
                <c:pt idx="339">
                  <c:v>130</c:v>
                </c:pt>
                <c:pt idx="340">
                  <c:v>153</c:v>
                </c:pt>
                <c:pt idx="341">
                  <c:v>129</c:v>
                </c:pt>
                <c:pt idx="342">
                  <c:v>129</c:v>
                </c:pt>
                <c:pt idx="343">
                  <c:v>162</c:v>
                </c:pt>
                <c:pt idx="344">
                  <c:v>125</c:v>
                </c:pt>
                <c:pt idx="345">
                  <c:v>155</c:v>
                </c:pt>
                <c:pt idx="346">
                  <c:v>143</c:v>
                </c:pt>
                <c:pt idx="347">
                  <c:v>131</c:v>
                </c:pt>
                <c:pt idx="348">
                  <c:v>162</c:v>
                </c:pt>
                <c:pt idx="349">
                  <c:v>142</c:v>
                </c:pt>
                <c:pt idx="350">
                  <c:v>146</c:v>
                </c:pt>
                <c:pt idx="351">
                  <c:v>164</c:v>
                </c:pt>
                <c:pt idx="352">
                  <c:v>156</c:v>
                </c:pt>
                <c:pt idx="353">
                  <c:v>125</c:v>
                </c:pt>
                <c:pt idx="354">
                  <c:v>120</c:v>
                </c:pt>
                <c:pt idx="355">
                  <c:v>125</c:v>
                </c:pt>
                <c:pt idx="356">
                  <c:v>169</c:v>
                </c:pt>
                <c:pt idx="357">
                  <c:v>141</c:v>
                </c:pt>
                <c:pt idx="358">
                  <c:v>160</c:v>
                </c:pt>
                <c:pt idx="359">
                  <c:v>143</c:v>
                </c:pt>
                <c:pt idx="360">
                  <c:v>144</c:v>
                </c:pt>
                <c:pt idx="361">
                  <c:v>134</c:v>
                </c:pt>
                <c:pt idx="362">
                  <c:v>145</c:v>
                </c:pt>
                <c:pt idx="363">
                  <c:v>127</c:v>
                </c:pt>
                <c:pt idx="364">
                  <c:v>143</c:v>
                </c:pt>
                <c:pt idx="365">
                  <c:v>167</c:v>
                </c:pt>
                <c:pt idx="366">
                  <c:v>157</c:v>
                </c:pt>
                <c:pt idx="367">
                  <c:v>125</c:v>
                </c:pt>
                <c:pt idx="368">
                  <c:v>154</c:v>
                </c:pt>
                <c:pt idx="369">
                  <c:v>161</c:v>
                </c:pt>
                <c:pt idx="370">
                  <c:v>120</c:v>
                </c:pt>
                <c:pt idx="371">
                  <c:v>165</c:v>
                </c:pt>
                <c:pt idx="372">
                  <c:v>155</c:v>
                </c:pt>
                <c:pt idx="373">
                  <c:v>131</c:v>
                </c:pt>
                <c:pt idx="374">
                  <c:v>157</c:v>
                </c:pt>
                <c:pt idx="375">
                  <c:v>130</c:v>
                </c:pt>
                <c:pt idx="376">
                  <c:v>131</c:v>
                </c:pt>
                <c:pt idx="377">
                  <c:v>161</c:v>
                </c:pt>
                <c:pt idx="378">
                  <c:v>169</c:v>
                </c:pt>
                <c:pt idx="379">
                  <c:v>158</c:v>
                </c:pt>
                <c:pt idx="380">
                  <c:v>126</c:v>
                </c:pt>
                <c:pt idx="381">
                  <c:v>130</c:v>
                </c:pt>
                <c:pt idx="382">
                  <c:v>155</c:v>
                </c:pt>
                <c:pt idx="383">
                  <c:v>150</c:v>
                </c:pt>
                <c:pt idx="384">
                  <c:v>152</c:v>
                </c:pt>
                <c:pt idx="385">
                  <c:v>132</c:v>
                </c:pt>
                <c:pt idx="386">
                  <c:v>137</c:v>
                </c:pt>
                <c:pt idx="387">
                  <c:v>160</c:v>
                </c:pt>
                <c:pt idx="388">
                  <c:v>143</c:v>
                </c:pt>
                <c:pt idx="389">
                  <c:v>128</c:v>
                </c:pt>
                <c:pt idx="390">
                  <c:v>150</c:v>
                </c:pt>
                <c:pt idx="391">
                  <c:v>160</c:v>
                </c:pt>
                <c:pt idx="392">
                  <c:v>129</c:v>
                </c:pt>
                <c:pt idx="393">
                  <c:v>121</c:v>
                </c:pt>
                <c:pt idx="394">
                  <c:v>157</c:v>
                </c:pt>
                <c:pt idx="395">
                  <c:v>134</c:v>
                </c:pt>
                <c:pt idx="396">
                  <c:v>122</c:v>
                </c:pt>
                <c:pt idx="397">
                  <c:v>162</c:v>
                </c:pt>
                <c:pt idx="398">
                  <c:v>150</c:v>
                </c:pt>
                <c:pt idx="399">
                  <c:v>125</c:v>
                </c:pt>
                <c:pt idx="400">
                  <c:v>122</c:v>
                </c:pt>
                <c:pt idx="401">
                  <c:v>130</c:v>
                </c:pt>
                <c:pt idx="402">
                  <c:v>134</c:v>
                </c:pt>
                <c:pt idx="403">
                  <c:v>164</c:v>
                </c:pt>
                <c:pt idx="404">
                  <c:v>147</c:v>
                </c:pt>
                <c:pt idx="405">
                  <c:v>129</c:v>
                </c:pt>
                <c:pt idx="406">
                  <c:v>157</c:v>
                </c:pt>
                <c:pt idx="407">
                  <c:v>166</c:v>
                </c:pt>
                <c:pt idx="408">
                  <c:v>169</c:v>
                </c:pt>
                <c:pt idx="409">
                  <c:v>169</c:v>
                </c:pt>
                <c:pt idx="410">
                  <c:v>126</c:v>
                </c:pt>
                <c:pt idx="411">
                  <c:v>134</c:v>
                </c:pt>
                <c:pt idx="412">
                  <c:v>137</c:v>
                </c:pt>
                <c:pt idx="413">
                  <c:v>137</c:v>
                </c:pt>
                <c:pt idx="414">
                  <c:v>160</c:v>
                </c:pt>
                <c:pt idx="415">
                  <c:v>143</c:v>
                </c:pt>
                <c:pt idx="416">
                  <c:v>121</c:v>
                </c:pt>
                <c:pt idx="417">
                  <c:v>159</c:v>
                </c:pt>
                <c:pt idx="418">
                  <c:v>139</c:v>
                </c:pt>
                <c:pt idx="419">
                  <c:v>153</c:v>
                </c:pt>
                <c:pt idx="420">
                  <c:v>162</c:v>
                </c:pt>
                <c:pt idx="421">
                  <c:v>145</c:v>
                </c:pt>
                <c:pt idx="422">
                  <c:v>126</c:v>
                </c:pt>
                <c:pt idx="423">
                  <c:v>157</c:v>
                </c:pt>
                <c:pt idx="424">
                  <c:v>149</c:v>
                </c:pt>
                <c:pt idx="425">
                  <c:v>161</c:v>
                </c:pt>
                <c:pt idx="426">
                  <c:v>124</c:v>
                </c:pt>
                <c:pt idx="427">
                  <c:v>130</c:v>
                </c:pt>
                <c:pt idx="428">
                  <c:v>120</c:v>
                </c:pt>
                <c:pt idx="429">
                  <c:v>153</c:v>
                </c:pt>
                <c:pt idx="430">
                  <c:v>120</c:v>
                </c:pt>
                <c:pt idx="431">
                  <c:v>138</c:v>
                </c:pt>
                <c:pt idx="432">
                  <c:v>121</c:v>
                </c:pt>
                <c:pt idx="433">
                  <c:v>140</c:v>
                </c:pt>
                <c:pt idx="434">
                  <c:v>139</c:v>
                </c:pt>
                <c:pt idx="435">
                  <c:v>142</c:v>
                </c:pt>
                <c:pt idx="436">
                  <c:v>140</c:v>
                </c:pt>
                <c:pt idx="437">
                  <c:v>143</c:v>
                </c:pt>
                <c:pt idx="438">
                  <c:v>123</c:v>
                </c:pt>
                <c:pt idx="439">
                  <c:v>131</c:v>
                </c:pt>
                <c:pt idx="440">
                  <c:v>141</c:v>
                </c:pt>
                <c:pt idx="441">
                  <c:v>139</c:v>
                </c:pt>
                <c:pt idx="442">
                  <c:v>137</c:v>
                </c:pt>
                <c:pt idx="443">
                  <c:v>120</c:v>
                </c:pt>
                <c:pt idx="444">
                  <c:v>149</c:v>
                </c:pt>
                <c:pt idx="445">
                  <c:v>152</c:v>
                </c:pt>
                <c:pt idx="446">
                  <c:v>143</c:v>
                </c:pt>
                <c:pt idx="447">
                  <c:v>133</c:v>
                </c:pt>
                <c:pt idx="448">
                  <c:v>155</c:v>
                </c:pt>
                <c:pt idx="449">
                  <c:v>124</c:v>
                </c:pt>
                <c:pt idx="450">
                  <c:v>130</c:v>
                </c:pt>
                <c:pt idx="451">
                  <c:v>143</c:v>
                </c:pt>
                <c:pt idx="452">
                  <c:v>150</c:v>
                </c:pt>
                <c:pt idx="453">
                  <c:v>132</c:v>
                </c:pt>
                <c:pt idx="454">
                  <c:v>135</c:v>
                </c:pt>
                <c:pt idx="455">
                  <c:v>143</c:v>
                </c:pt>
                <c:pt idx="456">
                  <c:v>132</c:v>
                </c:pt>
                <c:pt idx="457">
                  <c:v>143</c:v>
                </c:pt>
                <c:pt idx="458">
                  <c:v>145</c:v>
                </c:pt>
                <c:pt idx="459">
                  <c:v>121</c:v>
                </c:pt>
                <c:pt idx="460">
                  <c:v>135</c:v>
                </c:pt>
                <c:pt idx="461">
                  <c:v>157</c:v>
                </c:pt>
                <c:pt idx="462">
                  <c:v>165</c:v>
                </c:pt>
                <c:pt idx="463">
                  <c:v>120</c:v>
                </c:pt>
                <c:pt idx="464">
                  <c:v>168</c:v>
                </c:pt>
                <c:pt idx="465">
                  <c:v>130</c:v>
                </c:pt>
                <c:pt idx="466">
                  <c:v>154</c:v>
                </c:pt>
                <c:pt idx="467">
                  <c:v>162</c:v>
                </c:pt>
                <c:pt idx="468">
                  <c:v>148</c:v>
                </c:pt>
                <c:pt idx="469">
                  <c:v>156</c:v>
                </c:pt>
                <c:pt idx="470">
                  <c:v>136</c:v>
                </c:pt>
                <c:pt idx="471">
                  <c:v>158</c:v>
                </c:pt>
                <c:pt idx="472">
                  <c:v>161</c:v>
                </c:pt>
                <c:pt idx="473">
                  <c:v>147</c:v>
                </c:pt>
                <c:pt idx="474">
                  <c:v>148</c:v>
                </c:pt>
                <c:pt idx="475">
                  <c:v>162</c:v>
                </c:pt>
                <c:pt idx="476">
                  <c:v>122</c:v>
                </c:pt>
                <c:pt idx="477">
                  <c:v>129</c:v>
                </c:pt>
                <c:pt idx="478">
                  <c:v>161</c:v>
                </c:pt>
                <c:pt idx="479">
                  <c:v>133</c:v>
                </c:pt>
                <c:pt idx="480">
                  <c:v>131</c:v>
                </c:pt>
                <c:pt idx="481">
                  <c:v>166</c:v>
                </c:pt>
                <c:pt idx="482">
                  <c:v>161</c:v>
                </c:pt>
                <c:pt idx="483">
                  <c:v>149</c:v>
                </c:pt>
                <c:pt idx="484">
                  <c:v>151</c:v>
                </c:pt>
                <c:pt idx="485">
                  <c:v>151</c:v>
                </c:pt>
                <c:pt idx="486">
                  <c:v>161</c:v>
                </c:pt>
                <c:pt idx="487">
                  <c:v>151</c:v>
                </c:pt>
                <c:pt idx="488">
                  <c:v>145</c:v>
                </c:pt>
                <c:pt idx="489">
                  <c:v>120</c:v>
                </c:pt>
                <c:pt idx="490">
                  <c:v>161</c:v>
                </c:pt>
                <c:pt idx="491">
                  <c:v>121</c:v>
                </c:pt>
                <c:pt idx="492">
                  <c:v>136</c:v>
                </c:pt>
                <c:pt idx="493">
                  <c:v>149</c:v>
                </c:pt>
                <c:pt idx="494">
                  <c:v>158</c:v>
                </c:pt>
                <c:pt idx="495">
                  <c:v>126</c:v>
                </c:pt>
                <c:pt idx="496">
                  <c:v>146</c:v>
                </c:pt>
                <c:pt idx="497">
                  <c:v>128</c:v>
                </c:pt>
                <c:pt idx="498">
                  <c:v>141</c:v>
                </c:pt>
                <c:pt idx="499">
                  <c:v>153</c:v>
                </c:pt>
                <c:pt idx="500">
                  <c:v>165</c:v>
                </c:pt>
                <c:pt idx="501">
                  <c:v>168</c:v>
                </c:pt>
                <c:pt idx="502">
                  <c:v>120</c:v>
                </c:pt>
                <c:pt idx="503">
                  <c:v>128</c:v>
                </c:pt>
                <c:pt idx="504">
                  <c:v>139</c:v>
                </c:pt>
                <c:pt idx="505">
                  <c:v>138</c:v>
                </c:pt>
                <c:pt idx="506">
                  <c:v>155</c:v>
                </c:pt>
                <c:pt idx="507">
                  <c:v>159</c:v>
                </c:pt>
                <c:pt idx="508">
                  <c:v>164</c:v>
                </c:pt>
                <c:pt idx="509">
                  <c:v>123</c:v>
                </c:pt>
                <c:pt idx="510">
                  <c:v>128</c:v>
                </c:pt>
                <c:pt idx="511">
                  <c:v>160</c:v>
                </c:pt>
                <c:pt idx="512">
                  <c:v>141</c:v>
                </c:pt>
                <c:pt idx="513">
                  <c:v>137</c:v>
                </c:pt>
                <c:pt idx="514">
                  <c:v>131</c:v>
                </c:pt>
                <c:pt idx="515">
                  <c:v>161</c:v>
                </c:pt>
                <c:pt idx="516">
                  <c:v>162</c:v>
                </c:pt>
                <c:pt idx="517">
                  <c:v>158</c:v>
                </c:pt>
                <c:pt idx="518">
                  <c:v>128</c:v>
                </c:pt>
                <c:pt idx="519">
                  <c:v>125</c:v>
                </c:pt>
                <c:pt idx="520">
                  <c:v>138</c:v>
                </c:pt>
                <c:pt idx="521">
                  <c:v>167</c:v>
                </c:pt>
                <c:pt idx="522">
                  <c:v>166</c:v>
                </c:pt>
                <c:pt idx="523">
                  <c:v>126</c:v>
                </c:pt>
                <c:pt idx="524">
                  <c:v>135</c:v>
                </c:pt>
                <c:pt idx="525">
                  <c:v>124</c:v>
                </c:pt>
                <c:pt idx="526">
                  <c:v>135</c:v>
                </c:pt>
                <c:pt idx="527">
                  <c:v>120</c:v>
                </c:pt>
                <c:pt idx="528">
                  <c:v>156</c:v>
                </c:pt>
                <c:pt idx="529">
                  <c:v>158</c:v>
                </c:pt>
                <c:pt idx="530">
                  <c:v>138</c:v>
                </c:pt>
                <c:pt idx="531">
                  <c:v>156</c:v>
                </c:pt>
                <c:pt idx="532">
                  <c:v>136</c:v>
                </c:pt>
                <c:pt idx="533">
                  <c:v>145</c:v>
                </c:pt>
                <c:pt idx="534">
                  <c:v>141</c:v>
                </c:pt>
                <c:pt idx="535">
                  <c:v>127</c:v>
                </c:pt>
                <c:pt idx="536">
                  <c:v>152</c:v>
                </c:pt>
                <c:pt idx="537">
                  <c:v>121</c:v>
                </c:pt>
                <c:pt idx="538">
                  <c:v>149</c:v>
                </c:pt>
                <c:pt idx="539">
                  <c:v>166</c:v>
                </c:pt>
                <c:pt idx="540">
                  <c:v>139</c:v>
                </c:pt>
                <c:pt idx="541">
                  <c:v>137</c:v>
                </c:pt>
                <c:pt idx="542">
                  <c:v>162</c:v>
                </c:pt>
                <c:pt idx="543">
                  <c:v>129</c:v>
                </c:pt>
                <c:pt idx="544">
                  <c:v>143</c:v>
                </c:pt>
                <c:pt idx="545">
                  <c:v>123</c:v>
                </c:pt>
                <c:pt idx="546">
                  <c:v>156</c:v>
                </c:pt>
                <c:pt idx="547">
                  <c:v>123</c:v>
                </c:pt>
                <c:pt idx="548">
                  <c:v>132</c:v>
                </c:pt>
                <c:pt idx="549">
                  <c:v>144</c:v>
                </c:pt>
                <c:pt idx="550">
                  <c:v>132</c:v>
                </c:pt>
                <c:pt idx="551">
                  <c:v>137</c:v>
                </c:pt>
                <c:pt idx="552">
                  <c:v>143</c:v>
                </c:pt>
                <c:pt idx="553">
                  <c:v>121</c:v>
                </c:pt>
                <c:pt idx="554">
                  <c:v>167</c:v>
                </c:pt>
                <c:pt idx="555">
                  <c:v>152</c:v>
                </c:pt>
                <c:pt idx="556">
                  <c:v>138</c:v>
                </c:pt>
                <c:pt idx="557">
                  <c:v>128</c:v>
                </c:pt>
                <c:pt idx="558">
                  <c:v>147</c:v>
                </c:pt>
                <c:pt idx="559">
                  <c:v>154</c:v>
                </c:pt>
                <c:pt idx="560">
                  <c:v>158</c:v>
                </c:pt>
                <c:pt idx="561">
                  <c:v>129</c:v>
                </c:pt>
                <c:pt idx="562">
                  <c:v>120</c:v>
                </c:pt>
                <c:pt idx="563">
                  <c:v>161</c:v>
                </c:pt>
                <c:pt idx="564">
                  <c:v>140</c:v>
                </c:pt>
                <c:pt idx="565">
                  <c:v>128</c:v>
                </c:pt>
                <c:pt idx="566">
                  <c:v>166</c:v>
                </c:pt>
                <c:pt idx="567">
                  <c:v>134</c:v>
                </c:pt>
                <c:pt idx="568">
                  <c:v>154</c:v>
                </c:pt>
                <c:pt idx="569">
                  <c:v>124</c:v>
                </c:pt>
                <c:pt idx="570">
                  <c:v>160</c:v>
                </c:pt>
                <c:pt idx="571">
                  <c:v>141</c:v>
                </c:pt>
                <c:pt idx="572">
                  <c:v>160</c:v>
                </c:pt>
                <c:pt idx="573">
                  <c:v>142</c:v>
                </c:pt>
                <c:pt idx="574">
                  <c:v>126</c:v>
                </c:pt>
                <c:pt idx="575">
                  <c:v>142</c:v>
                </c:pt>
                <c:pt idx="576">
                  <c:v>163</c:v>
                </c:pt>
                <c:pt idx="577">
                  <c:v>144</c:v>
                </c:pt>
                <c:pt idx="578">
                  <c:v>146</c:v>
                </c:pt>
                <c:pt idx="579">
                  <c:v>160</c:v>
                </c:pt>
                <c:pt idx="580">
                  <c:v>125</c:v>
                </c:pt>
                <c:pt idx="581">
                  <c:v>153</c:v>
                </c:pt>
                <c:pt idx="582">
                  <c:v>128</c:v>
                </c:pt>
                <c:pt idx="583">
                  <c:v>168</c:v>
                </c:pt>
                <c:pt idx="584">
                  <c:v>152</c:v>
                </c:pt>
                <c:pt idx="585">
                  <c:v>125</c:v>
                </c:pt>
                <c:pt idx="586">
                  <c:v>156</c:v>
                </c:pt>
                <c:pt idx="587">
                  <c:v>150</c:v>
                </c:pt>
                <c:pt idx="588">
                  <c:v>153</c:v>
                </c:pt>
                <c:pt idx="589">
                  <c:v>160</c:v>
                </c:pt>
                <c:pt idx="590">
                  <c:v>148</c:v>
                </c:pt>
                <c:pt idx="591">
                  <c:v>133</c:v>
                </c:pt>
                <c:pt idx="592">
                  <c:v>155</c:v>
                </c:pt>
                <c:pt idx="593">
                  <c:v>155</c:v>
                </c:pt>
                <c:pt idx="594">
                  <c:v>134</c:v>
                </c:pt>
                <c:pt idx="595">
                  <c:v>127</c:v>
                </c:pt>
                <c:pt idx="596">
                  <c:v>145</c:v>
                </c:pt>
                <c:pt idx="597">
                  <c:v>155</c:v>
                </c:pt>
                <c:pt idx="598">
                  <c:v>167</c:v>
                </c:pt>
                <c:pt idx="599">
                  <c:v>140</c:v>
                </c:pt>
                <c:pt idx="600">
                  <c:v>147</c:v>
                </c:pt>
                <c:pt idx="601">
                  <c:v>123</c:v>
                </c:pt>
                <c:pt idx="602">
                  <c:v>135</c:v>
                </c:pt>
                <c:pt idx="603">
                  <c:v>141</c:v>
                </c:pt>
                <c:pt idx="604">
                  <c:v>131</c:v>
                </c:pt>
                <c:pt idx="605">
                  <c:v>135</c:v>
                </c:pt>
                <c:pt idx="606">
                  <c:v>159</c:v>
                </c:pt>
                <c:pt idx="607">
                  <c:v>157</c:v>
                </c:pt>
                <c:pt idx="608">
                  <c:v>161</c:v>
                </c:pt>
                <c:pt idx="609">
                  <c:v>156</c:v>
                </c:pt>
                <c:pt idx="610">
                  <c:v>148</c:v>
                </c:pt>
                <c:pt idx="611">
                  <c:v>137</c:v>
                </c:pt>
                <c:pt idx="612">
                  <c:v>129</c:v>
                </c:pt>
                <c:pt idx="613">
                  <c:v>161</c:v>
                </c:pt>
                <c:pt idx="614">
                  <c:v>158</c:v>
                </c:pt>
                <c:pt idx="615">
                  <c:v>137</c:v>
                </c:pt>
                <c:pt idx="616">
                  <c:v>120</c:v>
                </c:pt>
                <c:pt idx="617">
                  <c:v>158</c:v>
                </c:pt>
                <c:pt idx="618">
                  <c:v>140</c:v>
                </c:pt>
                <c:pt idx="619">
                  <c:v>120</c:v>
                </c:pt>
                <c:pt idx="620">
                  <c:v>134</c:v>
                </c:pt>
                <c:pt idx="621">
                  <c:v>123</c:v>
                </c:pt>
                <c:pt idx="622">
                  <c:v>139</c:v>
                </c:pt>
                <c:pt idx="623">
                  <c:v>129</c:v>
                </c:pt>
                <c:pt idx="624">
                  <c:v>142</c:v>
                </c:pt>
                <c:pt idx="625">
                  <c:v>160</c:v>
                </c:pt>
                <c:pt idx="626">
                  <c:v>153</c:v>
                </c:pt>
                <c:pt idx="627">
                  <c:v>165</c:v>
                </c:pt>
                <c:pt idx="628">
                  <c:v>167</c:v>
                </c:pt>
                <c:pt idx="629">
                  <c:v>152</c:v>
                </c:pt>
                <c:pt idx="630">
                  <c:v>153</c:v>
                </c:pt>
                <c:pt idx="631">
                  <c:v>158</c:v>
                </c:pt>
                <c:pt idx="632">
                  <c:v>129</c:v>
                </c:pt>
                <c:pt idx="633">
                  <c:v>139</c:v>
                </c:pt>
                <c:pt idx="634">
                  <c:v>120</c:v>
                </c:pt>
                <c:pt idx="635">
                  <c:v>132</c:v>
                </c:pt>
                <c:pt idx="636">
                  <c:v>120</c:v>
                </c:pt>
                <c:pt idx="637">
                  <c:v>124</c:v>
                </c:pt>
                <c:pt idx="638">
                  <c:v>135</c:v>
                </c:pt>
                <c:pt idx="639">
                  <c:v>134</c:v>
                </c:pt>
                <c:pt idx="640">
                  <c:v>168</c:v>
                </c:pt>
                <c:pt idx="641">
                  <c:v>147</c:v>
                </c:pt>
                <c:pt idx="642">
                  <c:v>150</c:v>
                </c:pt>
                <c:pt idx="643">
                  <c:v>142</c:v>
                </c:pt>
                <c:pt idx="644">
                  <c:v>167</c:v>
                </c:pt>
                <c:pt idx="645">
                  <c:v>164</c:v>
                </c:pt>
                <c:pt idx="646">
                  <c:v>162</c:v>
                </c:pt>
                <c:pt idx="647">
                  <c:v>136</c:v>
                </c:pt>
                <c:pt idx="648">
                  <c:v>168</c:v>
                </c:pt>
                <c:pt idx="649">
                  <c:v>153</c:v>
                </c:pt>
                <c:pt idx="650">
                  <c:v>132</c:v>
                </c:pt>
                <c:pt idx="651">
                  <c:v>133</c:v>
                </c:pt>
                <c:pt idx="652">
                  <c:v>130</c:v>
                </c:pt>
                <c:pt idx="653">
                  <c:v>147</c:v>
                </c:pt>
                <c:pt idx="654">
                  <c:v>161</c:v>
                </c:pt>
                <c:pt idx="655">
                  <c:v>151</c:v>
                </c:pt>
                <c:pt idx="656">
                  <c:v>154</c:v>
                </c:pt>
                <c:pt idx="657">
                  <c:v>150</c:v>
                </c:pt>
                <c:pt idx="658">
                  <c:v>136</c:v>
                </c:pt>
                <c:pt idx="659">
                  <c:v>166</c:v>
                </c:pt>
                <c:pt idx="660">
                  <c:v>128</c:v>
                </c:pt>
                <c:pt idx="661">
                  <c:v>129</c:v>
                </c:pt>
                <c:pt idx="662">
                  <c:v>127</c:v>
                </c:pt>
                <c:pt idx="663">
                  <c:v>140</c:v>
                </c:pt>
                <c:pt idx="664">
                  <c:v>132</c:v>
                </c:pt>
                <c:pt idx="665">
                  <c:v>169</c:v>
                </c:pt>
                <c:pt idx="666">
                  <c:v>124</c:v>
                </c:pt>
                <c:pt idx="667">
                  <c:v>125</c:v>
                </c:pt>
                <c:pt idx="668">
                  <c:v>149</c:v>
                </c:pt>
                <c:pt idx="669">
                  <c:v>150</c:v>
                </c:pt>
                <c:pt idx="670">
                  <c:v>136</c:v>
                </c:pt>
                <c:pt idx="671">
                  <c:v>130</c:v>
                </c:pt>
                <c:pt idx="672">
                  <c:v>139</c:v>
                </c:pt>
                <c:pt idx="673">
                  <c:v>167</c:v>
                </c:pt>
                <c:pt idx="674">
                  <c:v>128</c:v>
                </c:pt>
                <c:pt idx="675">
                  <c:v>121</c:v>
                </c:pt>
                <c:pt idx="676">
                  <c:v>156</c:v>
                </c:pt>
                <c:pt idx="677">
                  <c:v>120</c:v>
                </c:pt>
                <c:pt idx="678">
                  <c:v>123</c:v>
                </c:pt>
                <c:pt idx="679">
                  <c:v>155</c:v>
                </c:pt>
                <c:pt idx="680">
                  <c:v>144</c:v>
                </c:pt>
                <c:pt idx="681">
                  <c:v>122</c:v>
                </c:pt>
                <c:pt idx="682">
                  <c:v>128</c:v>
                </c:pt>
                <c:pt idx="683">
                  <c:v>141</c:v>
                </c:pt>
                <c:pt idx="684">
                  <c:v>142</c:v>
                </c:pt>
                <c:pt idx="685">
                  <c:v>131</c:v>
                </c:pt>
                <c:pt idx="686">
                  <c:v>129</c:v>
                </c:pt>
                <c:pt idx="687">
                  <c:v>153</c:v>
                </c:pt>
                <c:pt idx="688">
                  <c:v>162</c:v>
                </c:pt>
                <c:pt idx="689">
                  <c:v>129</c:v>
                </c:pt>
                <c:pt idx="690">
                  <c:v>149</c:v>
                </c:pt>
                <c:pt idx="691">
                  <c:v>141</c:v>
                </c:pt>
                <c:pt idx="692">
                  <c:v>125</c:v>
                </c:pt>
                <c:pt idx="693">
                  <c:v>169</c:v>
                </c:pt>
                <c:pt idx="694">
                  <c:v>121</c:v>
                </c:pt>
                <c:pt idx="695">
                  <c:v>149</c:v>
                </c:pt>
                <c:pt idx="696">
                  <c:v>121</c:v>
                </c:pt>
                <c:pt idx="697">
                  <c:v>151</c:v>
                </c:pt>
                <c:pt idx="698">
                  <c:v>161</c:v>
                </c:pt>
                <c:pt idx="699">
                  <c:v>135</c:v>
                </c:pt>
                <c:pt idx="700">
                  <c:v>131</c:v>
                </c:pt>
                <c:pt idx="701">
                  <c:v>120</c:v>
                </c:pt>
                <c:pt idx="702">
                  <c:v>127</c:v>
                </c:pt>
                <c:pt idx="703">
                  <c:v>167</c:v>
                </c:pt>
                <c:pt idx="704">
                  <c:v>169</c:v>
                </c:pt>
                <c:pt idx="705">
                  <c:v>132</c:v>
                </c:pt>
                <c:pt idx="706">
                  <c:v>134</c:v>
                </c:pt>
                <c:pt idx="707">
                  <c:v>163</c:v>
                </c:pt>
                <c:pt idx="708">
                  <c:v>127</c:v>
                </c:pt>
                <c:pt idx="709">
                  <c:v>129</c:v>
                </c:pt>
                <c:pt idx="710">
                  <c:v>165</c:v>
                </c:pt>
                <c:pt idx="711">
                  <c:v>124</c:v>
                </c:pt>
                <c:pt idx="712">
                  <c:v>169</c:v>
                </c:pt>
                <c:pt idx="713">
                  <c:v>138</c:v>
                </c:pt>
                <c:pt idx="714">
                  <c:v>166</c:v>
                </c:pt>
                <c:pt idx="715">
                  <c:v>157</c:v>
                </c:pt>
                <c:pt idx="716">
                  <c:v>130</c:v>
                </c:pt>
                <c:pt idx="717">
                  <c:v>162</c:v>
                </c:pt>
                <c:pt idx="718">
                  <c:v>139</c:v>
                </c:pt>
                <c:pt idx="719">
                  <c:v>139</c:v>
                </c:pt>
                <c:pt idx="720">
                  <c:v>140</c:v>
                </c:pt>
                <c:pt idx="721">
                  <c:v>137</c:v>
                </c:pt>
                <c:pt idx="722">
                  <c:v>169</c:v>
                </c:pt>
                <c:pt idx="723">
                  <c:v>129</c:v>
                </c:pt>
                <c:pt idx="724">
                  <c:v>153</c:v>
                </c:pt>
                <c:pt idx="725">
                  <c:v>145</c:v>
                </c:pt>
                <c:pt idx="726">
                  <c:v>149</c:v>
                </c:pt>
                <c:pt idx="727">
                  <c:v>128</c:v>
                </c:pt>
                <c:pt idx="728">
                  <c:v>165</c:v>
                </c:pt>
                <c:pt idx="729">
                  <c:v>150</c:v>
                </c:pt>
                <c:pt idx="730">
                  <c:v>161</c:v>
                </c:pt>
                <c:pt idx="731">
                  <c:v>123</c:v>
                </c:pt>
                <c:pt idx="732">
                  <c:v>125</c:v>
                </c:pt>
                <c:pt idx="733">
                  <c:v>133</c:v>
                </c:pt>
                <c:pt idx="734">
                  <c:v>123</c:v>
                </c:pt>
                <c:pt idx="735">
                  <c:v>145</c:v>
                </c:pt>
                <c:pt idx="736">
                  <c:v>166</c:v>
                </c:pt>
                <c:pt idx="737">
                  <c:v>167</c:v>
                </c:pt>
                <c:pt idx="738">
                  <c:v>158</c:v>
                </c:pt>
                <c:pt idx="739">
                  <c:v>136</c:v>
                </c:pt>
                <c:pt idx="740">
                  <c:v>138</c:v>
                </c:pt>
                <c:pt idx="741">
                  <c:v>168</c:v>
                </c:pt>
                <c:pt idx="742">
                  <c:v>125</c:v>
                </c:pt>
                <c:pt idx="743">
                  <c:v>148</c:v>
                </c:pt>
                <c:pt idx="744">
                  <c:v>130</c:v>
                </c:pt>
                <c:pt idx="745">
                  <c:v>135</c:v>
                </c:pt>
                <c:pt idx="746">
                  <c:v>149</c:v>
                </c:pt>
                <c:pt idx="747">
                  <c:v>144</c:v>
                </c:pt>
                <c:pt idx="748">
                  <c:v>159</c:v>
                </c:pt>
                <c:pt idx="749">
                  <c:v>130</c:v>
                </c:pt>
                <c:pt idx="750">
                  <c:v>126</c:v>
                </c:pt>
                <c:pt idx="751">
                  <c:v>145</c:v>
                </c:pt>
                <c:pt idx="752">
                  <c:v>141</c:v>
                </c:pt>
                <c:pt idx="753">
                  <c:v>144</c:v>
                </c:pt>
                <c:pt idx="754">
                  <c:v>138</c:v>
                </c:pt>
                <c:pt idx="755">
                  <c:v>150</c:v>
                </c:pt>
                <c:pt idx="756">
                  <c:v>145</c:v>
                </c:pt>
                <c:pt idx="757">
                  <c:v>161</c:v>
                </c:pt>
                <c:pt idx="758">
                  <c:v>160</c:v>
                </c:pt>
                <c:pt idx="759">
                  <c:v>155</c:v>
                </c:pt>
                <c:pt idx="760">
                  <c:v>142</c:v>
                </c:pt>
                <c:pt idx="761">
                  <c:v>166</c:v>
                </c:pt>
                <c:pt idx="762">
                  <c:v>132</c:v>
                </c:pt>
                <c:pt idx="763">
                  <c:v>144</c:v>
                </c:pt>
                <c:pt idx="764">
                  <c:v>121</c:v>
                </c:pt>
                <c:pt idx="765">
                  <c:v>121</c:v>
                </c:pt>
                <c:pt idx="766">
                  <c:v>135</c:v>
                </c:pt>
                <c:pt idx="767">
                  <c:v>128</c:v>
                </c:pt>
                <c:pt idx="768">
                  <c:v>147</c:v>
                </c:pt>
                <c:pt idx="769">
                  <c:v>132</c:v>
                </c:pt>
                <c:pt idx="770">
                  <c:v>154</c:v>
                </c:pt>
                <c:pt idx="771">
                  <c:v>160</c:v>
                </c:pt>
                <c:pt idx="772">
                  <c:v>132</c:v>
                </c:pt>
                <c:pt idx="773">
                  <c:v>150</c:v>
                </c:pt>
                <c:pt idx="774">
                  <c:v>140</c:v>
                </c:pt>
                <c:pt idx="775">
                  <c:v>151</c:v>
                </c:pt>
                <c:pt idx="776">
                  <c:v>153</c:v>
                </c:pt>
                <c:pt idx="777">
                  <c:v>127</c:v>
                </c:pt>
                <c:pt idx="778">
                  <c:v>160</c:v>
                </c:pt>
                <c:pt idx="779">
                  <c:v>167</c:v>
                </c:pt>
                <c:pt idx="780">
                  <c:v>121</c:v>
                </c:pt>
                <c:pt idx="781">
                  <c:v>157</c:v>
                </c:pt>
                <c:pt idx="782">
                  <c:v>151</c:v>
                </c:pt>
                <c:pt idx="783">
                  <c:v>159</c:v>
                </c:pt>
                <c:pt idx="784">
                  <c:v>147</c:v>
                </c:pt>
                <c:pt idx="785">
                  <c:v>156</c:v>
                </c:pt>
                <c:pt idx="786">
                  <c:v>160</c:v>
                </c:pt>
                <c:pt idx="787">
                  <c:v>120</c:v>
                </c:pt>
                <c:pt idx="788">
                  <c:v>160</c:v>
                </c:pt>
                <c:pt idx="789">
                  <c:v>129</c:v>
                </c:pt>
                <c:pt idx="790">
                  <c:v>123</c:v>
                </c:pt>
                <c:pt idx="791">
                  <c:v>154</c:v>
                </c:pt>
                <c:pt idx="792">
                  <c:v>129</c:v>
                </c:pt>
                <c:pt idx="793">
                  <c:v>166</c:v>
                </c:pt>
                <c:pt idx="794">
                  <c:v>130</c:v>
                </c:pt>
                <c:pt idx="795">
                  <c:v>133</c:v>
                </c:pt>
                <c:pt idx="796">
                  <c:v>157</c:v>
                </c:pt>
                <c:pt idx="797">
                  <c:v>131</c:v>
                </c:pt>
                <c:pt idx="798">
                  <c:v>164</c:v>
                </c:pt>
                <c:pt idx="799">
                  <c:v>136</c:v>
                </c:pt>
                <c:pt idx="800">
                  <c:v>135</c:v>
                </c:pt>
                <c:pt idx="801">
                  <c:v>154</c:v>
                </c:pt>
                <c:pt idx="802">
                  <c:v>121</c:v>
                </c:pt>
                <c:pt idx="803">
                  <c:v>130</c:v>
                </c:pt>
                <c:pt idx="804">
                  <c:v>160</c:v>
                </c:pt>
                <c:pt idx="805">
                  <c:v>122</c:v>
                </c:pt>
                <c:pt idx="806">
                  <c:v>148</c:v>
                </c:pt>
                <c:pt idx="807">
                  <c:v>137</c:v>
                </c:pt>
                <c:pt idx="808">
                  <c:v>139</c:v>
                </c:pt>
                <c:pt idx="809">
                  <c:v>166</c:v>
                </c:pt>
                <c:pt idx="810">
                  <c:v>133</c:v>
                </c:pt>
                <c:pt idx="811">
                  <c:v>153</c:v>
                </c:pt>
                <c:pt idx="812">
                  <c:v>168</c:v>
                </c:pt>
                <c:pt idx="813">
                  <c:v>150</c:v>
                </c:pt>
                <c:pt idx="814">
                  <c:v>159</c:v>
                </c:pt>
                <c:pt idx="815">
                  <c:v>161</c:v>
                </c:pt>
                <c:pt idx="816">
                  <c:v>137</c:v>
                </c:pt>
                <c:pt idx="817">
                  <c:v>149</c:v>
                </c:pt>
                <c:pt idx="818">
                  <c:v>144</c:v>
                </c:pt>
                <c:pt idx="819">
                  <c:v>138</c:v>
                </c:pt>
                <c:pt idx="820">
                  <c:v>127</c:v>
                </c:pt>
                <c:pt idx="821">
                  <c:v>147</c:v>
                </c:pt>
                <c:pt idx="822">
                  <c:v>127</c:v>
                </c:pt>
                <c:pt idx="823">
                  <c:v>150</c:v>
                </c:pt>
                <c:pt idx="824">
                  <c:v>122</c:v>
                </c:pt>
                <c:pt idx="825">
                  <c:v>122</c:v>
                </c:pt>
                <c:pt idx="826">
                  <c:v>163</c:v>
                </c:pt>
                <c:pt idx="827">
                  <c:v>141</c:v>
                </c:pt>
                <c:pt idx="828">
                  <c:v>136</c:v>
                </c:pt>
                <c:pt idx="829">
                  <c:v>155</c:v>
                </c:pt>
                <c:pt idx="830">
                  <c:v>136</c:v>
                </c:pt>
                <c:pt idx="831">
                  <c:v>133</c:v>
                </c:pt>
                <c:pt idx="832">
                  <c:v>128</c:v>
                </c:pt>
                <c:pt idx="833">
                  <c:v>149</c:v>
                </c:pt>
                <c:pt idx="834">
                  <c:v>140</c:v>
                </c:pt>
                <c:pt idx="835">
                  <c:v>131</c:v>
                </c:pt>
                <c:pt idx="836">
                  <c:v>156</c:v>
                </c:pt>
                <c:pt idx="837">
                  <c:v>151</c:v>
                </c:pt>
                <c:pt idx="838">
                  <c:v>130</c:v>
                </c:pt>
                <c:pt idx="839">
                  <c:v>139</c:v>
                </c:pt>
                <c:pt idx="840">
                  <c:v>154</c:v>
                </c:pt>
                <c:pt idx="841">
                  <c:v>166</c:v>
                </c:pt>
                <c:pt idx="842">
                  <c:v>165</c:v>
                </c:pt>
                <c:pt idx="843">
                  <c:v>130</c:v>
                </c:pt>
                <c:pt idx="844">
                  <c:v>127</c:v>
                </c:pt>
                <c:pt idx="845">
                  <c:v>123</c:v>
                </c:pt>
                <c:pt idx="846">
                  <c:v>146</c:v>
                </c:pt>
                <c:pt idx="847">
                  <c:v>163</c:v>
                </c:pt>
                <c:pt idx="848">
                  <c:v>159</c:v>
                </c:pt>
                <c:pt idx="849">
                  <c:v>157</c:v>
                </c:pt>
                <c:pt idx="850">
                  <c:v>166</c:v>
                </c:pt>
                <c:pt idx="851">
                  <c:v>149</c:v>
                </c:pt>
                <c:pt idx="852">
                  <c:v>163</c:v>
                </c:pt>
                <c:pt idx="853">
                  <c:v>167</c:v>
                </c:pt>
                <c:pt idx="854">
                  <c:v>167</c:v>
                </c:pt>
                <c:pt idx="855">
                  <c:v>146</c:v>
                </c:pt>
                <c:pt idx="856">
                  <c:v>140</c:v>
                </c:pt>
                <c:pt idx="857">
                  <c:v>139</c:v>
                </c:pt>
                <c:pt idx="858">
                  <c:v>123</c:v>
                </c:pt>
                <c:pt idx="859">
                  <c:v>130</c:v>
                </c:pt>
                <c:pt idx="860">
                  <c:v>132</c:v>
                </c:pt>
                <c:pt idx="861">
                  <c:v>128</c:v>
                </c:pt>
                <c:pt idx="862">
                  <c:v>123</c:v>
                </c:pt>
                <c:pt idx="863">
                  <c:v>131</c:v>
                </c:pt>
                <c:pt idx="864">
                  <c:v>128</c:v>
                </c:pt>
                <c:pt idx="865">
                  <c:v>132</c:v>
                </c:pt>
                <c:pt idx="866">
                  <c:v>167</c:v>
                </c:pt>
                <c:pt idx="867">
                  <c:v>145</c:v>
                </c:pt>
                <c:pt idx="868">
                  <c:v>157</c:v>
                </c:pt>
                <c:pt idx="869">
                  <c:v>161</c:v>
                </c:pt>
                <c:pt idx="870">
                  <c:v>132</c:v>
                </c:pt>
                <c:pt idx="871">
                  <c:v>158</c:v>
                </c:pt>
                <c:pt idx="872">
                  <c:v>147</c:v>
                </c:pt>
                <c:pt idx="873">
                  <c:v>138</c:v>
                </c:pt>
                <c:pt idx="874">
                  <c:v>143</c:v>
                </c:pt>
                <c:pt idx="875">
                  <c:v>138</c:v>
                </c:pt>
                <c:pt idx="876">
                  <c:v>168</c:v>
                </c:pt>
                <c:pt idx="877">
                  <c:v>132</c:v>
                </c:pt>
                <c:pt idx="878">
                  <c:v>132</c:v>
                </c:pt>
                <c:pt idx="879">
                  <c:v>147</c:v>
                </c:pt>
                <c:pt idx="880">
                  <c:v>121</c:v>
                </c:pt>
                <c:pt idx="881">
                  <c:v>129</c:v>
                </c:pt>
                <c:pt idx="882">
                  <c:v>141</c:v>
                </c:pt>
                <c:pt idx="883">
                  <c:v>132</c:v>
                </c:pt>
                <c:pt idx="884">
                  <c:v>128</c:v>
                </c:pt>
                <c:pt idx="885">
                  <c:v>152</c:v>
                </c:pt>
                <c:pt idx="886">
                  <c:v>133</c:v>
                </c:pt>
                <c:pt idx="887">
                  <c:v>167</c:v>
                </c:pt>
                <c:pt idx="888">
                  <c:v>139</c:v>
                </c:pt>
                <c:pt idx="889">
                  <c:v>134</c:v>
                </c:pt>
                <c:pt idx="890">
                  <c:v>151</c:v>
                </c:pt>
                <c:pt idx="891">
                  <c:v>152</c:v>
                </c:pt>
                <c:pt idx="892">
                  <c:v>136</c:v>
                </c:pt>
                <c:pt idx="893">
                  <c:v>143</c:v>
                </c:pt>
                <c:pt idx="894">
                  <c:v>149</c:v>
                </c:pt>
                <c:pt idx="895">
                  <c:v>132</c:v>
                </c:pt>
                <c:pt idx="896">
                  <c:v>166</c:v>
                </c:pt>
                <c:pt idx="897">
                  <c:v>167</c:v>
                </c:pt>
                <c:pt idx="898">
                  <c:v>135</c:v>
                </c:pt>
                <c:pt idx="899">
                  <c:v>121</c:v>
                </c:pt>
                <c:pt idx="900">
                  <c:v>136</c:v>
                </c:pt>
                <c:pt idx="901">
                  <c:v>151</c:v>
                </c:pt>
                <c:pt idx="902">
                  <c:v>162</c:v>
                </c:pt>
                <c:pt idx="903">
                  <c:v>127</c:v>
                </c:pt>
                <c:pt idx="904">
                  <c:v>122</c:v>
                </c:pt>
                <c:pt idx="905">
                  <c:v>131</c:v>
                </c:pt>
                <c:pt idx="906">
                  <c:v>139</c:v>
                </c:pt>
                <c:pt idx="907">
                  <c:v>135</c:v>
                </c:pt>
                <c:pt idx="908">
                  <c:v>133</c:v>
                </c:pt>
                <c:pt idx="909">
                  <c:v>135</c:v>
                </c:pt>
                <c:pt idx="910">
                  <c:v>168</c:v>
                </c:pt>
                <c:pt idx="911">
                  <c:v>162</c:v>
                </c:pt>
                <c:pt idx="912">
                  <c:v>168</c:v>
                </c:pt>
                <c:pt idx="913">
                  <c:v>152</c:v>
                </c:pt>
                <c:pt idx="914">
                  <c:v>149</c:v>
                </c:pt>
                <c:pt idx="915">
                  <c:v>131</c:v>
                </c:pt>
                <c:pt idx="916">
                  <c:v>134</c:v>
                </c:pt>
                <c:pt idx="917">
                  <c:v>137</c:v>
                </c:pt>
                <c:pt idx="918">
                  <c:v>147</c:v>
                </c:pt>
                <c:pt idx="919">
                  <c:v>142</c:v>
                </c:pt>
                <c:pt idx="920">
                  <c:v>133</c:v>
                </c:pt>
                <c:pt idx="921">
                  <c:v>149</c:v>
                </c:pt>
                <c:pt idx="922">
                  <c:v>152</c:v>
                </c:pt>
                <c:pt idx="923">
                  <c:v>164</c:v>
                </c:pt>
                <c:pt idx="924">
                  <c:v>134</c:v>
                </c:pt>
                <c:pt idx="925">
                  <c:v>126</c:v>
                </c:pt>
                <c:pt idx="926">
                  <c:v>134</c:v>
                </c:pt>
                <c:pt idx="927">
                  <c:v>161</c:v>
                </c:pt>
                <c:pt idx="928">
                  <c:v>165</c:v>
                </c:pt>
                <c:pt idx="929">
                  <c:v>157</c:v>
                </c:pt>
                <c:pt idx="930">
                  <c:v>165</c:v>
                </c:pt>
                <c:pt idx="931">
                  <c:v>163</c:v>
                </c:pt>
                <c:pt idx="932">
                  <c:v>130</c:v>
                </c:pt>
                <c:pt idx="933">
                  <c:v>148</c:v>
                </c:pt>
                <c:pt idx="934">
                  <c:v>150</c:v>
                </c:pt>
                <c:pt idx="935">
                  <c:v>144</c:v>
                </c:pt>
                <c:pt idx="936">
                  <c:v>143</c:v>
                </c:pt>
                <c:pt idx="937">
                  <c:v>138</c:v>
                </c:pt>
                <c:pt idx="938">
                  <c:v>121</c:v>
                </c:pt>
                <c:pt idx="939">
                  <c:v>141</c:v>
                </c:pt>
                <c:pt idx="940">
                  <c:v>139</c:v>
                </c:pt>
                <c:pt idx="941">
                  <c:v>152</c:v>
                </c:pt>
                <c:pt idx="942">
                  <c:v>127</c:v>
                </c:pt>
                <c:pt idx="943">
                  <c:v>144</c:v>
                </c:pt>
                <c:pt idx="944">
                  <c:v>165</c:v>
                </c:pt>
                <c:pt idx="945">
                  <c:v>128</c:v>
                </c:pt>
                <c:pt idx="946">
                  <c:v>153</c:v>
                </c:pt>
                <c:pt idx="947">
                  <c:v>142</c:v>
                </c:pt>
                <c:pt idx="948">
                  <c:v>124</c:v>
                </c:pt>
                <c:pt idx="949">
                  <c:v>144</c:v>
                </c:pt>
                <c:pt idx="950">
                  <c:v>127</c:v>
                </c:pt>
                <c:pt idx="951">
                  <c:v>135</c:v>
                </c:pt>
                <c:pt idx="952">
                  <c:v>167</c:v>
                </c:pt>
                <c:pt idx="953">
                  <c:v>164</c:v>
                </c:pt>
                <c:pt idx="954">
                  <c:v>134</c:v>
                </c:pt>
                <c:pt idx="955">
                  <c:v>120</c:v>
                </c:pt>
                <c:pt idx="956">
                  <c:v>141</c:v>
                </c:pt>
                <c:pt idx="957">
                  <c:v>122</c:v>
                </c:pt>
                <c:pt idx="958">
                  <c:v>157</c:v>
                </c:pt>
                <c:pt idx="959">
                  <c:v>133</c:v>
                </c:pt>
                <c:pt idx="960">
                  <c:v>155</c:v>
                </c:pt>
                <c:pt idx="961">
                  <c:v>137</c:v>
                </c:pt>
                <c:pt idx="962">
                  <c:v>166</c:v>
                </c:pt>
                <c:pt idx="963">
                  <c:v>160</c:v>
                </c:pt>
                <c:pt idx="964">
                  <c:v>137</c:v>
                </c:pt>
                <c:pt idx="965">
                  <c:v>122</c:v>
                </c:pt>
                <c:pt idx="966">
                  <c:v>129</c:v>
                </c:pt>
                <c:pt idx="967">
                  <c:v>168</c:v>
                </c:pt>
                <c:pt idx="968">
                  <c:v>158</c:v>
                </c:pt>
                <c:pt idx="969">
                  <c:v>166</c:v>
                </c:pt>
                <c:pt idx="970">
                  <c:v>120</c:v>
                </c:pt>
                <c:pt idx="971">
                  <c:v>146</c:v>
                </c:pt>
                <c:pt idx="972">
                  <c:v>146</c:v>
                </c:pt>
              </c:numCache>
            </c:numRef>
          </c:yVal>
          <c:smooth val="0"/>
          <c:extLst>
            <c:ext xmlns:c16="http://schemas.microsoft.com/office/drawing/2014/chart" uri="{C3380CC4-5D6E-409C-BE32-E72D297353CC}">
              <c16:uniqueId val="{00000002-B1E8-4033-AA62-57A61FCA939F}"/>
            </c:ext>
          </c:extLst>
        </c:ser>
        <c:dLbls>
          <c:showLegendKey val="0"/>
          <c:showVal val="0"/>
          <c:showCatName val="0"/>
          <c:showSerName val="0"/>
          <c:showPercent val="0"/>
          <c:showBubbleSize val="0"/>
        </c:dLbls>
        <c:axId val="1380269935"/>
        <c:axId val="1380259375"/>
      </c:scatterChart>
      <c:valAx>
        <c:axId val="1380269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Calories</a:t>
                </a:r>
                <a:r>
                  <a:rPr lang="en-ZA" baseline="0"/>
                  <a:t> Burned</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59375"/>
        <c:crosses val="autoZero"/>
        <c:crossBetween val="midCat"/>
      </c:valAx>
      <c:valAx>
        <c:axId val="13802593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Average</a:t>
                </a:r>
                <a:r>
                  <a:rPr lang="en-ZA" baseline="0"/>
                  <a:t> BPM</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69935"/>
        <c:crosses val="autoZero"/>
        <c:crossBetween val="midCat"/>
      </c:valAx>
      <c:spPr>
        <a:noFill/>
        <a:ln w="127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Average</a:t>
            </a:r>
            <a:r>
              <a:rPr lang="en-ZA" sz="1100" b="1" baseline="0">
                <a:solidFill>
                  <a:sysClr val="windowText" lastClr="000000"/>
                </a:solidFill>
              </a:rPr>
              <a:t> BPM and Calories Burned</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Calories Burned</c:v>
          </c:tx>
          <c:spPr>
            <a:solidFill>
              <a:schemeClr val="accent1"/>
            </a:solidFill>
            <a:ln>
              <a:noFill/>
            </a:ln>
            <a:effectLst/>
          </c:spPr>
          <c:invertIfNegative val="0"/>
          <c:cat>
            <c:strLit>
              <c:ptCount val="3"/>
              <c:pt idx="0">
                <c:v>Beginner</c:v>
              </c:pt>
              <c:pt idx="1">
                <c:v>Expert</c:v>
              </c:pt>
              <c:pt idx="2">
                <c:v>Intermediate</c:v>
              </c:pt>
            </c:strLit>
          </c:cat>
          <c:val>
            <c:numLit>
              <c:formatCode>General</c:formatCode>
              <c:ptCount val="3"/>
              <c:pt idx="0">
                <c:v>726.375</c:v>
              </c:pt>
              <c:pt idx="1">
                <c:v>1265.3403141361257</c:v>
              </c:pt>
              <c:pt idx="2">
                <c:v>901.91871921182269</c:v>
              </c:pt>
            </c:numLit>
          </c:val>
          <c:extLst>
            <c:ext xmlns:c16="http://schemas.microsoft.com/office/drawing/2014/chart" uri="{C3380CC4-5D6E-409C-BE32-E72D297353CC}">
              <c16:uniqueId val="{00000000-E99E-489C-93FA-827D5B33AD12}"/>
            </c:ext>
          </c:extLst>
        </c:ser>
        <c:ser>
          <c:idx val="1"/>
          <c:order val="1"/>
          <c:tx>
            <c:v>BPM</c:v>
          </c:tx>
          <c:spPr>
            <a:solidFill>
              <a:schemeClr val="accent1">
                <a:lumMod val="60000"/>
                <a:lumOff val="40000"/>
              </a:schemeClr>
            </a:solidFill>
            <a:ln>
              <a:noFill/>
            </a:ln>
            <a:effectLst/>
          </c:spPr>
          <c:invertIfNegative val="0"/>
          <c:cat>
            <c:strLit>
              <c:ptCount val="3"/>
              <c:pt idx="0">
                <c:v>Beginner</c:v>
              </c:pt>
              <c:pt idx="1">
                <c:v>Expert</c:v>
              </c:pt>
              <c:pt idx="2">
                <c:v>Intermediate</c:v>
              </c:pt>
            </c:strLit>
          </c:cat>
          <c:val>
            <c:numLit>
              <c:formatCode>General</c:formatCode>
              <c:ptCount val="3"/>
              <c:pt idx="0">
                <c:v>143.52925531914894</c:v>
              </c:pt>
              <c:pt idx="1">
                <c:v>143.25130890052355</c:v>
              </c:pt>
              <c:pt idx="2">
                <c:v>144.22906403940885</c:v>
              </c:pt>
            </c:numLit>
          </c:val>
          <c:extLst>
            <c:ext xmlns:c16="http://schemas.microsoft.com/office/drawing/2014/chart" uri="{C3380CC4-5D6E-409C-BE32-E72D297353CC}">
              <c16:uniqueId val="{00000001-E99E-489C-93FA-827D5B33AD12}"/>
            </c:ext>
          </c:extLst>
        </c:ser>
        <c:dLbls>
          <c:showLegendKey val="0"/>
          <c:showVal val="0"/>
          <c:showCatName val="0"/>
          <c:showSerName val="0"/>
          <c:showPercent val="0"/>
          <c:showBubbleSize val="0"/>
        </c:dLbls>
        <c:gapWidth val="182"/>
        <c:axId val="686933263"/>
        <c:axId val="686924143"/>
      </c:barChart>
      <c:catAx>
        <c:axId val="68693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24143"/>
        <c:crosses val="autoZero"/>
        <c:auto val="1"/>
        <c:lblAlgn val="ctr"/>
        <c:lblOffset val="100"/>
        <c:noMultiLvlLbl val="0"/>
      </c:catAx>
      <c:valAx>
        <c:axId val="686924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plt!PivotTable8</c:name>
    <c:fmtId val="12"/>
  </c:pivotSource>
  <c:chart>
    <c:title>
      <c:tx>
        <c:rich>
          <a:bodyPr/>
          <a:lstStyle/>
          <a:p>
            <a:pPr>
              <a:defRPr/>
            </a:pPr>
            <a:r>
              <a:rPr lang="en-ZA" sz="1100"/>
              <a:t>Average BMI</a:t>
            </a:r>
            <a:r>
              <a:rPr lang="en-ZA" sz="1100" baseline="0"/>
              <a:t> and Fat % of Gym-Goers</a:t>
            </a:r>
            <a:endParaRPr lang="en-ZA" sz="1100"/>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 + Scatter plt'!$B$23</c:f>
              <c:strCache>
                <c:ptCount val="1"/>
                <c:pt idx="0">
                  <c:v>Fat Percentage</c:v>
                </c:pt>
              </c:strCache>
            </c:strRef>
          </c:tx>
          <c:spPr>
            <a:solidFill>
              <a:schemeClr val="accent1"/>
            </a:solidFill>
            <a:ln>
              <a:noFill/>
            </a:ln>
            <a:effectLst/>
          </c:spPr>
          <c:invertIfNegative val="0"/>
          <c:cat>
            <c:strRef>
              <c:f>'Pivot Tables + Scatter plt'!$A$24:$A$27</c:f>
              <c:strCache>
                <c:ptCount val="3"/>
                <c:pt idx="0">
                  <c:v>Beginner</c:v>
                </c:pt>
                <c:pt idx="1">
                  <c:v>Expert</c:v>
                </c:pt>
                <c:pt idx="2">
                  <c:v>Intermediate</c:v>
                </c:pt>
              </c:strCache>
            </c:strRef>
          </c:cat>
          <c:val>
            <c:numRef>
              <c:f>'Pivot Tables + Scatter plt'!$B$24:$B$27</c:f>
              <c:numCache>
                <c:formatCode>0.0</c:formatCode>
                <c:ptCount val="3"/>
                <c:pt idx="0">
                  <c:v>27.634574468085141</c:v>
                </c:pt>
                <c:pt idx="1">
                  <c:v>14.790575916230372</c:v>
                </c:pt>
                <c:pt idx="2">
                  <c:v>27.307389162561591</c:v>
                </c:pt>
              </c:numCache>
            </c:numRef>
          </c:val>
          <c:extLst>
            <c:ext xmlns:c16="http://schemas.microsoft.com/office/drawing/2014/chart" uri="{C3380CC4-5D6E-409C-BE32-E72D297353CC}">
              <c16:uniqueId val="{00000000-A2C7-426F-AF46-CD9E707BB4B3}"/>
            </c:ext>
          </c:extLst>
        </c:ser>
        <c:ser>
          <c:idx val="1"/>
          <c:order val="1"/>
          <c:tx>
            <c:strRef>
              <c:f>'Pivot Tables + Scatter plt'!$C$23</c:f>
              <c:strCache>
                <c:ptCount val="1"/>
                <c:pt idx="0">
                  <c:v>BMI Average</c:v>
                </c:pt>
              </c:strCache>
            </c:strRef>
          </c:tx>
          <c:spPr>
            <a:solidFill>
              <a:schemeClr val="accent1">
                <a:lumMod val="60000"/>
                <a:lumOff val="40000"/>
              </a:schemeClr>
            </a:solidFill>
            <a:ln>
              <a:noFill/>
            </a:ln>
            <a:effectLst/>
          </c:spPr>
          <c:invertIfNegative val="0"/>
          <c:cat>
            <c:strRef>
              <c:f>'Pivot Tables + Scatter plt'!$A$24:$A$27</c:f>
              <c:strCache>
                <c:ptCount val="3"/>
                <c:pt idx="0">
                  <c:v>Beginner</c:v>
                </c:pt>
                <c:pt idx="1">
                  <c:v>Expert</c:v>
                </c:pt>
                <c:pt idx="2">
                  <c:v>Intermediate</c:v>
                </c:pt>
              </c:strCache>
            </c:strRef>
          </c:cat>
          <c:val>
            <c:numRef>
              <c:f>'Pivot Tables + Scatter plt'!$C$24:$C$27</c:f>
              <c:numCache>
                <c:formatCode>0.00</c:formatCode>
                <c:ptCount val="3"/>
                <c:pt idx="0">
                  <c:v>24.624361702127665</c:v>
                </c:pt>
                <c:pt idx="1">
                  <c:v>24.747591623036641</c:v>
                </c:pt>
                <c:pt idx="2">
                  <c:v>25.256034482758619</c:v>
                </c:pt>
              </c:numCache>
            </c:numRef>
          </c:val>
          <c:extLst>
            <c:ext xmlns:c16="http://schemas.microsoft.com/office/drawing/2014/chart" uri="{C3380CC4-5D6E-409C-BE32-E72D297353CC}">
              <c16:uniqueId val="{00000001-A2C7-426F-AF46-CD9E707BB4B3}"/>
            </c:ext>
          </c:extLst>
        </c:ser>
        <c:dLbls>
          <c:showLegendKey val="0"/>
          <c:showVal val="0"/>
          <c:showCatName val="0"/>
          <c:showSerName val="0"/>
          <c:showPercent val="0"/>
          <c:showBubbleSize val="0"/>
        </c:dLbls>
        <c:gapWidth val="182"/>
        <c:axId val="310900511"/>
        <c:axId val="310900031"/>
      </c:barChart>
      <c:catAx>
        <c:axId val="3109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031"/>
        <c:crosses val="autoZero"/>
        <c:auto val="1"/>
        <c:lblAlgn val="ctr"/>
        <c:lblOffset val="100"/>
        <c:noMultiLvlLbl val="0"/>
      </c:catAx>
      <c:valAx>
        <c:axId val="310900031"/>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511"/>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tx1">
          <a:lumMod val="50000"/>
          <a:lumOff val="50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plt!PivotTable11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BMI</a:t>
            </a:r>
            <a:r>
              <a:rPr lang="en-ZA" sz="1100" b="1" baseline="0">
                <a:solidFill>
                  <a:sysClr val="windowText" lastClr="000000"/>
                </a:solidFill>
              </a:rPr>
              <a:t> Distibution</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0">
            <a:solidFill>
              <a:schemeClr val="accent1"/>
            </a:solidFill>
            <a:miter lim="800000"/>
          </a:ln>
          <a:effectLst/>
        </c:spPr>
      </c:pivotFmt>
      <c:pivotFmt>
        <c:idx val="3"/>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 Scatter plt'!$B$75</c:f>
              <c:strCache>
                <c:ptCount val="1"/>
                <c:pt idx="0">
                  <c:v>Count of BMI</c:v>
                </c:pt>
              </c:strCache>
            </c:strRef>
          </c:tx>
          <c:spPr>
            <a:solidFill>
              <a:schemeClr val="accent1"/>
            </a:solidFill>
            <a:ln w="114300">
              <a:solidFill>
                <a:schemeClr val="accent1"/>
              </a:solidFill>
              <a:miter lim="800000"/>
            </a:ln>
            <a:effectLst/>
          </c:spPr>
          <c:invertIfNegative val="0"/>
          <c:cat>
            <c:strRef>
              <c:f>'Pivot Tables + Scatter plt'!$A$76:$A$84</c:f>
              <c:strCache>
                <c:ptCount val="8"/>
                <c:pt idx="0">
                  <c:v>12-17</c:v>
                </c:pt>
                <c:pt idx="1">
                  <c:v>17-22</c:v>
                </c:pt>
                <c:pt idx="2">
                  <c:v>22-27</c:v>
                </c:pt>
                <c:pt idx="3">
                  <c:v>27-32</c:v>
                </c:pt>
                <c:pt idx="4">
                  <c:v>32-37</c:v>
                </c:pt>
                <c:pt idx="5">
                  <c:v>37-42</c:v>
                </c:pt>
                <c:pt idx="6">
                  <c:v>42-47</c:v>
                </c:pt>
                <c:pt idx="7">
                  <c:v>47-52</c:v>
                </c:pt>
              </c:strCache>
            </c:strRef>
          </c:cat>
          <c:val>
            <c:numRef>
              <c:f>'Pivot Tables + Scatter plt'!$B$76:$B$84</c:f>
              <c:numCache>
                <c:formatCode>General</c:formatCode>
                <c:ptCount val="8"/>
                <c:pt idx="0">
                  <c:v>98</c:v>
                </c:pt>
                <c:pt idx="1">
                  <c:v>241</c:v>
                </c:pt>
                <c:pt idx="2">
                  <c:v>319</c:v>
                </c:pt>
                <c:pt idx="3">
                  <c:v>186</c:v>
                </c:pt>
                <c:pt idx="4">
                  <c:v>78</c:v>
                </c:pt>
                <c:pt idx="5">
                  <c:v>30</c:v>
                </c:pt>
                <c:pt idx="6">
                  <c:v>18</c:v>
                </c:pt>
                <c:pt idx="7">
                  <c:v>3</c:v>
                </c:pt>
              </c:numCache>
            </c:numRef>
          </c:val>
          <c:extLst>
            <c:ext xmlns:c16="http://schemas.microsoft.com/office/drawing/2014/chart" uri="{C3380CC4-5D6E-409C-BE32-E72D297353CC}">
              <c16:uniqueId val="{00000000-9789-44AC-9E83-14F2EC7D9C24}"/>
            </c:ext>
          </c:extLst>
        </c:ser>
        <c:dLbls>
          <c:showLegendKey val="0"/>
          <c:showVal val="0"/>
          <c:showCatName val="0"/>
          <c:showSerName val="0"/>
          <c:showPercent val="0"/>
          <c:showBubbleSize val="0"/>
        </c:dLbls>
        <c:gapWidth val="80"/>
        <c:overlap val="-27"/>
        <c:axId val="266479919"/>
        <c:axId val="266467919"/>
      </c:barChart>
      <c:lineChart>
        <c:grouping val="standard"/>
        <c:varyColors val="0"/>
        <c:ser>
          <c:idx val="1"/>
          <c:order val="1"/>
          <c:tx>
            <c:strRef>
              <c:f>'Pivot Tables + Scatter plt'!$C$75</c:f>
              <c:strCache>
                <c:ptCount val="1"/>
                <c:pt idx="0">
                  <c:v>Count of BMI2</c:v>
                </c:pt>
              </c:strCache>
            </c:strRef>
          </c:tx>
          <c:spPr>
            <a:ln w="28575" cap="rnd">
              <a:solidFill>
                <a:schemeClr val="accent1">
                  <a:lumMod val="40000"/>
                  <a:lumOff val="60000"/>
                </a:schemeClr>
              </a:solidFill>
              <a:round/>
            </a:ln>
            <a:effectLst/>
          </c:spPr>
          <c:marker>
            <c:symbol val="none"/>
          </c:marker>
          <c:cat>
            <c:strRef>
              <c:f>'Pivot Tables + Scatter plt'!$A$76:$A$84</c:f>
              <c:strCache>
                <c:ptCount val="8"/>
                <c:pt idx="0">
                  <c:v>12-17</c:v>
                </c:pt>
                <c:pt idx="1">
                  <c:v>17-22</c:v>
                </c:pt>
                <c:pt idx="2">
                  <c:v>22-27</c:v>
                </c:pt>
                <c:pt idx="3">
                  <c:v>27-32</c:v>
                </c:pt>
                <c:pt idx="4">
                  <c:v>32-37</c:v>
                </c:pt>
                <c:pt idx="5">
                  <c:v>37-42</c:v>
                </c:pt>
                <c:pt idx="6">
                  <c:v>42-47</c:v>
                </c:pt>
                <c:pt idx="7">
                  <c:v>47-52</c:v>
                </c:pt>
              </c:strCache>
            </c:strRef>
          </c:cat>
          <c:val>
            <c:numRef>
              <c:f>'Pivot Tables + Scatter plt'!$C$76:$C$84</c:f>
              <c:numCache>
                <c:formatCode>General</c:formatCode>
                <c:ptCount val="8"/>
                <c:pt idx="0">
                  <c:v>98</c:v>
                </c:pt>
                <c:pt idx="1">
                  <c:v>241</c:v>
                </c:pt>
                <c:pt idx="2">
                  <c:v>319</c:v>
                </c:pt>
                <c:pt idx="3">
                  <c:v>186</c:v>
                </c:pt>
                <c:pt idx="4">
                  <c:v>78</c:v>
                </c:pt>
                <c:pt idx="5">
                  <c:v>30</c:v>
                </c:pt>
                <c:pt idx="6">
                  <c:v>18</c:v>
                </c:pt>
                <c:pt idx="7">
                  <c:v>3</c:v>
                </c:pt>
              </c:numCache>
            </c:numRef>
          </c:val>
          <c:smooth val="0"/>
          <c:extLst>
            <c:ext xmlns:c16="http://schemas.microsoft.com/office/drawing/2014/chart" uri="{C3380CC4-5D6E-409C-BE32-E72D297353CC}">
              <c16:uniqueId val="{00000001-9789-44AC-9E83-14F2EC7D9C24}"/>
            </c:ext>
          </c:extLst>
        </c:ser>
        <c:dLbls>
          <c:showLegendKey val="0"/>
          <c:showVal val="0"/>
          <c:showCatName val="0"/>
          <c:showSerName val="0"/>
          <c:showPercent val="0"/>
          <c:showBubbleSize val="0"/>
        </c:dLbls>
        <c:marker val="1"/>
        <c:smooth val="0"/>
        <c:axId val="266479919"/>
        <c:axId val="266467919"/>
      </c:lineChart>
      <c:catAx>
        <c:axId val="2664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67919"/>
        <c:crosses val="autoZero"/>
        <c:auto val="1"/>
        <c:lblAlgn val="ctr"/>
        <c:lblOffset val="100"/>
        <c:noMultiLvlLbl val="0"/>
      </c:catAx>
      <c:valAx>
        <c:axId val="26646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Gender</a:t>
            </a:r>
            <a:r>
              <a:rPr lang="en-ZA" sz="1100" b="1" baseline="0">
                <a:solidFill>
                  <a:sysClr val="windowText" lastClr="000000"/>
                </a:solidFill>
              </a:rPr>
              <a:t> Breakdown</a:t>
            </a:r>
            <a:endParaRPr lang="en-ZA" sz="1100" b="1">
              <a:solidFill>
                <a:sysClr val="windowText" lastClr="000000"/>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'Pivot Tables + Scatter plt'!$B$8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A0E1-4D9E-810E-6742B061013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9-A0E1-4D9E-810E-6742B0610134}"/>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'Pivot Tables + Scatter plt'!$A$9:$A$11</c:f>
              <c:strCache>
                <c:ptCount val="2"/>
                <c:pt idx="0">
                  <c:v>Female</c:v>
                </c:pt>
                <c:pt idx="1">
                  <c:v>Male</c:v>
                </c:pt>
              </c:strCache>
            </c:strRef>
          </c:cat>
          <c:val>
            <c:numRef>
              <c:f>'Pivot Tables + Scatter plt'!$B$9:$B$11</c:f>
              <c:numCache>
                <c:formatCode>General</c:formatCode>
                <c:ptCount val="2"/>
                <c:pt idx="0">
                  <c:v>462</c:v>
                </c:pt>
                <c:pt idx="1">
                  <c:v>511</c:v>
                </c:pt>
              </c:numCache>
            </c:numRef>
          </c:val>
          <c:extLst>
            <c:ext xmlns:c16="http://schemas.microsoft.com/office/drawing/2014/chart" uri="{C3380CC4-5D6E-409C-BE32-E72D297353CC}">
              <c16:uniqueId val="{0000000A-A0E1-4D9E-810E-6742B0610134}"/>
            </c:ext>
          </c:extLst>
        </c:ser>
        <c:dLbls>
          <c:showLegendKey val="0"/>
          <c:showVal val="0"/>
          <c:showCatName val="0"/>
          <c:showSerName val="0"/>
          <c:showPercent val="0"/>
          <c:showBubbleSize val="0"/>
          <c:showLeaderLines val="1"/>
        </c:dLbls>
        <c:firstSliceAng val="0"/>
        <c:holeSize val="52"/>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 + Scatter plt!PivotTable1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Age Bracket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'Pivot Tables + Scatter plt'!$B$1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5F-4A56-83D2-517BB17B869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CC5F-4A56-83D2-517BB17B86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 Scatter plt'!$A$2:$A$4</c:f>
              <c:strCache>
                <c:ptCount val="2"/>
                <c:pt idx="0">
                  <c:v>Adult</c:v>
                </c:pt>
                <c:pt idx="1">
                  <c:v>Young Adult</c:v>
                </c:pt>
              </c:strCache>
            </c:strRef>
          </c:cat>
          <c:val>
            <c:numRef>
              <c:f>'Pivot Tables + Scatter plt'!$B$2:$B$4</c:f>
              <c:numCache>
                <c:formatCode>General</c:formatCode>
                <c:ptCount val="2"/>
                <c:pt idx="0">
                  <c:v>782</c:v>
                </c:pt>
                <c:pt idx="1">
                  <c:v>191</c:v>
                </c:pt>
              </c:numCache>
            </c:numRef>
          </c:val>
          <c:extLst>
            <c:ext xmlns:c16="http://schemas.microsoft.com/office/drawing/2014/chart" uri="{C3380CC4-5D6E-409C-BE32-E72D297353CC}">
              <c16:uniqueId val="{00000004-CC5F-4A56-83D2-517BB17B8694}"/>
            </c:ext>
          </c:extLst>
        </c:ser>
        <c:dLbls>
          <c:showLegendKey val="0"/>
          <c:showVal val="0"/>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12</xdr:col>
      <xdr:colOff>16286</xdr:colOff>
      <xdr:row>0</xdr:row>
      <xdr:rowOff>0</xdr:rowOff>
    </xdr:from>
    <xdr:to>
      <xdr:col>17</xdr:col>
      <xdr:colOff>566270</xdr:colOff>
      <xdr:row>20</xdr:row>
      <xdr:rowOff>38100</xdr:rowOff>
    </xdr:to>
    <xdr:graphicFrame macro="">
      <xdr:nvGraphicFramePr>
        <xdr:cNvPr id="3" name="Chart 2">
          <a:extLst>
            <a:ext uri="{FF2B5EF4-FFF2-40B4-BE49-F238E27FC236}">
              <a16:creationId xmlns:a16="http://schemas.microsoft.com/office/drawing/2014/main" id="{18381B98-CD9F-A196-4D05-24E2C1FD56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86274</xdr:rowOff>
    </xdr:from>
    <xdr:to>
      <xdr:col>3</xdr:col>
      <xdr:colOff>1329766</xdr:colOff>
      <xdr:row>73</xdr:row>
      <xdr:rowOff>74706</xdr:rowOff>
    </xdr:to>
    <xdr:graphicFrame macro="">
      <xdr:nvGraphicFramePr>
        <xdr:cNvPr id="10" name="Chart 9">
          <a:extLst>
            <a:ext uri="{FF2B5EF4-FFF2-40B4-BE49-F238E27FC236}">
              <a16:creationId xmlns:a16="http://schemas.microsoft.com/office/drawing/2014/main" id="{33BAC555-E839-E2B0-841E-4CF06AD64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1359647</xdr:colOff>
      <xdr:row>57</xdr:row>
      <xdr:rowOff>112402</xdr:rowOff>
    </xdr:from>
    <xdr:to>
      <xdr:col>7</xdr:col>
      <xdr:colOff>684118</xdr:colOff>
      <xdr:row>73</xdr:row>
      <xdr:rowOff>59764</xdr:rowOff>
    </xdr:to>
    <xdr:graphicFrame macro="">
      <xdr:nvGraphicFramePr>
        <xdr:cNvPr id="12" name="Chart 11">
          <a:extLst>
            <a:ext uri="{FF2B5EF4-FFF2-40B4-BE49-F238E27FC236}">
              <a16:creationId xmlns:a16="http://schemas.microsoft.com/office/drawing/2014/main" id="{D2611963-6FF6-CE58-DA9E-CBFB55BF4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16139</xdr:rowOff>
    </xdr:from>
    <xdr:to>
      <xdr:col>3</xdr:col>
      <xdr:colOff>1364830</xdr:colOff>
      <xdr:row>60</xdr:row>
      <xdr:rowOff>69926</xdr:rowOff>
    </xdr:to>
    <xdr:graphicFrame macro="">
      <xdr:nvGraphicFramePr>
        <xdr:cNvPr id="18" name="Chart 17">
          <a:extLst>
            <a:ext uri="{FF2B5EF4-FFF2-40B4-BE49-F238E27FC236}">
              <a16:creationId xmlns:a16="http://schemas.microsoft.com/office/drawing/2014/main" id="{388245C3-53D0-1F08-8C5E-2D26768AA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1339408</xdr:colOff>
      <xdr:row>42</xdr:row>
      <xdr:rowOff>78526</xdr:rowOff>
    </xdr:from>
    <xdr:to>
      <xdr:col>6</xdr:col>
      <xdr:colOff>1374588</xdr:colOff>
      <xdr:row>57</xdr:row>
      <xdr:rowOff>120090</xdr:rowOff>
    </xdr:to>
    <xdr:graphicFrame macro="">
      <xdr:nvGraphicFramePr>
        <xdr:cNvPr id="19" name="Chart 18">
          <a:extLst>
            <a:ext uri="{FF2B5EF4-FFF2-40B4-BE49-F238E27FC236}">
              <a16:creationId xmlns:a16="http://schemas.microsoft.com/office/drawing/2014/main" id="{CDA93FC1-767C-9C78-C603-97E73E677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1375708</xdr:colOff>
      <xdr:row>26</xdr:row>
      <xdr:rowOff>172757</xdr:rowOff>
    </xdr:from>
    <xdr:to>
      <xdr:col>6</xdr:col>
      <xdr:colOff>1137583</xdr:colOff>
      <xdr:row>42</xdr:row>
      <xdr:rowOff>71157</xdr:rowOff>
    </xdr:to>
    <xdr:graphicFrame macro="">
      <xdr:nvGraphicFramePr>
        <xdr:cNvPr id="2" name="Chart 1">
          <a:extLst>
            <a:ext uri="{FF2B5EF4-FFF2-40B4-BE49-F238E27FC236}">
              <a16:creationId xmlns:a16="http://schemas.microsoft.com/office/drawing/2014/main" id="{091E0F15-C5F0-BB7B-C9C2-737E9A64A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3</xdr:col>
      <xdr:colOff>1381643</xdr:colOff>
      <xdr:row>11</xdr:row>
      <xdr:rowOff>157611</xdr:rowOff>
    </xdr:from>
    <xdr:to>
      <xdr:col>5</xdr:col>
      <xdr:colOff>2337130</xdr:colOff>
      <xdr:row>27</xdr:row>
      <xdr:rowOff>43311</xdr:rowOff>
    </xdr:to>
    <xdr:graphicFrame macro="">
      <xdr:nvGraphicFramePr>
        <xdr:cNvPr id="4" name="Chart 3">
          <a:extLst>
            <a:ext uri="{FF2B5EF4-FFF2-40B4-BE49-F238E27FC236}">
              <a16:creationId xmlns:a16="http://schemas.microsoft.com/office/drawing/2014/main" id="{DB9AB926-B947-9838-451E-0ED1933A0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73</xdr:row>
      <xdr:rowOff>80809</xdr:rowOff>
    </xdr:from>
    <xdr:to>
      <xdr:col>5</xdr:col>
      <xdr:colOff>74706</xdr:colOff>
      <xdr:row>90</xdr:row>
      <xdr:rowOff>149411</xdr:rowOff>
    </xdr:to>
    <xdr:graphicFrame macro="">
      <xdr:nvGraphicFramePr>
        <xdr:cNvPr id="5" name="Chart 4">
          <a:extLst>
            <a:ext uri="{FF2B5EF4-FFF2-40B4-BE49-F238E27FC236}">
              <a16:creationId xmlns:a16="http://schemas.microsoft.com/office/drawing/2014/main" id="{4BB3DE01-A5C8-83E2-CFAA-80438FC2B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556260</xdr:colOff>
      <xdr:row>3</xdr:row>
      <xdr:rowOff>152400</xdr:rowOff>
    </xdr:to>
    <xdr:pic>
      <xdr:nvPicPr>
        <xdr:cNvPr id="4" name="Graphic 3" descr="Dumbbell outline">
          <a:extLst>
            <a:ext uri="{FF2B5EF4-FFF2-40B4-BE49-F238E27FC236}">
              <a16:creationId xmlns:a16="http://schemas.microsoft.com/office/drawing/2014/main" id="{A673BE9B-6696-C4FE-F63B-0D1DC1CD29A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 y="0"/>
          <a:ext cx="1127760" cy="701040"/>
        </a:xfrm>
        <a:prstGeom prst="rect">
          <a:avLst/>
        </a:prstGeom>
      </xdr:spPr>
    </xdr:pic>
    <xdr:clientData/>
  </xdr:twoCellAnchor>
  <xdr:twoCellAnchor>
    <xdr:from>
      <xdr:col>1</xdr:col>
      <xdr:colOff>601980</xdr:colOff>
      <xdr:row>0</xdr:row>
      <xdr:rowOff>91440</xdr:rowOff>
    </xdr:from>
    <xdr:to>
      <xdr:col>2</xdr:col>
      <xdr:colOff>0</xdr:colOff>
      <xdr:row>3</xdr:row>
      <xdr:rowOff>53340</xdr:rowOff>
    </xdr:to>
    <xdr:cxnSp macro="">
      <xdr:nvCxnSpPr>
        <xdr:cNvPr id="6" name="Straight Connector 5">
          <a:extLst>
            <a:ext uri="{FF2B5EF4-FFF2-40B4-BE49-F238E27FC236}">
              <a16:creationId xmlns:a16="http://schemas.microsoft.com/office/drawing/2014/main" id="{9EDA2268-5780-E7C0-D2FE-034CAEA41472}"/>
            </a:ext>
          </a:extLst>
        </xdr:cNvPr>
        <xdr:cNvCxnSpPr/>
      </xdr:nvCxnSpPr>
      <xdr:spPr>
        <a:xfrm flipH="1">
          <a:off x="1211580" y="91440"/>
          <a:ext cx="7620" cy="51054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182880</xdr:colOff>
      <xdr:row>0</xdr:row>
      <xdr:rowOff>129540</xdr:rowOff>
    </xdr:from>
    <xdr:ext cx="5722620" cy="434340"/>
    <xdr:sp macro="" textlink="">
      <xdr:nvSpPr>
        <xdr:cNvPr id="7" name="TextBox 6">
          <a:extLst>
            <a:ext uri="{FF2B5EF4-FFF2-40B4-BE49-F238E27FC236}">
              <a16:creationId xmlns:a16="http://schemas.microsoft.com/office/drawing/2014/main" id="{8446299E-8235-A56D-C38E-A3B4F6CAFACD}"/>
            </a:ext>
          </a:extLst>
        </xdr:cNvPr>
        <xdr:cNvSpPr txBox="1"/>
      </xdr:nvSpPr>
      <xdr:spPr>
        <a:xfrm>
          <a:off x="1402080" y="129540"/>
          <a:ext cx="57226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ZA" sz="2400" kern="1200">
              <a:solidFill>
                <a:schemeClr val="bg1"/>
              </a:solidFill>
            </a:rPr>
            <a:t>Gym Memeber</a:t>
          </a:r>
          <a:r>
            <a:rPr lang="en-ZA" sz="2400" kern="1200" baseline="0">
              <a:solidFill>
                <a:schemeClr val="bg1"/>
              </a:solidFill>
            </a:rPr>
            <a:t> Dashboard</a:t>
          </a:r>
          <a:endParaRPr lang="en-ZA" sz="2400" kern="1200">
            <a:solidFill>
              <a:schemeClr val="bg1"/>
            </a:solidFill>
          </a:endParaRPr>
        </a:p>
      </xdr:txBody>
    </xdr:sp>
    <xdr:clientData/>
  </xdr:oneCellAnchor>
  <xdr:twoCellAnchor>
    <xdr:from>
      <xdr:col>5</xdr:col>
      <xdr:colOff>579217</xdr:colOff>
      <xdr:row>5</xdr:row>
      <xdr:rowOff>24616</xdr:rowOff>
    </xdr:from>
    <xdr:to>
      <xdr:col>11</xdr:col>
      <xdr:colOff>137140</xdr:colOff>
      <xdr:row>27</xdr:row>
      <xdr:rowOff>154156</xdr:rowOff>
    </xdr:to>
    <xdr:grpSp>
      <xdr:nvGrpSpPr>
        <xdr:cNvPr id="34" name="Group 33">
          <a:extLst>
            <a:ext uri="{FF2B5EF4-FFF2-40B4-BE49-F238E27FC236}">
              <a16:creationId xmlns:a16="http://schemas.microsoft.com/office/drawing/2014/main" id="{82ACD3DA-6B7F-8024-6402-E0A93B86E002}"/>
            </a:ext>
          </a:extLst>
        </xdr:cNvPr>
        <xdr:cNvGrpSpPr/>
      </xdr:nvGrpSpPr>
      <xdr:grpSpPr>
        <a:xfrm>
          <a:off x="3604805" y="921087"/>
          <a:ext cx="3188629" cy="4074010"/>
          <a:chOff x="3497083" y="926917"/>
          <a:chExt cx="3203949" cy="4161388"/>
        </a:xfrm>
      </xdr:grpSpPr>
      <xdr:grpSp>
        <xdr:nvGrpSpPr>
          <xdr:cNvPr id="10" name="Group 9">
            <a:extLst>
              <a:ext uri="{FF2B5EF4-FFF2-40B4-BE49-F238E27FC236}">
                <a16:creationId xmlns:a16="http://schemas.microsoft.com/office/drawing/2014/main" id="{9DBBCF5E-96D4-4F87-BD18-7AD6547C4DC0}"/>
              </a:ext>
            </a:extLst>
          </xdr:cNvPr>
          <xdr:cNvGrpSpPr/>
        </xdr:nvGrpSpPr>
        <xdr:grpSpPr>
          <a:xfrm>
            <a:off x="3497083" y="926917"/>
            <a:ext cx="3203949" cy="4161388"/>
            <a:chOff x="188589" y="963541"/>
            <a:chExt cx="2436153" cy="4235010"/>
          </a:xfrm>
        </xdr:grpSpPr>
        <xdr:sp macro="" textlink="">
          <xdr:nvSpPr>
            <xdr:cNvPr id="11" name="Rectangle 10">
              <a:extLst>
                <a:ext uri="{FF2B5EF4-FFF2-40B4-BE49-F238E27FC236}">
                  <a16:creationId xmlns:a16="http://schemas.microsoft.com/office/drawing/2014/main" id="{CC308F16-80AC-9886-7E5E-DFADEB9D5117}"/>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12" name="Rectangle 11">
              <a:extLst>
                <a:ext uri="{FF2B5EF4-FFF2-40B4-BE49-F238E27FC236}">
                  <a16:creationId xmlns:a16="http://schemas.microsoft.com/office/drawing/2014/main" id="{3B9B1C79-F74F-12CB-F481-984713208124}"/>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graphicFrame macro="">
        <xdr:nvGraphicFramePr>
          <xdr:cNvPr id="20" name="Chart 19">
            <a:extLst>
              <a:ext uri="{FF2B5EF4-FFF2-40B4-BE49-F238E27FC236}">
                <a16:creationId xmlns:a16="http://schemas.microsoft.com/office/drawing/2014/main" id="{CD483980-56C1-4496-88C3-D57A934FD38E}"/>
              </a:ext>
            </a:extLst>
          </xdr:cNvPr>
          <xdr:cNvGraphicFramePr>
            <a:graphicFrameLocks/>
          </xdr:cNvGraphicFramePr>
        </xdr:nvGraphicFramePr>
        <xdr:xfrm>
          <a:off x="3664949" y="1385204"/>
          <a:ext cx="2875124" cy="174640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1" name="Chart 20">
            <a:extLst>
              <a:ext uri="{FF2B5EF4-FFF2-40B4-BE49-F238E27FC236}">
                <a16:creationId xmlns:a16="http://schemas.microsoft.com/office/drawing/2014/main" id="{9DBD1AC6-DFC6-4109-ACE2-77EE347594D0}"/>
              </a:ext>
            </a:extLst>
          </xdr:cNvPr>
          <xdr:cNvGraphicFramePr>
            <a:graphicFrameLocks/>
          </xdr:cNvGraphicFramePr>
        </xdr:nvGraphicFramePr>
        <xdr:xfrm>
          <a:off x="3664949" y="3257832"/>
          <a:ext cx="2875124" cy="1747308"/>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11</xdr:col>
      <xdr:colOff>266818</xdr:colOff>
      <xdr:row>5</xdr:row>
      <xdr:rowOff>24616</xdr:rowOff>
    </xdr:from>
    <xdr:to>
      <xdr:col>16</xdr:col>
      <xdr:colOff>461229</xdr:colOff>
      <xdr:row>27</xdr:row>
      <xdr:rowOff>154156</xdr:rowOff>
    </xdr:to>
    <xdr:grpSp>
      <xdr:nvGrpSpPr>
        <xdr:cNvPr id="35" name="Group 34">
          <a:extLst>
            <a:ext uri="{FF2B5EF4-FFF2-40B4-BE49-F238E27FC236}">
              <a16:creationId xmlns:a16="http://schemas.microsoft.com/office/drawing/2014/main" id="{EE715336-BCF5-DC39-ACA5-85418A68A16B}"/>
            </a:ext>
          </a:extLst>
        </xdr:cNvPr>
        <xdr:cNvGrpSpPr/>
      </xdr:nvGrpSpPr>
      <xdr:grpSpPr>
        <a:xfrm>
          <a:off x="6923112" y="921087"/>
          <a:ext cx="3219999" cy="4074010"/>
          <a:chOff x="6838043" y="943685"/>
          <a:chExt cx="3232765" cy="4161388"/>
        </a:xfrm>
      </xdr:grpSpPr>
      <xdr:grpSp>
        <xdr:nvGrpSpPr>
          <xdr:cNvPr id="13" name="Group 12">
            <a:extLst>
              <a:ext uri="{FF2B5EF4-FFF2-40B4-BE49-F238E27FC236}">
                <a16:creationId xmlns:a16="http://schemas.microsoft.com/office/drawing/2014/main" id="{812FB744-F565-4940-A060-08E91DFA1DCD}"/>
              </a:ext>
            </a:extLst>
          </xdr:cNvPr>
          <xdr:cNvGrpSpPr/>
        </xdr:nvGrpSpPr>
        <xdr:grpSpPr>
          <a:xfrm>
            <a:off x="6838043" y="943685"/>
            <a:ext cx="3232765" cy="4161388"/>
            <a:chOff x="188589" y="963541"/>
            <a:chExt cx="2436153" cy="4235010"/>
          </a:xfrm>
        </xdr:grpSpPr>
        <xdr:sp macro="" textlink="">
          <xdr:nvSpPr>
            <xdr:cNvPr id="14" name="Rectangle 13">
              <a:extLst>
                <a:ext uri="{FF2B5EF4-FFF2-40B4-BE49-F238E27FC236}">
                  <a16:creationId xmlns:a16="http://schemas.microsoft.com/office/drawing/2014/main" id="{4EBA5AAA-81B7-AB67-700C-B637B085B5BB}"/>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15" name="Rectangle 14">
              <a:extLst>
                <a:ext uri="{FF2B5EF4-FFF2-40B4-BE49-F238E27FC236}">
                  <a16:creationId xmlns:a16="http://schemas.microsoft.com/office/drawing/2014/main" id="{7EB9F635-99B7-DCB7-6FAE-290724AD141C}"/>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graphicFrame macro="">
        <xdr:nvGraphicFramePr>
          <xdr:cNvPr id="22" name="Chart 21">
            <a:extLst>
              <a:ext uri="{FF2B5EF4-FFF2-40B4-BE49-F238E27FC236}">
                <a16:creationId xmlns:a16="http://schemas.microsoft.com/office/drawing/2014/main" id="{70256FAF-58C3-4567-9805-02FE1DB3C4D9}"/>
              </a:ext>
            </a:extLst>
          </xdr:cNvPr>
          <xdr:cNvGraphicFramePr>
            <a:graphicFrameLocks/>
          </xdr:cNvGraphicFramePr>
        </xdr:nvGraphicFramePr>
        <xdr:xfrm>
          <a:off x="6976371" y="1385204"/>
          <a:ext cx="2875195" cy="1748604"/>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9" name="Chart 18">
            <a:extLst>
              <a:ext uri="{FF2B5EF4-FFF2-40B4-BE49-F238E27FC236}">
                <a16:creationId xmlns:a16="http://schemas.microsoft.com/office/drawing/2014/main" id="{5B334915-B3F8-429C-ABDA-E813D0051FA8}"/>
              </a:ext>
            </a:extLst>
          </xdr:cNvPr>
          <xdr:cNvGraphicFramePr>
            <a:graphicFrameLocks/>
          </xdr:cNvGraphicFramePr>
        </xdr:nvGraphicFramePr>
        <xdr:xfrm>
          <a:off x="6973392" y="3257832"/>
          <a:ext cx="2881154" cy="1747308"/>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16</xdr:col>
      <xdr:colOff>191750</xdr:colOff>
      <xdr:row>0</xdr:row>
      <xdr:rowOff>43444</xdr:rowOff>
    </xdr:from>
    <xdr:to>
      <xdr:col>19</xdr:col>
      <xdr:colOff>378950</xdr:colOff>
      <xdr:row>3</xdr:row>
      <xdr:rowOff>155737</xdr:rowOff>
    </xdr:to>
    <mc:AlternateContent xmlns:mc="http://schemas.openxmlformats.org/markup-compatibility/2006" xmlns:a14="http://schemas.microsoft.com/office/drawing/2010/main">
      <mc:Choice Requires="a14">
        <xdr:graphicFrame macro="">
          <xdr:nvGraphicFramePr>
            <xdr:cNvPr id="26" name="Gender 1">
              <a:extLst>
                <a:ext uri="{FF2B5EF4-FFF2-40B4-BE49-F238E27FC236}">
                  <a16:creationId xmlns:a16="http://schemas.microsoft.com/office/drawing/2014/main" id="{57DCAD12-CD01-5977-9F21-570F339F45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873632" y="43444"/>
              <a:ext cx="2002553" cy="6501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363306</xdr:colOff>
      <xdr:row>0</xdr:row>
      <xdr:rowOff>47454</xdr:rowOff>
    </xdr:from>
    <xdr:to>
      <xdr:col>22</xdr:col>
      <xdr:colOff>550506</xdr:colOff>
      <xdr:row>3</xdr:row>
      <xdr:rowOff>151727</xdr:rowOff>
    </xdr:to>
    <mc:AlternateContent xmlns:mc="http://schemas.openxmlformats.org/markup-compatibility/2006" xmlns:a14="http://schemas.microsoft.com/office/drawing/2010/main">
      <mc:Choice Requires="a14">
        <xdr:graphicFrame macro="">
          <xdr:nvGraphicFramePr>
            <xdr:cNvPr id="27" name="Age_Group">
              <a:extLst>
                <a:ext uri="{FF2B5EF4-FFF2-40B4-BE49-F238E27FC236}">
                  <a16:creationId xmlns:a16="http://schemas.microsoft.com/office/drawing/2014/main" id="{85BA9F90-E55D-1E99-72C3-535E851C440D}"/>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1860541" y="47454"/>
              <a:ext cx="2002553" cy="64215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590906</xdr:colOff>
      <xdr:row>5</xdr:row>
      <xdr:rowOff>24616</xdr:rowOff>
    </xdr:from>
    <xdr:to>
      <xdr:col>22</xdr:col>
      <xdr:colOff>173836</xdr:colOff>
      <xdr:row>27</xdr:row>
      <xdr:rowOff>154156</xdr:rowOff>
    </xdr:to>
    <xdr:grpSp>
      <xdr:nvGrpSpPr>
        <xdr:cNvPr id="5" name="Group 4">
          <a:extLst>
            <a:ext uri="{FF2B5EF4-FFF2-40B4-BE49-F238E27FC236}">
              <a16:creationId xmlns:a16="http://schemas.microsoft.com/office/drawing/2014/main" id="{25E8D517-AA14-6484-6AE5-DBC79F2D1416}"/>
            </a:ext>
          </a:extLst>
        </xdr:cNvPr>
        <xdr:cNvGrpSpPr/>
      </xdr:nvGrpSpPr>
      <xdr:grpSpPr>
        <a:xfrm>
          <a:off x="10272788" y="921087"/>
          <a:ext cx="3213636" cy="4074010"/>
          <a:chOff x="188589" y="963541"/>
          <a:chExt cx="2436153" cy="4235010"/>
        </a:xfrm>
      </xdr:grpSpPr>
      <xdr:sp macro="" textlink="">
        <xdr:nvSpPr>
          <xdr:cNvPr id="18" name="Rectangle 17">
            <a:extLst>
              <a:ext uri="{FF2B5EF4-FFF2-40B4-BE49-F238E27FC236}">
                <a16:creationId xmlns:a16="http://schemas.microsoft.com/office/drawing/2014/main" id="{CEB4FDC0-2D36-4A39-C6C1-4EDD25874833}"/>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25" name="Rectangle 24">
            <a:extLst>
              <a:ext uri="{FF2B5EF4-FFF2-40B4-BE49-F238E27FC236}">
                <a16:creationId xmlns:a16="http://schemas.microsoft.com/office/drawing/2014/main" id="{FAA4B52D-0775-DACD-036F-6FF2D7F1E2D5}"/>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clientData/>
  </xdr:twoCellAnchor>
  <xdr:twoCellAnchor>
    <xdr:from>
      <xdr:col>0</xdr:col>
      <xdr:colOff>273846</xdr:colOff>
      <xdr:row>5</xdr:row>
      <xdr:rowOff>24616</xdr:rowOff>
    </xdr:from>
    <xdr:to>
      <xdr:col>5</xdr:col>
      <xdr:colOff>449539</xdr:colOff>
      <xdr:row>27</xdr:row>
      <xdr:rowOff>154156</xdr:rowOff>
    </xdr:to>
    <xdr:grpSp>
      <xdr:nvGrpSpPr>
        <xdr:cNvPr id="9" name="Group 8">
          <a:extLst>
            <a:ext uri="{FF2B5EF4-FFF2-40B4-BE49-F238E27FC236}">
              <a16:creationId xmlns:a16="http://schemas.microsoft.com/office/drawing/2014/main" id="{9EC1BA2C-AACA-3866-B4A4-70FB97961262}"/>
            </a:ext>
          </a:extLst>
        </xdr:cNvPr>
        <xdr:cNvGrpSpPr/>
      </xdr:nvGrpSpPr>
      <xdr:grpSpPr>
        <a:xfrm>
          <a:off x="273846" y="921087"/>
          <a:ext cx="3201281" cy="4074010"/>
          <a:chOff x="188589" y="963541"/>
          <a:chExt cx="2436153" cy="4235010"/>
        </a:xfrm>
      </xdr:grpSpPr>
      <xdr:sp macro="" textlink="">
        <xdr:nvSpPr>
          <xdr:cNvPr id="2" name="Rectangle 1">
            <a:extLst>
              <a:ext uri="{FF2B5EF4-FFF2-40B4-BE49-F238E27FC236}">
                <a16:creationId xmlns:a16="http://schemas.microsoft.com/office/drawing/2014/main" id="{F77851A9-4A6D-E332-CA7B-78B2C618B7A8}"/>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8" name="Rectangle 7">
            <a:extLst>
              <a:ext uri="{FF2B5EF4-FFF2-40B4-BE49-F238E27FC236}">
                <a16:creationId xmlns:a16="http://schemas.microsoft.com/office/drawing/2014/main" id="{08C53014-4B93-4400-9076-28BBEA2B9345}"/>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kern="1200">
              <a:solidFill>
                <a:schemeClr val="accent6">
                  <a:lumMod val="60000"/>
                  <a:lumOff val="40000"/>
                </a:schemeClr>
              </a:solidFill>
            </a:endParaRPr>
          </a:p>
        </xdr:txBody>
      </xdr:sp>
    </xdr:grpSp>
    <xdr:clientData/>
  </xdr:twoCellAnchor>
  <xdr:twoCellAnchor>
    <xdr:from>
      <xdr:col>0</xdr:col>
      <xdr:colOff>442518</xdr:colOff>
      <xdr:row>7</xdr:row>
      <xdr:rowOff>106237</xdr:rowOff>
    </xdr:from>
    <xdr:to>
      <xdr:col>5</xdr:col>
      <xdr:colOff>286016</xdr:colOff>
      <xdr:row>17</xdr:row>
      <xdr:rowOff>23180</xdr:rowOff>
    </xdr:to>
    <xdr:graphicFrame macro="">
      <xdr:nvGraphicFramePr>
        <xdr:cNvPr id="17" name="Chart 16">
          <a:extLst>
            <a:ext uri="{FF2B5EF4-FFF2-40B4-BE49-F238E27FC236}">
              <a16:creationId xmlns:a16="http://schemas.microsoft.com/office/drawing/2014/main" id="{B60F54A7-3D38-44C6-992B-2F648F3B25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446396</xdr:colOff>
      <xdr:row>17</xdr:row>
      <xdr:rowOff>129966</xdr:rowOff>
    </xdr:from>
    <xdr:to>
      <xdr:col>5</xdr:col>
      <xdr:colOff>289894</xdr:colOff>
      <xdr:row>27</xdr:row>
      <xdr:rowOff>63451</xdr:rowOff>
    </xdr:to>
    <xdr:graphicFrame macro="">
      <xdr:nvGraphicFramePr>
        <xdr:cNvPr id="32" name="Chart 31">
          <a:extLst>
            <a:ext uri="{FF2B5EF4-FFF2-40B4-BE49-F238E27FC236}">
              <a16:creationId xmlns:a16="http://schemas.microsoft.com/office/drawing/2014/main" id="{DD5D06E9-500E-440B-9CD5-E09535D82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116541</xdr:colOff>
      <xdr:row>7</xdr:row>
      <xdr:rowOff>89647</xdr:rowOff>
    </xdr:from>
    <xdr:to>
      <xdr:col>21</xdr:col>
      <xdr:colOff>567788</xdr:colOff>
      <xdr:row>17</xdr:row>
      <xdr:rowOff>6706</xdr:rowOff>
    </xdr:to>
    <xdr:graphicFrame macro="">
      <xdr:nvGraphicFramePr>
        <xdr:cNvPr id="36" name="Chart 35">
          <a:extLst>
            <a:ext uri="{FF2B5EF4-FFF2-40B4-BE49-F238E27FC236}">
              <a16:creationId xmlns:a16="http://schemas.microsoft.com/office/drawing/2014/main" id="{7B86CD0C-FB3B-4395-B287-6B02F4363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112311</xdr:colOff>
      <xdr:row>17</xdr:row>
      <xdr:rowOff>125909</xdr:rowOff>
    </xdr:from>
    <xdr:to>
      <xdr:col>21</xdr:col>
      <xdr:colOff>563558</xdr:colOff>
      <xdr:row>27</xdr:row>
      <xdr:rowOff>42968</xdr:rowOff>
    </xdr:to>
    <xdr:graphicFrame macro="">
      <xdr:nvGraphicFramePr>
        <xdr:cNvPr id="37" name="Chart 36">
          <a:extLst>
            <a:ext uri="{FF2B5EF4-FFF2-40B4-BE49-F238E27FC236}">
              <a16:creationId xmlns:a16="http://schemas.microsoft.com/office/drawing/2014/main" id="{138A7277-5743-461A-970A-F8D0053C5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157656</xdr:colOff>
      <xdr:row>11</xdr:row>
      <xdr:rowOff>39414</xdr:rowOff>
    </xdr:from>
    <xdr:to>
      <xdr:col>14</xdr:col>
      <xdr:colOff>400640</xdr:colOff>
      <xdr:row>12</xdr:row>
      <xdr:rowOff>157114</xdr:rowOff>
    </xdr:to>
    <xdr:cxnSp macro="">
      <xdr:nvCxnSpPr>
        <xdr:cNvPr id="39" name="Connector: Curved 38">
          <a:extLst>
            <a:ext uri="{FF2B5EF4-FFF2-40B4-BE49-F238E27FC236}">
              <a16:creationId xmlns:a16="http://schemas.microsoft.com/office/drawing/2014/main" id="{924CE2CF-36D8-1BAF-B48E-9B3CE0E2E344}"/>
            </a:ext>
          </a:extLst>
        </xdr:cNvPr>
        <xdr:cNvCxnSpPr/>
      </xdr:nvCxnSpPr>
      <xdr:spPr>
        <a:xfrm rot="16200000" flipV="1">
          <a:off x="8681125" y="2091979"/>
          <a:ext cx="301631" cy="242984"/>
        </a:xfrm>
        <a:prstGeom prst="curvedConnector3">
          <a:avLst>
            <a:gd name="adj1" fmla="val 2088"/>
          </a:avLst>
        </a:prstGeom>
        <a:ln>
          <a:solidFill>
            <a:schemeClr val="accent3">
              <a:lumMod val="60000"/>
              <a:lumOff val="4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92489</xdr:colOff>
      <xdr:row>5</xdr:row>
      <xdr:rowOff>167640</xdr:rowOff>
    </xdr:from>
    <xdr:ext cx="1148007" cy="264560"/>
    <xdr:sp macro="" textlink="">
      <xdr:nvSpPr>
        <xdr:cNvPr id="44" name="TextBox 43">
          <a:extLst>
            <a:ext uri="{FF2B5EF4-FFF2-40B4-BE49-F238E27FC236}">
              <a16:creationId xmlns:a16="http://schemas.microsoft.com/office/drawing/2014/main" id="{E56AD241-DF3A-C7CE-5AED-B7CCE29DC07B}"/>
            </a:ext>
          </a:extLst>
        </xdr:cNvPr>
        <xdr:cNvSpPr txBox="1"/>
      </xdr:nvSpPr>
      <xdr:spPr>
        <a:xfrm>
          <a:off x="1303338" y="1107092"/>
          <a:ext cx="11480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BMI Information</a:t>
          </a:r>
        </a:p>
      </xdr:txBody>
    </xdr:sp>
    <xdr:clientData/>
  </xdr:oneCellAnchor>
  <xdr:oneCellAnchor>
    <xdr:from>
      <xdr:col>7</xdr:col>
      <xdr:colOff>253444</xdr:colOff>
      <xdr:row>5</xdr:row>
      <xdr:rowOff>167640</xdr:rowOff>
    </xdr:from>
    <xdr:ext cx="1434367" cy="264560"/>
    <xdr:sp macro="" textlink="">
      <xdr:nvSpPr>
        <xdr:cNvPr id="49" name="TextBox 48">
          <a:extLst>
            <a:ext uri="{FF2B5EF4-FFF2-40B4-BE49-F238E27FC236}">
              <a16:creationId xmlns:a16="http://schemas.microsoft.com/office/drawing/2014/main" id="{916FBE40-3F40-4255-9D4B-C768710701B6}"/>
            </a:ext>
          </a:extLst>
        </xdr:cNvPr>
        <xdr:cNvSpPr txBox="1"/>
      </xdr:nvSpPr>
      <xdr:spPr>
        <a:xfrm>
          <a:off x="4491417" y="1107092"/>
          <a:ext cx="14343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Workout Information</a:t>
          </a:r>
        </a:p>
      </xdr:txBody>
    </xdr:sp>
    <xdr:clientData/>
  </xdr:oneCellAnchor>
  <xdr:oneCellAnchor>
    <xdr:from>
      <xdr:col>12</xdr:col>
      <xdr:colOff>325310</xdr:colOff>
      <xdr:row>5</xdr:row>
      <xdr:rowOff>167640</xdr:rowOff>
    </xdr:from>
    <xdr:ext cx="1906227" cy="264560"/>
    <xdr:sp macro="" textlink="">
      <xdr:nvSpPr>
        <xdr:cNvPr id="50" name="TextBox 49">
          <a:extLst>
            <a:ext uri="{FF2B5EF4-FFF2-40B4-BE49-F238E27FC236}">
              <a16:creationId xmlns:a16="http://schemas.microsoft.com/office/drawing/2014/main" id="{8E74D500-26E7-4615-A579-6E2D3457AA94}"/>
            </a:ext>
          </a:extLst>
        </xdr:cNvPr>
        <xdr:cNvSpPr txBox="1"/>
      </xdr:nvSpPr>
      <xdr:spPr>
        <a:xfrm>
          <a:off x="7590406" y="1107092"/>
          <a:ext cx="19062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BPM</a:t>
          </a:r>
          <a:r>
            <a:rPr lang="en-ZA" sz="1100" b="1" kern="1200" baseline="0">
              <a:solidFill>
                <a:sysClr val="windowText" lastClr="000000"/>
              </a:solidFill>
              <a:latin typeface="+mj-lt"/>
            </a:rPr>
            <a:t> and Calorie</a:t>
          </a:r>
          <a:r>
            <a:rPr lang="en-ZA" sz="1100" b="1" kern="1200">
              <a:solidFill>
                <a:sysClr val="windowText" lastClr="000000"/>
              </a:solidFill>
              <a:latin typeface="+mj-lt"/>
            </a:rPr>
            <a:t> Information</a:t>
          </a:r>
        </a:p>
      </xdr:txBody>
    </xdr:sp>
    <xdr:clientData/>
  </xdr:oneCellAnchor>
  <xdr:oneCellAnchor>
    <xdr:from>
      <xdr:col>18</xdr:col>
      <xdr:colOff>170688</xdr:colOff>
      <xdr:row>5</xdr:row>
      <xdr:rowOff>167640</xdr:rowOff>
    </xdr:from>
    <xdr:ext cx="1642566" cy="264560"/>
    <xdr:sp macro="" textlink="">
      <xdr:nvSpPr>
        <xdr:cNvPr id="51" name="TextBox 50">
          <a:extLst>
            <a:ext uri="{FF2B5EF4-FFF2-40B4-BE49-F238E27FC236}">
              <a16:creationId xmlns:a16="http://schemas.microsoft.com/office/drawing/2014/main" id="{02E4C69C-BC36-4CC6-8448-66C391B5DC37}"/>
            </a:ext>
          </a:extLst>
        </xdr:cNvPr>
        <xdr:cNvSpPr txBox="1"/>
      </xdr:nvSpPr>
      <xdr:spPr>
        <a:xfrm>
          <a:off x="11068332" y="1107092"/>
          <a:ext cx="16425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Demograhic Information</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v ramesar" refreshedDate="45621.428330902774" createdVersion="8" refreshedVersion="8" minRefreshableVersion="3" recordCount="973" xr:uid="{9F592921-0FA8-493E-AACC-8828D770DBAD}">
  <cacheSource type="worksheet">
    <worksheetSource ref="A1:R974" sheet="Clean_Data"/>
  </cacheSource>
  <cacheFields count="18">
    <cacheField name="Age" numFmtId="1">
      <sharedItems containsSemiMixedTypes="0" containsString="0" containsNumber="1" containsInteger="1" minValue="18" maxValue="59"/>
    </cacheField>
    <cacheField name="Age_Bracket" numFmtId="1">
      <sharedItems/>
    </cacheField>
    <cacheField name="Age_Group" numFmtId="1">
      <sharedItems count="2">
        <s v="Adult"/>
        <s v="Young Adult"/>
      </sharedItems>
    </cacheField>
    <cacheField name="Gender" numFmtId="0">
      <sharedItems count="2">
        <s v="Male"/>
        <s v="Female"/>
      </sharedItems>
    </cacheField>
    <cacheField name="Weight (kg)" numFmtId="2">
      <sharedItems containsSemiMixedTypes="0" containsString="0" containsNumber="1" minValue="40" maxValue="129.9"/>
    </cacheField>
    <cacheField name="Height (m)" numFmtId="2">
      <sharedItems containsSemiMixedTypes="0" containsString="0" containsNumber="1" minValue="1.5" maxValue="2"/>
    </cacheField>
    <cacheField name="Max_BPM" numFmtId="1">
      <sharedItems containsSemiMixedTypes="0" containsString="0" containsNumber="1" containsInteger="1" minValue="160" maxValue="199"/>
    </cacheField>
    <cacheField name="Avg_BPM" numFmtId="1">
      <sharedItems containsSemiMixedTypes="0" containsString="0" containsNumber="1" containsInteger="1" minValue="120" maxValue="169"/>
    </cacheField>
    <cacheField name="Resting_BPM" numFmtId="1">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Session_Duration (seconds)" numFmtId="1">
      <sharedItems containsSemiMixedTypes="0" containsString="0" containsNumber="1" minValue="1800" maxValue="7200"/>
    </cacheField>
    <cacheField name="Calories_Burned" numFmtId="1">
      <sharedItems containsSemiMixedTypes="0" containsString="0" containsNumber="1" containsInteger="1" minValue="303" maxValue="1783"/>
    </cacheField>
    <cacheField name="Workout_Type" numFmtId="0">
      <sharedItems count="4">
        <s v="Yoga"/>
        <s v="HIIT"/>
        <s v="Cardio"/>
        <s v="Strength"/>
      </sharedItems>
    </cacheField>
    <cacheField name="Fat_Percentage" numFmtId="164">
      <sharedItems containsSemiMixedTypes="0" containsString="0" containsNumber="1" minValue="10" maxValue="35"/>
    </cacheField>
    <cacheField name="Water_Intake (liters)" numFmtId="164">
      <sharedItems containsSemiMixedTypes="0" containsString="0" containsNumber="1" minValue="1.5" maxValue="3.7"/>
    </cacheField>
    <cacheField name="Workout_Frequency (days/week)" numFmtId="1">
      <sharedItems containsSemiMixedTypes="0" containsString="0" containsNumber="1" containsInteger="1" minValue="2" maxValue="5" count="4">
        <n v="4"/>
        <n v="3"/>
        <n v="5"/>
        <n v="2"/>
      </sharedItems>
    </cacheField>
    <cacheField name="Experience_Category" numFmtId="0">
      <sharedItems count="3">
        <s v="Expert"/>
        <s v="Intermediate"/>
        <s v="Beginner"/>
      </sharedItems>
    </cacheField>
    <cacheField name="BMI" numFmtId="1">
      <sharedItems containsSemiMixedTypes="0" containsString="0" containsNumber="1" minValue="12.32" maxValue="49.84" count="771">
        <n v="30.2"/>
        <n v="32"/>
        <n v="24.71"/>
        <n v="18.41"/>
        <n v="14.39"/>
        <n v="20.55"/>
        <n v="23.76"/>
        <n v="30.57"/>
        <n v="32.340000000000003"/>
        <n v="30.07"/>
        <n v="43.31"/>
        <n v="17.89"/>
        <n v="43.4"/>
        <n v="23.62"/>
        <n v="35.93"/>
        <n v="13.88"/>
        <n v="27.34"/>
        <n v="13.98"/>
        <n v="21.81"/>
        <n v="26.96"/>
        <n v="28.41"/>
        <n v="22.95"/>
        <n v="25.16"/>
        <n v="38.159999999999997"/>
        <n v="22.51"/>
        <n v="21.78"/>
        <n v="20.12"/>
        <n v="17.600000000000001"/>
        <n v="24.54"/>
        <n v="27.64"/>
        <n v="33.4"/>
        <n v="28.31"/>
        <n v="19.37"/>
        <n v="25.83"/>
        <n v="27.84"/>
        <n v="42.63"/>
        <n v="24.37"/>
        <n v="33.14"/>
        <n v="19.11"/>
        <n v="17.77"/>
        <n v="21.4"/>
        <n v="17.3"/>
        <n v="33.799999999999997"/>
        <n v="23.93"/>
        <n v="40.1"/>
        <n v="15.31"/>
        <n v="18.07"/>
        <n v="23.17"/>
        <n v="20.420000000000002"/>
        <n v="33.61"/>
        <n v="19.43"/>
        <n v="27.18"/>
        <n v="34.18"/>
        <n v="32.69"/>
        <n v="22.78"/>
        <n v="44.84"/>
        <n v="28.35"/>
        <n v="21.77"/>
        <n v="20.86"/>
        <n v="16.989999999999998"/>
        <n v="22.45"/>
        <n v="16.86"/>
        <n v="32.93"/>
        <n v="17.11"/>
        <n v="22.28"/>
        <n v="25.89"/>
        <n v="33.549999999999997"/>
        <n v="20.88"/>
        <n v="19.72"/>
        <n v="39.119999999999997"/>
        <n v="27.7"/>
        <n v="15.24"/>
        <n v="21.88"/>
        <n v="35.86"/>
        <n v="16.760000000000002"/>
        <n v="18.149999999999999"/>
        <n v="21.58"/>
        <n v="33.159999999999997"/>
        <n v="24.72"/>
        <n v="17.27"/>
        <n v="19.649999999999999"/>
        <n v="23.53"/>
        <n v="28.87"/>
        <n v="21.53"/>
        <n v="19.420000000000002"/>
        <n v="29.71"/>
        <n v="22.89"/>
        <n v="29.61"/>
        <n v="29.53"/>
        <n v="31.44"/>
        <n v="27.85"/>
        <n v="22.31"/>
        <n v="30.3"/>
        <n v="22.15"/>
        <n v="40.71"/>
        <n v="37.56"/>
        <n v="26.05"/>
        <n v="18.760000000000002"/>
        <n v="15.7"/>
        <n v="22.61"/>
        <n v="34.5"/>
        <n v="18.12"/>
        <n v="17.54"/>
        <n v="18.66"/>
        <n v="23.09"/>
        <n v="31.41"/>
        <n v="29.87"/>
        <n v="21.64"/>
        <n v="25.68"/>
        <n v="25.81"/>
        <n v="23.52"/>
        <n v="23.74"/>
        <n v="16.52"/>
        <n v="30.52"/>
        <n v="26.65"/>
        <n v="24.16"/>
        <n v="27.96"/>
        <n v="34.06"/>
        <n v="29.26"/>
        <n v="30.54"/>
        <n v="29.95"/>
        <n v="21.41"/>
        <n v="17.88"/>
        <n v="34.24"/>
        <n v="22.43"/>
        <n v="14.93"/>
        <n v="15.08"/>
        <n v="45.43"/>
        <n v="18.260000000000002"/>
        <n v="22.64"/>
        <n v="24.5"/>
        <n v="24.55"/>
        <n v="26.86"/>
        <n v="22.08"/>
        <n v="24.75"/>
        <n v="30.18"/>
        <n v="31.61"/>
        <n v="19.63"/>
        <n v="23.05"/>
        <n v="27.93"/>
        <n v="23.59"/>
        <n v="13.23"/>
        <n v="25.65"/>
        <n v="14.54"/>
        <n v="28.97"/>
        <n v="26.1"/>
        <n v="20.059999999999999"/>
        <n v="38.78"/>
        <n v="16.04"/>
        <n v="12.47"/>
        <n v="21.91"/>
        <n v="27.01"/>
        <n v="22.69"/>
        <n v="39.159999999999997"/>
        <n v="29.88"/>
        <n v="27.69"/>
        <n v="25.86"/>
        <n v="24.97"/>
        <n v="16.420000000000002"/>
        <n v="25.58"/>
        <n v="23.07"/>
        <n v="22.82"/>
        <n v="13.03"/>
        <n v="30.22"/>
        <n v="15.9"/>
        <n v="24.87"/>
        <n v="18.18"/>
        <n v="26.77"/>
        <n v="22.16"/>
        <n v="19.88"/>
        <n v="17.940000000000001"/>
        <n v="19.670000000000002"/>
        <n v="17.16"/>
        <n v="37.869999999999997"/>
        <n v="27.71"/>
        <n v="25.1"/>
        <n v="14.61"/>
        <n v="31.17"/>
        <n v="22.54"/>
        <n v="15.65"/>
        <n v="21.02"/>
        <n v="25.42"/>
        <n v="28.22"/>
        <n v="36.29"/>
        <n v="14.69"/>
        <n v="16.78"/>
        <n v="29.56"/>
        <n v="34.53"/>
        <n v="18.28"/>
        <n v="26.73"/>
        <n v="25.85"/>
        <n v="25.08"/>
        <n v="22.85"/>
        <n v="18.32"/>
        <n v="21.16"/>
        <n v="19.12"/>
        <n v="28.09"/>
        <n v="22.33"/>
        <n v="16.28"/>
        <n v="24.91"/>
        <n v="26.26"/>
        <n v="26.67"/>
        <n v="24.78"/>
        <n v="24.96"/>
        <n v="16.22"/>
        <n v="28.76"/>
        <n v="21.3"/>
        <n v="18.670000000000002"/>
        <n v="29.11"/>
        <n v="35.18"/>
        <n v="23.73"/>
        <n v="19.010000000000002"/>
        <n v="23.51"/>
        <n v="36.020000000000003"/>
        <n v="25.07"/>
        <n v="28.15"/>
        <n v="25.28"/>
        <n v="29.07"/>
        <n v="16.350000000000001"/>
        <n v="16.559999999999999"/>
        <n v="21.26"/>
        <n v="28.43"/>
        <n v="17.75"/>
        <n v="28.05"/>
        <n v="21.36"/>
        <n v="15.02"/>
        <n v="28.49"/>
        <n v="34.68"/>
        <n v="30.37"/>
        <n v="21.49"/>
        <n v="29.98"/>
        <n v="18.88"/>
        <n v="15.72"/>
        <n v="25.73"/>
        <n v="24.36"/>
        <n v="25.23"/>
        <n v="45.14"/>
        <n v="25.36"/>
        <n v="26.47"/>
        <n v="26.64"/>
        <n v="17.72"/>
        <n v="25.75"/>
        <n v="33.86"/>
        <n v="12.73"/>
        <n v="34.29"/>
        <n v="28.92"/>
        <n v="47.72"/>
        <n v="20.16"/>
        <n v="26.84"/>
        <n v="26.61"/>
        <n v="25.35"/>
        <n v="20.38"/>
        <n v="19.690000000000001"/>
        <n v="25.39"/>
        <n v="18.77"/>
        <n v="40.090000000000003"/>
        <n v="20.399999999999999"/>
        <n v="17.57"/>
        <n v="31.14"/>
        <n v="20.76"/>
        <n v="17.61"/>
        <n v="23.46"/>
        <n v="29.21"/>
        <n v="17.46"/>
        <n v="23.75"/>
        <n v="13.71"/>
        <n v="34.83"/>
        <n v="30.1"/>
        <n v="31.75"/>
        <n v="31.48"/>
        <n v="32.32"/>
        <n v="24.25"/>
        <n v="45.49"/>
        <n v="22.55"/>
        <n v="19.98"/>
        <n v="17.47"/>
        <n v="36.47"/>
        <n v="25.49"/>
        <n v="34.14"/>
        <n v="19.21"/>
        <n v="31.4"/>
        <n v="24.51"/>
        <n v="18.62"/>
        <n v="28.46"/>
        <n v="35.82"/>
        <n v="21.72"/>
        <n v="23.94"/>
        <n v="24.34"/>
        <n v="25.2"/>
        <n v="28.27"/>
        <n v="26.9"/>
        <n v="15.8"/>
        <n v="16.2"/>
        <n v="24.31"/>
        <n v="23.06"/>
        <n v="29.92"/>
        <n v="27.97"/>
        <n v="20.62"/>
        <n v="20.28"/>
        <n v="22.79"/>
        <n v="23.92"/>
        <n v="30.12"/>
        <n v="26.13"/>
        <n v="19.45"/>
        <n v="20.91"/>
        <n v="13.51"/>
        <n v="28.44"/>
        <n v="23.64"/>
        <n v="20.71"/>
        <n v="31.94"/>
        <n v="14.88"/>
        <n v="31.05"/>
        <n v="26.01"/>
        <n v="15.07"/>
        <n v="14.36"/>
        <n v="44.71"/>
        <n v="23.97"/>
        <n v="21.87"/>
        <n v="19.440000000000001"/>
        <n v="18.329999999999998"/>
        <n v="22.76"/>
        <n v="18.13"/>
        <n v="30.26"/>
        <n v="19.91"/>
        <n v="28.69"/>
        <n v="23.81"/>
        <n v="27.52"/>
        <n v="15.61"/>
        <n v="37.76"/>
        <n v="34.25"/>
        <n v="17.93"/>
        <n v="26.74"/>
        <n v="22.26"/>
        <n v="21.65"/>
        <n v="25.51"/>
        <n v="34.89"/>
        <n v="18.53"/>
        <n v="18.23"/>
        <n v="25.41"/>
        <n v="32.24"/>
        <n v="38.729999999999997"/>
        <n v="22.98"/>
        <n v="24.13"/>
        <n v="26.46"/>
        <n v="28.78"/>
        <n v="22.27"/>
        <n v="23.08"/>
        <n v="15.46"/>
        <n v="22.18"/>
        <n v="15.59"/>
        <n v="29.7"/>
        <n v="14.78"/>
        <n v="19.739999999999998"/>
        <n v="21.8"/>
        <n v="22.1"/>
        <n v="25.13"/>
        <n v="33.04"/>
        <n v="24.52"/>
        <n v="22.41"/>
        <n v="26.41"/>
        <n v="14.1"/>
        <n v="19.350000000000001"/>
        <n v="26.33"/>
        <n v="21.45"/>
        <n v="36.22"/>
        <n v="29.83"/>
        <n v="19.760000000000002"/>
        <n v="40.450000000000003"/>
        <n v="20.47"/>
        <n v="20.63"/>
        <n v="15.5"/>
        <n v="20.66"/>
        <n v="17.63"/>
        <n v="30.47"/>
        <n v="22.23"/>
        <n v="26.95"/>
        <n v="17.920000000000002"/>
        <n v="20.05"/>
        <n v="36.25"/>
        <n v="20.61"/>
        <n v="28.02"/>
        <n v="24.64"/>
        <n v="12.67"/>
        <n v="31.04"/>
        <n v="23.27"/>
        <n v="27.55"/>
        <n v="14.85"/>
        <n v="22.44"/>
        <n v="18.37"/>
        <n v="25.02"/>
        <n v="32.700000000000003"/>
        <n v="18.100000000000001"/>
        <n v="22.32"/>
        <n v="17.440000000000001"/>
        <n v="27.68"/>
        <n v="14.59"/>
        <n v="21.39"/>
        <n v="41.6"/>
        <n v="27.79"/>
        <n v="26.57"/>
        <n v="39.299999999999997"/>
        <n v="30.89"/>
        <n v="23.14"/>
        <n v="15.88"/>
        <n v="32.630000000000003"/>
        <n v="33.450000000000003"/>
        <n v="23.65"/>
        <n v="37.53"/>
        <n v="23.56"/>
        <n v="26.36"/>
        <n v="19.71"/>
        <n v="28.59"/>
        <n v="22.17"/>
        <n v="34.630000000000003"/>
        <n v="26.58"/>
        <n v="34.119999999999997"/>
        <n v="25.67"/>
        <n v="20.2"/>
        <n v="46.9"/>
        <n v="28.88"/>
        <n v="19.100000000000001"/>
        <n v="33.200000000000003"/>
        <n v="35.51"/>
        <n v="26.52"/>
        <n v="21.27"/>
        <n v="18.29"/>
        <n v="26.69"/>
        <n v="32.659999999999997"/>
        <n v="18.39"/>
        <n v="27.61"/>
        <n v="31.3"/>
        <n v="18.350000000000001"/>
        <n v="30.51"/>
        <n v="25.05"/>
        <n v="16.8"/>
        <n v="26.39"/>
        <n v="15.43"/>
        <n v="27.23"/>
        <n v="23.33"/>
        <n v="17.03"/>
        <n v="20.75"/>
        <n v="23.22"/>
        <n v="25.22"/>
        <n v="20.100000000000001"/>
        <n v="14.87"/>
        <n v="21.63"/>
        <n v="26.32"/>
        <n v="25.11"/>
        <n v="22.56"/>
        <n v="16.25"/>
        <n v="26.02"/>
        <n v="22.86"/>
        <n v="26.19"/>
        <n v="33.17"/>
        <n v="31.63"/>
        <n v="26.75"/>
        <n v="27.82"/>
        <n v="17.7"/>
        <n v="42.3"/>
        <n v="25.98"/>
        <n v="32.51"/>
        <n v="27.59"/>
        <n v="23.87"/>
        <n v="23.95"/>
        <n v="31.84"/>
        <n v="31.53"/>
        <n v="13.78"/>
        <n v="25.33"/>
        <n v="28.52"/>
        <n v="21.07"/>
        <n v="21.04"/>
        <n v="23.84"/>
        <n v="30.76"/>
        <n v="30.4"/>
        <n v="26.4"/>
        <n v="31.08"/>
        <n v="26.79"/>
        <n v="26.16"/>
        <n v="16.27"/>
        <n v="23.88"/>
        <n v="21.05"/>
        <n v="25.55"/>
        <n v="36.01"/>
        <n v="24.09"/>
        <n v="21.34"/>
        <n v="28.03"/>
        <n v="22.96"/>
        <n v="33.21"/>
        <n v="30.09"/>
        <n v="27.12"/>
        <n v="36.46"/>
        <n v="21.23"/>
        <n v="17.32"/>
        <n v="17.25"/>
        <n v="17.510000000000002"/>
        <n v="24.26"/>
        <n v="28.93"/>
        <n v="24.35"/>
        <n v="16.5"/>
        <n v="17.850000000000001"/>
        <n v="17.82"/>
        <n v="13.81"/>
        <n v="21.66"/>
        <n v="40.26"/>
        <n v="18.239999999999998"/>
        <n v="29.46"/>
        <n v="23.78"/>
        <n v="15.49"/>
        <n v="25.57"/>
        <n v="20.7"/>
        <n v="41.84"/>
        <n v="25.01"/>
        <n v="26.43"/>
        <n v="19.510000000000002"/>
        <n v="28.12"/>
        <n v="20.29"/>
        <n v="19.489999999999998"/>
        <n v="15.75"/>
        <n v="37.11"/>
        <n v="27.57"/>
        <n v="33.5"/>
        <n v="24.76"/>
        <n v="25.15"/>
        <n v="30.05"/>
        <n v="16.14"/>
        <n v="20.14"/>
        <n v="30.59"/>
        <n v="18.440000000000001"/>
        <n v="22.02"/>
        <n v="24.28"/>
        <n v="27.35"/>
        <n v="27.92"/>
        <n v="16.53"/>
        <n v="17.649999999999999"/>
        <n v="27.94"/>
        <n v="15.23"/>
        <n v="15.42"/>
        <n v="23.35"/>
        <n v="35.79"/>
        <n v="16.190000000000001"/>
        <n v="17.010000000000002"/>
        <n v="35.04"/>
        <n v="35.44"/>
        <n v="29.34"/>
        <n v="33.72"/>
        <n v="27.66"/>
        <n v="34.340000000000003"/>
        <n v="22.57"/>
        <n v="16.54"/>
        <n v="17.59"/>
        <n v="20.13"/>
        <n v="21.48"/>
        <n v="29.62"/>
        <n v="18.64"/>
        <n v="21"/>
        <n v="23.8"/>
        <n v="19.41"/>
        <n v="38.5"/>
        <n v="17.059999999999999"/>
        <n v="22.07"/>
        <n v="16.23"/>
        <n v="18.68"/>
        <n v="30.44"/>
        <n v="26.48"/>
        <n v="18.7"/>
        <n v="16.41"/>
        <n v="19.059999999999999"/>
        <n v="29.49"/>
        <n v="19.09"/>
        <n v="29.1"/>
        <n v="29.17"/>
        <n v="33.33"/>
        <n v="19.36"/>
        <n v="20.11"/>
        <n v="21.99"/>
        <n v="19.73"/>
        <n v="22.48"/>
        <n v="25.03"/>
        <n v="19.47"/>
        <n v="22.14"/>
        <n v="31.26"/>
        <n v="33.97"/>
        <n v="20.83"/>
        <n v="23.37"/>
        <n v="29.89"/>
        <n v="27.14"/>
        <n v="12.91"/>
        <n v="32.840000000000003"/>
        <n v="29.14"/>
        <n v="27.74"/>
        <n v="16.09"/>
        <n v="46.98"/>
        <n v="23.79"/>
        <n v="39.770000000000003"/>
        <n v="27.58"/>
        <n v="26.98"/>
        <n v="41.34"/>
        <n v="22.72"/>
        <n v="22.81"/>
        <n v="22.19"/>
        <n v="19.02"/>
        <n v="30.63"/>
        <n v="24.84"/>
        <n v="32.42"/>
        <n v="33.07"/>
        <n v="18.09"/>
        <n v="27.47"/>
        <n v="26.35"/>
        <n v="38.76"/>
        <n v="30.64"/>
        <n v="31.13"/>
        <n v="35.19"/>
        <n v="30.74"/>
        <n v="28.66"/>
        <n v="27.16"/>
        <n v="30.96"/>
        <n v="19.13"/>
        <n v="27.88"/>
        <n v="17.399999999999999"/>
        <n v="12.85"/>
        <n v="31.49"/>
        <n v="23.2"/>
        <n v="23.11"/>
        <n v="19.920000000000002"/>
        <n v="17.329999999999998"/>
        <n v="16.48"/>
        <n v="14.6"/>
        <n v="25.62"/>
        <n v="22.22"/>
        <n v="25.17"/>
        <n v="32.729999999999997"/>
        <n v="30.43"/>
        <n v="32.74"/>
        <n v="24.19"/>
        <n v="23.71"/>
        <n v="18.52"/>
        <n v="15.14"/>
        <n v="30.49"/>
        <n v="28.7"/>
        <n v="30.55"/>
        <n v="21.67"/>
        <n v="19.309999999999999"/>
        <n v="18.190000000000001"/>
        <n v="12.32"/>
        <n v="32.72"/>
        <n v="13.95"/>
        <n v="13.82"/>
        <n v="31.71"/>
        <n v="17.829999999999998"/>
        <n v="17.91"/>
        <n v="15.73"/>
        <n v="26.99"/>
        <n v="18.79"/>
        <n v="23.01"/>
        <n v="19.86"/>
        <n v="20.27"/>
        <n v="27.53"/>
        <n v="24.42"/>
        <n v="28.2"/>
        <n v="40.79"/>
        <n v="27.78"/>
        <n v="23.1"/>
        <n v="27.11"/>
        <n v="25.54"/>
        <n v="34.799999999999997"/>
        <n v="16.97"/>
        <n v="38.49"/>
        <n v="29.69"/>
        <n v="24.22"/>
        <n v="20.36"/>
        <n v="26.66"/>
        <n v="22.67"/>
        <n v="21.29"/>
        <n v="25.72"/>
        <n v="26.54"/>
        <n v="17.05"/>
        <n v="19.55"/>
        <n v="37.979999999999997"/>
        <n v="23.23"/>
        <n v="15.51"/>
        <n v="29.97"/>
        <n v="44.26"/>
        <n v="25.44"/>
        <n v="32.75"/>
        <n v="18.45"/>
        <n v="26.68"/>
        <n v="30.68"/>
        <n v="36.450000000000003"/>
        <n v="23.77"/>
        <n v="31.31"/>
        <n v="16.66"/>
        <n v="17.2"/>
        <n v="41.03"/>
        <n v="22.06"/>
        <n v="40.520000000000003"/>
        <n v="28.56"/>
        <n v="49.84"/>
        <n v="26.81"/>
        <n v="18.98"/>
        <n v="23.6"/>
        <n v="26.08"/>
        <n v="24.89"/>
        <n v="13.36"/>
        <n v="46.94"/>
        <n v="15.92"/>
        <n v="24.2"/>
        <n v="24.01"/>
        <n v="14.74"/>
        <n v="13.38"/>
        <n v="27.05"/>
        <n v="23.21"/>
        <n v="23.48"/>
        <n v="18.420000000000002"/>
        <n v="25.7"/>
        <n v="24.21"/>
        <n v="29.5"/>
        <n v="25.56"/>
        <n v="18.46"/>
        <n v="30.34"/>
        <n v="27.43"/>
        <n v="23.7"/>
        <n v="23.25"/>
        <n v="29.3"/>
        <n v="24.44"/>
        <n v="25.92"/>
        <n v="36.950000000000003"/>
        <n v="31.32"/>
        <n v="21.06"/>
        <n v="23.98"/>
        <n v="21.84"/>
        <n v="24.07"/>
        <n v="34.92"/>
        <n v="12.97"/>
        <n v="14.57"/>
        <n v="30.19"/>
        <n v="21.83"/>
        <n v="41.56"/>
        <n v="26.14"/>
        <n v="31.64"/>
        <n v="28.28"/>
        <n v="44.1"/>
        <n v="14.07"/>
        <n v="22.6"/>
        <n v="28.68"/>
        <n v="27.2"/>
        <n v="24.23"/>
        <n v="16.010000000000002"/>
        <n v="44.66"/>
        <n v="35.47"/>
        <n v="18.649999999999999"/>
        <n v="19.82"/>
        <n v="17.39"/>
        <n v="30.66"/>
        <n v="20.07"/>
        <n v="48.43"/>
        <n v="22.99"/>
        <n v="31.74"/>
        <n v="29.23"/>
        <n v="25.14"/>
        <n v="26.22"/>
        <n v="23.02"/>
        <n v="23.41"/>
        <n v="23.28"/>
        <n v="36.799999999999997"/>
        <n v="27.03"/>
        <n v="14.3"/>
        <n v="28.77"/>
        <n v="25.69"/>
        <n v="19.5"/>
        <n v="37.74"/>
        <n v="33.380000000000003"/>
      </sharedItems>
      <fieldGroup base="17">
        <rangePr autoStart="0" autoEnd="0" startNum="12" endNum="51" groupInterval="5"/>
        <groupItems count="10">
          <s v="&lt;12"/>
          <s v="12-17"/>
          <s v="17-22"/>
          <s v="22-27"/>
          <s v="27-32"/>
          <s v="32-37"/>
          <s v="37-42"/>
          <s v="42-47"/>
          <s v="47-52"/>
          <s v="&gt;52"/>
        </groupItems>
      </fieldGroup>
    </cacheField>
  </cacheFields>
  <extLst>
    <ext xmlns:x14="http://schemas.microsoft.com/office/spreadsheetml/2009/9/main" uri="{725AE2AE-9491-48be-B2B4-4EB974FC3084}">
      <x14:pivotCacheDefinition pivotCacheId="305445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n v="56"/>
    <s v="50-57"/>
    <x v="0"/>
    <x v="0"/>
    <n v="88.3"/>
    <n v="1.71"/>
    <n v="180"/>
    <n v="157"/>
    <n v="60"/>
    <n v="1.69"/>
    <n v="6084"/>
    <n v="1313"/>
    <x v="0"/>
    <n v="12.6"/>
    <n v="3.5"/>
    <x v="0"/>
    <x v="0"/>
    <x v="0"/>
  </r>
  <r>
    <n v="46"/>
    <s v="42-49"/>
    <x v="0"/>
    <x v="1"/>
    <n v="74.900000000000006"/>
    <n v="1.53"/>
    <n v="179"/>
    <n v="151"/>
    <n v="66"/>
    <n v="1.3"/>
    <n v="4680"/>
    <n v="883"/>
    <x v="1"/>
    <n v="33.9"/>
    <n v="2.1"/>
    <x v="0"/>
    <x v="1"/>
    <x v="1"/>
  </r>
  <r>
    <n v="32"/>
    <s v="26-33"/>
    <x v="0"/>
    <x v="1"/>
    <n v="68.099999999999994"/>
    <n v="1.66"/>
    <n v="167"/>
    <n v="122"/>
    <n v="54"/>
    <n v="1.1100000000000001"/>
    <n v="3996.0000000000005"/>
    <n v="677"/>
    <x v="2"/>
    <n v="33.4"/>
    <n v="2.2999999999999998"/>
    <x v="0"/>
    <x v="1"/>
    <x v="2"/>
  </r>
  <r>
    <n v="25"/>
    <s v="18-25"/>
    <x v="1"/>
    <x v="0"/>
    <n v="53.2"/>
    <n v="1.7"/>
    <n v="190"/>
    <n v="164"/>
    <n v="56"/>
    <n v="0.59"/>
    <n v="2124"/>
    <n v="532"/>
    <x v="3"/>
    <n v="28.8"/>
    <n v="2.1"/>
    <x v="1"/>
    <x v="2"/>
    <x v="3"/>
  </r>
  <r>
    <n v="38"/>
    <s v="34-41"/>
    <x v="0"/>
    <x v="0"/>
    <n v="46.1"/>
    <n v="1.79"/>
    <n v="188"/>
    <n v="158"/>
    <n v="68"/>
    <n v="0.64"/>
    <n v="2304"/>
    <n v="556"/>
    <x v="3"/>
    <n v="29.2"/>
    <n v="2.8"/>
    <x v="1"/>
    <x v="2"/>
    <x v="4"/>
  </r>
  <r>
    <n v="56"/>
    <s v="50-57"/>
    <x v="0"/>
    <x v="1"/>
    <n v="58"/>
    <n v="1.68"/>
    <n v="168"/>
    <n v="156"/>
    <n v="74"/>
    <n v="1.59"/>
    <n v="5724"/>
    <n v="1116"/>
    <x v="1"/>
    <n v="15.5"/>
    <n v="2.7"/>
    <x v="2"/>
    <x v="0"/>
    <x v="5"/>
  </r>
  <r>
    <n v="36"/>
    <s v="34-41"/>
    <x v="0"/>
    <x v="0"/>
    <n v="70.3"/>
    <n v="1.72"/>
    <n v="174"/>
    <n v="169"/>
    <n v="73"/>
    <n v="1.49"/>
    <n v="5364"/>
    <n v="1385"/>
    <x v="2"/>
    <n v="21.3"/>
    <n v="2.2999999999999998"/>
    <x v="1"/>
    <x v="1"/>
    <x v="6"/>
  </r>
  <r>
    <n v="40"/>
    <s v="34-41"/>
    <x v="0"/>
    <x v="1"/>
    <n v="69.7"/>
    <n v="1.51"/>
    <n v="189"/>
    <n v="141"/>
    <n v="64"/>
    <n v="1.27"/>
    <n v="4572"/>
    <n v="895"/>
    <x v="2"/>
    <n v="30.6"/>
    <n v="1.9"/>
    <x v="1"/>
    <x v="1"/>
    <x v="7"/>
  </r>
  <r>
    <n v="28"/>
    <s v="26-33"/>
    <x v="0"/>
    <x v="0"/>
    <n v="121.7"/>
    <n v="1.94"/>
    <n v="185"/>
    <n v="127"/>
    <n v="52"/>
    <n v="1.03"/>
    <n v="3708"/>
    <n v="719"/>
    <x v="3"/>
    <n v="28.9"/>
    <n v="2.6"/>
    <x v="0"/>
    <x v="1"/>
    <x v="8"/>
  </r>
  <r>
    <n v="28"/>
    <s v="26-33"/>
    <x v="0"/>
    <x v="0"/>
    <n v="101.8"/>
    <n v="1.84"/>
    <n v="169"/>
    <n v="136"/>
    <n v="64"/>
    <n v="1.08"/>
    <n v="3888.0000000000005"/>
    <n v="808"/>
    <x v="2"/>
    <n v="29.7"/>
    <n v="2.7"/>
    <x v="1"/>
    <x v="2"/>
    <x v="9"/>
  </r>
  <r>
    <n v="41"/>
    <s v="34-41"/>
    <x v="0"/>
    <x v="0"/>
    <n v="120.8"/>
    <n v="1.67"/>
    <n v="188"/>
    <n v="146"/>
    <n v="54"/>
    <n v="0.82"/>
    <n v="2952"/>
    <n v="593"/>
    <x v="1"/>
    <n v="20.5"/>
    <n v="3"/>
    <x v="3"/>
    <x v="2"/>
    <x v="10"/>
  </r>
  <r>
    <n v="53"/>
    <s v="50-57"/>
    <x v="0"/>
    <x v="0"/>
    <n v="51.7"/>
    <n v="1.7"/>
    <n v="175"/>
    <n v="152"/>
    <n v="72"/>
    <n v="1.1499999999999999"/>
    <n v="4140"/>
    <n v="865"/>
    <x v="1"/>
    <n v="23.6"/>
    <n v="3.5"/>
    <x v="1"/>
    <x v="1"/>
    <x v="11"/>
  </r>
  <r>
    <n v="57"/>
    <s v="50-57"/>
    <x v="0"/>
    <x v="0"/>
    <n v="112.5"/>
    <n v="1.61"/>
    <n v="195"/>
    <n v="165"/>
    <n v="61"/>
    <n v="1.24"/>
    <n v="4464"/>
    <n v="1013"/>
    <x v="2"/>
    <n v="22.1"/>
    <n v="2.7"/>
    <x v="1"/>
    <x v="1"/>
    <x v="12"/>
  </r>
  <r>
    <n v="41"/>
    <s v="34-41"/>
    <x v="0"/>
    <x v="0"/>
    <n v="94.5"/>
    <n v="2"/>
    <n v="179"/>
    <n v="136"/>
    <n v="69"/>
    <n v="1.18"/>
    <n v="4248"/>
    <n v="794"/>
    <x v="1"/>
    <n v="27.6"/>
    <n v="3.7"/>
    <x v="1"/>
    <x v="2"/>
    <x v="13"/>
  </r>
  <r>
    <n v="20"/>
    <s v="18-25"/>
    <x v="1"/>
    <x v="0"/>
    <n v="117.7"/>
    <n v="1.81"/>
    <n v="196"/>
    <n v="161"/>
    <n v="54"/>
    <n v="1.35"/>
    <n v="4860"/>
    <n v="1195"/>
    <x v="0"/>
    <n v="26.4"/>
    <n v="3.3"/>
    <x v="1"/>
    <x v="1"/>
    <x v="14"/>
  </r>
  <r>
    <n v="39"/>
    <s v="34-41"/>
    <x v="0"/>
    <x v="1"/>
    <n v="42.5"/>
    <n v="1.75"/>
    <n v="181"/>
    <n v="131"/>
    <n v="52"/>
    <n v="1.1299999999999999"/>
    <n v="4067.9999999999995"/>
    <n v="740"/>
    <x v="3"/>
    <n v="26.2"/>
    <n v="2.1"/>
    <x v="3"/>
    <x v="2"/>
    <x v="15"/>
  </r>
  <r>
    <n v="19"/>
    <s v="18-25"/>
    <x v="1"/>
    <x v="1"/>
    <n v="64"/>
    <n v="1.53"/>
    <n v="166"/>
    <n v="167"/>
    <n v="58"/>
    <n v="1.33"/>
    <n v="4788"/>
    <n v="1111"/>
    <x v="1"/>
    <n v="29.8"/>
    <n v="2.2999999999999998"/>
    <x v="1"/>
    <x v="1"/>
    <x v="16"/>
  </r>
  <r>
    <n v="41"/>
    <s v="34-41"/>
    <x v="0"/>
    <x v="1"/>
    <n v="43.8"/>
    <n v="1.77"/>
    <n v="182"/>
    <n v="165"/>
    <n v="58"/>
    <n v="1.19"/>
    <n v="4284"/>
    <n v="884"/>
    <x v="2"/>
    <n v="31.9"/>
    <n v="1.6"/>
    <x v="1"/>
    <x v="2"/>
    <x v="17"/>
  </r>
  <r>
    <n v="47"/>
    <s v="42-49"/>
    <x v="0"/>
    <x v="1"/>
    <n v="66.8"/>
    <n v="1.75"/>
    <n v="199"/>
    <n v="146"/>
    <n v="56"/>
    <n v="1.1299999999999999"/>
    <n v="4067.9999999999995"/>
    <n v="742"/>
    <x v="3"/>
    <n v="32.799999999999997"/>
    <n v="2.5"/>
    <x v="1"/>
    <x v="1"/>
    <x v="18"/>
  </r>
  <r>
    <n v="55"/>
    <s v="50-57"/>
    <x v="0"/>
    <x v="1"/>
    <n v="75.2"/>
    <n v="1.67"/>
    <n v="188"/>
    <n v="167"/>
    <n v="51"/>
    <n v="1.37"/>
    <n v="4932"/>
    <n v="1030"/>
    <x v="1"/>
    <n v="25.2"/>
    <n v="2.2000000000000002"/>
    <x v="3"/>
    <x v="2"/>
    <x v="19"/>
  </r>
  <r>
    <n v="19"/>
    <s v="18-25"/>
    <x v="1"/>
    <x v="0"/>
    <n v="89"/>
    <n v="1.77"/>
    <n v="175"/>
    <n v="127"/>
    <n v="72"/>
    <n v="1.5"/>
    <n v="5400"/>
    <n v="1048"/>
    <x v="3"/>
    <n v="28.9"/>
    <n v="3.7"/>
    <x v="0"/>
    <x v="1"/>
    <x v="20"/>
  </r>
  <r>
    <n v="38"/>
    <s v="34-41"/>
    <x v="0"/>
    <x v="0"/>
    <n v="71.900000000000006"/>
    <n v="1.77"/>
    <n v="197"/>
    <n v="142"/>
    <n v="72"/>
    <n v="1.1200000000000001"/>
    <n v="4032.0000000000005"/>
    <n v="875"/>
    <x v="2"/>
    <n v="25.7"/>
    <n v="3.1"/>
    <x v="3"/>
    <x v="2"/>
    <x v="21"/>
  </r>
  <r>
    <n v="50"/>
    <s v="50-57"/>
    <x v="0"/>
    <x v="1"/>
    <n v="71"/>
    <n v="1.68"/>
    <n v="187"/>
    <n v="161"/>
    <n v="70"/>
    <n v="1.17"/>
    <n v="4212"/>
    <n v="848"/>
    <x v="0"/>
    <n v="33.1"/>
    <n v="2.5"/>
    <x v="3"/>
    <x v="2"/>
    <x v="22"/>
  </r>
  <r>
    <n v="29"/>
    <s v="26-33"/>
    <x v="0"/>
    <x v="0"/>
    <n v="120.9"/>
    <n v="1.78"/>
    <n v="197"/>
    <n v="168"/>
    <n v="65"/>
    <n v="0.78"/>
    <n v="2808"/>
    <n v="721"/>
    <x v="0"/>
    <n v="28.1"/>
    <n v="3.4"/>
    <x v="3"/>
    <x v="2"/>
    <x v="23"/>
  </r>
  <r>
    <n v="39"/>
    <s v="34-41"/>
    <x v="0"/>
    <x v="1"/>
    <n v="64.3"/>
    <n v="1.69"/>
    <n v="190"/>
    <n v="148"/>
    <n v="58"/>
    <n v="1.25"/>
    <n v="4500"/>
    <n v="925"/>
    <x v="1"/>
    <n v="26.9"/>
    <n v="1.9"/>
    <x v="0"/>
    <x v="1"/>
    <x v="24"/>
  </r>
  <r>
    <n v="42"/>
    <s v="42-49"/>
    <x v="0"/>
    <x v="1"/>
    <n v="63.7"/>
    <n v="1.71"/>
    <n v="173"/>
    <n v="169"/>
    <n v="62"/>
    <n v="1.42"/>
    <n v="5112"/>
    <n v="1080"/>
    <x v="0"/>
    <n v="26.1"/>
    <n v="1.8"/>
    <x v="1"/>
    <x v="1"/>
    <x v="25"/>
  </r>
  <r>
    <n v="44"/>
    <s v="42-49"/>
    <x v="0"/>
    <x v="0"/>
    <n v="65.2"/>
    <n v="1.8"/>
    <n v="192"/>
    <n v="139"/>
    <n v="68"/>
    <n v="0.73"/>
    <n v="2628"/>
    <n v="502"/>
    <x v="1"/>
    <n v="27.2"/>
    <n v="2.7"/>
    <x v="3"/>
    <x v="2"/>
    <x v="26"/>
  </r>
  <r>
    <n v="59"/>
    <s v="60+"/>
    <x v="0"/>
    <x v="0"/>
    <n v="53.9"/>
    <n v="1.75"/>
    <n v="168"/>
    <n v="135"/>
    <n v="69"/>
    <n v="1.48"/>
    <n v="5328"/>
    <n v="989"/>
    <x v="3"/>
    <n v="21.6"/>
    <n v="2.8"/>
    <x v="0"/>
    <x v="1"/>
    <x v="27"/>
  </r>
  <r>
    <n v="45"/>
    <s v="42-49"/>
    <x v="0"/>
    <x v="0"/>
    <n v="84.9"/>
    <n v="1.86"/>
    <n v="186"/>
    <n v="136"/>
    <n v="66"/>
    <n v="1.64"/>
    <n v="5904"/>
    <n v="1104"/>
    <x v="1"/>
    <n v="14.2"/>
    <n v="3.5"/>
    <x v="2"/>
    <x v="0"/>
    <x v="28"/>
  </r>
  <r>
    <n v="33"/>
    <s v="26-33"/>
    <x v="0"/>
    <x v="1"/>
    <n v="78"/>
    <n v="1.68"/>
    <n v="183"/>
    <n v="135"/>
    <n v="55"/>
    <n v="1.29"/>
    <n v="4644"/>
    <n v="871"/>
    <x v="1"/>
    <n v="32.299999999999997"/>
    <n v="1.8"/>
    <x v="1"/>
    <x v="1"/>
    <x v="29"/>
  </r>
  <r>
    <n v="32"/>
    <s v="26-33"/>
    <x v="0"/>
    <x v="0"/>
    <n v="108.2"/>
    <n v="1.8"/>
    <n v="172"/>
    <n v="138"/>
    <n v="53"/>
    <n v="1.27"/>
    <n v="4572"/>
    <n v="964"/>
    <x v="1"/>
    <n v="28.4"/>
    <n v="3.5"/>
    <x v="1"/>
    <x v="2"/>
    <x v="30"/>
  </r>
  <r>
    <n v="20"/>
    <s v="18-25"/>
    <x v="1"/>
    <x v="1"/>
    <n v="65.400000000000006"/>
    <n v="1.52"/>
    <n v="185"/>
    <n v="127"/>
    <n v="50"/>
    <n v="1.03"/>
    <n v="3708"/>
    <n v="654"/>
    <x v="0"/>
    <n v="28"/>
    <n v="2.2000000000000002"/>
    <x v="0"/>
    <x v="1"/>
    <x v="31"/>
  </r>
  <r>
    <n v="54"/>
    <s v="50-57"/>
    <x v="0"/>
    <x v="1"/>
    <n v="50.2"/>
    <n v="1.61"/>
    <n v="188"/>
    <n v="157"/>
    <n v="67"/>
    <n v="1.48"/>
    <n v="5328"/>
    <n v="1046"/>
    <x v="1"/>
    <n v="28.2"/>
    <n v="2.7"/>
    <x v="3"/>
    <x v="2"/>
    <x v="32"/>
  </r>
  <r>
    <n v="24"/>
    <s v="18-25"/>
    <x v="1"/>
    <x v="1"/>
    <n v="58.9"/>
    <n v="1.51"/>
    <n v="187"/>
    <n v="157"/>
    <n v="68"/>
    <n v="1.04"/>
    <n v="3744"/>
    <n v="816"/>
    <x v="2"/>
    <n v="31.7"/>
    <n v="2.5"/>
    <x v="3"/>
    <x v="2"/>
    <x v="33"/>
  </r>
  <r>
    <n v="38"/>
    <s v="34-41"/>
    <x v="0"/>
    <x v="0"/>
    <n v="81.400000000000006"/>
    <n v="1.71"/>
    <n v="187"/>
    <n v="148"/>
    <n v="58"/>
    <n v="1.52"/>
    <n v="5472"/>
    <n v="1237"/>
    <x v="1"/>
    <n v="10.199999999999999"/>
    <n v="3.5"/>
    <x v="2"/>
    <x v="0"/>
    <x v="34"/>
  </r>
  <r>
    <n v="26"/>
    <s v="26-33"/>
    <x v="0"/>
    <x v="0"/>
    <n v="127.6"/>
    <n v="1.73"/>
    <n v="167"/>
    <n v="160"/>
    <n v="62"/>
    <n v="1.32"/>
    <n v="4752"/>
    <n v="1162"/>
    <x v="3"/>
    <n v="27.3"/>
    <n v="2.9"/>
    <x v="1"/>
    <x v="2"/>
    <x v="35"/>
  </r>
  <r>
    <n v="56"/>
    <s v="50-57"/>
    <x v="0"/>
    <x v="1"/>
    <n v="59.3"/>
    <n v="1.56"/>
    <n v="182"/>
    <n v="155"/>
    <n v="57"/>
    <n v="1.26"/>
    <n v="4536"/>
    <n v="879"/>
    <x v="2"/>
    <n v="33.4"/>
    <n v="2.6"/>
    <x v="0"/>
    <x v="1"/>
    <x v="36"/>
  </r>
  <r>
    <n v="35"/>
    <s v="34-41"/>
    <x v="0"/>
    <x v="0"/>
    <n v="96.9"/>
    <n v="1.71"/>
    <n v="188"/>
    <n v="145"/>
    <n v="72"/>
    <n v="1.34"/>
    <n v="4824"/>
    <n v="1069"/>
    <x v="3"/>
    <n v="24.2"/>
    <n v="2.9"/>
    <x v="1"/>
    <x v="1"/>
    <x v="37"/>
  </r>
  <r>
    <n v="21"/>
    <s v="18-25"/>
    <x v="1"/>
    <x v="0"/>
    <n v="62.6"/>
    <n v="1.81"/>
    <n v="164"/>
    <n v="150"/>
    <n v="62"/>
    <n v="1.3"/>
    <n v="4680"/>
    <n v="1072"/>
    <x v="3"/>
    <n v="27.6"/>
    <n v="3.5"/>
    <x v="0"/>
    <x v="1"/>
    <x v="38"/>
  </r>
  <r>
    <n v="42"/>
    <s v="42-49"/>
    <x v="0"/>
    <x v="0"/>
    <n v="45.5"/>
    <n v="1.6"/>
    <n v="166"/>
    <n v="163"/>
    <n v="64"/>
    <n v="1.31"/>
    <n v="4716"/>
    <n v="1057"/>
    <x v="3"/>
    <n v="21.7"/>
    <n v="2.6"/>
    <x v="1"/>
    <x v="1"/>
    <x v="39"/>
  </r>
  <r>
    <n v="31"/>
    <s v="26-33"/>
    <x v="0"/>
    <x v="1"/>
    <n v="48.8"/>
    <n v="1.51"/>
    <n v="195"/>
    <n v="131"/>
    <n v="60"/>
    <n v="1.48"/>
    <n v="5328"/>
    <n v="969"/>
    <x v="2"/>
    <n v="28.2"/>
    <n v="2"/>
    <x v="3"/>
    <x v="2"/>
    <x v="40"/>
  </r>
  <r>
    <n v="26"/>
    <s v="26-33"/>
    <x v="0"/>
    <x v="1"/>
    <n v="44.3"/>
    <n v="1.6"/>
    <n v="186"/>
    <n v="136"/>
    <n v="61"/>
    <n v="1.08"/>
    <n v="3888.0000000000005"/>
    <n v="734"/>
    <x v="2"/>
    <n v="34.700000000000003"/>
    <n v="2"/>
    <x v="1"/>
    <x v="2"/>
    <x v="41"/>
  </r>
  <r>
    <n v="43"/>
    <s v="42-49"/>
    <x v="0"/>
    <x v="0"/>
    <n v="113.2"/>
    <n v="1.83"/>
    <n v="161"/>
    <n v="134"/>
    <n v="63"/>
    <n v="1.45"/>
    <n v="5220"/>
    <n v="962"/>
    <x v="0"/>
    <n v="29.9"/>
    <n v="2.9"/>
    <x v="0"/>
    <x v="1"/>
    <x v="42"/>
  </r>
  <r>
    <n v="19"/>
    <s v="18-25"/>
    <x v="1"/>
    <x v="1"/>
    <n v="60.5"/>
    <n v="1.59"/>
    <n v="184"/>
    <n v="128"/>
    <n v="53"/>
    <n v="1.1399999999999999"/>
    <n v="4104"/>
    <n v="730"/>
    <x v="2"/>
    <n v="30.1"/>
    <n v="2.2000000000000002"/>
    <x v="3"/>
    <x v="2"/>
    <x v="43"/>
  </r>
  <r>
    <n v="37"/>
    <s v="34-41"/>
    <x v="0"/>
    <x v="0"/>
    <n v="124.2"/>
    <n v="1.76"/>
    <n v="168"/>
    <n v="158"/>
    <n v="50"/>
    <n v="1.5"/>
    <n v="5400"/>
    <n v="1304"/>
    <x v="1"/>
    <n v="29.3"/>
    <n v="2.8"/>
    <x v="3"/>
    <x v="2"/>
    <x v="44"/>
  </r>
  <r>
    <n v="45"/>
    <s v="42-49"/>
    <x v="0"/>
    <x v="0"/>
    <n v="52.4"/>
    <n v="1.85"/>
    <n v="186"/>
    <n v="161"/>
    <n v="73"/>
    <n v="1.2"/>
    <n v="4320"/>
    <n v="956"/>
    <x v="3"/>
    <n v="25.2"/>
    <n v="2.5"/>
    <x v="1"/>
    <x v="2"/>
    <x v="45"/>
  </r>
  <r>
    <n v="24"/>
    <s v="18-25"/>
    <x v="1"/>
    <x v="0"/>
    <n v="54.7"/>
    <n v="1.74"/>
    <n v="160"/>
    <n v="167"/>
    <n v="53"/>
    <n v="0.84"/>
    <n v="3024"/>
    <n v="772"/>
    <x v="0"/>
    <n v="22.9"/>
    <n v="3.6"/>
    <x v="1"/>
    <x v="2"/>
    <x v="46"/>
  </r>
  <r>
    <n v="25"/>
    <s v="18-25"/>
    <x v="1"/>
    <x v="0"/>
    <n v="88.1"/>
    <n v="1.95"/>
    <n v="182"/>
    <n v="131"/>
    <n v="68"/>
    <n v="1.41"/>
    <n v="5076"/>
    <n v="1016"/>
    <x v="2"/>
    <n v="22.7"/>
    <n v="3"/>
    <x v="3"/>
    <x v="2"/>
    <x v="47"/>
  </r>
  <r>
    <n v="52"/>
    <s v="50-57"/>
    <x v="0"/>
    <x v="1"/>
    <n v="59.7"/>
    <n v="1.71"/>
    <n v="169"/>
    <n v="151"/>
    <n v="58"/>
    <n v="1.23"/>
    <n v="4428"/>
    <n v="836"/>
    <x v="3"/>
    <n v="34.299999999999997"/>
    <n v="2"/>
    <x v="1"/>
    <x v="2"/>
    <x v="48"/>
  </r>
  <r>
    <n v="31"/>
    <s v="26-33"/>
    <x v="0"/>
    <x v="1"/>
    <n v="79.7"/>
    <n v="1.54"/>
    <n v="184"/>
    <n v="144"/>
    <n v="59"/>
    <n v="1.03"/>
    <n v="3708"/>
    <n v="742"/>
    <x v="2"/>
    <n v="26.7"/>
    <n v="2.2999999999999998"/>
    <x v="0"/>
    <x v="1"/>
    <x v="49"/>
  </r>
  <r>
    <n v="34"/>
    <s v="34-41"/>
    <x v="0"/>
    <x v="1"/>
    <n v="51"/>
    <n v="1.62"/>
    <n v="162"/>
    <n v="158"/>
    <n v="53"/>
    <n v="1.42"/>
    <n v="5112"/>
    <n v="1122"/>
    <x v="0"/>
    <n v="30.8"/>
    <n v="2.4"/>
    <x v="1"/>
    <x v="1"/>
    <x v="50"/>
  </r>
  <r>
    <n v="53"/>
    <s v="50-57"/>
    <x v="0"/>
    <x v="0"/>
    <n v="84.2"/>
    <n v="1.76"/>
    <n v="165"/>
    <n v="137"/>
    <n v="69"/>
    <n v="1.67"/>
    <n v="6012"/>
    <n v="1133"/>
    <x v="2"/>
    <n v="12.8"/>
    <n v="3.5"/>
    <x v="2"/>
    <x v="0"/>
    <x v="51"/>
  </r>
  <r>
    <n v="57"/>
    <s v="50-57"/>
    <x v="0"/>
    <x v="0"/>
    <n v="122.1"/>
    <n v="1.89"/>
    <n v="165"/>
    <n v="134"/>
    <n v="58"/>
    <n v="1.1299999999999999"/>
    <n v="4067.9999999999995"/>
    <n v="750"/>
    <x v="2"/>
    <n v="27.4"/>
    <n v="3.6"/>
    <x v="1"/>
    <x v="2"/>
    <x v="52"/>
  </r>
  <r>
    <n v="21"/>
    <s v="18-25"/>
    <x v="1"/>
    <x v="0"/>
    <n v="96.7"/>
    <n v="1.72"/>
    <n v="161"/>
    <n v="151"/>
    <n v="62"/>
    <n v="1.26"/>
    <n v="4536"/>
    <n v="1046"/>
    <x v="3"/>
    <n v="25"/>
    <n v="2.8"/>
    <x v="1"/>
    <x v="2"/>
    <x v="53"/>
  </r>
  <r>
    <n v="19"/>
    <s v="18-25"/>
    <x v="1"/>
    <x v="1"/>
    <n v="73"/>
    <n v="1.79"/>
    <n v="177"/>
    <n v="125"/>
    <n v="61"/>
    <n v="0.81"/>
    <n v="2916"/>
    <n v="506"/>
    <x v="1"/>
    <n v="27.7"/>
    <n v="1.6"/>
    <x v="1"/>
    <x v="2"/>
    <x v="54"/>
  </r>
  <r>
    <n v="23"/>
    <s v="18-25"/>
    <x v="1"/>
    <x v="0"/>
    <n v="114.8"/>
    <n v="1.6"/>
    <n v="182"/>
    <n v="163"/>
    <n v="60"/>
    <n v="1.47"/>
    <n v="5292"/>
    <n v="1318"/>
    <x v="2"/>
    <n v="21.7"/>
    <n v="2.7"/>
    <x v="0"/>
    <x v="1"/>
    <x v="55"/>
  </r>
  <r>
    <n v="59"/>
    <s v="60+"/>
    <x v="0"/>
    <x v="1"/>
    <n v="65.5"/>
    <n v="1.52"/>
    <n v="161"/>
    <n v="162"/>
    <n v="61"/>
    <n v="1.4"/>
    <n v="5040"/>
    <n v="1021"/>
    <x v="0"/>
    <n v="31.2"/>
    <n v="2.1"/>
    <x v="1"/>
    <x v="1"/>
    <x v="56"/>
  </r>
  <r>
    <n v="21"/>
    <s v="18-25"/>
    <x v="1"/>
    <x v="1"/>
    <n v="50.3"/>
    <n v="1.52"/>
    <n v="171"/>
    <n v="154"/>
    <n v="67"/>
    <n v="1.08"/>
    <n v="3888.0000000000005"/>
    <n v="832"/>
    <x v="2"/>
    <n v="32.200000000000003"/>
    <n v="2.6"/>
    <x v="1"/>
    <x v="2"/>
    <x v="57"/>
  </r>
  <r>
    <n v="46"/>
    <s v="42-49"/>
    <x v="0"/>
    <x v="1"/>
    <n v="61"/>
    <n v="1.71"/>
    <n v="181"/>
    <n v="153"/>
    <n v="61"/>
    <n v="1.67"/>
    <n v="6012"/>
    <n v="1150"/>
    <x v="2"/>
    <n v="17.8"/>
    <n v="2.7"/>
    <x v="0"/>
    <x v="0"/>
    <x v="58"/>
  </r>
  <r>
    <n v="35"/>
    <s v="34-41"/>
    <x v="0"/>
    <x v="1"/>
    <n v="44.6"/>
    <n v="1.62"/>
    <n v="196"/>
    <n v="157"/>
    <n v="65"/>
    <n v="0.56000000000000005"/>
    <n v="2016.0000000000002"/>
    <n v="440"/>
    <x v="1"/>
    <n v="32.4"/>
    <n v="2"/>
    <x v="3"/>
    <x v="2"/>
    <x v="59"/>
  </r>
  <r>
    <n v="43"/>
    <s v="42-49"/>
    <x v="0"/>
    <x v="1"/>
    <n v="58.2"/>
    <n v="1.61"/>
    <n v="179"/>
    <n v="124"/>
    <n v="54"/>
    <n v="1.04"/>
    <n v="3744"/>
    <n v="580"/>
    <x v="3"/>
    <n v="26.4"/>
    <n v="2.6"/>
    <x v="1"/>
    <x v="1"/>
    <x v="60"/>
  </r>
  <r>
    <n v="51"/>
    <s v="50-57"/>
    <x v="0"/>
    <x v="1"/>
    <n v="44.8"/>
    <n v="1.63"/>
    <n v="198"/>
    <n v="137"/>
    <n v="69"/>
    <n v="1.08"/>
    <n v="3888.0000000000005"/>
    <n v="666"/>
    <x v="0"/>
    <n v="33.799999999999997"/>
    <n v="2.1"/>
    <x v="0"/>
    <x v="1"/>
    <x v="61"/>
  </r>
  <r>
    <n v="27"/>
    <s v="26-33"/>
    <x v="0"/>
    <x v="0"/>
    <n v="87.5"/>
    <n v="1.63"/>
    <n v="183"/>
    <n v="135"/>
    <n v="74"/>
    <n v="1.75"/>
    <n v="6300"/>
    <n v="1299"/>
    <x v="3"/>
    <n v="12.9"/>
    <n v="3.5"/>
    <x v="2"/>
    <x v="0"/>
    <x v="62"/>
  </r>
  <r>
    <n v="53"/>
    <s v="50-57"/>
    <x v="0"/>
    <x v="0"/>
    <n v="51.8"/>
    <n v="1.74"/>
    <n v="179"/>
    <n v="127"/>
    <n v="61"/>
    <n v="1.23"/>
    <n v="4428"/>
    <n v="773"/>
    <x v="3"/>
    <n v="21.3"/>
    <n v="3.7"/>
    <x v="1"/>
    <x v="1"/>
    <x v="63"/>
  </r>
  <r>
    <n v="31"/>
    <s v="26-33"/>
    <x v="0"/>
    <x v="1"/>
    <n v="64.400000000000006"/>
    <n v="1.7"/>
    <n v="160"/>
    <n v="144"/>
    <n v="70"/>
    <n v="1.97"/>
    <n v="7092"/>
    <n v="1418"/>
    <x v="3"/>
    <n v="17.3"/>
    <n v="2.7"/>
    <x v="2"/>
    <x v="0"/>
    <x v="64"/>
  </r>
  <r>
    <n v="48"/>
    <s v="42-49"/>
    <x v="0"/>
    <x v="1"/>
    <n v="67.099999999999994"/>
    <n v="1.61"/>
    <n v="160"/>
    <n v="151"/>
    <n v="74"/>
    <n v="0.62"/>
    <n v="2232"/>
    <n v="421"/>
    <x v="2"/>
    <n v="33.4"/>
    <n v="1.5"/>
    <x v="3"/>
    <x v="2"/>
    <x v="65"/>
  </r>
  <r>
    <n v="32"/>
    <s v="26-33"/>
    <x v="0"/>
    <x v="0"/>
    <n v="85.9"/>
    <n v="1.6"/>
    <n v="176"/>
    <n v="145"/>
    <n v="60"/>
    <n v="1.99"/>
    <n v="7164"/>
    <n v="1587"/>
    <x v="1"/>
    <n v="14.5"/>
    <n v="3.5"/>
    <x v="2"/>
    <x v="0"/>
    <x v="66"/>
  </r>
  <r>
    <n v="25"/>
    <s v="18-25"/>
    <x v="1"/>
    <x v="1"/>
    <n v="65.400000000000006"/>
    <n v="1.77"/>
    <n v="160"/>
    <n v="141"/>
    <n v="58"/>
    <n v="0.89"/>
    <n v="3204"/>
    <n v="627"/>
    <x v="2"/>
    <n v="27.6"/>
    <n v="2.6"/>
    <x v="1"/>
    <x v="2"/>
    <x v="67"/>
  </r>
  <r>
    <n v="31"/>
    <s v="26-33"/>
    <x v="0"/>
    <x v="1"/>
    <n v="61.1"/>
    <n v="1.76"/>
    <n v="189"/>
    <n v="150"/>
    <n v="67"/>
    <n v="1.81"/>
    <n v="6516"/>
    <n v="1358"/>
    <x v="0"/>
    <n v="18.600000000000001"/>
    <n v="2.7"/>
    <x v="0"/>
    <x v="0"/>
    <x v="68"/>
  </r>
  <r>
    <n v="40"/>
    <s v="34-41"/>
    <x v="0"/>
    <x v="0"/>
    <n v="106.5"/>
    <n v="1.65"/>
    <n v="162"/>
    <n v="162"/>
    <n v="74"/>
    <n v="1.32"/>
    <n v="4752"/>
    <n v="1176"/>
    <x v="1"/>
    <n v="21"/>
    <n v="3.6"/>
    <x v="0"/>
    <x v="1"/>
    <x v="69"/>
  </r>
  <r>
    <n v="57"/>
    <s v="50-57"/>
    <x v="0"/>
    <x v="1"/>
    <n v="64"/>
    <n v="1.52"/>
    <n v="170"/>
    <n v="129"/>
    <n v="52"/>
    <n v="1.73"/>
    <n v="6228"/>
    <n v="1004"/>
    <x v="3"/>
    <n v="15.2"/>
    <n v="2.7"/>
    <x v="2"/>
    <x v="0"/>
    <x v="70"/>
  </r>
  <r>
    <n v="38"/>
    <s v="34-41"/>
    <x v="0"/>
    <x v="1"/>
    <n v="61.4"/>
    <n v="1.54"/>
    <n v="183"/>
    <n v="131"/>
    <n v="69"/>
    <n v="1.47"/>
    <n v="5292"/>
    <n v="963"/>
    <x v="1"/>
    <n v="30.6"/>
    <n v="2.7"/>
    <x v="1"/>
    <x v="1"/>
    <x v="65"/>
  </r>
  <r>
    <n v="33"/>
    <s v="26-33"/>
    <x v="0"/>
    <x v="1"/>
    <n v="40.5"/>
    <n v="1.63"/>
    <n v="181"/>
    <n v="147"/>
    <n v="66"/>
    <n v="1.07"/>
    <n v="3852"/>
    <n v="786"/>
    <x v="0"/>
    <n v="31.9"/>
    <n v="1.5"/>
    <x v="0"/>
    <x v="1"/>
    <x v="71"/>
  </r>
  <r>
    <n v="35"/>
    <s v="34-41"/>
    <x v="0"/>
    <x v="0"/>
    <n v="70.099999999999994"/>
    <n v="1.79"/>
    <n v="185"/>
    <n v="125"/>
    <n v="63"/>
    <n v="1.08"/>
    <n v="3888.0000000000005"/>
    <n v="743"/>
    <x v="2"/>
    <n v="28"/>
    <n v="2.2999999999999998"/>
    <x v="1"/>
    <x v="1"/>
    <x v="72"/>
  </r>
  <r>
    <n v="41"/>
    <s v="34-41"/>
    <x v="0"/>
    <x v="0"/>
    <n v="94.1"/>
    <n v="1.62"/>
    <n v="172"/>
    <n v="139"/>
    <n v="50"/>
    <n v="1.1299999999999999"/>
    <n v="4067.9999999999995"/>
    <n v="777"/>
    <x v="2"/>
    <n v="23.4"/>
    <n v="3.1"/>
    <x v="0"/>
    <x v="1"/>
    <x v="73"/>
  </r>
  <r>
    <n v="43"/>
    <s v="42-49"/>
    <x v="0"/>
    <x v="0"/>
    <n v="55.5"/>
    <n v="1.82"/>
    <n v="160"/>
    <n v="124"/>
    <n v="66"/>
    <n v="1.08"/>
    <n v="3888.0000000000005"/>
    <n v="663"/>
    <x v="3"/>
    <n v="20.100000000000001"/>
    <n v="2"/>
    <x v="1"/>
    <x v="2"/>
    <x v="74"/>
  </r>
  <r>
    <n v="42"/>
    <s v="42-49"/>
    <x v="0"/>
    <x v="1"/>
    <n v="53.7"/>
    <n v="1.72"/>
    <n v="183"/>
    <n v="142"/>
    <n v="74"/>
    <n v="1.37"/>
    <n v="4932"/>
    <n v="875"/>
    <x v="2"/>
    <n v="29.8"/>
    <n v="1.6"/>
    <x v="1"/>
    <x v="2"/>
    <x v="75"/>
  </r>
  <r>
    <n v="58"/>
    <s v="60+"/>
    <x v="0"/>
    <x v="1"/>
    <n v="66.099999999999994"/>
    <n v="1.75"/>
    <n v="169"/>
    <n v="128"/>
    <n v="57"/>
    <n v="0.63"/>
    <n v="2268"/>
    <n v="363"/>
    <x v="2"/>
    <n v="25.2"/>
    <n v="1.8"/>
    <x v="3"/>
    <x v="2"/>
    <x v="76"/>
  </r>
  <r>
    <n v="46"/>
    <s v="42-49"/>
    <x v="0"/>
    <x v="0"/>
    <n v="103.9"/>
    <n v="1.77"/>
    <n v="194"/>
    <n v="148"/>
    <n v="54"/>
    <n v="1.18"/>
    <n v="4248"/>
    <n v="864"/>
    <x v="0"/>
    <n v="20.9"/>
    <n v="2.9"/>
    <x v="3"/>
    <x v="2"/>
    <x v="77"/>
  </r>
  <r>
    <n v="32"/>
    <s v="26-33"/>
    <x v="0"/>
    <x v="1"/>
    <n v="61.7"/>
    <n v="1.58"/>
    <n v="183"/>
    <n v="135"/>
    <n v="54"/>
    <n v="1.87"/>
    <n v="6732"/>
    <n v="1262"/>
    <x v="1"/>
    <n v="16.600000000000001"/>
    <n v="2.7"/>
    <x v="2"/>
    <x v="0"/>
    <x v="78"/>
  </r>
  <r>
    <n v="18"/>
    <s v="18-25"/>
    <x v="1"/>
    <x v="1"/>
    <n v="52.3"/>
    <n v="1.74"/>
    <n v="187"/>
    <n v="165"/>
    <n v="58"/>
    <n v="1.2"/>
    <n v="4320"/>
    <n v="990"/>
    <x v="2"/>
    <n v="29.4"/>
    <n v="2.2000000000000002"/>
    <x v="3"/>
    <x v="2"/>
    <x v="79"/>
  </r>
  <r>
    <n v="42"/>
    <s v="42-49"/>
    <x v="0"/>
    <x v="1"/>
    <n v="59.5"/>
    <n v="1.74"/>
    <n v="195"/>
    <n v="141"/>
    <n v="52"/>
    <n v="1.78"/>
    <n v="6408"/>
    <n v="1129"/>
    <x v="0"/>
    <n v="16.399999999999999"/>
    <n v="2.7"/>
    <x v="2"/>
    <x v="0"/>
    <x v="80"/>
  </r>
  <r>
    <n v="24"/>
    <s v="18-25"/>
    <x v="1"/>
    <x v="1"/>
    <n v="72.900000000000006"/>
    <n v="1.76"/>
    <n v="175"/>
    <n v="127"/>
    <n v="68"/>
    <n v="0.86"/>
    <n v="3096"/>
    <n v="546"/>
    <x v="0"/>
    <n v="30.8"/>
    <n v="1.5"/>
    <x v="1"/>
    <x v="2"/>
    <x v="81"/>
  </r>
  <r>
    <n v="26"/>
    <s v="26-33"/>
    <x v="0"/>
    <x v="1"/>
    <n v="76.7"/>
    <n v="1.63"/>
    <n v="199"/>
    <n v="139"/>
    <n v="72"/>
    <n v="1.08"/>
    <n v="3888.0000000000005"/>
    <n v="751"/>
    <x v="3"/>
    <n v="25.6"/>
    <n v="1.7"/>
    <x v="3"/>
    <x v="2"/>
    <x v="82"/>
  </r>
  <r>
    <n v="41"/>
    <s v="34-41"/>
    <x v="0"/>
    <x v="0"/>
    <n v="72.099999999999994"/>
    <n v="1.83"/>
    <n v="175"/>
    <n v="133"/>
    <n v="58"/>
    <n v="1.1299999999999999"/>
    <n v="4067.9999999999995"/>
    <n v="744"/>
    <x v="0"/>
    <n v="21.4"/>
    <n v="2.8"/>
    <x v="1"/>
    <x v="1"/>
    <x v="83"/>
  </r>
  <r>
    <n v="18"/>
    <s v="18-25"/>
    <x v="1"/>
    <x v="1"/>
    <n v="54.8"/>
    <n v="1.68"/>
    <n v="176"/>
    <n v="158"/>
    <n v="71"/>
    <n v="1.27"/>
    <n v="4572"/>
    <n v="1003"/>
    <x v="3"/>
    <n v="32"/>
    <n v="2.2000000000000002"/>
    <x v="0"/>
    <x v="1"/>
    <x v="84"/>
  </r>
  <r>
    <n v="25"/>
    <s v="18-25"/>
    <x v="1"/>
    <x v="0"/>
    <n v="105"/>
    <n v="1.88"/>
    <n v="174"/>
    <n v="156"/>
    <n v="67"/>
    <n v="1.34"/>
    <n v="4824"/>
    <n v="1150"/>
    <x v="2"/>
    <n v="21.4"/>
    <n v="2.2999999999999998"/>
    <x v="1"/>
    <x v="1"/>
    <x v="85"/>
  </r>
  <r>
    <n v="41"/>
    <s v="34-41"/>
    <x v="0"/>
    <x v="1"/>
    <n v="55"/>
    <n v="1.55"/>
    <n v="175"/>
    <n v="169"/>
    <n v="65"/>
    <n v="1.45"/>
    <n v="5220"/>
    <n v="1103"/>
    <x v="3"/>
    <n v="31.4"/>
    <n v="2"/>
    <x v="0"/>
    <x v="1"/>
    <x v="86"/>
  </r>
  <r>
    <n v="28"/>
    <s v="26-33"/>
    <x v="0"/>
    <x v="0"/>
    <n v="81.599999999999994"/>
    <n v="1.66"/>
    <n v="174"/>
    <n v="153"/>
    <n v="50"/>
    <n v="1.0900000000000001"/>
    <n v="3924.0000000000005"/>
    <n v="917"/>
    <x v="0"/>
    <n v="20.5"/>
    <n v="3.5"/>
    <x v="0"/>
    <x v="1"/>
    <x v="87"/>
  </r>
  <r>
    <n v="34"/>
    <s v="34-41"/>
    <x v="0"/>
    <x v="1"/>
    <n v="75.599999999999994"/>
    <n v="1.6"/>
    <n v="193"/>
    <n v="130"/>
    <n v="51"/>
    <n v="0.64"/>
    <n v="2304"/>
    <n v="416"/>
    <x v="1"/>
    <n v="29.1"/>
    <n v="2.7"/>
    <x v="3"/>
    <x v="2"/>
    <x v="88"/>
  </r>
  <r>
    <n v="25"/>
    <s v="18-25"/>
    <x v="1"/>
    <x v="0"/>
    <n v="81.5"/>
    <n v="1.61"/>
    <n v="170"/>
    <n v="159"/>
    <n v="63"/>
    <n v="1.93"/>
    <n v="6948"/>
    <n v="1688"/>
    <x v="1"/>
    <n v="10.9"/>
    <n v="3.5"/>
    <x v="0"/>
    <x v="0"/>
    <x v="89"/>
  </r>
  <r>
    <n v="52"/>
    <s v="50-57"/>
    <x v="0"/>
    <x v="1"/>
    <n v="61.5"/>
    <n v="1.69"/>
    <n v="160"/>
    <n v="152"/>
    <n v="63"/>
    <n v="1.8"/>
    <n v="6480"/>
    <n v="1231"/>
    <x v="2"/>
    <n v="15.5"/>
    <n v="2.7"/>
    <x v="0"/>
    <x v="0"/>
    <x v="83"/>
  </r>
  <r>
    <n v="52"/>
    <s v="50-57"/>
    <x v="0"/>
    <x v="0"/>
    <n v="74"/>
    <n v="1.63"/>
    <n v="174"/>
    <n v="150"/>
    <n v="50"/>
    <n v="1.26"/>
    <n v="4536"/>
    <n v="936"/>
    <x v="2"/>
    <n v="25.7"/>
    <n v="3.7"/>
    <x v="1"/>
    <x v="1"/>
    <x v="90"/>
  </r>
  <r>
    <n v="50"/>
    <s v="50-57"/>
    <x v="0"/>
    <x v="1"/>
    <n v="56.4"/>
    <n v="1.59"/>
    <n v="185"/>
    <n v="163"/>
    <n v="74"/>
    <n v="1.26"/>
    <n v="4536"/>
    <n v="924"/>
    <x v="1"/>
    <n v="34.299999999999997"/>
    <n v="2.6"/>
    <x v="1"/>
    <x v="2"/>
    <x v="91"/>
  </r>
  <r>
    <n v="22"/>
    <s v="18-25"/>
    <x v="1"/>
    <x v="0"/>
    <n v="102.6"/>
    <n v="1.84"/>
    <n v="163"/>
    <n v="153"/>
    <n v="65"/>
    <n v="1.25"/>
    <n v="4500"/>
    <n v="1052"/>
    <x v="3"/>
    <n v="20.5"/>
    <n v="2.7"/>
    <x v="1"/>
    <x v="1"/>
    <x v="92"/>
  </r>
  <r>
    <n v="59"/>
    <s v="60+"/>
    <x v="0"/>
    <x v="1"/>
    <n v="54.6"/>
    <n v="1.57"/>
    <n v="164"/>
    <n v="169"/>
    <n v="64"/>
    <n v="0.57999999999999996"/>
    <n v="2088"/>
    <n v="441"/>
    <x v="2"/>
    <n v="29.2"/>
    <n v="2.2999999999999998"/>
    <x v="1"/>
    <x v="2"/>
    <x v="93"/>
  </r>
  <r>
    <n v="56"/>
    <s v="50-57"/>
    <x v="0"/>
    <x v="0"/>
    <n v="129"/>
    <n v="1.78"/>
    <n v="194"/>
    <n v="126"/>
    <n v="64"/>
    <n v="1.29"/>
    <n v="4644"/>
    <n v="805"/>
    <x v="0"/>
    <n v="27.1"/>
    <n v="2.7"/>
    <x v="3"/>
    <x v="2"/>
    <x v="94"/>
  </r>
  <r>
    <n v="58"/>
    <s v="60+"/>
    <x v="0"/>
    <x v="0"/>
    <n v="103.5"/>
    <n v="1.66"/>
    <n v="172"/>
    <n v="168"/>
    <n v="61"/>
    <n v="1.33"/>
    <n v="4788"/>
    <n v="1106"/>
    <x v="2"/>
    <n v="24.6"/>
    <n v="3.1"/>
    <x v="1"/>
    <x v="2"/>
    <x v="95"/>
  </r>
  <r>
    <n v="45"/>
    <s v="42-49"/>
    <x v="0"/>
    <x v="1"/>
    <n v="59.4"/>
    <n v="1.51"/>
    <n v="169"/>
    <n v="142"/>
    <n v="65"/>
    <n v="1.1499999999999999"/>
    <n v="4140"/>
    <n v="735"/>
    <x v="3"/>
    <n v="33.1"/>
    <n v="1.9"/>
    <x v="0"/>
    <x v="1"/>
    <x v="96"/>
  </r>
  <r>
    <n v="24"/>
    <s v="18-25"/>
    <x v="1"/>
    <x v="1"/>
    <n v="60.1"/>
    <n v="1.79"/>
    <n v="170"/>
    <n v="165"/>
    <n v="63"/>
    <n v="1.97"/>
    <n v="7092"/>
    <n v="1625"/>
    <x v="2"/>
    <n v="15.9"/>
    <n v="2.7"/>
    <x v="0"/>
    <x v="0"/>
    <x v="97"/>
  </r>
  <r>
    <n v="26"/>
    <s v="26-33"/>
    <x v="0"/>
    <x v="0"/>
    <n v="77.7"/>
    <n v="1.62"/>
    <n v="177"/>
    <n v="126"/>
    <n v="73"/>
    <n v="1.1599999999999999"/>
    <n v="4176"/>
    <n v="804"/>
    <x v="0"/>
    <n v="29.6"/>
    <n v="3"/>
    <x v="1"/>
    <x v="1"/>
    <x v="87"/>
  </r>
  <r>
    <n v="25"/>
    <s v="18-25"/>
    <x v="1"/>
    <x v="1"/>
    <n v="41.2"/>
    <n v="1.62"/>
    <n v="193"/>
    <n v="144"/>
    <n v="64"/>
    <n v="1.49"/>
    <n v="5364"/>
    <n v="1073"/>
    <x v="0"/>
    <n v="28.9"/>
    <n v="2.1"/>
    <x v="0"/>
    <x v="1"/>
    <x v="98"/>
  </r>
  <r>
    <n v="29"/>
    <s v="26-33"/>
    <x v="0"/>
    <x v="0"/>
    <n v="58.6"/>
    <n v="1.61"/>
    <n v="198"/>
    <n v="122"/>
    <n v="72"/>
    <n v="1.2"/>
    <n v="4320"/>
    <n v="805"/>
    <x v="0"/>
    <n v="23.4"/>
    <n v="2"/>
    <x v="1"/>
    <x v="1"/>
    <x v="99"/>
  </r>
  <r>
    <n v="51"/>
    <s v="50-57"/>
    <x v="0"/>
    <x v="0"/>
    <n v="109.3"/>
    <n v="1.78"/>
    <n v="182"/>
    <n v="157"/>
    <n v="64"/>
    <n v="0.54"/>
    <n v="1944.0000000000002"/>
    <n v="420"/>
    <x v="3"/>
    <n v="28.7"/>
    <n v="3.3"/>
    <x v="1"/>
    <x v="2"/>
    <x v="100"/>
  </r>
  <r>
    <n v="50"/>
    <s v="50-57"/>
    <x v="0"/>
    <x v="0"/>
    <n v="69.599999999999994"/>
    <n v="1.96"/>
    <n v="166"/>
    <n v="139"/>
    <n v="68"/>
    <n v="0.97"/>
    <n v="3492"/>
    <n v="667"/>
    <x v="3"/>
    <n v="25.6"/>
    <n v="2"/>
    <x v="1"/>
    <x v="2"/>
    <x v="101"/>
  </r>
  <r>
    <n v="40"/>
    <s v="34-41"/>
    <x v="0"/>
    <x v="1"/>
    <n v="56.2"/>
    <n v="1.79"/>
    <n v="198"/>
    <n v="153"/>
    <n v="57"/>
    <n v="1.79"/>
    <n v="6444"/>
    <n v="1369"/>
    <x v="0"/>
    <n v="17.600000000000001"/>
    <n v="2.7"/>
    <x v="2"/>
    <x v="0"/>
    <x v="102"/>
  </r>
  <r>
    <n v="41"/>
    <s v="34-41"/>
    <x v="0"/>
    <x v="0"/>
    <n v="71.7"/>
    <n v="1.96"/>
    <n v="162"/>
    <n v="168"/>
    <n v="51"/>
    <n v="0.51"/>
    <n v="1836"/>
    <n v="424"/>
    <x v="0"/>
    <n v="27.3"/>
    <n v="2.5"/>
    <x v="3"/>
    <x v="2"/>
    <x v="103"/>
  </r>
  <r>
    <n v="54"/>
    <s v="50-57"/>
    <x v="0"/>
    <x v="0"/>
    <n v="86"/>
    <n v="1.93"/>
    <n v="171"/>
    <n v="163"/>
    <n v="51"/>
    <n v="1.74"/>
    <n v="6264"/>
    <n v="1404"/>
    <x v="3"/>
    <n v="12.9"/>
    <n v="3.5"/>
    <x v="2"/>
    <x v="0"/>
    <x v="104"/>
  </r>
  <r>
    <n v="52"/>
    <s v="50-57"/>
    <x v="0"/>
    <x v="1"/>
    <n v="79.400000000000006"/>
    <n v="1.59"/>
    <n v="166"/>
    <n v="163"/>
    <n v="59"/>
    <n v="1.39"/>
    <n v="5004"/>
    <n v="1020"/>
    <x v="3"/>
    <n v="26.6"/>
    <n v="1.5"/>
    <x v="1"/>
    <x v="1"/>
    <x v="105"/>
  </r>
  <r>
    <n v="57"/>
    <s v="50-57"/>
    <x v="0"/>
    <x v="1"/>
    <n v="78.400000000000006"/>
    <n v="1.62"/>
    <n v="185"/>
    <n v="149"/>
    <n v="52"/>
    <n v="1.01"/>
    <n v="3636"/>
    <n v="677"/>
    <x v="3"/>
    <n v="31.7"/>
    <n v="2"/>
    <x v="0"/>
    <x v="1"/>
    <x v="106"/>
  </r>
  <r>
    <n v="39"/>
    <s v="34-41"/>
    <x v="0"/>
    <x v="1"/>
    <n v="55.4"/>
    <n v="1.6"/>
    <n v="192"/>
    <n v="136"/>
    <n v="72"/>
    <n v="1.44"/>
    <n v="5184"/>
    <n v="979"/>
    <x v="1"/>
    <n v="26.3"/>
    <n v="1.6"/>
    <x v="1"/>
    <x v="1"/>
    <x v="107"/>
  </r>
  <r>
    <n v="44"/>
    <s v="42-49"/>
    <x v="0"/>
    <x v="1"/>
    <n v="61.7"/>
    <n v="1.55"/>
    <n v="196"/>
    <n v="129"/>
    <n v="66"/>
    <n v="1.41"/>
    <n v="5076"/>
    <n v="819"/>
    <x v="3"/>
    <n v="33.1"/>
    <n v="2.6"/>
    <x v="0"/>
    <x v="1"/>
    <x v="108"/>
  </r>
  <r>
    <n v="52"/>
    <s v="50-57"/>
    <x v="0"/>
    <x v="0"/>
    <n v="85.5"/>
    <n v="1.82"/>
    <n v="174"/>
    <n v="154"/>
    <n v="57"/>
    <n v="1.78"/>
    <n v="6408"/>
    <n v="1357"/>
    <x v="0"/>
    <n v="14.9"/>
    <n v="3.5"/>
    <x v="0"/>
    <x v="0"/>
    <x v="109"/>
  </r>
  <r>
    <n v="18"/>
    <s v="18-25"/>
    <x v="1"/>
    <x v="0"/>
    <n v="87.6"/>
    <n v="1.93"/>
    <n v="161"/>
    <n v="139"/>
    <n v="72"/>
    <n v="1.72"/>
    <n v="6192"/>
    <n v="1315"/>
    <x v="1"/>
    <n v="11.9"/>
    <n v="3.5"/>
    <x v="0"/>
    <x v="0"/>
    <x v="110"/>
  </r>
  <r>
    <n v="52"/>
    <s v="50-57"/>
    <x v="0"/>
    <x v="0"/>
    <n v="82.4"/>
    <n v="1.72"/>
    <n v="166"/>
    <n v="137"/>
    <n v="53"/>
    <n v="1.01"/>
    <n v="3636"/>
    <n v="685"/>
    <x v="3"/>
    <n v="24.4"/>
    <n v="2.7"/>
    <x v="0"/>
    <x v="1"/>
    <x v="90"/>
  </r>
  <r>
    <n v="54"/>
    <s v="50-57"/>
    <x v="0"/>
    <x v="0"/>
    <n v="67"/>
    <n v="1.68"/>
    <n v="191"/>
    <n v="164"/>
    <n v="63"/>
    <n v="0.55000000000000004"/>
    <n v="1980.0000000000002"/>
    <n v="446"/>
    <x v="0"/>
    <n v="20.5"/>
    <n v="2.8"/>
    <x v="1"/>
    <x v="2"/>
    <x v="111"/>
  </r>
  <r>
    <n v="31"/>
    <s v="26-33"/>
    <x v="0"/>
    <x v="1"/>
    <n v="42.3"/>
    <n v="1.6"/>
    <n v="163"/>
    <n v="163"/>
    <n v="70"/>
    <n v="1.0900000000000001"/>
    <n v="3924.0000000000005"/>
    <n v="888"/>
    <x v="2"/>
    <n v="25.1"/>
    <n v="1.9"/>
    <x v="1"/>
    <x v="1"/>
    <x v="112"/>
  </r>
  <r>
    <n v="20"/>
    <s v="18-25"/>
    <x v="1"/>
    <x v="0"/>
    <n v="82.7"/>
    <n v="1.99"/>
    <n v="179"/>
    <n v="146"/>
    <n v="59"/>
    <n v="1.69"/>
    <n v="6084"/>
    <n v="1357"/>
    <x v="1"/>
    <n v="14.6"/>
    <n v="3.5"/>
    <x v="2"/>
    <x v="0"/>
    <x v="67"/>
  </r>
  <r>
    <n v="18"/>
    <s v="18-25"/>
    <x v="1"/>
    <x v="0"/>
    <n v="92.4"/>
    <n v="1.74"/>
    <n v="195"/>
    <n v="168"/>
    <n v="50"/>
    <n v="1.41"/>
    <n v="5076"/>
    <n v="1303"/>
    <x v="0"/>
    <n v="21.3"/>
    <n v="3.1"/>
    <x v="3"/>
    <x v="2"/>
    <x v="113"/>
  </r>
  <r>
    <n v="22"/>
    <s v="18-25"/>
    <x v="1"/>
    <x v="1"/>
    <n v="63.2"/>
    <n v="1.54"/>
    <n v="191"/>
    <n v="155"/>
    <n v="53"/>
    <n v="1.02"/>
    <n v="3672"/>
    <n v="790"/>
    <x v="2"/>
    <n v="29.5"/>
    <n v="2.4"/>
    <x v="0"/>
    <x v="1"/>
    <x v="114"/>
  </r>
  <r>
    <n v="43"/>
    <s v="42-49"/>
    <x v="0"/>
    <x v="0"/>
    <n v="82.7"/>
    <n v="1.85"/>
    <n v="187"/>
    <n v="142"/>
    <n v="50"/>
    <n v="1.22"/>
    <n v="4392"/>
    <n v="858"/>
    <x v="0"/>
    <n v="28.2"/>
    <n v="3.1"/>
    <x v="0"/>
    <x v="1"/>
    <x v="115"/>
  </r>
  <r>
    <n v="31"/>
    <s v="26-33"/>
    <x v="0"/>
    <x v="0"/>
    <n v="86.6"/>
    <n v="1.76"/>
    <n v="172"/>
    <n v="151"/>
    <n v="66"/>
    <n v="1.29"/>
    <n v="4644"/>
    <n v="1071"/>
    <x v="3"/>
    <n v="28.9"/>
    <n v="3.3"/>
    <x v="1"/>
    <x v="1"/>
    <x v="116"/>
  </r>
  <r>
    <n v="56"/>
    <s v="50-57"/>
    <x v="0"/>
    <x v="0"/>
    <n v="129.5"/>
    <n v="1.95"/>
    <n v="160"/>
    <n v="129"/>
    <n v="66"/>
    <n v="1"/>
    <n v="3600"/>
    <n v="639"/>
    <x v="3"/>
    <n v="25.2"/>
    <n v="3.5"/>
    <x v="3"/>
    <x v="2"/>
    <x v="117"/>
  </r>
  <r>
    <n v="44"/>
    <s v="42-49"/>
    <x v="0"/>
    <x v="0"/>
    <n v="98"/>
    <n v="1.83"/>
    <n v="194"/>
    <n v="130"/>
    <n v="56"/>
    <n v="1.28"/>
    <n v="4608"/>
    <n v="824"/>
    <x v="2"/>
    <n v="25.7"/>
    <n v="3.5"/>
    <x v="0"/>
    <x v="1"/>
    <x v="118"/>
  </r>
  <r>
    <n v="26"/>
    <s v="26-33"/>
    <x v="0"/>
    <x v="0"/>
    <n v="86.2"/>
    <n v="1.68"/>
    <n v="189"/>
    <n v="157"/>
    <n v="72"/>
    <n v="1.97"/>
    <n v="7092"/>
    <n v="1701"/>
    <x v="3"/>
    <n v="13.3"/>
    <n v="3.5"/>
    <x v="2"/>
    <x v="0"/>
    <x v="119"/>
  </r>
  <r>
    <n v="32"/>
    <s v="26-33"/>
    <x v="0"/>
    <x v="0"/>
    <n v="78.599999999999994"/>
    <n v="1.62"/>
    <n v="195"/>
    <n v="125"/>
    <n v="69"/>
    <n v="1.28"/>
    <n v="4608"/>
    <n v="880"/>
    <x v="0"/>
    <n v="29.6"/>
    <n v="3.1"/>
    <x v="1"/>
    <x v="2"/>
    <x v="120"/>
  </r>
  <r>
    <n v="32"/>
    <s v="26-33"/>
    <x v="0"/>
    <x v="1"/>
    <n v="59"/>
    <n v="1.66"/>
    <n v="184"/>
    <n v="160"/>
    <n v="64"/>
    <n v="0.51"/>
    <n v="1836"/>
    <n v="408"/>
    <x v="2"/>
    <n v="31"/>
    <n v="1.8"/>
    <x v="3"/>
    <x v="2"/>
    <x v="121"/>
  </r>
  <r>
    <n v="43"/>
    <s v="42-49"/>
    <x v="0"/>
    <x v="1"/>
    <n v="57.3"/>
    <n v="1.79"/>
    <n v="175"/>
    <n v="166"/>
    <n v="62"/>
    <n v="1.98"/>
    <n v="7128"/>
    <n v="1479"/>
    <x v="0"/>
    <n v="17.8"/>
    <n v="2.7"/>
    <x v="0"/>
    <x v="0"/>
    <x v="122"/>
  </r>
  <r>
    <n v="59"/>
    <s v="60+"/>
    <x v="0"/>
    <x v="0"/>
    <n v="122.3"/>
    <n v="1.89"/>
    <n v="178"/>
    <n v="153"/>
    <n v="51"/>
    <n v="0.66"/>
    <n v="2376"/>
    <n v="500"/>
    <x v="0"/>
    <n v="20.100000000000001"/>
    <n v="3.1"/>
    <x v="1"/>
    <x v="2"/>
    <x v="123"/>
  </r>
  <r>
    <n v="30"/>
    <s v="26-33"/>
    <x v="0"/>
    <x v="0"/>
    <n v="85.3"/>
    <n v="1.95"/>
    <n v="160"/>
    <n v="155"/>
    <n v="68"/>
    <n v="1.61"/>
    <n v="5796"/>
    <n v="1373"/>
    <x v="0"/>
    <n v="10.4"/>
    <n v="3.5"/>
    <x v="2"/>
    <x v="0"/>
    <x v="124"/>
  </r>
  <r>
    <n v="49"/>
    <s v="42-49"/>
    <x v="0"/>
    <x v="1"/>
    <n v="45.2"/>
    <n v="1.74"/>
    <n v="164"/>
    <n v="156"/>
    <n v="73"/>
    <n v="1.24"/>
    <n v="4464"/>
    <n v="870"/>
    <x v="3"/>
    <n v="30.8"/>
    <n v="2.1"/>
    <x v="1"/>
    <x v="1"/>
    <x v="125"/>
  </r>
  <r>
    <n v="56"/>
    <s v="50-57"/>
    <x v="0"/>
    <x v="0"/>
    <n v="55.6"/>
    <n v="1.92"/>
    <n v="181"/>
    <n v="136"/>
    <n v="62"/>
    <n v="0.68"/>
    <n v="2448"/>
    <n v="458"/>
    <x v="3"/>
    <n v="29.4"/>
    <n v="3.2"/>
    <x v="1"/>
    <x v="2"/>
    <x v="126"/>
  </r>
  <r>
    <n v="49"/>
    <s v="42-49"/>
    <x v="0"/>
    <x v="0"/>
    <n v="82.8"/>
    <n v="1.95"/>
    <n v="183"/>
    <n v="159"/>
    <n v="73"/>
    <n v="1.91"/>
    <n v="6876"/>
    <n v="1503"/>
    <x v="0"/>
    <n v="14.3"/>
    <n v="3.5"/>
    <x v="2"/>
    <x v="0"/>
    <x v="25"/>
  </r>
  <r>
    <n v="21"/>
    <s v="18-25"/>
    <x v="1"/>
    <x v="0"/>
    <n v="125.2"/>
    <n v="1.66"/>
    <n v="196"/>
    <n v="159"/>
    <n v="60"/>
    <n v="1.38"/>
    <n v="4968"/>
    <n v="1207"/>
    <x v="1"/>
    <n v="29.8"/>
    <n v="3.4"/>
    <x v="1"/>
    <x v="1"/>
    <x v="127"/>
  </r>
  <r>
    <n v="47"/>
    <s v="42-49"/>
    <x v="0"/>
    <x v="1"/>
    <n v="58.5"/>
    <n v="1.79"/>
    <n v="195"/>
    <n v="131"/>
    <n v="71"/>
    <n v="1.42"/>
    <n v="5112"/>
    <n v="837"/>
    <x v="0"/>
    <n v="30.3"/>
    <n v="2.4"/>
    <x v="0"/>
    <x v="1"/>
    <x v="128"/>
  </r>
  <r>
    <n v="54"/>
    <s v="50-57"/>
    <x v="0"/>
    <x v="0"/>
    <n v="86.1"/>
    <n v="1.95"/>
    <n v="195"/>
    <n v="140"/>
    <n v="64"/>
    <n v="1.17"/>
    <n v="4212"/>
    <n v="811"/>
    <x v="0"/>
    <n v="27.9"/>
    <n v="3.4"/>
    <x v="3"/>
    <x v="2"/>
    <x v="129"/>
  </r>
  <r>
    <n v="40"/>
    <s v="34-41"/>
    <x v="0"/>
    <x v="1"/>
    <n v="63.5"/>
    <n v="1.61"/>
    <n v="163"/>
    <n v="159"/>
    <n v="59"/>
    <n v="1.31"/>
    <n v="4716"/>
    <n v="1041"/>
    <x v="2"/>
    <n v="33.4"/>
    <n v="1.6"/>
    <x v="1"/>
    <x v="1"/>
    <x v="130"/>
  </r>
  <r>
    <n v="56"/>
    <s v="50-57"/>
    <x v="0"/>
    <x v="0"/>
    <n v="69.3"/>
    <n v="1.68"/>
    <n v="195"/>
    <n v="138"/>
    <n v="58"/>
    <n v="0.66"/>
    <n v="2376"/>
    <n v="451"/>
    <x v="0"/>
    <n v="26.5"/>
    <n v="2.1"/>
    <x v="3"/>
    <x v="2"/>
    <x v="131"/>
  </r>
  <r>
    <n v="32"/>
    <s v="26-33"/>
    <x v="0"/>
    <x v="1"/>
    <n v="70.5"/>
    <n v="1.62"/>
    <n v="177"/>
    <n v="122"/>
    <n v="58"/>
    <n v="1.24"/>
    <n v="4464"/>
    <n v="756"/>
    <x v="3"/>
    <n v="28.4"/>
    <n v="1.8"/>
    <x v="3"/>
    <x v="2"/>
    <x v="132"/>
  </r>
  <r>
    <n v="46"/>
    <s v="42-49"/>
    <x v="0"/>
    <x v="1"/>
    <n v="60.1"/>
    <n v="1.65"/>
    <n v="175"/>
    <n v="137"/>
    <n v="69"/>
    <n v="1.69"/>
    <n v="6084"/>
    <n v="1042"/>
    <x v="2"/>
    <n v="17.3"/>
    <n v="2.7"/>
    <x v="0"/>
    <x v="0"/>
    <x v="133"/>
  </r>
  <r>
    <n v="53"/>
    <s v="50-57"/>
    <x v="0"/>
    <x v="0"/>
    <n v="94.1"/>
    <n v="1.95"/>
    <n v="177"/>
    <n v="138"/>
    <n v="50"/>
    <n v="0.89"/>
    <n v="3204"/>
    <n v="608"/>
    <x v="1"/>
    <n v="28.6"/>
    <n v="3.5"/>
    <x v="1"/>
    <x v="2"/>
    <x v="134"/>
  </r>
  <r>
    <n v="30"/>
    <s v="26-33"/>
    <x v="0"/>
    <x v="1"/>
    <n v="79.2"/>
    <n v="1.62"/>
    <n v="181"/>
    <n v="166"/>
    <n v="66"/>
    <n v="1.26"/>
    <n v="4536"/>
    <n v="1046"/>
    <x v="2"/>
    <n v="28"/>
    <n v="2.5"/>
    <x v="0"/>
    <x v="1"/>
    <x v="135"/>
  </r>
  <r>
    <n v="49"/>
    <s v="42-49"/>
    <x v="0"/>
    <x v="0"/>
    <n v="115.3"/>
    <n v="1.91"/>
    <n v="161"/>
    <n v="125"/>
    <n v="61"/>
    <n v="1.38"/>
    <n v="4968"/>
    <n v="854"/>
    <x v="1"/>
    <n v="29.2"/>
    <n v="3.2"/>
    <x v="3"/>
    <x v="2"/>
    <x v="136"/>
  </r>
  <r>
    <n v="24"/>
    <s v="18-25"/>
    <x v="1"/>
    <x v="1"/>
    <n v="62.9"/>
    <n v="1.79"/>
    <n v="180"/>
    <n v="135"/>
    <n v="59"/>
    <n v="1.42"/>
    <n v="5112"/>
    <n v="958"/>
    <x v="2"/>
    <n v="27.3"/>
    <n v="2.2999999999999998"/>
    <x v="0"/>
    <x v="1"/>
    <x v="137"/>
  </r>
  <r>
    <n v="39"/>
    <s v="34-41"/>
    <x v="0"/>
    <x v="0"/>
    <n v="62"/>
    <n v="1.64"/>
    <n v="195"/>
    <n v="127"/>
    <n v="54"/>
    <n v="0.97"/>
    <n v="3492"/>
    <n v="678"/>
    <x v="2"/>
    <n v="27.5"/>
    <n v="3.2"/>
    <x v="1"/>
    <x v="2"/>
    <x v="138"/>
  </r>
  <r>
    <n v="45"/>
    <s v="42-49"/>
    <x v="0"/>
    <x v="0"/>
    <n v="88.5"/>
    <n v="1.78"/>
    <n v="198"/>
    <n v="167"/>
    <n v="67"/>
    <n v="1.53"/>
    <n v="5508"/>
    <n v="1265"/>
    <x v="1"/>
    <n v="13.2"/>
    <n v="3.5"/>
    <x v="0"/>
    <x v="0"/>
    <x v="139"/>
  </r>
  <r>
    <n v="19"/>
    <s v="18-25"/>
    <x v="1"/>
    <x v="1"/>
    <n v="73.900000000000006"/>
    <n v="1.77"/>
    <n v="198"/>
    <n v="137"/>
    <n v="64"/>
    <n v="1.28"/>
    <n v="4608"/>
    <n v="877"/>
    <x v="3"/>
    <n v="32.5"/>
    <n v="2.6"/>
    <x v="1"/>
    <x v="1"/>
    <x v="140"/>
  </r>
  <r>
    <n v="59"/>
    <s v="60+"/>
    <x v="0"/>
    <x v="0"/>
    <n v="50.3"/>
    <n v="1.95"/>
    <n v="188"/>
    <n v="167"/>
    <n v="55"/>
    <n v="1.07"/>
    <n v="3852"/>
    <n v="885"/>
    <x v="3"/>
    <n v="24.4"/>
    <n v="3.4"/>
    <x v="1"/>
    <x v="2"/>
    <x v="141"/>
  </r>
  <r>
    <n v="23"/>
    <s v="18-25"/>
    <x v="1"/>
    <x v="0"/>
    <n v="83.1"/>
    <n v="1.8"/>
    <n v="185"/>
    <n v="162"/>
    <n v="56"/>
    <n v="0.7"/>
    <n v="2520"/>
    <n v="624"/>
    <x v="3"/>
    <n v="29.3"/>
    <n v="3.1"/>
    <x v="1"/>
    <x v="2"/>
    <x v="142"/>
  </r>
  <r>
    <n v="45"/>
    <s v="42-49"/>
    <x v="0"/>
    <x v="1"/>
    <n v="65.099999999999994"/>
    <n v="1.78"/>
    <n v="180"/>
    <n v="158"/>
    <n v="66"/>
    <n v="1.46"/>
    <n v="5256"/>
    <n v="1038"/>
    <x v="2"/>
    <n v="31.3"/>
    <n v="2.2999999999999998"/>
    <x v="1"/>
    <x v="2"/>
    <x v="5"/>
  </r>
  <r>
    <n v="45"/>
    <s v="42-49"/>
    <x v="0"/>
    <x v="0"/>
    <n v="46.6"/>
    <n v="1.79"/>
    <n v="176"/>
    <n v="168"/>
    <n v="55"/>
    <n v="1.46"/>
    <n v="5256"/>
    <n v="1214"/>
    <x v="0"/>
    <n v="22.9"/>
    <n v="2.4"/>
    <x v="1"/>
    <x v="1"/>
    <x v="143"/>
  </r>
  <r>
    <n v="37"/>
    <s v="34-41"/>
    <x v="0"/>
    <x v="0"/>
    <n v="103.5"/>
    <n v="1.89"/>
    <n v="175"/>
    <n v="168"/>
    <n v="57"/>
    <n v="0.54"/>
    <n v="1944.0000000000002"/>
    <n v="499"/>
    <x v="2"/>
    <n v="26.4"/>
    <n v="3.1"/>
    <x v="3"/>
    <x v="2"/>
    <x v="144"/>
  </r>
  <r>
    <n v="47"/>
    <s v="42-49"/>
    <x v="0"/>
    <x v="1"/>
    <n v="61.9"/>
    <n v="1.54"/>
    <n v="190"/>
    <n v="131"/>
    <n v="61"/>
    <n v="1.95"/>
    <n v="7020"/>
    <n v="1150"/>
    <x v="0"/>
    <n v="16.399999999999999"/>
    <n v="2.7"/>
    <x v="0"/>
    <x v="0"/>
    <x v="145"/>
  </r>
  <r>
    <n v="28"/>
    <s v="26-33"/>
    <x v="0"/>
    <x v="1"/>
    <n v="52"/>
    <n v="1.61"/>
    <n v="168"/>
    <n v="164"/>
    <n v="70"/>
    <n v="1.32"/>
    <n v="4752"/>
    <n v="1082"/>
    <x v="0"/>
    <n v="27.9"/>
    <n v="2"/>
    <x v="1"/>
    <x v="1"/>
    <x v="146"/>
  </r>
  <r>
    <n v="45"/>
    <s v="42-49"/>
    <x v="0"/>
    <x v="0"/>
    <n v="113.4"/>
    <n v="1.71"/>
    <n v="190"/>
    <n v="129"/>
    <n v="63"/>
    <n v="0.83"/>
    <n v="2988"/>
    <n v="530"/>
    <x v="3"/>
    <n v="24"/>
    <n v="2.2999999999999998"/>
    <x v="3"/>
    <x v="2"/>
    <x v="147"/>
  </r>
  <r>
    <n v="42"/>
    <s v="42-49"/>
    <x v="0"/>
    <x v="0"/>
    <n v="62.9"/>
    <n v="1.98"/>
    <n v="173"/>
    <n v="126"/>
    <n v="61"/>
    <n v="1.42"/>
    <n v="5112"/>
    <n v="886"/>
    <x v="0"/>
    <n v="28.5"/>
    <n v="3.4"/>
    <x v="0"/>
    <x v="1"/>
    <x v="148"/>
  </r>
  <r>
    <n v="56"/>
    <s v="50-57"/>
    <x v="0"/>
    <x v="1"/>
    <n v="40.4"/>
    <n v="1.8"/>
    <n v="196"/>
    <n v="165"/>
    <n v="72"/>
    <n v="1.23"/>
    <n v="4428"/>
    <n v="913"/>
    <x v="2"/>
    <n v="30"/>
    <n v="2.1"/>
    <x v="0"/>
    <x v="1"/>
    <x v="149"/>
  </r>
  <r>
    <n v="50"/>
    <s v="50-57"/>
    <x v="0"/>
    <x v="1"/>
    <n v="67.099999999999994"/>
    <n v="1.75"/>
    <n v="161"/>
    <n v="120"/>
    <n v="59"/>
    <n v="0.67"/>
    <n v="2412"/>
    <n v="362"/>
    <x v="2"/>
    <n v="31.8"/>
    <n v="2.7"/>
    <x v="1"/>
    <x v="2"/>
    <x v="150"/>
  </r>
  <r>
    <n v="18"/>
    <s v="18-25"/>
    <x v="1"/>
    <x v="0"/>
    <n v="70"/>
    <n v="1.61"/>
    <n v="173"/>
    <n v="168"/>
    <n v="71"/>
    <n v="1.3"/>
    <n v="4680"/>
    <n v="1201"/>
    <x v="3"/>
    <n v="23.9"/>
    <n v="2.5"/>
    <x v="3"/>
    <x v="2"/>
    <x v="151"/>
  </r>
  <r>
    <n v="44"/>
    <s v="42-49"/>
    <x v="0"/>
    <x v="1"/>
    <n v="69.5"/>
    <n v="1.75"/>
    <n v="192"/>
    <n v="155"/>
    <n v="69"/>
    <n v="1.02"/>
    <n v="3672"/>
    <n v="711"/>
    <x v="1"/>
    <n v="27.6"/>
    <n v="2.1"/>
    <x v="1"/>
    <x v="2"/>
    <x v="152"/>
  </r>
  <r>
    <n v="30"/>
    <s v="26-33"/>
    <x v="0"/>
    <x v="0"/>
    <n v="107.9"/>
    <n v="1.66"/>
    <n v="194"/>
    <n v="140"/>
    <n v="64"/>
    <n v="1.08"/>
    <n v="3888.0000000000005"/>
    <n v="832"/>
    <x v="2"/>
    <n v="29.5"/>
    <n v="2.8"/>
    <x v="1"/>
    <x v="1"/>
    <x v="153"/>
  </r>
  <r>
    <n v="58"/>
    <s v="60+"/>
    <x v="0"/>
    <x v="0"/>
    <n v="109"/>
    <n v="1.91"/>
    <n v="198"/>
    <n v="156"/>
    <n v="56"/>
    <n v="1.49"/>
    <n v="5364"/>
    <n v="1151"/>
    <x v="0"/>
    <n v="26"/>
    <n v="2.2000000000000002"/>
    <x v="1"/>
    <x v="1"/>
    <x v="154"/>
  </r>
  <r>
    <n v="20"/>
    <s v="18-25"/>
    <x v="1"/>
    <x v="0"/>
    <n v="101"/>
    <n v="1.91"/>
    <n v="179"/>
    <n v="143"/>
    <n v="58"/>
    <n v="1.36"/>
    <n v="4896"/>
    <n v="1070"/>
    <x v="2"/>
    <n v="29.3"/>
    <n v="2.7"/>
    <x v="1"/>
    <x v="1"/>
    <x v="155"/>
  </r>
  <r>
    <n v="56"/>
    <s v="50-57"/>
    <x v="0"/>
    <x v="0"/>
    <n v="88.5"/>
    <n v="1.85"/>
    <n v="161"/>
    <n v="144"/>
    <n v="59"/>
    <n v="1.57"/>
    <n v="5652"/>
    <n v="1119"/>
    <x v="2"/>
    <n v="11"/>
    <n v="3.5"/>
    <x v="0"/>
    <x v="0"/>
    <x v="156"/>
  </r>
  <r>
    <n v="23"/>
    <s v="18-25"/>
    <x v="1"/>
    <x v="0"/>
    <n v="80.900000000000006"/>
    <n v="1.8"/>
    <n v="178"/>
    <n v="126"/>
    <n v="59"/>
    <n v="1.55"/>
    <n v="5580"/>
    <n v="1074"/>
    <x v="2"/>
    <n v="10.7"/>
    <n v="3.5"/>
    <x v="0"/>
    <x v="0"/>
    <x v="157"/>
  </r>
  <r>
    <n v="25"/>
    <s v="18-25"/>
    <x v="1"/>
    <x v="1"/>
    <n v="43.1"/>
    <n v="1.62"/>
    <n v="196"/>
    <n v="161"/>
    <n v="65"/>
    <n v="1.04"/>
    <n v="3744"/>
    <n v="837"/>
    <x v="1"/>
    <n v="33.6"/>
    <n v="1.8"/>
    <x v="0"/>
    <x v="1"/>
    <x v="158"/>
  </r>
  <r>
    <n v="44"/>
    <s v="42-49"/>
    <x v="0"/>
    <x v="1"/>
    <n v="59.1"/>
    <n v="1.52"/>
    <n v="177"/>
    <n v="136"/>
    <n v="56"/>
    <n v="1.58"/>
    <n v="5688"/>
    <n v="967"/>
    <x v="0"/>
    <n v="18.399999999999999"/>
    <n v="2.7"/>
    <x v="2"/>
    <x v="0"/>
    <x v="159"/>
  </r>
  <r>
    <n v="26"/>
    <s v="26-33"/>
    <x v="0"/>
    <x v="1"/>
    <n v="54"/>
    <n v="1.53"/>
    <n v="175"/>
    <n v="148"/>
    <n v="54"/>
    <n v="1.1399999999999999"/>
    <n v="4104"/>
    <n v="844"/>
    <x v="3"/>
    <n v="26.9"/>
    <n v="1.7"/>
    <x v="1"/>
    <x v="2"/>
    <x v="160"/>
  </r>
  <r>
    <n v="54"/>
    <s v="50-57"/>
    <x v="0"/>
    <x v="1"/>
    <n v="72.3"/>
    <n v="1.78"/>
    <n v="163"/>
    <n v="149"/>
    <n v="72"/>
    <n v="1.27"/>
    <n v="4572"/>
    <n v="852"/>
    <x v="2"/>
    <n v="27.7"/>
    <n v="1.8"/>
    <x v="3"/>
    <x v="2"/>
    <x v="161"/>
  </r>
  <r>
    <n v="50"/>
    <s v="50-57"/>
    <x v="0"/>
    <x v="0"/>
    <n v="51.1"/>
    <n v="1.98"/>
    <n v="171"/>
    <n v="126"/>
    <n v="52"/>
    <n v="0.92"/>
    <n v="3312"/>
    <n v="574"/>
    <x v="0"/>
    <n v="28"/>
    <n v="2.4"/>
    <x v="3"/>
    <x v="2"/>
    <x v="162"/>
  </r>
  <r>
    <n v="59"/>
    <s v="60+"/>
    <x v="0"/>
    <x v="0"/>
    <n v="89.4"/>
    <n v="1.72"/>
    <n v="188"/>
    <n v="152"/>
    <n v="67"/>
    <n v="1.08"/>
    <n v="3888.0000000000005"/>
    <n v="813"/>
    <x v="0"/>
    <n v="24.5"/>
    <n v="3.2"/>
    <x v="1"/>
    <x v="2"/>
    <x v="163"/>
  </r>
  <r>
    <n v="41"/>
    <s v="34-41"/>
    <x v="0"/>
    <x v="0"/>
    <n v="51.5"/>
    <n v="1.8"/>
    <n v="166"/>
    <n v="126"/>
    <n v="60"/>
    <n v="1.0900000000000001"/>
    <n v="3924.0000000000005"/>
    <n v="680"/>
    <x v="3"/>
    <n v="26.7"/>
    <n v="2.1"/>
    <x v="0"/>
    <x v="1"/>
    <x v="164"/>
  </r>
  <r>
    <n v="32"/>
    <s v="26-33"/>
    <x v="0"/>
    <x v="0"/>
    <n v="87.9"/>
    <n v="1.88"/>
    <n v="173"/>
    <n v="143"/>
    <n v="64"/>
    <n v="1.52"/>
    <n v="5472"/>
    <n v="1195"/>
    <x v="2"/>
    <n v="11.6"/>
    <n v="3.5"/>
    <x v="2"/>
    <x v="0"/>
    <x v="165"/>
  </r>
  <r>
    <n v="49"/>
    <s v="42-49"/>
    <x v="0"/>
    <x v="1"/>
    <n v="42"/>
    <n v="1.52"/>
    <n v="171"/>
    <n v="130"/>
    <n v="70"/>
    <n v="1.1000000000000001"/>
    <n v="3960.0000000000005"/>
    <n v="644"/>
    <x v="1"/>
    <n v="28.8"/>
    <n v="2.2000000000000002"/>
    <x v="1"/>
    <x v="2"/>
    <x v="166"/>
  </r>
  <r>
    <n v="49"/>
    <s v="42-49"/>
    <x v="0"/>
    <x v="0"/>
    <n v="79.2"/>
    <n v="1.72"/>
    <n v="194"/>
    <n v="128"/>
    <n v="69"/>
    <n v="1.46"/>
    <n v="5256"/>
    <n v="925"/>
    <x v="0"/>
    <n v="29.9"/>
    <n v="3.3"/>
    <x v="1"/>
    <x v="2"/>
    <x v="167"/>
  </r>
  <r>
    <n v="41"/>
    <s v="34-41"/>
    <x v="0"/>
    <x v="0"/>
    <n v="64.8"/>
    <n v="1.71"/>
    <n v="164"/>
    <n v="131"/>
    <n v="54"/>
    <n v="1.2"/>
    <n v="4320"/>
    <n v="778"/>
    <x v="3"/>
    <n v="22.5"/>
    <n v="2.8"/>
    <x v="1"/>
    <x v="1"/>
    <x v="168"/>
  </r>
  <r>
    <n v="58"/>
    <s v="60+"/>
    <x v="0"/>
    <x v="1"/>
    <n v="63"/>
    <n v="1.78"/>
    <n v="176"/>
    <n v="154"/>
    <n v="73"/>
    <n v="1.58"/>
    <n v="5688"/>
    <n v="1095"/>
    <x v="1"/>
    <n v="17.5"/>
    <n v="2.7"/>
    <x v="0"/>
    <x v="0"/>
    <x v="169"/>
  </r>
  <r>
    <n v="29"/>
    <s v="26-33"/>
    <x v="0"/>
    <x v="1"/>
    <n v="56.2"/>
    <n v="1.77"/>
    <n v="191"/>
    <n v="123"/>
    <n v="61"/>
    <n v="0.68"/>
    <n v="2448"/>
    <n v="418"/>
    <x v="0"/>
    <n v="33.4"/>
    <n v="2.6"/>
    <x v="1"/>
    <x v="2"/>
    <x v="170"/>
  </r>
  <r>
    <n v="56"/>
    <s v="50-57"/>
    <x v="0"/>
    <x v="1"/>
    <n v="52.9"/>
    <n v="1.64"/>
    <n v="169"/>
    <n v="155"/>
    <n v="53"/>
    <n v="1.1000000000000001"/>
    <n v="3960.0000000000005"/>
    <n v="767"/>
    <x v="2"/>
    <n v="27.4"/>
    <n v="2.2999999999999998"/>
    <x v="1"/>
    <x v="1"/>
    <x v="171"/>
  </r>
  <r>
    <n v="19"/>
    <s v="18-25"/>
    <x v="1"/>
    <x v="1"/>
    <n v="49"/>
    <n v="1.69"/>
    <n v="176"/>
    <n v="147"/>
    <n v="64"/>
    <n v="1.05"/>
    <n v="3780"/>
    <n v="772"/>
    <x v="0"/>
    <n v="29.2"/>
    <n v="2.4"/>
    <x v="1"/>
    <x v="2"/>
    <x v="172"/>
  </r>
  <r>
    <n v="20"/>
    <s v="18-25"/>
    <x v="1"/>
    <x v="0"/>
    <n v="128.19999999999999"/>
    <n v="1.84"/>
    <n v="164"/>
    <n v="132"/>
    <n v="58"/>
    <n v="0.83"/>
    <n v="2988"/>
    <n v="603"/>
    <x v="1"/>
    <n v="26.2"/>
    <n v="2.2999999999999998"/>
    <x v="1"/>
    <x v="2"/>
    <x v="173"/>
  </r>
  <r>
    <n v="54"/>
    <s v="50-57"/>
    <x v="0"/>
    <x v="0"/>
    <n v="83.6"/>
    <n v="1.86"/>
    <n v="168"/>
    <n v="142"/>
    <n v="56"/>
    <n v="1.54"/>
    <n v="5544"/>
    <n v="1082"/>
    <x v="1"/>
    <n v="12.4"/>
    <n v="3.5"/>
    <x v="2"/>
    <x v="0"/>
    <x v="115"/>
  </r>
  <r>
    <n v="34"/>
    <s v="34-41"/>
    <x v="0"/>
    <x v="1"/>
    <n v="56.2"/>
    <n v="1.77"/>
    <n v="192"/>
    <n v="138"/>
    <n v="59"/>
    <n v="1.81"/>
    <n v="6516"/>
    <n v="1249"/>
    <x v="2"/>
    <n v="17.3"/>
    <n v="2.7"/>
    <x v="2"/>
    <x v="0"/>
    <x v="170"/>
  </r>
  <r>
    <n v="19"/>
    <s v="18-25"/>
    <x v="1"/>
    <x v="0"/>
    <n v="87.8"/>
    <n v="1.78"/>
    <n v="195"/>
    <n v="161"/>
    <n v="72"/>
    <n v="1.28"/>
    <n v="4608"/>
    <n v="1133"/>
    <x v="2"/>
    <n v="23.6"/>
    <n v="3.3"/>
    <x v="3"/>
    <x v="2"/>
    <x v="174"/>
  </r>
  <r>
    <n v="19"/>
    <s v="18-25"/>
    <x v="1"/>
    <x v="0"/>
    <n v="85.9"/>
    <n v="1.85"/>
    <n v="195"/>
    <n v="156"/>
    <n v="62"/>
    <n v="1.66"/>
    <n v="5976"/>
    <n v="1424"/>
    <x v="3"/>
    <n v="12.9"/>
    <n v="3.5"/>
    <x v="0"/>
    <x v="0"/>
    <x v="175"/>
  </r>
  <r>
    <n v="45"/>
    <s v="42-49"/>
    <x v="0"/>
    <x v="0"/>
    <n v="51.1"/>
    <n v="1.87"/>
    <n v="177"/>
    <n v="158"/>
    <n v="57"/>
    <n v="1.44"/>
    <n v="5184"/>
    <n v="1126"/>
    <x v="2"/>
    <n v="26.2"/>
    <n v="3.4"/>
    <x v="0"/>
    <x v="1"/>
    <x v="176"/>
  </r>
  <r>
    <n v="40"/>
    <s v="34-41"/>
    <x v="0"/>
    <x v="1"/>
    <n v="57.4"/>
    <n v="1.71"/>
    <n v="168"/>
    <n v="143"/>
    <n v="61"/>
    <n v="1.87"/>
    <n v="6732"/>
    <n v="1337"/>
    <x v="3"/>
    <n v="18.3"/>
    <n v="2.7"/>
    <x v="2"/>
    <x v="0"/>
    <x v="137"/>
  </r>
  <r>
    <n v="54"/>
    <s v="50-57"/>
    <x v="0"/>
    <x v="0"/>
    <n v="114.9"/>
    <n v="1.92"/>
    <n v="188"/>
    <n v="135"/>
    <n v="71"/>
    <n v="1.2"/>
    <n v="4320"/>
    <n v="802"/>
    <x v="1"/>
    <n v="20.7"/>
    <n v="2.6"/>
    <x v="0"/>
    <x v="1"/>
    <x v="177"/>
  </r>
  <r>
    <n v="49"/>
    <s v="42-49"/>
    <x v="0"/>
    <x v="1"/>
    <n v="62.1"/>
    <n v="1.66"/>
    <n v="173"/>
    <n v="152"/>
    <n v="73"/>
    <n v="1.37"/>
    <n v="4932"/>
    <n v="937"/>
    <x v="1"/>
    <n v="31.3"/>
    <n v="1.8"/>
    <x v="1"/>
    <x v="1"/>
    <x v="178"/>
  </r>
  <r>
    <n v="50"/>
    <s v="50-57"/>
    <x v="0"/>
    <x v="0"/>
    <n v="57.1"/>
    <n v="1.91"/>
    <n v="184"/>
    <n v="131"/>
    <n v="68"/>
    <n v="1.0900000000000001"/>
    <n v="3924.0000000000005"/>
    <n v="707"/>
    <x v="0"/>
    <n v="29.5"/>
    <n v="2.7"/>
    <x v="0"/>
    <x v="1"/>
    <x v="179"/>
  </r>
  <r>
    <n v="18"/>
    <s v="18-25"/>
    <x v="1"/>
    <x v="0"/>
    <n v="68.099999999999994"/>
    <n v="1.8"/>
    <n v="174"/>
    <n v="153"/>
    <n v="50"/>
    <n v="1.1000000000000001"/>
    <n v="3960.0000000000005"/>
    <n v="926"/>
    <x v="0"/>
    <n v="25.4"/>
    <n v="3.3"/>
    <x v="0"/>
    <x v="1"/>
    <x v="180"/>
  </r>
  <r>
    <n v="36"/>
    <s v="34-41"/>
    <x v="0"/>
    <x v="0"/>
    <n v="69.2"/>
    <n v="1.65"/>
    <n v="165"/>
    <n v="126"/>
    <n v="65"/>
    <n v="1.23"/>
    <n v="4428"/>
    <n v="852"/>
    <x v="3"/>
    <n v="27.2"/>
    <n v="2.7"/>
    <x v="1"/>
    <x v="2"/>
    <x v="181"/>
  </r>
  <r>
    <n v="19"/>
    <s v="18-25"/>
    <x v="1"/>
    <x v="1"/>
    <n v="65.2"/>
    <n v="1.52"/>
    <n v="188"/>
    <n v="130"/>
    <n v="71"/>
    <n v="1.23"/>
    <n v="4428"/>
    <n v="800"/>
    <x v="2"/>
    <n v="30.6"/>
    <n v="2.4"/>
    <x v="1"/>
    <x v="2"/>
    <x v="182"/>
  </r>
  <r>
    <n v="43"/>
    <s v="42-49"/>
    <x v="0"/>
    <x v="0"/>
    <n v="108.6"/>
    <n v="1.73"/>
    <n v="174"/>
    <n v="150"/>
    <n v="66"/>
    <n v="1.33"/>
    <n v="4788"/>
    <n v="988"/>
    <x v="2"/>
    <n v="28.5"/>
    <n v="2.2000000000000002"/>
    <x v="3"/>
    <x v="2"/>
    <x v="183"/>
  </r>
  <r>
    <n v="49"/>
    <s v="42-49"/>
    <x v="0"/>
    <x v="1"/>
    <n v="40"/>
    <n v="1.65"/>
    <n v="188"/>
    <n v="148"/>
    <n v="74"/>
    <n v="1.03"/>
    <n v="3708"/>
    <n v="686"/>
    <x v="0"/>
    <n v="34.299999999999997"/>
    <n v="2.5"/>
    <x v="1"/>
    <x v="1"/>
    <x v="184"/>
  </r>
  <r>
    <n v="23"/>
    <s v="18-25"/>
    <x v="1"/>
    <x v="1"/>
    <n v="41.9"/>
    <n v="1.58"/>
    <n v="163"/>
    <n v="132"/>
    <n v="67"/>
    <n v="0.56000000000000005"/>
    <n v="2016.0000000000002"/>
    <n v="370"/>
    <x v="1"/>
    <n v="26.8"/>
    <n v="1.8"/>
    <x v="1"/>
    <x v="2"/>
    <x v="185"/>
  </r>
  <r>
    <n v="49"/>
    <s v="42-49"/>
    <x v="0"/>
    <x v="1"/>
    <n v="68.3"/>
    <n v="1.52"/>
    <n v="177"/>
    <n v="150"/>
    <n v="60"/>
    <n v="1.45"/>
    <n v="5220"/>
    <n v="979"/>
    <x v="3"/>
    <n v="29.4"/>
    <n v="1.8"/>
    <x v="0"/>
    <x v="1"/>
    <x v="186"/>
  </r>
  <r>
    <n v="21"/>
    <s v="18-25"/>
    <x v="1"/>
    <x v="0"/>
    <n v="88.4"/>
    <n v="1.6"/>
    <n v="198"/>
    <n v="121"/>
    <n v="67"/>
    <n v="1.71"/>
    <n v="6156"/>
    <n v="1138"/>
    <x v="1"/>
    <n v="12"/>
    <n v="3.5"/>
    <x v="0"/>
    <x v="0"/>
    <x v="187"/>
  </r>
  <r>
    <n v="28"/>
    <s v="26-33"/>
    <x v="0"/>
    <x v="0"/>
    <n v="66"/>
    <n v="1.9"/>
    <n v="175"/>
    <n v="158"/>
    <n v="56"/>
    <n v="1.18"/>
    <n v="4248"/>
    <n v="1025"/>
    <x v="1"/>
    <n v="24.1"/>
    <n v="3"/>
    <x v="1"/>
    <x v="2"/>
    <x v="188"/>
  </r>
  <r>
    <n v="34"/>
    <s v="34-41"/>
    <x v="0"/>
    <x v="0"/>
    <n v="71.900000000000006"/>
    <n v="1.64"/>
    <n v="170"/>
    <n v="134"/>
    <n v="67"/>
    <n v="1.26"/>
    <n v="4536"/>
    <n v="929"/>
    <x v="2"/>
    <n v="21.3"/>
    <n v="2.1"/>
    <x v="0"/>
    <x v="1"/>
    <x v="189"/>
  </r>
  <r>
    <n v="55"/>
    <s v="50-57"/>
    <x v="0"/>
    <x v="0"/>
    <n v="75.599999999999994"/>
    <n v="1.71"/>
    <n v="173"/>
    <n v="130"/>
    <n v="57"/>
    <n v="1.03"/>
    <n v="3708"/>
    <n v="663"/>
    <x v="3"/>
    <n v="28.1"/>
    <n v="2"/>
    <x v="0"/>
    <x v="1"/>
    <x v="190"/>
  </r>
  <r>
    <n v="41"/>
    <s v="34-41"/>
    <x v="0"/>
    <x v="1"/>
    <n v="63.4"/>
    <n v="1.59"/>
    <n v="162"/>
    <n v="153"/>
    <n v="55"/>
    <n v="1.84"/>
    <n v="6624"/>
    <n v="1267"/>
    <x v="1"/>
    <n v="15.2"/>
    <n v="2.7"/>
    <x v="2"/>
    <x v="0"/>
    <x v="191"/>
  </r>
  <r>
    <n v="22"/>
    <s v="18-25"/>
    <x v="1"/>
    <x v="1"/>
    <n v="71.599999999999994"/>
    <n v="1.77"/>
    <n v="197"/>
    <n v="158"/>
    <n v="56"/>
    <n v="1.49"/>
    <n v="5364"/>
    <n v="1177"/>
    <x v="0"/>
    <n v="30.3"/>
    <n v="1.8"/>
    <x v="1"/>
    <x v="2"/>
    <x v="192"/>
  </r>
  <r>
    <n v="51"/>
    <s v="50-57"/>
    <x v="0"/>
    <x v="1"/>
    <n v="57.4"/>
    <n v="1.77"/>
    <n v="177"/>
    <n v="123"/>
    <n v="72"/>
    <n v="1.08"/>
    <n v="3888.0000000000005"/>
    <n v="598"/>
    <x v="0"/>
    <n v="31.6"/>
    <n v="2.1"/>
    <x v="0"/>
    <x v="1"/>
    <x v="193"/>
  </r>
  <r>
    <n v="23"/>
    <s v="18-25"/>
    <x v="1"/>
    <x v="0"/>
    <n v="83.8"/>
    <n v="1.99"/>
    <n v="179"/>
    <n v="130"/>
    <n v="71"/>
    <n v="1.79"/>
    <n v="6444"/>
    <n v="1280"/>
    <x v="2"/>
    <n v="11"/>
    <n v="3.5"/>
    <x v="0"/>
    <x v="0"/>
    <x v="194"/>
  </r>
  <r>
    <n v="39"/>
    <s v="34-41"/>
    <x v="0"/>
    <x v="1"/>
    <n v="55.9"/>
    <n v="1.71"/>
    <n v="184"/>
    <n v="148"/>
    <n v="59"/>
    <n v="1.95"/>
    <n v="7020"/>
    <n v="1443"/>
    <x v="0"/>
    <n v="19.5"/>
    <n v="2.7"/>
    <x v="2"/>
    <x v="0"/>
    <x v="195"/>
  </r>
  <r>
    <n v="28"/>
    <s v="26-33"/>
    <x v="0"/>
    <x v="0"/>
    <n v="87"/>
    <n v="1.76"/>
    <n v="197"/>
    <n v="121"/>
    <n v="60"/>
    <n v="1.2"/>
    <n v="4320"/>
    <n v="799"/>
    <x v="0"/>
    <n v="28.4"/>
    <n v="3.5"/>
    <x v="1"/>
    <x v="1"/>
    <x v="196"/>
  </r>
  <r>
    <n v="33"/>
    <s v="26-33"/>
    <x v="0"/>
    <x v="1"/>
    <n v="65.3"/>
    <n v="1.71"/>
    <n v="172"/>
    <n v="135"/>
    <n v="74"/>
    <n v="1.18"/>
    <n v="4248"/>
    <n v="796"/>
    <x v="1"/>
    <n v="29.7"/>
    <n v="2.5"/>
    <x v="0"/>
    <x v="1"/>
    <x v="197"/>
  </r>
  <r>
    <n v="50"/>
    <s v="50-57"/>
    <x v="0"/>
    <x v="0"/>
    <n v="45.4"/>
    <n v="1.67"/>
    <n v="163"/>
    <n v="158"/>
    <n v="62"/>
    <n v="1.37"/>
    <n v="4932"/>
    <n v="1071"/>
    <x v="0"/>
    <n v="24.1"/>
    <n v="2.8"/>
    <x v="0"/>
    <x v="1"/>
    <x v="198"/>
  </r>
  <r>
    <n v="26"/>
    <s v="26-33"/>
    <x v="0"/>
    <x v="0"/>
    <n v="87.1"/>
    <n v="1.87"/>
    <n v="173"/>
    <n v="132"/>
    <n v="58"/>
    <n v="1.71"/>
    <n v="6156"/>
    <n v="1241"/>
    <x v="0"/>
    <n v="11.2"/>
    <n v="3.5"/>
    <x v="0"/>
    <x v="0"/>
    <x v="199"/>
  </r>
  <r>
    <n v="23"/>
    <s v="18-25"/>
    <x v="1"/>
    <x v="1"/>
    <n v="78.599999999999994"/>
    <n v="1.73"/>
    <n v="192"/>
    <n v="156"/>
    <n v="56"/>
    <n v="1.47"/>
    <n v="5292"/>
    <n v="1147"/>
    <x v="1"/>
    <n v="32.299999999999997"/>
    <n v="1.5"/>
    <x v="0"/>
    <x v="1"/>
    <x v="200"/>
  </r>
  <r>
    <n v="33"/>
    <s v="26-33"/>
    <x v="0"/>
    <x v="1"/>
    <n v="78"/>
    <n v="1.71"/>
    <n v="187"/>
    <n v="136"/>
    <n v="58"/>
    <n v="1.08"/>
    <n v="3888.0000000000005"/>
    <n v="734"/>
    <x v="2"/>
    <n v="26.3"/>
    <n v="2.1"/>
    <x v="1"/>
    <x v="2"/>
    <x v="201"/>
  </r>
  <r>
    <n v="46"/>
    <s v="42-49"/>
    <x v="0"/>
    <x v="1"/>
    <n v="58"/>
    <n v="1.53"/>
    <n v="196"/>
    <n v="140"/>
    <n v="62"/>
    <n v="1.83"/>
    <n v="6588"/>
    <n v="1153"/>
    <x v="2"/>
    <n v="18.399999999999999"/>
    <n v="2.7"/>
    <x v="0"/>
    <x v="0"/>
    <x v="202"/>
  </r>
  <r>
    <n v="20"/>
    <s v="18-25"/>
    <x v="1"/>
    <x v="1"/>
    <n v="71.3"/>
    <n v="1.69"/>
    <n v="167"/>
    <n v="163"/>
    <n v="52"/>
    <n v="1.28"/>
    <n v="4608"/>
    <n v="1043"/>
    <x v="3"/>
    <n v="33.4"/>
    <n v="2.2999999999999998"/>
    <x v="1"/>
    <x v="1"/>
    <x v="203"/>
  </r>
  <r>
    <n v="37"/>
    <s v="34-41"/>
    <x v="0"/>
    <x v="0"/>
    <n v="49.1"/>
    <n v="1.74"/>
    <n v="193"/>
    <n v="138"/>
    <n v="52"/>
    <n v="1.1100000000000001"/>
    <n v="3996.0000000000005"/>
    <n v="842"/>
    <x v="0"/>
    <n v="22.3"/>
    <n v="2.6"/>
    <x v="1"/>
    <x v="1"/>
    <x v="204"/>
  </r>
  <r>
    <n v="53"/>
    <s v="50-57"/>
    <x v="0"/>
    <x v="1"/>
    <n v="78.3"/>
    <n v="1.65"/>
    <n v="164"/>
    <n v="126"/>
    <n v="50"/>
    <n v="1.24"/>
    <n v="4464"/>
    <n v="703"/>
    <x v="1"/>
    <n v="33.700000000000003"/>
    <n v="1.6"/>
    <x v="1"/>
    <x v="2"/>
    <x v="205"/>
  </r>
  <r>
    <n v="36"/>
    <s v="34-41"/>
    <x v="0"/>
    <x v="1"/>
    <n v="57.3"/>
    <n v="1.64"/>
    <n v="164"/>
    <n v="157"/>
    <n v="70"/>
    <n v="1.1299999999999999"/>
    <n v="4067.9999999999995"/>
    <n v="887"/>
    <x v="3"/>
    <n v="25.3"/>
    <n v="1.8"/>
    <x v="0"/>
    <x v="1"/>
    <x v="206"/>
  </r>
  <r>
    <n v="43"/>
    <s v="42-49"/>
    <x v="0"/>
    <x v="1"/>
    <n v="48.4"/>
    <n v="1.61"/>
    <n v="190"/>
    <n v="127"/>
    <n v="69"/>
    <n v="1.28"/>
    <n v="4608"/>
    <n v="732"/>
    <x v="2"/>
    <n v="34.1"/>
    <n v="2.4"/>
    <x v="3"/>
    <x v="2"/>
    <x v="207"/>
  </r>
  <r>
    <n v="20"/>
    <s v="18-25"/>
    <x v="1"/>
    <x v="0"/>
    <n v="76.400000000000006"/>
    <n v="1.62"/>
    <n v="168"/>
    <n v="132"/>
    <n v="51"/>
    <n v="1.35"/>
    <n v="4860"/>
    <n v="980"/>
    <x v="2"/>
    <n v="21.2"/>
    <n v="2.6"/>
    <x v="0"/>
    <x v="1"/>
    <x v="208"/>
  </r>
  <r>
    <n v="36"/>
    <s v="34-41"/>
    <x v="0"/>
    <x v="0"/>
    <n v="110.2"/>
    <n v="1.77"/>
    <n v="191"/>
    <n v="156"/>
    <n v="74"/>
    <n v="1.19"/>
    <n v="4284"/>
    <n v="1021"/>
    <x v="1"/>
    <n v="26.5"/>
    <n v="3.4"/>
    <x v="3"/>
    <x v="2"/>
    <x v="209"/>
  </r>
  <r>
    <n v="37"/>
    <s v="34-41"/>
    <x v="0"/>
    <x v="1"/>
    <n v="72.900000000000006"/>
    <n v="1.76"/>
    <n v="192"/>
    <n v="121"/>
    <n v="52"/>
    <n v="1.21"/>
    <n v="4356"/>
    <n v="732"/>
    <x v="3"/>
    <n v="27.5"/>
    <n v="1.9"/>
    <x v="1"/>
    <x v="1"/>
    <x v="81"/>
  </r>
  <r>
    <n v="49"/>
    <s v="42-49"/>
    <x v="0"/>
    <x v="0"/>
    <n v="82.1"/>
    <n v="1.86"/>
    <n v="162"/>
    <n v="160"/>
    <n v="64"/>
    <n v="1.87"/>
    <n v="6732"/>
    <n v="1481"/>
    <x v="3"/>
    <n v="14.2"/>
    <n v="3.5"/>
    <x v="0"/>
    <x v="0"/>
    <x v="210"/>
  </r>
  <r>
    <n v="24"/>
    <s v="18-25"/>
    <x v="1"/>
    <x v="1"/>
    <n v="58.9"/>
    <n v="1.76"/>
    <n v="189"/>
    <n v="130"/>
    <n v="73"/>
    <n v="0.63"/>
    <n v="2268"/>
    <n v="410"/>
    <x v="1"/>
    <n v="30.1"/>
    <n v="1.7"/>
    <x v="1"/>
    <x v="2"/>
    <x v="211"/>
  </r>
  <r>
    <n v="58"/>
    <s v="60+"/>
    <x v="0"/>
    <x v="0"/>
    <n v="82.2"/>
    <n v="1.87"/>
    <n v="171"/>
    <n v="143"/>
    <n v="55"/>
    <n v="1.57"/>
    <n v="5652"/>
    <n v="1111"/>
    <x v="1"/>
    <n v="10.7"/>
    <n v="3.5"/>
    <x v="0"/>
    <x v="0"/>
    <x v="212"/>
  </r>
  <r>
    <n v="50"/>
    <s v="50-57"/>
    <x v="0"/>
    <x v="0"/>
    <n v="96.7"/>
    <n v="1.72"/>
    <n v="188"/>
    <n v="125"/>
    <n v="62"/>
    <n v="1.46"/>
    <n v="5256"/>
    <n v="903"/>
    <x v="3"/>
    <n v="25.7"/>
    <n v="2.7"/>
    <x v="1"/>
    <x v="1"/>
    <x v="53"/>
  </r>
  <r>
    <n v="57"/>
    <s v="50-57"/>
    <x v="0"/>
    <x v="0"/>
    <n v="81.400000000000006"/>
    <n v="1.86"/>
    <n v="162"/>
    <n v="145"/>
    <n v="70"/>
    <n v="1.8"/>
    <n v="6480"/>
    <n v="1292"/>
    <x v="2"/>
    <n v="12"/>
    <n v="3.5"/>
    <x v="2"/>
    <x v="0"/>
    <x v="81"/>
  </r>
  <r>
    <n v="56"/>
    <s v="50-57"/>
    <x v="0"/>
    <x v="0"/>
    <n v="107.8"/>
    <n v="1.73"/>
    <n v="185"/>
    <n v="126"/>
    <n v="50"/>
    <n v="1.0900000000000001"/>
    <n v="3924.0000000000005"/>
    <n v="680"/>
    <x v="0"/>
    <n v="26.6"/>
    <n v="2.8"/>
    <x v="1"/>
    <x v="1"/>
    <x v="213"/>
  </r>
  <r>
    <n v="35"/>
    <s v="34-41"/>
    <x v="0"/>
    <x v="1"/>
    <n v="65.8"/>
    <n v="1.62"/>
    <n v="189"/>
    <n v="158"/>
    <n v="69"/>
    <n v="1"/>
    <n v="3600"/>
    <n v="790"/>
    <x v="2"/>
    <n v="33.799999999999997"/>
    <n v="1.5"/>
    <x v="0"/>
    <x v="1"/>
    <x v="214"/>
  </r>
  <r>
    <n v="57"/>
    <s v="50-57"/>
    <x v="0"/>
    <x v="1"/>
    <n v="68.5"/>
    <n v="1.56"/>
    <n v="168"/>
    <n v="138"/>
    <n v="68"/>
    <n v="1.45"/>
    <n v="5220"/>
    <n v="900"/>
    <x v="1"/>
    <n v="29.1"/>
    <n v="1.6"/>
    <x v="0"/>
    <x v="1"/>
    <x v="215"/>
  </r>
  <r>
    <n v="18"/>
    <s v="18-25"/>
    <x v="1"/>
    <x v="1"/>
    <n v="63.9"/>
    <n v="1.59"/>
    <n v="185"/>
    <n v="125"/>
    <n v="50"/>
    <n v="1.87"/>
    <n v="6732"/>
    <n v="1169"/>
    <x v="3"/>
    <n v="16.399999999999999"/>
    <n v="2.7"/>
    <x v="0"/>
    <x v="0"/>
    <x v="216"/>
  </r>
  <r>
    <n v="28"/>
    <s v="26-33"/>
    <x v="0"/>
    <x v="0"/>
    <n v="76.3"/>
    <n v="1.62"/>
    <n v="161"/>
    <n v="162"/>
    <n v="70"/>
    <n v="1.1599999999999999"/>
    <n v="4176"/>
    <n v="1034"/>
    <x v="3"/>
    <n v="20.100000000000001"/>
    <n v="2.2999999999999998"/>
    <x v="1"/>
    <x v="1"/>
    <x v="217"/>
  </r>
  <r>
    <n v="45"/>
    <s v="42-49"/>
    <x v="0"/>
    <x v="1"/>
    <n v="44.5"/>
    <n v="1.65"/>
    <n v="162"/>
    <n v="148"/>
    <n v="71"/>
    <n v="1.44"/>
    <n v="5184"/>
    <n v="959"/>
    <x v="0"/>
    <n v="30.7"/>
    <n v="1.6"/>
    <x v="1"/>
    <x v="2"/>
    <x v="218"/>
  </r>
  <r>
    <n v="42"/>
    <s v="42-49"/>
    <x v="0"/>
    <x v="1"/>
    <n v="50.7"/>
    <n v="1.75"/>
    <n v="163"/>
    <n v="162"/>
    <n v="51"/>
    <n v="1.29"/>
    <n v="4644"/>
    <n v="940"/>
    <x v="3"/>
    <n v="29"/>
    <n v="1.9"/>
    <x v="1"/>
    <x v="1"/>
    <x v="219"/>
  </r>
  <r>
    <n v="40"/>
    <s v="34-41"/>
    <x v="0"/>
    <x v="1"/>
    <n v="55.1"/>
    <n v="1.61"/>
    <n v="184"/>
    <n v="158"/>
    <n v="64"/>
    <n v="1.55"/>
    <n v="5580"/>
    <n v="1224"/>
    <x v="0"/>
    <n v="16.899999999999999"/>
    <n v="2.7"/>
    <x v="0"/>
    <x v="0"/>
    <x v="220"/>
  </r>
  <r>
    <n v="48"/>
    <s v="42-49"/>
    <x v="0"/>
    <x v="0"/>
    <n v="73.7"/>
    <n v="1.61"/>
    <n v="172"/>
    <n v="121"/>
    <n v="63"/>
    <n v="1.36"/>
    <n v="4896"/>
    <n v="815"/>
    <x v="2"/>
    <n v="21.8"/>
    <n v="3.6"/>
    <x v="0"/>
    <x v="1"/>
    <x v="221"/>
  </r>
  <r>
    <n v="47"/>
    <s v="42-49"/>
    <x v="0"/>
    <x v="0"/>
    <n v="55.6"/>
    <n v="1.77"/>
    <n v="198"/>
    <n v="138"/>
    <n v="68"/>
    <n v="1.2"/>
    <n v="4320"/>
    <n v="820"/>
    <x v="2"/>
    <n v="24.3"/>
    <n v="2.9"/>
    <x v="0"/>
    <x v="1"/>
    <x v="222"/>
  </r>
  <r>
    <n v="59"/>
    <s v="60+"/>
    <x v="0"/>
    <x v="0"/>
    <n v="86.9"/>
    <n v="1.76"/>
    <n v="194"/>
    <n v="123"/>
    <n v="60"/>
    <n v="1.1299999999999999"/>
    <n v="4067.9999999999995"/>
    <n v="688"/>
    <x v="3"/>
    <n v="29.8"/>
    <n v="3.1"/>
    <x v="1"/>
    <x v="1"/>
    <x v="223"/>
  </r>
  <r>
    <n v="52"/>
    <s v="50-57"/>
    <x v="0"/>
    <x v="1"/>
    <n v="60.3"/>
    <n v="1.68"/>
    <n v="182"/>
    <n v="125"/>
    <n v="64"/>
    <n v="1.6"/>
    <n v="5760"/>
    <n v="900"/>
    <x v="3"/>
    <n v="16.5"/>
    <n v="2.7"/>
    <x v="0"/>
    <x v="0"/>
    <x v="224"/>
  </r>
  <r>
    <n v="24"/>
    <s v="18-25"/>
    <x v="1"/>
    <x v="1"/>
    <n v="40.4"/>
    <n v="1.64"/>
    <n v="168"/>
    <n v="168"/>
    <n v="55"/>
    <n v="0.99"/>
    <n v="3564"/>
    <n v="832"/>
    <x v="1"/>
    <n v="31"/>
    <n v="1.9"/>
    <x v="3"/>
    <x v="2"/>
    <x v="225"/>
  </r>
  <r>
    <n v="33"/>
    <s v="26-33"/>
    <x v="0"/>
    <x v="1"/>
    <n v="78.5"/>
    <n v="1.66"/>
    <n v="161"/>
    <n v="156"/>
    <n v="69"/>
    <n v="1.29"/>
    <n v="4644"/>
    <n v="1006"/>
    <x v="1"/>
    <n v="32.799999999999997"/>
    <n v="1.9"/>
    <x v="0"/>
    <x v="1"/>
    <x v="226"/>
  </r>
  <r>
    <n v="43"/>
    <s v="42-49"/>
    <x v="0"/>
    <x v="0"/>
    <n v="102.6"/>
    <n v="1.72"/>
    <n v="190"/>
    <n v="147"/>
    <n v="58"/>
    <n v="0.82"/>
    <n v="2952"/>
    <n v="597"/>
    <x v="3"/>
    <n v="27.5"/>
    <n v="2"/>
    <x v="3"/>
    <x v="2"/>
    <x v="227"/>
  </r>
  <r>
    <n v="19"/>
    <s v="18-25"/>
    <x v="1"/>
    <x v="0"/>
    <n v="110.8"/>
    <n v="1.91"/>
    <n v="161"/>
    <n v="149"/>
    <n v="54"/>
    <n v="1.31"/>
    <n v="4716"/>
    <n v="1074"/>
    <x v="3"/>
    <n v="23.3"/>
    <n v="2.9"/>
    <x v="3"/>
    <x v="2"/>
    <x v="228"/>
  </r>
  <r>
    <n v="18"/>
    <s v="18-25"/>
    <x v="1"/>
    <x v="1"/>
    <n v="60.9"/>
    <n v="1.79"/>
    <n v="191"/>
    <n v="126"/>
    <n v="69"/>
    <n v="1.1100000000000001"/>
    <n v="3996.0000000000005"/>
    <n v="699"/>
    <x v="2"/>
    <n v="31.1"/>
    <n v="2.1"/>
    <x v="3"/>
    <x v="2"/>
    <x v="211"/>
  </r>
  <r>
    <n v="29"/>
    <s v="26-33"/>
    <x v="0"/>
    <x v="0"/>
    <n v="55.7"/>
    <n v="1.61"/>
    <n v="177"/>
    <n v="128"/>
    <n v="51"/>
    <n v="1.41"/>
    <n v="5076"/>
    <n v="993"/>
    <x v="3"/>
    <n v="28.7"/>
    <n v="2.2999999999999998"/>
    <x v="1"/>
    <x v="2"/>
    <x v="229"/>
  </r>
  <r>
    <n v="22"/>
    <s v="18-25"/>
    <x v="1"/>
    <x v="0"/>
    <n v="110.5"/>
    <n v="1.92"/>
    <n v="172"/>
    <n v="144"/>
    <n v="55"/>
    <n v="1.1599999999999999"/>
    <n v="4176"/>
    <n v="919"/>
    <x v="1"/>
    <n v="20.2"/>
    <n v="3.3"/>
    <x v="1"/>
    <x v="1"/>
    <x v="230"/>
  </r>
  <r>
    <n v="54"/>
    <s v="50-57"/>
    <x v="0"/>
    <x v="0"/>
    <n v="55.2"/>
    <n v="1.71"/>
    <n v="164"/>
    <n v="152"/>
    <n v="67"/>
    <n v="0.77"/>
    <n v="2772"/>
    <n v="579"/>
    <x v="2"/>
    <n v="24.4"/>
    <n v="2.8"/>
    <x v="3"/>
    <x v="2"/>
    <x v="231"/>
  </r>
  <r>
    <n v="49"/>
    <s v="42-49"/>
    <x v="0"/>
    <x v="0"/>
    <n v="46.5"/>
    <n v="1.72"/>
    <n v="169"/>
    <n v="120"/>
    <n v="72"/>
    <n v="1.4"/>
    <n v="5040"/>
    <n v="832"/>
    <x v="0"/>
    <n v="22.2"/>
    <n v="2.6"/>
    <x v="0"/>
    <x v="1"/>
    <x v="232"/>
  </r>
  <r>
    <n v="26"/>
    <s v="26-33"/>
    <x v="0"/>
    <x v="1"/>
    <n v="70.900000000000006"/>
    <n v="1.66"/>
    <n v="184"/>
    <n v="125"/>
    <n v="68"/>
    <n v="0.81"/>
    <n v="2916"/>
    <n v="506"/>
    <x v="1"/>
    <n v="28.9"/>
    <n v="1.7"/>
    <x v="1"/>
    <x v="2"/>
    <x v="233"/>
  </r>
  <r>
    <n v="58"/>
    <s v="60+"/>
    <x v="0"/>
    <x v="0"/>
    <n v="74.599999999999994"/>
    <n v="1.75"/>
    <n v="193"/>
    <n v="137"/>
    <n v="58"/>
    <n v="1.0900000000000001"/>
    <n v="3924.0000000000005"/>
    <n v="739"/>
    <x v="1"/>
    <n v="24.2"/>
    <n v="2.9"/>
    <x v="3"/>
    <x v="2"/>
    <x v="234"/>
  </r>
  <r>
    <n v="52"/>
    <s v="50-57"/>
    <x v="0"/>
    <x v="0"/>
    <n v="45.1"/>
    <n v="1.72"/>
    <n v="196"/>
    <n v="129"/>
    <n v="70"/>
    <n v="0.93"/>
    <n v="3348"/>
    <n v="594"/>
    <x v="2"/>
    <n v="27.5"/>
    <n v="3.3"/>
    <x v="3"/>
    <x v="2"/>
    <x v="71"/>
  </r>
  <r>
    <n v="36"/>
    <s v="34-41"/>
    <x v="0"/>
    <x v="0"/>
    <n v="99.9"/>
    <n v="1.99"/>
    <n v="189"/>
    <n v="147"/>
    <n v="73"/>
    <n v="1.33"/>
    <n v="4788"/>
    <n v="1075"/>
    <x v="0"/>
    <n v="20.9"/>
    <n v="2.5"/>
    <x v="1"/>
    <x v="2"/>
    <x v="235"/>
  </r>
  <r>
    <n v="33"/>
    <s v="26-33"/>
    <x v="0"/>
    <x v="0"/>
    <n v="117"/>
    <n v="1.61"/>
    <n v="166"/>
    <n v="130"/>
    <n v="55"/>
    <n v="1.04"/>
    <n v="3744"/>
    <n v="744"/>
    <x v="1"/>
    <n v="25.1"/>
    <n v="2.4"/>
    <x v="1"/>
    <x v="1"/>
    <x v="236"/>
  </r>
  <r>
    <n v="20"/>
    <s v="18-25"/>
    <x v="1"/>
    <x v="1"/>
    <n v="75.900000000000006"/>
    <n v="1.73"/>
    <n v="165"/>
    <n v="152"/>
    <n v="63"/>
    <n v="1.39"/>
    <n v="5004"/>
    <n v="1056"/>
    <x v="3"/>
    <n v="30.6"/>
    <n v="2.1"/>
    <x v="0"/>
    <x v="1"/>
    <x v="237"/>
  </r>
  <r>
    <n v="37"/>
    <s v="34-41"/>
    <x v="0"/>
    <x v="1"/>
    <n v="71.2"/>
    <n v="1.64"/>
    <n v="162"/>
    <n v="120"/>
    <n v="73"/>
    <n v="1.1100000000000001"/>
    <n v="3996.0000000000005"/>
    <n v="666"/>
    <x v="1"/>
    <n v="29.9"/>
    <n v="1.7"/>
    <x v="1"/>
    <x v="1"/>
    <x v="238"/>
  </r>
  <r>
    <n v="41"/>
    <s v="34-41"/>
    <x v="0"/>
    <x v="0"/>
    <n v="78.8"/>
    <n v="1.72"/>
    <n v="172"/>
    <n v="132"/>
    <n v="62"/>
    <n v="1.01"/>
    <n v="3636"/>
    <n v="660"/>
    <x v="2"/>
    <n v="27.3"/>
    <n v="3.1"/>
    <x v="0"/>
    <x v="1"/>
    <x v="239"/>
  </r>
  <r>
    <n v="50"/>
    <s v="50-57"/>
    <x v="0"/>
    <x v="0"/>
    <n v="50.6"/>
    <n v="1.69"/>
    <n v="162"/>
    <n v="156"/>
    <n v="60"/>
    <n v="1.31"/>
    <n v="4716"/>
    <n v="1012"/>
    <x v="2"/>
    <n v="23.8"/>
    <n v="3"/>
    <x v="3"/>
    <x v="2"/>
    <x v="240"/>
  </r>
  <r>
    <n v="41"/>
    <s v="34-41"/>
    <x v="0"/>
    <x v="0"/>
    <n v="82.5"/>
    <n v="1.79"/>
    <n v="185"/>
    <n v="139"/>
    <n v="61"/>
    <n v="1.69"/>
    <n v="6084"/>
    <n v="1163"/>
    <x v="2"/>
    <n v="14.7"/>
    <n v="3.5"/>
    <x v="0"/>
    <x v="0"/>
    <x v="241"/>
  </r>
  <r>
    <n v="28"/>
    <s v="26-33"/>
    <x v="0"/>
    <x v="0"/>
    <n v="108.5"/>
    <n v="1.79"/>
    <n v="183"/>
    <n v="120"/>
    <n v="68"/>
    <n v="1.33"/>
    <n v="4788"/>
    <n v="878"/>
    <x v="1"/>
    <n v="24.8"/>
    <n v="2.1"/>
    <x v="0"/>
    <x v="1"/>
    <x v="242"/>
  </r>
  <r>
    <n v="25"/>
    <s v="18-25"/>
    <x v="1"/>
    <x v="0"/>
    <n v="49.9"/>
    <n v="1.98"/>
    <n v="165"/>
    <n v="122"/>
    <n v="68"/>
    <n v="1.1499999999999999"/>
    <n v="4140"/>
    <n v="772"/>
    <x v="0"/>
    <n v="25.7"/>
    <n v="2.1"/>
    <x v="1"/>
    <x v="1"/>
    <x v="243"/>
  </r>
  <r>
    <n v="53"/>
    <s v="50-57"/>
    <x v="0"/>
    <x v="0"/>
    <n v="125.1"/>
    <n v="1.91"/>
    <n v="171"/>
    <n v="137"/>
    <n v="70"/>
    <n v="0.52"/>
    <n v="1872"/>
    <n v="353"/>
    <x v="3"/>
    <n v="28.3"/>
    <n v="3.1"/>
    <x v="3"/>
    <x v="2"/>
    <x v="244"/>
  </r>
  <r>
    <n v="55"/>
    <s v="50-57"/>
    <x v="0"/>
    <x v="1"/>
    <n v="79.7"/>
    <n v="1.66"/>
    <n v="195"/>
    <n v="160"/>
    <n v="68"/>
    <n v="1.06"/>
    <n v="3816"/>
    <n v="763"/>
    <x v="2"/>
    <n v="27.8"/>
    <n v="1.9"/>
    <x v="3"/>
    <x v="2"/>
    <x v="245"/>
  </r>
  <r>
    <n v="57"/>
    <s v="50-57"/>
    <x v="0"/>
    <x v="0"/>
    <n v="126.8"/>
    <n v="1.63"/>
    <n v="161"/>
    <n v="133"/>
    <n v="73"/>
    <n v="0.96"/>
    <n v="3456"/>
    <n v="632"/>
    <x v="0"/>
    <n v="20.8"/>
    <n v="2.1"/>
    <x v="3"/>
    <x v="2"/>
    <x v="246"/>
  </r>
  <r>
    <n v="37"/>
    <s v="34-41"/>
    <x v="0"/>
    <x v="1"/>
    <n v="54.6"/>
    <n v="1.57"/>
    <n v="170"/>
    <n v="150"/>
    <n v="62"/>
    <n v="1.31"/>
    <n v="4716"/>
    <n v="982"/>
    <x v="3"/>
    <n v="32.1"/>
    <n v="2.4"/>
    <x v="1"/>
    <x v="2"/>
    <x v="93"/>
  </r>
  <r>
    <n v="52"/>
    <s v="50-57"/>
    <x v="0"/>
    <x v="1"/>
    <n v="47.8"/>
    <n v="1.54"/>
    <n v="198"/>
    <n v="146"/>
    <n v="63"/>
    <n v="1.34"/>
    <n v="4824"/>
    <n v="880"/>
    <x v="2"/>
    <n v="29.8"/>
    <n v="1.9"/>
    <x v="1"/>
    <x v="1"/>
    <x v="247"/>
  </r>
  <r>
    <n v="42"/>
    <s v="42-49"/>
    <x v="0"/>
    <x v="0"/>
    <n v="97.9"/>
    <n v="1.91"/>
    <n v="193"/>
    <n v="136"/>
    <n v="73"/>
    <n v="1.01"/>
    <n v="3636"/>
    <n v="680"/>
    <x v="3"/>
    <n v="29"/>
    <n v="2.8"/>
    <x v="1"/>
    <x v="1"/>
    <x v="248"/>
  </r>
  <r>
    <n v="52"/>
    <s v="50-57"/>
    <x v="0"/>
    <x v="1"/>
    <n v="63.1"/>
    <n v="1.54"/>
    <n v="185"/>
    <n v="165"/>
    <n v="67"/>
    <n v="1.36"/>
    <n v="4896"/>
    <n v="1010"/>
    <x v="3"/>
    <n v="34.799999999999997"/>
    <n v="1.8"/>
    <x v="1"/>
    <x v="1"/>
    <x v="249"/>
  </r>
  <r>
    <n v="42"/>
    <s v="42-49"/>
    <x v="0"/>
    <x v="1"/>
    <n v="72.400000000000006"/>
    <n v="1.69"/>
    <n v="177"/>
    <n v="148"/>
    <n v="61"/>
    <n v="1.07"/>
    <n v="3852"/>
    <n v="713"/>
    <x v="0"/>
    <n v="29"/>
    <n v="2.2999999999999998"/>
    <x v="1"/>
    <x v="1"/>
    <x v="250"/>
  </r>
  <r>
    <n v="46"/>
    <s v="42-49"/>
    <x v="0"/>
    <x v="1"/>
    <n v="58.9"/>
    <n v="1.7"/>
    <n v="180"/>
    <n v="155"/>
    <n v="53"/>
    <n v="1.52"/>
    <n v="5472"/>
    <n v="1060"/>
    <x v="3"/>
    <n v="17.100000000000001"/>
    <n v="2.7"/>
    <x v="0"/>
    <x v="0"/>
    <x v="251"/>
  </r>
  <r>
    <n v="35"/>
    <s v="34-41"/>
    <x v="0"/>
    <x v="1"/>
    <n v="50.4"/>
    <n v="1.6"/>
    <n v="195"/>
    <n v="156"/>
    <n v="59"/>
    <n v="1.03"/>
    <n v="3708"/>
    <n v="803"/>
    <x v="2"/>
    <n v="29.1"/>
    <n v="1.9"/>
    <x v="0"/>
    <x v="1"/>
    <x v="252"/>
  </r>
  <r>
    <n v="35"/>
    <s v="34-41"/>
    <x v="0"/>
    <x v="1"/>
    <n v="64.2"/>
    <n v="1.59"/>
    <n v="199"/>
    <n v="145"/>
    <n v="66"/>
    <n v="1.63"/>
    <n v="5868"/>
    <n v="1182"/>
    <x v="0"/>
    <n v="16.600000000000001"/>
    <n v="2.7"/>
    <x v="2"/>
    <x v="0"/>
    <x v="253"/>
  </r>
  <r>
    <n v="19"/>
    <s v="18-25"/>
    <x v="1"/>
    <x v="1"/>
    <n v="58.8"/>
    <n v="1.77"/>
    <n v="181"/>
    <n v="136"/>
    <n v="53"/>
    <n v="1.4"/>
    <n v="5040"/>
    <n v="952"/>
    <x v="1"/>
    <n v="32.799999999999997"/>
    <n v="2.7"/>
    <x v="3"/>
    <x v="2"/>
    <x v="254"/>
  </r>
  <r>
    <n v="52"/>
    <s v="50-57"/>
    <x v="0"/>
    <x v="0"/>
    <n v="105.2"/>
    <n v="1.62"/>
    <n v="189"/>
    <n v="141"/>
    <n v="61"/>
    <n v="1.36"/>
    <n v="4896"/>
    <n v="949"/>
    <x v="1"/>
    <n v="27.6"/>
    <n v="3.2"/>
    <x v="1"/>
    <x v="2"/>
    <x v="255"/>
  </r>
  <r>
    <n v="33"/>
    <s v="26-33"/>
    <x v="0"/>
    <x v="1"/>
    <n v="45.9"/>
    <n v="1.5"/>
    <n v="189"/>
    <n v="144"/>
    <n v="62"/>
    <n v="0.92"/>
    <n v="3312"/>
    <n v="662"/>
    <x v="0"/>
    <n v="29.8"/>
    <n v="1.7"/>
    <x v="1"/>
    <x v="2"/>
    <x v="256"/>
  </r>
  <r>
    <n v="58"/>
    <s v="60+"/>
    <x v="0"/>
    <x v="1"/>
    <n v="65.2"/>
    <n v="1.63"/>
    <n v="167"/>
    <n v="121"/>
    <n v="53"/>
    <n v="1.1200000000000001"/>
    <n v="4032.0000000000005"/>
    <n v="610"/>
    <x v="1"/>
    <n v="25.4"/>
    <n v="2"/>
    <x v="1"/>
    <x v="1"/>
    <x v="28"/>
  </r>
  <r>
    <n v="53"/>
    <s v="50-57"/>
    <x v="0"/>
    <x v="1"/>
    <n v="56.3"/>
    <n v="1.79"/>
    <n v="193"/>
    <n v="141"/>
    <n v="59"/>
    <n v="1.52"/>
    <n v="5472"/>
    <n v="964"/>
    <x v="3"/>
    <n v="16.5"/>
    <n v="2.7"/>
    <x v="2"/>
    <x v="0"/>
    <x v="257"/>
  </r>
  <r>
    <n v="50"/>
    <s v="50-57"/>
    <x v="0"/>
    <x v="0"/>
    <n v="90"/>
    <n v="1.7"/>
    <n v="168"/>
    <n v="124"/>
    <n v="74"/>
    <n v="0.81"/>
    <n v="2916"/>
    <n v="497"/>
    <x v="2"/>
    <n v="22.9"/>
    <n v="2.7"/>
    <x v="3"/>
    <x v="2"/>
    <x v="258"/>
  </r>
  <r>
    <n v="21"/>
    <s v="18-25"/>
    <x v="1"/>
    <x v="1"/>
    <n v="60"/>
    <n v="1.7"/>
    <n v="179"/>
    <n v="123"/>
    <n v="52"/>
    <n v="1.97"/>
    <n v="7092"/>
    <n v="1212"/>
    <x v="3"/>
    <n v="19.100000000000001"/>
    <n v="2.7"/>
    <x v="2"/>
    <x v="0"/>
    <x v="259"/>
  </r>
  <r>
    <n v="50"/>
    <s v="50-57"/>
    <x v="0"/>
    <x v="0"/>
    <n v="51.5"/>
    <n v="1.71"/>
    <n v="199"/>
    <n v="155"/>
    <n v="64"/>
    <n v="1.48"/>
    <n v="5328"/>
    <n v="1136"/>
    <x v="0"/>
    <n v="20.9"/>
    <n v="2.9"/>
    <x v="3"/>
    <x v="2"/>
    <x v="260"/>
  </r>
  <r>
    <n v="31"/>
    <s v="26-33"/>
    <x v="0"/>
    <x v="1"/>
    <n v="63.1"/>
    <n v="1.64"/>
    <n v="184"/>
    <n v="125"/>
    <n v="51"/>
    <n v="1.54"/>
    <n v="5544"/>
    <n v="962"/>
    <x v="2"/>
    <n v="19"/>
    <n v="2.7"/>
    <x v="0"/>
    <x v="0"/>
    <x v="261"/>
  </r>
  <r>
    <n v="38"/>
    <s v="34-41"/>
    <x v="0"/>
    <x v="0"/>
    <n v="91.5"/>
    <n v="1.77"/>
    <n v="178"/>
    <n v="140"/>
    <n v="74"/>
    <n v="0.8"/>
    <n v="2880"/>
    <n v="616"/>
    <x v="0"/>
    <n v="26.7"/>
    <n v="3.4"/>
    <x v="3"/>
    <x v="2"/>
    <x v="262"/>
  </r>
  <r>
    <n v="37"/>
    <s v="34-41"/>
    <x v="0"/>
    <x v="0"/>
    <n v="48.7"/>
    <n v="1.67"/>
    <n v="164"/>
    <n v="132"/>
    <n v="74"/>
    <n v="1.39"/>
    <n v="5004"/>
    <n v="1009"/>
    <x v="0"/>
    <n v="27.3"/>
    <n v="3"/>
    <x v="3"/>
    <x v="2"/>
    <x v="263"/>
  </r>
  <r>
    <n v="25"/>
    <s v="18-25"/>
    <x v="1"/>
    <x v="1"/>
    <n v="57.8"/>
    <n v="1.56"/>
    <n v="170"/>
    <n v="156"/>
    <n v="66"/>
    <n v="1.35"/>
    <n v="4860"/>
    <n v="1053"/>
    <x v="0"/>
    <n v="29.3"/>
    <n v="1.6"/>
    <x v="1"/>
    <x v="1"/>
    <x v="264"/>
  </r>
  <r>
    <n v="24"/>
    <s v="18-25"/>
    <x v="1"/>
    <x v="1"/>
    <n v="42"/>
    <n v="1.75"/>
    <n v="174"/>
    <n v="144"/>
    <n v="55"/>
    <n v="0.83"/>
    <n v="2988"/>
    <n v="598"/>
    <x v="3"/>
    <n v="31.8"/>
    <n v="2.2999999999999998"/>
    <x v="1"/>
    <x v="2"/>
    <x v="265"/>
  </r>
  <r>
    <n v="20"/>
    <s v="18-25"/>
    <x v="1"/>
    <x v="0"/>
    <n v="128.4"/>
    <n v="1.92"/>
    <n v="167"/>
    <n v="145"/>
    <n v="57"/>
    <n v="0.63"/>
    <n v="2268"/>
    <n v="502"/>
    <x v="2"/>
    <n v="26.1"/>
    <n v="2"/>
    <x v="3"/>
    <x v="2"/>
    <x v="266"/>
  </r>
  <r>
    <n v="34"/>
    <s v="34-41"/>
    <x v="0"/>
    <x v="1"/>
    <n v="74.2"/>
    <n v="1.57"/>
    <n v="178"/>
    <n v="158"/>
    <n v="52"/>
    <n v="1.47"/>
    <n v="5292"/>
    <n v="1161"/>
    <x v="2"/>
    <n v="32.700000000000003"/>
    <n v="2.4"/>
    <x v="1"/>
    <x v="2"/>
    <x v="267"/>
  </r>
  <r>
    <n v="50"/>
    <s v="50-57"/>
    <x v="0"/>
    <x v="0"/>
    <n v="89.6"/>
    <n v="1.68"/>
    <n v="182"/>
    <n v="139"/>
    <n v="74"/>
    <n v="1.79"/>
    <n v="6444"/>
    <n v="1232"/>
    <x v="2"/>
    <n v="12.2"/>
    <n v="3.5"/>
    <x v="2"/>
    <x v="0"/>
    <x v="268"/>
  </r>
  <r>
    <n v="29"/>
    <s v="26-33"/>
    <x v="0"/>
    <x v="0"/>
    <n v="125.9"/>
    <n v="2"/>
    <n v="186"/>
    <n v="152"/>
    <n v="67"/>
    <n v="1.36"/>
    <n v="4896"/>
    <n v="1137"/>
    <x v="3"/>
    <n v="24.7"/>
    <n v="3.1"/>
    <x v="0"/>
    <x v="1"/>
    <x v="269"/>
  </r>
  <r>
    <n v="39"/>
    <s v="34-41"/>
    <x v="0"/>
    <x v="0"/>
    <n v="105.5"/>
    <n v="1.99"/>
    <n v="199"/>
    <n v="133"/>
    <n v="71"/>
    <n v="0.81"/>
    <n v="2916"/>
    <n v="593"/>
    <x v="1"/>
    <n v="26.4"/>
    <n v="2.5"/>
    <x v="3"/>
    <x v="2"/>
    <x v="239"/>
  </r>
  <r>
    <n v="39"/>
    <s v="34-41"/>
    <x v="0"/>
    <x v="0"/>
    <n v="93.4"/>
    <n v="1.7"/>
    <n v="191"/>
    <n v="155"/>
    <n v="50"/>
    <n v="1.1000000000000001"/>
    <n v="3960.0000000000005"/>
    <n v="938"/>
    <x v="3"/>
    <n v="21.1"/>
    <n v="2.5"/>
    <x v="0"/>
    <x v="1"/>
    <x v="270"/>
  </r>
  <r>
    <n v="47"/>
    <s v="42-49"/>
    <x v="0"/>
    <x v="0"/>
    <n v="82.1"/>
    <n v="1.84"/>
    <n v="185"/>
    <n v="136"/>
    <n v="65"/>
    <n v="1.37"/>
    <n v="4932"/>
    <n v="922"/>
    <x v="3"/>
    <n v="24.4"/>
    <n v="3.4"/>
    <x v="0"/>
    <x v="1"/>
    <x v="271"/>
  </r>
  <r>
    <n v="55"/>
    <s v="50-57"/>
    <x v="0"/>
    <x v="1"/>
    <n v="42.9"/>
    <n v="1.69"/>
    <n v="186"/>
    <n v="140"/>
    <n v="56"/>
    <n v="0.9"/>
    <n v="3240"/>
    <n v="567"/>
    <x v="0"/>
    <n v="34.700000000000003"/>
    <n v="2.4"/>
    <x v="3"/>
    <x v="2"/>
    <x v="225"/>
  </r>
  <r>
    <n v="55"/>
    <s v="50-57"/>
    <x v="0"/>
    <x v="0"/>
    <n v="128.4"/>
    <n v="1.68"/>
    <n v="178"/>
    <n v="165"/>
    <n v="52"/>
    <n v="1.1299999999999999"/>
    <n v="4067.9999999999995"/>
    <n v="923"/>
    <x v="2"/>
    <n v="20.399999999999999"/>
    <n v="2.6"/>
    <x v="0"/>
    <x v="1"/>
    <x v="272"/>
  </r>
  <r>
    <n v="25"/>
    <s v="18-25"/>
    <x v="1"/>
    <x v="0"/>
    <n v="112.4"/>
    <n v="1.96"/>
    <n v="188"/>
    <n v="135"/>
    <n v="72"/>
    <n v="1.42"/>
    <n v="5112"/>
    <n v="1054"/>
    <x v="2"/>
    <n v="23.2"/>
    <n v="2.5"/>
    <x v="3"/>
    <x v="2"/>
    <x v="118"/>
  </r>
  <r>
    <n v="44"/>
    <s v="42-49"/>
    <x v="0"/>
    <x v="1"/>
    <n v="77.7"/>
    <n v="1.79"/>
    <n v="198"/>
    <n v="165"/>
    <n v="53"/>
    <n v="1.41"/>
    <n v="5076"/>
    <n v="1047"/>
    <x v="1"/>
    <n v="28.1"/>
    <n v="2.2000000000000002"/>
    <x v="1"/>
    <x v="2"/>
    <x v="271"/>
  </r>
  <r>
    <n v="44"/>
    <s v="42-49"/>
    <x v="0"/>
    <x v="0"/>
    <n v="89.3"/>
    <n v="1.99"/>
    <n v="192"/>
    <n v="135"/>
    <n v="58"/>
    <n v="1.4"/>
    <n v="5040"/>
    <n v="936"/>
    <x v="1"/>
    <n v="26.3"/>
    <n v="2"/>
    <x v="0"/>
    <x v="1"/>
    <x v="273"/>
  </r>
  <r>
    <n v="51"/>
    <s v="50-57"/>
    <x v="0"/>
    <x v="1"/>
    <n v="70.3"/>
    <n v="1.55"/>
    <n v="178"/>
    <n v="139"/>
    <n v="54"/>
    <n v="1.4"/>
    <n v="5040"/>
    <n v="876"/>
    <x v="0"/>
    <n v="26.1"/>
    <n v="1.6"/>
    <x v="1"/>
    <x v="2"/>
    <x v="118"/>
  </r>
  <r>
    <n v="38"/>
    <s v="34-41"/>
    <x v="0"/>
    <x v="1"/>
    <n v="59.1"/>
    <n v="1.72"/>
    <n v="196"/>
    <n v="148"/>
    <n v="68"/>
    <n v="1.07"/>
    <n v="3852"/>
    <n v="792"/>
    <x v="2"/>
    <n v="31.3"/>
    <n v="1.7"/>
    <x v="1"/>
    <x v="1"/>
    <x v="274"/>
  </r>
  <r>
    <n v="47"/>
    <s v="42-49"/>
    <x v="0"/>
    <x v="1"/>
    <n v="49.9"/>
    <n v="1.69"/>
    <n v="178"/>
    <n v="147"/>
    <n v="64"/>
    <n v="1.48"/>
    <n v="5328"/>
    <n v="979"/>
    <x v="1"/>
    <n v="26"/>
    <n v="1.7"/>
    <x v="1"/>
    <x v="1"/>
    <x v="275"/>
  </r>
  <r>
    <n v="50"/>
    <s v="50-57"/>
    <x v="0"/>
    <x v="0"/>
    <n v="101.7"/>
    <n v="1.67"/>
    <n v="192"/>
    <n v="127"/>
    <n v="57"/>
    <n v="0.53"/>
    <n v="1908"/>
    <n v="333"/>
    <x v="1"/>
    <n v="20.9"/>
    <n v="2.9"/>
    <x v="3"/>
    <x v="2"/>
    <x v="276"/>
  </r>
  <r>
    <n v="45"/>
    <s v="42-49"/>
    <x v="0"/>
    <x v="0"/>
    <n v="93"/>
    <n v="1.91"/>
    <n v="175"/>
    <n v="143"/>
    <n v="55"/>
    <n v="1.03"/>
    <n v="3708"/>
    <n v="729"/>
    <x v="2"/>
    <n v="27.3"/>
    <n v="3.7"/>
    <x v="1"/>
    <x v="1"/>
    <x v="277"/>
  </r>
  <r>
    <n v="50"/>
    <s v="50-57"/>
    <x v="0"/>
    <x v="0"/>
    <n v="87.4"/>
    <n v="1.6"/>
    <n v="182"/>
    <n v="122"/>
    <n v="67"/>
    <n v="0.77"/>
    <n v="2772"/>
    <n v="465"/>
    <x v="3"/>
    <n v="23.2"/>
    <n v="3.1"/>
    <x v="3"/>
    <x v="2"/>
    <x v="278"/>
  </r>
  <r>
    <n v="22"/>
    <s v="18-25"/>
    <x v="1"/>
    <x v="1"/>
    <n v="55.1"/>
    <n v="1.61"/>
    <n v="166"/>
    <n v="144"/>
    <n v="68"/>
    <n v="1.62"/>
    <n v="5832"/>
    <n v="1166"/>
    <x v="1"/>
    <n v="19.899999999999999"/>
    <n v="2.7"/>
    <x v="0"/>
    <x v="0"/>
    <x v="220"/>
  </r>
  <r>
    <n v="36"/>
    <s v="34-41"/>
    <x v="0"/>
    <x v="0"/>
    <n v="123.7"/>
    <n v="1.69"/>
    <n v="185"/>
    <n v="138"/>
    <n v="73"/>
    <n v="1.3"/>
    <n v="4680"/>
    <n v="987"/>
    <x v="2"/>
    <n v="20.399999999999999"/>
    <n v="2.1"/>
    <x v="0"/>
    <x v="1"/>
    <x v="10"/>
  </r>
  <r>
    <n v="21"/>
    <s v="18-25"/>
    <x v="1"/>
    <x v="1"/>
    <n v="61.3"/>
    <n v="1.57"/>
    <n v="191"/>
    <n v="152"/>
    <n v="64"/>
    <n v="1.94"/>
    <n v="6984"/>
    <n v="1474"/>
    <x v="1"/>
    <n v="17.2"/>
    <n v="2.7"/>
    <x v="0"/>
    <x v="0"/>
    <x v="165"/>
  </r>
  <r>
    <n v="52"/>
    <s v="50-57"/>
    <x v="0"/>
    <x v="0"/>
    <n v="72.3"/>
    <n v="1.94"/>
    <n v="171"/>
    <n v="121"/>
    <n v="56"/>
    <n v="1.46"/>
    <n v="5256"/>
    <n v="874"/>
    <x v="0"/>
    <n v="21.1"/>
    <n v="2.9"/>
    <x v="1"/>
    <x v="1"/>
    <x v="279"/>
  </r>
  <r>
    <n v="34"/>
    <s v="34-41"/>
    <x v="0"/>
    <x v="1"/>
    <n v="69.2"/>
    <n v="1.53"/>
    <n v="167"/>
    <n v="134"/>
    <n v="59"/>
    <n v="1.36"/>
    <n v="4896"/>
    <n v="911"/>
    <x v="1"/>
    <n v="28.5"/>
    <n v="2.1"/>
    <x v="3"/>
    <x v="2"/>
    <x v="186"/>
  </r>
  <r>
    <n v="45"/>
    <s v="42-49"/>
    <x v="0"/>
    <x v="0"/>
    <n v="81.400000000000006"/>
    <n v="1.61"/>
    <n v="164"/>
    <n v="141"/>
    <n v="55"/>
    <n v="1.1399999999999999"/>
    <n v="4104"/>
    <n v="796"/>
    <x v="2"/>
    <n v="30"/>
    <n v="2.2000000000000002"/>
    <x v="0"/>
    <x v="1"/>
    <x v="280"/>
  </r>
  <r>
    <n v="47"/>
    <s v="42-49"/>
    <x v="0"/>
    <x v="0"/>
    <n v="84.8"/>
    <n v="1.86"/>
    <n v="187"/>
    <n v="129"/>
    <n v="63"/>
    <n v="1.85"/>
    <n v="6660"/>
    <n v="1181"/>
    <x v="1"/>
    <n v="14.4"/>
    <n v="3.5"/>
    <x v="2"/>
    <x v="0"/>
    <x v="281"/>
  </r>
  <r>
    <n v="46"/>
    <s v="42-49"/>
    <x v="0"/>
    <x v="0"/>
    <n v="55.1"/>
    <n v="1.72"/>
    <n v="164"/>
    <n v="137"/>
    <n v="66"/>
    <n v="1.43"/>
    <n v="5148"/>
    <n v="970"/>
    <x v="0"/>
    <n v="20.5"/>
    <n v="3.6"/>
    <x v="1"/>
    <x v="1"/>
    <x v="282"/>
  </r>
  <r>
    <n v="23"/>
    <s v="18-25"/>
    <x v="1"/>
    <x v="1"/>
    <n v="59"/>
    <n v="1.78"/>
    <n v="185"/>
    <n v="141"/>
    <n v="58"/>
    <n v="1.67"/>
    <n v="6012"/>
    <n v="1177"/>
    <x v="0"/>
    <n v="17.8"/>
    <n v="2.7"/>
    <x v="2"/>
    <x v="0"/>
    <x v="282"/>
  </r>
  <r>
    <n v="52"/>
    <s v="50-57"/>
    <x v="0"/>
    <x v="1"/>
    <n v="64.900000000000006"/>
    <n v="1.51"/>
    <n v="164"/>
    <n v="165"/>
    <n v="68"/>
    <n v="1.83"/>
    <n v="6588"/>
    <n v="1359"/>
    <x v="1"/>
    <n v="18.2"/>
    <n v="2.7"/>
    <x v="0"/>
    <x v="0"/>
    <x v="283"/>
  </r>
  <r>
    <n v="58"/>
    <s v="60+"/>
    <x v="0"/>
    <x v="0"/>
    <n v="109.7"/>
    <n v="1.75"/>
    <n v="181"/>
    <n v="168"/>
    <n v="54"/>
    <n v="1.01"/>
    <n v="3636"/>
    <n v="840"/>
    <x v="1"/>
    <n v="22.1"/>
    <n v="2.7"/>
    <x v="3"/>
    <x v="2"/>
    <x v="284"/>
  </r>
  <r>
    <n v="54"/>
    <s v="50-57"/>
    <x v="0"/>
    <x v="0"/>
    <n v="78.400000000000006"/>
    <n v="1.9"/>
    <n v="174"/>
    <n v="146"/>
    <n v="72"/>
    <n v="0.81"/>
    <n v="2916"/>
    <n v="585"/>
    <x v="0"/>
    <n v="21.5"/>
    <n v="3.7"/>
    <x v="3"/>
    <x v="2"/>
    <x v="285"/>
  </r>
  <r>
    <n v="41"/>
    <s v="34-41"/>
    <x v="0"/>
    <x v="1"/>
    <n v="76.7"/>
    <n v="1.79"/>
    <n v="172"/>
    <n v="132"/>
    <n v="56"/>
    <n v="1.4"/>
    <n v="5040"/>
    <n v="832"/>
    <x v="0"/>
    <n v="34"/>
    <n v="2"/>
    <x v="0"/>
    <x v="1"/>
    <x v="286"/>
  </r>
  <r>
    <n v="46"/>
    <s v="42-49"/>
    <x v="0"/>
    <x v="1"/>
    <n v="63.1"/>
    <n v="1.61"/>
    <n v="187"/>
    <n v="152"/>
    <n v="68"/>
    <n v="1"/>
    <n v="3600"/>
    <n v="684"/>
    <x v="3"/>
    <n v="34.700000000000003"/>
    <n v="2.2000000000000002"/>
    <x v="0"/>
    <x v="1"/>
    <x v="287"/>
  </r>
  <r>
    <n v="48"/>
    <s v="42-49"/>
    <x v="0"/>
    <x v="1"/>
    <n v="62.9"/>
    <n v="1.58"/>
    <n v="192"/>
    <n v="124"/>
    <n v="69"/>
    <n v="1.98"/>
    <n v="7128"/>
    <n v="1105"/>
    <x v="3"/>
    <n v="20"/>
    <n v="2.7"/>
    <x v="0"/>
    <x v="0"/>
    <x v="288"/>
  </r>
  <r>
    <n v="52"/>
    <s v="50-57"/>
    <x v="0"/>
    <x v="0"/>
    <n v="85.6"/>
    <n v="1.74"/>
    <n v="182"/>
    <n v="145"/>
    <n v="56"/>
    <n v="1.84"/>
    <n v="6624"/>
    <n v="1321"/>
    <x v="0"/>
    <n v="13.9"/>
    <n v="3.5"/>
    <x v="0"/>
    <x v="0"/>
    <x v="289"/>
  </r>
  <r>
    <n v="50"/>
    <s v="50-57"/>
    <x v="0"/>
    <x v="1"/>
    <n v="66.3"/>
    <n v="1.57"/>
    <n v="192"/>
    <n v="132"/>
    <n v="73"/>
    <n v="1.25"/>
    <n v="4500"/>
    <n v="742"/>
    <x v="1"/>
    <n v="31.6"/>
    <n v="1.6"/>
    <x v="3"/>
    <x v="2"/>
    <x v="290"/>
  </r>
  <r>
    <n v="38"/>
    <s v="34-41"/>
    <x v="0"/>
    <x v="0"/>
    <n v="61.3"/>
    <n v="1.97"/>
    <n v="177"/>
    <n v="146"/>
    <n v="51"/>
    <n v="1.37"/>
    <n v="4932"/>
    <n v="1100"/>
    <x v="2"/>
    <n v="23.5"/>
    <n v="2.8"/>
    <x v="1"/>
    <x v="2"/>
    <x v="291"/>
  </r>
  <r>
    <n v="49"/>
    <s v="42-49"/>
    <x v="0"/>
    <x v="1"/>
    <n v="44.1"/>
    <n v="1.65"/>
    <n v="189"/>
    <n v="133"/>
    <n v="74"/>
    <n v="1.1599999999999999"/>
    <n v="4176"/>
    <n v="694"/>
    <x v="1"/>
    <n v="26.7"/>
    <n v="1.8"/>
    <x v="0"/>
    <x v="1"/>
    <x v="292"/>
  </r>
  <r>
    <n v="40"/>
    <s v="34-41"/>
    <x v="0"/>
    <x v="0"/>
    <n v="63.8"/>
    <n v="1.62"/>
    <n v="185"/>
    <n v="143"/>
    <n v="72"/>
    <n v="1.3"/>
    <n v="4680"/>
    <n v="1022"/>
    <x v="1"/>
    <n v="20.8"/>
    <n v="3.4"/>
    <x v="3"/>
    <x v="2"/>
    <x v="293"/>
  </r>
  <r>
    <n v="50"/>
    <s v="50-57"/>
    <x v="0"/>
    <x v="1"/>
    <n v="55.4"/>
    <n v="1.55"/>
    <n v="175"/>
    <n v="122"/>
    <n v="65"/>
    <n v="1.85"/>
    <n v="6660"/>
    <n v="1016"/>
    <x v="3"/>
    <n v="18.5"/>
    <n v="2.7"/>
    <x v="0"/>
    <x v="0"/>
    <x v="294"/>
  </r>
  <r>
    <n v="20"/>
    <s v="18-25"/>
    <x v="1"/>
    <x v="1"/>
    <n v="74.7"/>
    <n v="1.58"/>
    <n v="172"/>
    <n v="166"/>
    <n v="62"/>
    <n v="1.04"/>
    <n v="3744"/>
    <n v="863"/>
    <x v="3"/>
    <n v="32.799999999999997"/>
    <n v="2.4"/>
    <x v="1"/>
    <x v="1"/>
    <x v="295"/>
  </r>
  <r>
    <n v="35"/>
    <s v="34-41"/>
    <x v="0"/>
    <x v="1"/>
    <n v="78"/>
    <n v="1.67"/>
    <n v="198"/>
    <n v="168"/>
    <n v="57"/>
    <n v="1.1299999999999999"/>
    <n v="4067.9999999999995"/>
    <n v="949"/>
    <x v="3"/>
    <n v="33.299999999999997"/>
    <n v="2.5"/>
    <x v="0"/>
    <x v="1"/>
    <x v="296"/>
  </r>
  <r>
    <n v="42"/>
    <s v="42-49"/>
    <x v="0"/>
    <x v="1"/>
    <n v="57.5"/>
    <n v="1.67"/>
    <n v="192"/>
    <n v="149"/>
    <n v="55"/>
    <n v="1.1399999999999999"/>
    <n v="4104"/>
    <n v="764"/>
    <x v="0"/>
    <n v="34.1"/>
    <n v="2.4"/>
    <x v="3"/>
    <x v="2"/>
    <x v="297"/>
  </r>
  <r>
    <n v="59"/>
    <s v="60+"/>
    <x v="0"/>
    <x v="1"/>
    <n v="60.7"/>
    <n v="1.73"/>
    <n v="185"/>
    <n v="154"/>
    <n v="55"/>
    <n v="1.03"/>
    <n v="3708"/>
    <n v="714"/>
    <x v="0"/>
    <n v="33.799999999999997"/>
    <n v="2.5"/>
    <x v="1"/>
    <x v="1"/>
    <x v="298"/>
  </r>
  <r>
    <n v="48"/>
    <s v="42-49"/>
    <x v="0"/>
    <x v="0"/>
    <n v="69"/>
    <n v="1.74"/>
    <n v="160"/>
    <n v="167"/>
    <n v="58"/>
    <n v="1.48"/>
    <n v="5328"/>
    <n v="1223"/>
    <x v="1"/>
    <n v="30"/>
    <n v="2.2999999999999998"/>
    <x v="1"/>
    <x v="1"/>
    <x v="299"/>
  </r>
  <r>
    <n v="20"/>
    <s v="18-25"/>
    <x v="1"/>
    <x v="1"/>
    <n v="75.8"/>
    <n v="1.78"/>
    <n v="197"/>
    <n v="133"/>
    <n v="53"/>
    <n v="1.42"/>
    <n v="5112"/>
    <n v="944"/>
    <x v="1"/>
    <n v="27.4"/>
    <n v="2"/>
    <x v="0"/>
    <x v="1"/>
    <x v="300"/>
  </r>
  <r>
    <n v="57"/>
    <s v="50-57"/>
    <x v="0"/>
    <x v="1"/>
    <n v="75.7"/>
    <n v="1.63"/>
    <n v="161"/>
    <n v="131"/>
    <n v="60"/>
    <n v="0.69"/>
    <n v="2484"/>
    <n v="407"/>
    <x v="2"/>
    <n v="32.6"/>
    <n v="2.2999999999999998"/>
    <x v="1"/>
    <x v="2"/>
    <x v="226"/>
  </r>
  <r>
    <n v="41"/>
    <s v="34-41"/>
    <x v="0"/>
    <x v="1"/>
    <n v="71.2"/>
    <n v="1.64"/>
    <n v="165"/>
    <n v="147"/>
    <n v="54"/>
    <n v="1.42"/>
    <n v="5112"/>
    <n v="939"/>
    <x v="1"/>
    <n v="30.9"/>
    <n v="2.2999999999999998"/>
    <x v="1"/>
    <x v="1"/>
    <x v="238"/>
  </r>
  <r>
    <n v="49"/>
    <s v="42-49"/>
    <x v="0"/>
    <x v="0"/>
    <n v="85"/>
    <n v="1.68"/>
    <n v="197"/>
    <n v="163"/>
    <n v="74"/>
    <n v="1.82"/>
    <n v="6552"/>
    <n v="1468"/>
    <x v="1"/>
    <n v="11.3"/>
    <n v="3.5"/>
    <x v="0"/>
    <x v="0"/>
    <x v="301"/>
  </r>
  <r>
    <n v="39"/>
    <s v="34-41"/>
    <x v="0"/>
    <x v="1"/>
    <n v="63.6"/>
    <n v="1.56"/>
    <n v="183"/>
    <n v="148"/>
    <n v="66"/>
    <n v="1.22"/>
    <n v="4392"/>
    <n v="903"/>
    <x v="3"/>
    <n v="34.799999999999997"/>
    <n v="2.4"/>
    <x v="3"/>
    <x v="2"/>
    <x v="302"/>
  </r>
  <r>
    <n v="40"/>
    <s v="34-41"/>
    <x v="0"/>
    <x v="0"/>
    <n v="73.2"/>
    <n v="1.94"/>
    <n v="177"/>
    <n v="162"/>
    <n v="69"/>
    <n v="0.81"/>
    <n v="2916"/>
    <n v="722"/>
    <x v="3"/>
    <n v="29"/>
    <n v="2.4"/>
    <x v="3"/>
    <x v="2"/>
    <x v="303"/>
  </r>
  <r>
    <n v="19"/>
    <s v="18-25"/>
    <x v="1"/>
    <x v="1"/>
    <n v="48.3"/>
    <n v="1.52"/>
    <n v="186"/>
    <n v="136"/>
    <n v="56"/>
    <n v="0.96"/>
    <n v="3456"/>
    <n v="653"/>
    <x v="3"/>
    <n v="26.3"/>
    <n v="1.6"/>
    <x v="3"/>
    <x v="2"/>
    <x v="304"/>
  </r>
  <r>
    <n v="44"/>
    <s v="42-49"/>
    <x v="0"/>
    <x v="1"/>
    <n v="42.8"/>
    <n v="1.78"/>
    <n v="167"/>
    <n v="159"/>
    <n v="64"/>
    <n v="1.49"/>
    <n v="5364"/>
    <n v="1066"/>
    <x v="3"/>
    <n v="25.3"/>
    <n v="2.6"/>
    <x v="1"/>
    <x v="1"/>
    <x v="305"/>
  </r>
  <r>
    <n v="59"/>
    <s v="60+"/>
    <x v="0"/>
    <x v="0"/>
    <n v="88.1"/>
    <n v="1.76"/>
    <n v="187"/>
    <n v="168"/>
    <n v="74"/>
    <n v="1.35"/>
    <n v="4860"/>
    <n v="1123"/>
    <x v="3"/>
    <n v="26.9"/>
    <n v="3"/>
    <x v="1"/>
    <x v="1"/>
    <x v="306"/>
  </r>
  <r>
    <n v="19"/>
    <s v="18-25"/>
    <x v="1"/>
    <x v="1"/>
    <n v="72.400000000000006"/>
    <n v="1.75"/>
    <n v="169"/>
    <n v="140"/>
    <n v="64"/>
    <n v="1.2"/>
    <n v="4320"/>
    <n v="840"/>
    <x v="2"/>
    <n v="31"/>
    <n v="1.7"/>
    <x v="0"/>
    <x v="1"/>
    <x v="307"/>
  </r>
  <r>
    <n v="43"/>
    <s v="42-49"/>
    <x v="0"/>
    <x v="0"/>
    <n v="73.2"/>
    <n v="1.88"/>
    <n v="176"/>
    <n v="142"/>
    <n v="63"/>
    <n v="1.17"/>
    <n v="4212"/>
    <n v="822"/>
    <x v="2"/>
    <n v="29.4"/>
    <n v="3.3"/>
    <x v="1"/>
    <x v="2"/>
    <x v="308"/>
  </r>
  <r>
    <n v="34"/>
    <s v="34-41"/>
    <x v="0"/>
    <x v="0"/>
    <n v="110.5"/>
    <n v="1.86"/>
    <n v="188"/>
    <n v="139"/>
    <n v="62"/>
    <n v="1.42"/>
    <n v="5112"/>
    <n v="1086"/>
    <x v="2"/>
    <n v="22.3"/>
    <n v="3.6"/>
    <x v="3"/>
    <x v="2"/>
    <x v="309"/>
  </r>
  <r>
    <n v="57"/>
    <s v="50-57"/>
    <x v="0"/>
    <x v="1"/>
    <n v="46.1"/>
    <n v="1.76"/>
    <n v="165"/>
    <n v="130"/>
    <n v="60"/>
    <n v="1.44"/>
    <n v="5184"/>
    <n v="842"/>
    <x v="3"/>
    <n v="25.8"/>
    <n v="1.7"/>
    <x v="1"/>
    <x v="1"/>
    <x v="310"/>
  </r>
  <r>
    <n v="50"/>
    <s v="50-57"/>
    <x v="0"/>
    <x v="0"/>
    <n v="90.8"/>
    <n v="1.71"/>
    <n v="173"/>
    <n v="153"/>
    <n v="62"/>
    <n v="1.07"/>
    <n v="3852"/>
    <n v="810"/>
    <x v="0"/>
    <n v="22.6"/>
    <n v="3.4"/>
    <x v="0"/>
    <x v="1"/>
    <x v="311"/>
  </r>
  <r>
    <n v="26"/>
    <s v="26-33"/>
    <x v="0"/>
    <x v="1"/>
    <n v="59.3"/>
    <n v="1.51"/>
    <n v="181"/>
    <n v="129"/>
    <n v="71"/>
    <n v="1.7"/>
    <n v="6120"/>
    <n v="1096"/>
    <x v="3"/>
    <n v="15.1"/>
    <n v="2.7"/>
    <x v="2"/>
    <x v="0"/>
    <x v="312"/>
  </r>
  <r>
    <n v="56"/>
    <s v="50-57"/>
    <x v="0"/>
    <x v="1"/>
    <n v="45.1"/>
    <n v="1.73"/>
    <n v="165"/>
    <n v="129"/>
    <n v="73"/>
    <n v="0.83"/>
    <n v="2988"/>
    <n v="482"/>
    <x v="3"/>
    <n v="25.4"/>
    <n v="2.6"/>
    <x v="1"/>
    <x v="2"/>
    <x v="313"/>
  </r>
  <r>
    <n v="46"/>
    <s v="42-49"/>
    <x v="0"/>
    <x v="0"/>
    <n v="45"/>
    <n v="1.77"/>
    <n v="185"/>
    <n v="162"/>
    <n v="58"/>
    <n v="1.48"/>
    <n v="5328"/>
    <n v="1187"/>
    <x v="2"/>
    <n v="29.1"/>
    <n v="3.6"/>
    <x v="1"/>
    <x v="1"/>
    <x v="314"/>
  </r>
  <r>
    <n v="59"/>
    <s v="60+"/>
    <x v="0"/>
    <x v="0"/>
    <n v="89.4"/>
    <n v="1.62"/>
    <n v="198"/>
    <n v="125"/>
    <n v="59"/>
    <n v="1.43"/>
    <n v="5148"/>
    <n v="885"/>
    <x v="3"/>
    <n v="23.5"/>
    <n v="3.6"/>
    <x v="1"/>
    <x v="1"/>
    <x v="117"/>
  </r>
  <r>
    <n v="43"/>
    <s v="42-49"/>
    <x v="0"/>
    <x v="0"/>
    <n v="127.7"/>
    <n v="1.69"/>
    <n v="171"/>
    <n v="155"/>
    <n v="53"/>
    <n v="1.1399999999999999"/>
    <n v="4104"/>
    <n v="875"/>
    <x v="2"/>
    <n v="24.1"/>
    <n v="2.9"/>
    <x v="1"/>
    <x v="1"/>
    <x v="315"/>
  </r>
  <r>
    <n v="52"/>
    <s v="50-57"/>
    <x v="0"/>
    <x v="0"/>
    <n v="70.900000000000006"/>
    <n v="1.72"/>
    <n v="194"/>
    <n v="143"/>
    <n v="66"/>
    <n v="1.31"/>
    <n v="4716"/>
    <n v="927"/>
    <x v="3"/>
    <n v="20.2"/>
    <n v="2.6"/>
    <x v="1"/>
    <x v="1"/>
    <x v="316"/>
  </r>
  <r>
    <n v="42"/>
    <s v="42-49"/>
    <x v="0"/>
    <x v="1"/>
    <n v="49.2"/>
    <n v="1.5"/>
    <n v="173"/>
    <n v="131"/>
    <n v="63"/>
    <n v="1.1499999999999999"/>
    <n v="4140"/>
    <n v="678"/>
    <x v="1"/>
    <n v="27.7"/>
    <n v="1.5"/>
    <x v="1"/>
    <x v="1"/>
    <x v="317"/>
  </r>
  <r>
    <n v="41"/>
    <s v="34-41"/>
    <x v="0"/>
    <x v="1"/>
    <n v="62.3"/>
    <n v="1.79"/>
    <n v="181"/>
    <n v="162"/>
    <n v="73"/>
    <n v="1.99"/>
    <n v="7164"/>
    <n v="1451"/>
    <x v="0"/>
    <n v="19"/>
    <n v="2.7"/>
    <x v="2"/>
    <x v="0"/>
    <x v="318"/>
  </r>
  <r>
    <n v="30"/>
    <s v="26-33"/>
    <x v="0"/>
    <x v="0"/>
    <n v="64.099999999999994"/>
    <n v="1.87"/>
    <n v="182"/>
    <n v="142"/>
    <n v="67"/>
    <n v="0.64"/>
    <n v="2304"/>
    <n v="500"/>
    <x v="0"/>
    <n v="26.2"/>
    <n v="2.1"/>
    <x v="3"/>
    <x v="2"/>
    <x v="319"/>
  </r>
  <r>
    <n v="24"/>
    <s v="18-25"/>
    <x v="1"/>
    <x v="1"/>
    <n v="69.7"/>
    <n v="1.75"/>
    <n v="166"/>
    <n v="146"/>
    <n v="60"/>
    <n v="1.41"/>
    <n v="5076"/>
    <n v="1029"/>
    <x v="2"/>
    <n v="32.5"/>
    <n v="2"/>
    <x v="1"/>
    <x v="2"/>
    <x v="320"/>
  </r>
  <r>
    <n v="53"/>
    <s v="50-57"/>
    <x v="0"/>
    <x v="1"/>
    <n v="56.9"/>
    <n v="1.59"/>
    <n v="199"/>
    <n v="164"/>
    <n v="65"/>
    <n v="1.49"/>
    <n v="5364"/>
    <n v="1100"/>
    <x v="1"/>
    <n v="29.5"/>
    <n v="2"/>
    <x v="1"/>
    <x v="1"/>
    <x v="24"/>
  </r>
  <r>
    <n v="37"/>
    <s v="34-41"/>
    <x v="0"/>
    <x v="1"/>
    <n v="53"/>
    <n v="1.71"/>
    <n v="184"/>
    <n v="156"/>
    <n v="50"/>
    <n v="1.1299999999999999"/>
    <n v="4067.9999999999995"/>
    <n v="881"/>
    <x v="0"/>
    <n v="28.1"/>
    <n v="1.7"/>
    <x v="0"/>
    <x v="1"/>
    <x v="321"/>
  </r>
  <r>
    <n v="18"/>
    <s v="18-25"/>
    <x v="1"/>
    <x v="1"/>
    <n v="72.7"/>
    <n v="1.55"/>
    <n v="172"/>
    <n v="125"/>
    <n v="56"/>
    <n v="0.84"/>
    <n v="3024"/>
    <n v="525"/>
    <x v="2"/>
    <n v="29.8"/>
    <n v="2"/>
    <x v="1"/>
    <x v="2"/>
    <x v="322"/>
  </r>
  <r>
    <n v="25"/>
    <s v="18-25"/>
    <x v="1"/>
    <x v="0"/>
    <n v="76.5"/>
    <n v="1.96"/>
    <n v="180"/>
    <n v="120"/>
    <n v="59"/>
    <n v="0.67"/>
    <n v="2412"/>
    <n v="442"/>
    <x v="3"/>
    <n v="23.2"/>
    <n v="2.2999999999999998"/>
    <x v="1"/>
    <x v="2"/>
    <x v="323"/>
  </r>
  <r>
    <n v="33"/>
    <s v="26-33"/>
    <x v="0"/>
    <x v="0"/>
    <n v="113.6"/>
    <n v="1.99"/>
    <n v="169"/>
    <n v="125"/>
    <n v="58"/>
    <n v="1.38"/>
    <n v="4968"/>
    <n v="949"/>
    <x v="3"/>
    <n v="28.4"/>
    <n v="3.4"/>
    <x v="3"/>
    <x v="2"/>
    <x v="324"/>
  </r>
  <r>
    <n v="31"/>
    <s v="26-33"/>
    <x v="0"/>
    <x v="1"/>
    <n v="62.5"/>
    <n v="1.62"/>
    <n v="168"/>
    <n v="169"/>
    <n v="74"/>
    <n v="1.56"/>
    <n v="5616"/>
    <n v="1318"/>
    <x v="1"/>
    <n v="16.5"/>
    <n v="2.7"/>
    <x v="0"/>
    <x v="0"/>
    <x v="325"/>
  </r>
  <r>
    <n v="29"/>
    <s v="26-33"/>
    <x v="0"/>
    <x v="0"/>
    <n v="95.2"/>
    <n v="1.86"/>
    <n v="174"/>
    <n v="141"/>
    <n v="52"/>
    <n v="0.64"/>
    <n v="2304"/>
    <n v="496"/>
    <x v="0"/>
    <n v="26.6"/>
    <n v="2.5"/>
    <x v="3"/>
    <x v="2"/>
    <x v="326"/>
  </r>
  <r>
    <n v="40"/>
    <s v="34-41"/>
    <x v="0"/>
    <x v="0"/>
    <n v="51.7"/>
    <n v="1.82"/>
    <n v="161"/>
    <n v="160"/>
    <n v="71"/>
    <n v="0.9"/>
    <n v="3240"/>
    <n v="792"/>
    <x v="3"/>
    <n v="21.4"/>
    <n v="3"/>
    <x v="1"/>
    <x v="2"/>
    <x v="327"/>
  </r>
  <r>
    <n v="32"/>
    <s v="26-33"/>
    <x v="0"/>
    <x v="0"/>
    <n v="105.3"/>
    <n v="1.67"/>
    <n v="184"/>
    <n v="143"/>
    <n v="72"/>
    <n v="0.56999999999999995"/>
    <n v="2052"/>
    <n v="448"/>
    <x v="2"/>
    <n v="26.9"/>
    <n v="2.9"/>
    <x v="1"/>
    <x v="2"/>
    <x v="328"/>
  </r>
  <r>
    <n v="45"/>
    <s v="42-49"/>
    <x v="0"/>
    <x v="1"/>
    <n v="71.2"/>
    <n v="1.68"/>
    <n v="172"/>
    <n v="144"/>
    <n v="63"/>
    <n v="1.37"/>
    <n v="4932"/>
    <n v="888"/>
    <x v="3"/>
    <n v="34.1"/>
    <n v="1.6"/>
    <x v="1"/>
    <x v="2"/>
    <x v="235"/>
  </r>
  <r>
    <n v="51"/>
    <s v="50-57"/>
    <x v="0"/>
    <x v="1"/>
    <n v="78.099999999999994"/>
    <n v="1.51"/>
    <n v="193"/>
    <n v="134"/>
    <n v="74"/>
    <n v="0.92"/>
    <n v="3312"/>
    <n v="555"/>
    <x v="3"/>
    <n v="31.1"/>
    <n v="2.6"/>
    <x v="1"/>
    <x v="2"/>
    <x v="329"/>
  </r>
  <r>
    <n v="19"/>
    <s v="18-25"/>
    <x v="1"/>
    <x v="1"/>
    <n v="50.6"/>
    <n v="1.68"/>
    <n v="193"/>
    <n v="145"/>
    <n v="64"/>
    <n v="1.21"/>
    <n v="4356"/>
    <n v="877"/>
    <x v="0"/>
    <n v="30.6"/>
    <n v="2.1"/>
    <x v="1"/>
    <x v="1"/>
    <x v="330"/>
  </r>
  <r>
    <n v="49"/>
    <s v="42-49"/>
    <x v="0"/>
    <x v="0"/>
    <n v="70.2"/>
    <n v="1.89"/>
    <n v="194"/>
    <n v="127"/>
    <n v="51"/>
    <n v="0.7"/>
    <n v="2520"/>
    <n v="440"/>
    <x v="0"/>
    <n v="29.6"/>
    <n v="2.6"/>
    <x v="1"/>
    <x v="2"/>
    <x v="80"/>
  </r>
  <r>
    <n v="40"/>
    <s v="34-41"/>
    <x v="0"/>
    <x v="1"/>
    <n v="62.6"/>
    <n v="1.53"/>
    <n v="197"/>
    <n v="143"/>
    <n v="73"/>
    <n v="1.93"/>
    <n v="6948"/>
    <n v="1380"/>
    <x v="2"/>
    <n v="18.100000000000001"/>
    <n v="2.7"/>
    <x v="2"/>
    <x v="0"/>
    <x v="331"/>
  </r>
  <r>
    <n v="39"/>
    <s v="34-41"/>
    <x v="0"/>
    <x v="1"/>
    <n v="60.6"/>
    <n v="1.65"/>
    <n v="162"/>
    <n v="167"/>
    <n v="63"/>
    <n v="0.92"/>
    <n v="3312"/>
    <n v="768"/>
    <x v="1"/>
    <n v="27.6"/>
    <n v="1.7"/>
    <x v="1"/>
    <x v="2"/>
    <x v="332"/>
  </r>
  <r>
    <n v="42"/>
    <s v="42-49"/>
    <x v="0"/>
    <x v="0"/>
    <n v="76.400000000000006"/>
    <n v="1.97"/>
    <n v="165"/>
    <n v="157"/>
    <n v="65"/>
    <n v="1.1399999999999999"/>
    <n v="4104"/>
    <n v="886"/>
    <x v="1"/>
    <n v="22.9"/>
    <n v="2.6"/>
    <x v="1"/>
    <x v="1"/>
    <x v="252"/>
  </r>
  <r>
    <n v="39"/>
    <s v="34-41"/>
    <x v="0"/>
    <x v="1"/>
    <n v="63.3"/>
    <n v="1.71"/>
    <n v="178"/>
    <n v="125"/>
    <n v="56"/>
    <n v="1.88"/>
    <n v="6768"/>
    <n v="1175"/>
    <x v="3"/>
    <n v="18.5"/>
    <n v="2.7"/>
    <x v="0"/>
    <x v="0"/>
    <x v="333"/>
  </r>
  <r>
    <n v="39"/>
    <s v="34-41"/>
    <x v="0"/>
    <x v="1"/>
    <n v="68.599999999999994"/>
    <n v="1.64"/>
    <n v="162"/>
    <n v="154"/>
    <n v="53"/>
    <n v="1.33"/>
    <n v="4788"/>
    <n v="1024"/>
    <x v="2"/>
    <n v="32.4"/>
    <n v="1.5"/>
    <x v="1"/>
    <x v="1"/>
    <x v="334"/>
  </r>
  <r>
    <n v="59"/>
    <s v="60+"/>
    <x v="0"/>
    <x v="0"/>
    <n v="123.3"/>
    <n v="1.88"/>
    <n v="177"/>
    <n v="161"/>
    <n v="67"/>
    <n v="1.3"/>
    <n v="4680"/>
    <n v="1036"/>
    <x v="1"/>
    <n v="23"/>
    <n v="2.6"/>
    <x v="0"/>
    <x v="1"/>
    <x v="335"/>
  </r>
  <r>
    <n v="23"/>
    <s v="18-25"/>
    <x v="1"/>
    <x v="0"/>
    <n v="107"/>
    <n v="1.94"/>
    <n v="198"/>
    <n v="120"/>
    <n v="73"/>
    <n v="1.35"/>
    <n v="4860"/>
    <n v="891"/>
    <x v="1"/>
    <n v="23.5"/>
    <n v="2.9"/>
    <x v="3"/>
    <x v="2"/>
    <x v="221"/>
  </r>
  <r>
    <n v="32"/>
    <s v="26-33"/>
    <x v="0"/>
    <x v="0"/>
    <n v="68.3"/>
    <n v="1.92"/>
    <n v="168"/>
    <n v="165"/>
    <n v="54"/>
    <n v="1.42"/>
    <n v="5112"/>
    <n v="1289"/>
    <x v="3"/>
    <n v="29.9"/>
    <n v="3.5"/>
    <x v="3"/>
    <x v="2"/>
    <x v="336"/>
  </r>
  <r>
    <n v="54"/>
    <s v="50-57"/>
    <x v="0"/>
    <x v="1"/>
    <n v="47.8"/>
    <n v="1.6"/>
    <n v="171"/>
    <n v="155"/>
    <n v="55"/>
    <n v="1.19"/>
    <n v="4284"/>
    <n v="830"/>
    <x v="2"/>
    <n v="26"/>
    <n v="2.2999999999999998"/>
    <x v="0"/>
    <x v="1"/>
    <x v="207"/>
  </r>
  <r>
    <n v="50"/>
    <s v="50-57"/>
    <x v="0"/>
    <x v="1"/>
    <n v="58.4"/>
    <n v="1.79"/>
    <n v="164"/>
    <n v="131"/>
    <n v="56"/>
    <n v="1.6"/>
    <n v="5760"/>
    <n v="943"/>
    <x v="1"/>
    <n v="17"/>
    <n v="2.7"/>
    <x v="0"/>
    <x v="0"/>
    <x v="337"/>
  </r>
  <r>
    <n v="25"/>
    <s v="18-25"/>
    <x v="1"/>
    <x v="1"/>
    <n v="74.3"/>
    <n v="1.71"/>
    <n v="162"/>
    <n v="157"/>
    <n v="64"/>
    <n v="1.43"/>
    <n v="5148"/>
    <n v="1123"/>
    <x v="0"/>
    <n v="25.6"/>
    <n v="1.6"/>
    <x v="1"/>
    <x v="1"/>
    <x v="338"/>
  </r>
  <r>
    <n v="22"/>
    <s v="18-25"/>
    <x v="1"/>
    <x v="0"/>
    <n v="106.8"/>
    <n v="1.82"/>
    <n v="170"/>
    <n v="130"/>
    <n v="50"/>
    <n v="1"/>
    <n v="3600"/>
    <n v="715"/>
    <x v="0"/>
    <n v="28.2"/>
    <n v="2.2999999999999998"/>
    <x v="0"/>
    <x v="1"/>
    <x v="339"/>
  </r>
  <r>
    <n v="56"/>
    <s v="50-57"/>
    <x v="0"/>
    <x v="0"/>
    <n v="125.5"/>
    <n v="1.8"/>
    <n v="189"/>
    <n v="131"/>
    <n v="73"/>
    <n v="1.26"/>
    <n v="4536"/>
    <n v="817"/>
    <x v="3"/>
    <n v="20.9"/>
    <n v="2.7"/>
    <x v="0"/>
    <x v="1"/>
    <x v="340"/>
  </r>
  <r>
    <n v="21"/>
    <s v="18-25"/>
    <x v="1"/>
    <x v="1"/>
    <n v="55.2"/>
    <n v="1.55"/>
    <n v="163"/>
    <n v="161"/>
    <n v="53"/>
    <n v="1.37"/>
    <n v="4932"/>
    <n v="1103"/>
    <x v="3"/>
    <n v="31.7"/>
    <n v="1.7"/>
    <x v="0"/>
    <x v="1"/>
    <x v="341"/>
  </r>
  <r>
    <n v="23"/>
    <s v="18-25"/>
    <x v="1"/>
    <x v="1"/>
    <n v="71.400000000000006"/>
    <n v="1.72"/>
    <n v="164"/>
    <n v="169"/>
    <n v="74"/>
    <n v="1.25"/>
    <n v="4500"/>
    <n v="1056"/>
    <x v="3"/>
    <n v="25.6"/>
    <n v="1.5"/>
    <x v="3"/>
    <x v="2"/>
    <x v="342"/>
  </r>
  <r>
    <n v="49"/>
    <s v="42-49"/>
    <x v="0"/>
    <x v="0"/>
    <n v="77.7"/>
    <n v="1.61"/>
    <n v="160"/>
    <n v="158"/>
    <n v="50"/>
    <n v="1.03"/>
    <n v="3708"/>
    <n v="806"/>
    <x v="3"/>
    <n v="26.7"/>
    <n v="3.4"/>
    <x v="1"/>
    <x v="1"/>
    <x v="230"/>
  </r>
  <r>
    <n v="47"/>
    <s v="42-49"/>
    <x v="0"/>
    <x v="0"/>
    <n v="88.4"/>
    <n v="1.6"/>
    <n v="186"/>
    <n v="126"/>
    <n v="60"/>
    <n v="1.86"/>
    <n v="6696"/>
    <n v="1160"/>
    <x v="1"/>
    <n v="14.2"/>
    <n v="3.5"/>
    <x v="2"/>
    <x v="0"/>
    <x v="187"/>
  </r>
  <r>
    <n v="52"/>
    <s v="50-57"/>
    <x v="0"/>
    <x v="0"/>
    <n v="104.8"/>
    <n v="1.99"/>
    <n v="187"/>
    <n v="130"/>
    <n v="67"/>
    <n v="0.93"/>
    <n v="3348"/>
    <n v="598"/>
    <x v="2"/>
    <n v="24"/>
    <n v="2"/>
    <x v="3"/>
    <x v="2"/>
    <x v="343"/>
  </r>
  <r>
    <n v="57"/>
    <s v="50-57"/>
    <x v="0"/>
    <x v="0"/>
    <n v="82.2"/>
    <n v="1.69"/>
    <n v="188"/>
    <n v="155"/>
    <n v="63"/>
    <n v="1.1499999999999999"/>
    <n v="4140"/>
    <n v="882"/>
    <x v="3"/>
    <n v="25.2"/>
    <n v="3.4"/>
    <x v="0"/>
    <x v="1"/>
    <x v="344"/>
  </r>
  <r>
    <n v="33"/>
    <s v="26-33"/>
    <x v="0"/>
    <x v="1"/>
    <n v="68.2"/>
    <n v="1.75"/>
    <n v="177"/>
    <n v="150"/>
    <n v="71"/>
    <n v="0.85"/>
    <n v="3060"/>
    <n v="638"/>
    <x v="3"/>
    <n v="29"/>
    <n v="1.7"/>
    <x v="3"/>
    <x v="2"/>
    <x v="345"/>
  </r>
  <r>
    <n v="30"/>
    <s v="26-33"/>
    <x v="0"/>
    <x v="0"/>
    <n v="91.4"/>
    <n v="1.99"/>
    <n v="171"/>
    <n v="152"/>
    <n v="60"/>
    <n v="1.37"/>
    <n v="4932"/>
    <n v="1145"/>
    <x v="1"/>
    <n v="23"/>
    <n v="3.7"/>
    <x v="1"/>
    <x v="1"/>
    <x v="346"/>
  </r>
  <r>
    <n v="59"/>
    <s v="60+"/>
    <x v="0"/>
    <x v="1"/>
    <n v="42.1"/>
    <n v="1.65"/>
    <n v="172"/>
    <n v="132"/>
    <n v="59"/>
    <n v="1.22"/>
    <n v="4392"/>
    <n v="725"/>
    <x v="3"/>
    <n v="33"/>
    <n v="2.2000000000000002"/>
    <x v="3"/>
    <x v="2"/>
    <x v="347"/>
  </r>
  <r>
    <n v="47"/>
    <s v="42-49"/>
    <x v="0"/>
    <x v="1"/>
    <n v="68.7"/>
    <n v="1.76"/>
    <n v="161"/>
    <n v="137"/>
    <n v="66"/>
    <n v="1.37"/>
    <n v="4932"/>
    <n v="845"/>
    <x v="3"/>
    <n v="27.7"/>
    <n v="2.4"/>
    <x v="1"/>
    <x v="1"/>
    <x v="348"/>
  </r>
  <r>
    <n v="36"/>
    <s v="34-41"/>
    <x v="0"/>
    <x v="1"/>
    <n v="47.2"/>
    <n v="1.74"/>
    <n v="196"/>
    <n v="160"/>
    <n v="53"/>
    <n v="1.5"/>
    <n v="5400"/>
    <n v="1200"/>
    <x v="2"/>
    <n v="32.200000000000003"/>
    <n v="1.6"/>
    <x v="0"/>
    <x v="1"/>
    <x v="349"/>
  </r>
  <r>
    <n v="34"/>
    <s v="34-41"/>
    <x v="0"/>
    <x v="0"/>
    <n v="92"/>
    <n v="1.76"/>
    <n v="175"/>
    <n v="143"/>
    <n v="73"/>
    <n v="0.73"/>
    <n v="2628"/>
    <n v="574"/>
    <x v="0"/>
    <n v="22.1"/>
    <n v="3.5"/>
    <x v="1"/>
    <x v="2"/>
    <x v="350"/>
  </r>
  <r>
    <n v="36"/>
    <s v="34-41"/>
    <x v="0"/>
    <x v="0"/>
    <n v="56.2"/>
    <n v="1.95"/>
    <n v="183"/>
    <n v="128"/>
    <n v="64"/>
    <n v="1.0900000000000001"/>
    <n v="3924.0000000000005"/>
    <n v="767"/>
    <x v="3"/>
    <n v="22.5"/>
    <n v="3.4"/>
    <x v="0"/>
    <x v="1"/>
    <x v="351"/>
  </r>
  <r>
    <n v="45"/>
    <s v="42-49"/>
    <x v="0"/>
    <x v="0"/>
    <n v="58.4"/>
    <n v="1.72"/>
    <n v="194"/>
    <n v="150"/>
    <n v="65"/>
    <n v="1.31"/>
    <n v="4716"/>
    <n v="973"/>
    <x v="1"/>
    <n v="23.4"/>
    <n v="3.1"/>
    <x v="0"/>
    <x v="1"/>
    <x v="352"/>
  </r>
  <r>
    <n v="43"/>
    <s v="42-49"/>
    <x v="0"/>
    <x v="0"/>
    <n v="82.9"/>
    <n v="1.95"/>
    <n v="181"/>
    <n v="160"/>
    <n v="70"/>
    <n v="1.9"/>
    <n v="6840"/>
    <n v="1505"/>
    <x v="2"/>
    <n v="12.9"/>
    <n v="3.5"/>
    <x v="2"/>
    <x v="0"/>
    <x v="353"/>
  </r>
  <r>
    <n v="54"/>
    <s v="50-57"/>
    <x v="0"/>
    <x v="1"/>
    <n v="66.900000000000006"/>
    <n v="1.74"/>
    <n v="195"/>
    <n v="129"/>
    <n v="62"/>
    <n v="1.24"/>
    <n v="4464"/>
    <n v="720"/>
    <x v="1"/>
    <n v="29.5"/>
    <n v="2.1"/>
    <x v="3"/>
    <x v="2"/>
    <x v="354"/>
  </r>
  <r>
    <n v="43"/>
    <s v="42-49"/>
    <x v="0"/>
    <x v="0"/>
    <n v="66.3"/>
    <n v="1.85"/>
    <n v="170"/>
    <n v="121"/>
    <n v="58"/>
    <n v="1.18"/>
    <n v="4248"/>
    <n v="707"/>
    <x v="2"/>
    <n v="27.5"/>
    <n v="3.2"/>
    <x v="3"/>
    <x v="2"/>
    <x v="32"/>
  </r>
  <r>
    <n v="40"/>
    <s v="34-41"/>
    <x v="0"/>
    <x v="0"/>
    <n v="93.6"/>
    <n v="1.93"/>
    <n v="188"/>
    <n v="157"/>
    <n v="60"/>
    <n v="1.38"/>
    <n v="4968"/>
    <n v="1192"/>
    <x v="2"/>
    <n v="22.1"/>
    <n v="2"/>
    <x v="1"/>
    <x v="2"/>
    <x v="355"/>
  </r>
  <r>
    <n v="26"/>
    <s v="26-33"/>
    <x v="0"/>
    <x v="1"/>
    <n v="64.099999999999994"/>
    <n v="1.5"/>
    <n v="194"/>
    <n v="134"/>
    <n v="60"/>
    <n v="1.93"/>
    <n v="6948"/>
    <n v="1293"/>
    <x v="3"/>
    <n v="15.1"/>
    <n v="2.7"/>
    <x v="2"/>
    <x v="0"/>
    <x v="226"/>
  </r>
  <r>
    <n v="29"/>
    <s v="26-33"/>
    <x v="0"/>
    <x v="0"/>
    <n v="86.7"/>
    <n v="1.62"/>
    <n v="174"/>
    <n v="122"/>
    <n v="55"/>
    <n v="1.52"/>
    <n v="5472"/>
    <n v="1020"/>
    <x v="3"/>
    <n v="13.9"/>
    <n v="3.5"/>
    <x v="0"/>
    <x v="0"/>
    <x v="356"/>
  </r>
  <r>
    <n v="18"/>
    <s v="18-25"/>
    <x v="1"/>
    <x v="1"/>
    <n v="62"/>
    <n v="1.59"/>
    <n v="190"/>
    <n v="162"/>
    <n v="50"/>
    <n v="1.23"/>
    <n v="4428"/>
    <n v="996"/>
    <x v="3"/>
    <n v="33.200000000000003"/>
    <n v="2.2000000000000002"/>
    <x v="0"/>
    <x v="1"/>
    <x v="357"/>
  </r>
  <r>
    <n v="18"/>
    <s v="18-25"/>
    <x v="1"/>
    <x v="1"/>
    <n v="58.1"/>
    <n v="1.61"/>
    <n v="175"/>
    <n v="150"/>
    <n v="71"/>
    <n v="1.9"/>
    <n v="6840"/>
    <n v="1425"/>
    <x v="0"/>
    <n v="15.3"/>
    <n v="2.7"/>
    <x v="0"/>
    <x v="0"/>
    <x v="358"/>
  </r>
  <r>
    <n v="51"/>
    <s v="50-57"/>
    <x v="0"/>
    <x v="1"/>
    <n v="64.900000000000006"/>
    <n v="1.6"/>
    <n v="169"/>
    <n v="125"/>
    <n v="55"/>
    <n v="1.49"/>
    <n v="5364"/>
    <n v="838"/>
    <x v="0"/>
    <n v="31.1"/>
    <n v="2.5"/>
    <x v="0"/>
    <x v="1"/>
    <x v="250"/>
  </r>
  <r>
    <n v="49"/>
    <s v="42-49"/>
    <x v="0"/>
    <x v="1"/>
    <n v="69.3"/>
    <n v="1.62"/>
    <n v="191"/>
    <n v="122"/>
    <n v="62"/>
    <n v="1.1399999999999999"/>
    <n v="4104"/>
    <n v="626"/>
    <x v="1"/>
    <n v="28.8"/>
    <n v="1.9"/>
    <x v="0"/>
    <x v="1"/>
    <x v="359"/>
  </r>
  <r>
    <n v="42"/>
    <s v="42-49"/>
    <x v="0"/>
    <x v="1"/>
    <n v="42.7"/>
    <n v="1.74"/>
    <n v="161"/>
    <n v="130"/>
    <n v="71"/>
    <n v="1.04"/>
    <n v="3744"/>
    <n v="608"/>
    <x v="3"/>
    <n v="32.9"/>
    <n v="1.6"/>
    <x v="1"/>
    <x v="2"/>
    <x v="360"/>
  </r>
  <r>
    <n v="57"/>
    <s v="50-57"/>
    <x v="0"/>
    <x v="1"/>
    <n v="51.4"/>
    <n v="1.63"/>
    <n v="183"/>
    <n v="134"/>
    <n v="73"/>
    <n v="1.2"/>
    <n v="4320"/>
    <n v="724"/>
    <x v="0"/>
    <n v="33.700000000000003"/>
    <n v="2"/>
    <x v="0"/>
    <x v="1"/>
    <x v="361"/>
  </r>
  <r>
    <n v="18"/>
    <s v="18-25"/>
    <x v="1"/>
    <x v="1"/>
    <n v="67.400000000000006"/>
    <n v="1.6"/>
    <n v="182"/>
    <n v="164"/>
    <n v="71"/>
    <n v="0.6"/>
    <n v="2160"/>
    <n v="492"/>
    <x v="3"/>
    <n v="33.5"/>
    <n v="2.4"/>
    <x v="1"/>
    <x v="2"/>
    <x v="362"/>
  </r>
  <r>
    <n v="33"/>
    <s v="26-33"/>
    <x v="0"/>
    <x v="1"/>
    <n v="55.6"/>
    <n v="1.61"/>
    <n v="161"/>
    <n v="147"/>
    <n v="54"/>
    <n v="1.77"/>
    <n v="6372"/>
    <n v="1301"/>
    <x v="0"/>
    <n v="18.899999999999999"/>
    <n v="2.7"/>
    <x v="0"/>
    <x v="0"/>
    <x v="363"/>
  </r>
  <r>
    <n v="56"/>
    <s v="50-57"/>
    <x v="0"/>
    <x v="0"/>
    <n v="125.3"/>
    <n v="1.86"/>
    <n v="197"/>
    <n v="129"/>
    <n v="64"/>
    <n v="1"/>
    <n v="3600"/>
    <n v="639"/>
    <x v="0"/>
    <n v="22.7"/>
    <n v="2.2000000000000002"/>
    <x v="1"/>
    <x v="1"/>
    <x v="364"/>
  </r>
  <r>
    <n v="22"/>
    <s v="18-25"/>
    <x v="1"/>
    <x v="0"/>
    <n v="102.1"/>
    <n v="1.85"/>
    <n v="190"/>
    <n v="157"/>
    <n v="67"/>
    <n v="1.48"/>
    <n v="5328"/>
    <n v="1278"/>
    <x v="2"/>
    <n v="28.1"/>
    <n v="2.4"/>
    <x v="0"/>
    <x v="1"/>
    <x v="365"/>
  </r>
  <r>
    <n v="39"/>
    <s v="34-41"/>
    <x v="0"/>
    <x v="0"/>
    <n v="61.9"/>
    <n v="1.77"/>
    <n v="199"/>
    <n v="166"/>
    <n v="69"/>
    <n v="1.32"/>
    <n v="4752"/>
    <n v="1205"/>
    <x v="3"/>
    <n v="25.3"/>
    <n v="2.2999999999999998"/>
    <x v="1"/>
    <x v="2"/>
    <x v="366"/>
  </r>
  <r>
    <n v="46"/>
    <s v="42-49"/>
    <x v="0"/>
    <x v="0"/>
    <n v="108.8"/>
    <n v="1.64"/>
    <n v="185"/>
    <n v="169"/>
    <n v="63"/>
    <n v="1.4"/>
    <n v="5040"/>
    <n v="1171"/>
    <x v="3"/>
    <n v="20.5"/>
    <n v="3.4"/>
    <x v="1"/>
    <x v="2"/>
    <x v="367"/>
  </r>
  <r>
    <n v="20"/>
    <s v="18-25"/>
    <x v="1"/>
    <x v="1"/>
    <n v="51.1"/>
    <n v="1.58"/>
    <n v="188"/>
    <n v="169"/>
    <n v="64"/>
    <n v="0.5"/>
    <n v="1800"/>
    <n v="422"/>
    <x v="0"/>
    <n v="29.6"/>
    <n v="1.6"/>
    <x v="3"/>
    <x v="2"/>
    <x v="368"/>
  </r>
  <r>
    <n v="29"/>
    <s v="26-33"/>
    <x v="0"/>
    <x v="0"/>
    <n v="81.7"/>
    <n v="1.99"/>
    <n v="162"/>
    <n v="126"/>
    <n v="54"/>
    <n v="1.45"/>
    <n v="5220"/>
    <n v="1005"/>
    <x v="3"/>
    <n v="29.4"/>
    <n v="3.2"/>
    <x v="3"/>
    <x v="2"/>
    <x v="369"/>
  </r>
  <r>
    <n v="43"/>
    <s v="42-49"/>
    <x v="0"/>
    <x v="1"/>
    <n v="42.7"/>
    <n v="1.66"/>
    <n v="173"/>
    <n v="134"/>
    <n v="53"/>
    <n v="0.73"/>
    <n v="2628"/>
    <n v="440"/>
    <x v="0"/>
    <n v="33.9"/>
    <n v="1.9"/>
    <x v="3"/>
    <x v="2"/>
    <x v="370"/>
  </r>
  <r>
    <n v="33"/>
    <s v="26-33"/>
    <x v="0"/>
    <x v="0"/>
    <n v="81.8"/>
    <n v="1.99"/>
    <n v="184"/>
    <n v="137"/>
    <n v="51"/>
    <n v="1.59"/>
    <n v="5724"/>
    <n v="1198"/>
    <x v="3"/>
    <n v="10.5"/>
    <n v="3.5"/>
    <x v="0"/>
    <x v="0"/>
    <x v="371"/>
  </r>
  <r>
    <n v="54"/>
    <s v="50-57"/>
    <x v="0"/>
    <x v="0"/>
    <n v="54.6"/>
    <n v="1.76"/>
    <n v="160"/>
    <n v="137"/>
    <n v="56"/>
    <n v="1.28"/>
    <n v="4608"/>
    <n v="868"/>
    <x v="2"/>
    <n v="27.4"/>
    <n v="3.3"/>
    <x v="0"/>
    <x v="1"/>
    <x v="372"/>
  </r>
  <r>
    <n v="39"/>
    <s v="34-41"/>
    <x v="0"/>
    <x v="0"/>
    <n v="107.7"/>
    <n v="1.88"/>
    <n v="162"/>
    <n v="160"/>
    <n v="59"/>
    <n v="0.72"/>
    <n v="2592"/>
    <n v="634"/>
    <x v="3"/>
    <n v="28.1"/>
    <n v="3.6"/>
    <x v="3"/>
    <x v="2"/>
    <x v="373"/>
  </r>
  <r>
    <n v="46"/>
    <s v="42-49"/>
    <x v="0"/>
    <x v="1"/>
    <n v="56.9"/>
    <n v="1.6"/>
    <n v="185"/>
    <n v="143"/>
    <n v="65"/>
    <n v="0.88"/>
    <n v="3168"/>
    <n v="566"/>
    <x v="2"/>
    <n v="27.7"/>
    <n v="1.6"/>
    <x v="1"/>
    <x v="2"/>
    <x v="374"/>
  </r>
  <r>
    <n v="31"/>
    <s v="26-33"/>
    <x v="0"/>
    <x v="0"/>
    <n v="78.8"/>
    <n v="1.71"/>
    <n v="177"/>
    <n v="121"/>
    <n v="59"/>
    <n v="1.49"/>
    <n v="5364"/>
    <n v="992"/>
    <x v="1"/>
    <n v="24.7"/>
    <n v="2.5"/>
    <x v="0"/>
    <x v="1"/>
    <x v="375"/>
  </r>
  <r>
    <n v="45"/>
    <s v="42-49"/>
    <x v="0"/>
    <x v="1"/>
    <n v="48.2"/>
    <n v="1.64"/>
    <n v="168"/>
    <n v="159"/>
    <n v="67"/>
    <n v="1.25"/>
    <n v="4500"/>
    <n v="894"/>
    <x v="3"/>
    <n v="32.1"/>
    <n v="2.5"/>
    <x v="0"/>
    <x v="1"/>
    <x v="376"/>
  </r>
  <r>
    <n v="22"/>
    <s v="18-25"/>
    <x v="1"/>
    <x v="1"/>
    <n v="50.7"/>
    <n v="1.59"/>
    <n v="197"/>
    <n v="139"/>
    <n v="66"/>
    <n v="1.27"/>
    <n v="4572"/>
    <n v="883"/>
    <x v="3"/>
    <n v="29.4"/>
    <n v="1.8"/>
    <x v="1"/>
    <x v="1"/>
    <x v="377"/>
  </r>
  <r>
    <n v="47"/>
    <s v="42-49"/>
    <x v="0"/>
    <x v="0"/>
    <n v="86.6"/>
    <n v="1.99"/>
    <n v="182"/>
    <n v="153"/>
    <n v="70"/>
    <n v="1.98"/>
    <n v="7128"/>
    <n v="1500"/>
    <x v="3"/>
    <n v="10.6"/>
    <n v="3.5"/>
    <x v="0"/>
    <x v="0"/>
    <x v="317"/>
  </r>
  <r>
    <n v="22"/>
    <s v="18-25"/>
    <x v="1"/>
    <x v="0"/>
    <n v="96.3"/>
    <n v="1.63"/>
    <n v="180"/>
    <n v="162"/>
    <n v="62"/>
    <n v="1.35"/>
    <n v="4860"/>
    <n v="1203"/>
    <x v="2"/>
    <n v="27.1"/>
    <n v="2.4"/>
    <x v="0"/>
    <x v="1"/>
    <x v="378"/>
  </r>
  <r>
    <n v="29"/>
    <s v="26-33"/>
    <x v="0"/>
    <x v="0"/>
    <n v="80.8"/>
    <n v="1.98"/>
    <n v="160"/>
    <n v="145"/>
    <n v="50"/>
    <n v="1.65"/>
    <n v="5940"/>
    <n v="1316"/>
    <x v="3"/>
    <n v="14.6"/>
    <n v="3.5"/>
    <x v="2"/>
    <x v="0"/>
    <x v="379"/>
  </r>
  <r>
    <n v="33"/>
    <s v="26-33"/>
    <x v="0"/>
    <x v="1"/>
    <n v="58"/>
    <n v="1.53"/>
    <n v="180"/>
    <n v="126"/>
    <n v="50"/>
    <n v="1.84"/>
    <n v="6624"/>
    <n v="1159"/>
    <x v="3"/>
    <n v="18.3"/>
    <n v="2.7"/>
    <x v="2"/>
    <x v="0"/>
    <x v="202"/>
  </r>
  <r>
    <n v="43"/>
    <s v="42-49"/>
    <x v="0"/>
    <x v="0"/>
    <n v="95.9"/>
    <n v="1.85"/>
    <n v="186"/>
    <n v="157"/>
    <n v="64"/>
    <n v="1.28"/>
    <n v="4608"/>
    <n v="995"/>
    <x v="0"/>
    <n v="27.7"/>
    <n v="3.4"/>
    <x v="3"/>
    <x v="2"/>
    <x v="380"/>
  </r>
  <r>
    <n v="43"/>
    <s v="42-49"/>
    <x v="0"/>
    <x v="1"/>
    <n v="61.5"/>
    <n v="1.58"/>
    <n v="165"/>
    <n v="149"/>
    <n v="50"/>
    <n v="1.86"/>
    <n v="6696"/>
    <n v="1247"/>
    <x v="1"/>
    <n v="16.8"/>
    <n v="2.7"/>
    <x v="2"/>
    <x v="0"/>
    <x v="381"/>
  </r>
  <r>
    <n v="38"/>
    <s v="34-41"/>
    <x v="0"/>
    <x v="1"/>
    <n v="40.6"/>
    <n v="1.79"/>
    <n v="195"/>
    <n v="161"/>
    <n v="55"/>
    <n v="0.62"/>
    <n v="2232"/>
    <n v="499"/>
    <x v="2"/>
    <n v="26.8"/>
    <n v="2.7"/>
    <x v="3"/>
    <x v="2"/>
    <x v="382"/>
  </r>
  <r>
    <n v="56"/>
    <s v="50-57"/>
    <x v="0"/>
    <x v="0"/>
    <n v="82.5"/>
    <n v="1.87"/>
    <n v="187"/>
    <n v="124"/>
    <n v="74"/>
    <n v="1.51"/>
    <n v="5436"/>
    <n v="927"/>
    <x v="0"/>
    <n v="13.2"/>
    <n v="3.5"/>
    <x v="2"/>
    <x v="0"/>
    <x v="140"/>
  </r>
  <r>
    <n v="53"/>
    <s v="50-57"/>
    <x v="0"/>
    <x v="0"/>
    <n v="105.1"/>
    <n v="1.84"/>
    <n v="176"/>
    <n v="130"/>
    <n v="62"/>
    <n v="0.69"/>
    <n v="2484"/>
    <n v="444"/>
    <x v="2"/>
    <n v="23.3"/>
    <n v="2.9"/>
    <x v="1"/>
    <x v="2"/>
    <x v="383"/>
  </r>
  <r>
    <n v="50"/>
    <s v="50-57"/>
    <x v="0"/>
    <x v="1"/>
    <n v="58.1"/>
    <n v="1.58"/>
    <n v="199"/>
    <n v="120"/>
    <n v="50"/>
    <n v="1.93"/>
    <n v="6948"/>
    <n v="1042"/>
    <x v="0"/>
    <n v="19.3"/>
    <n v="2.7"/>
    <x v="2"/>
    <x v="0"/>
    <x v="384"/>
  </r>
  <r>
    <n v="47"/>
    <s v="42-49"/>
    <x v="0"/>
    <x v="1"/>
    <n v="61"/>
    <n v="1.76"/>
    <n v="162"/>
    <n v="153"/>
    <n v="54"/>
    <n v="1.54"/>
    <n v="5544"/>
    <n v="1060"/>
    <x v="1"/>
    <n v="15.6"/>
    <n v="2.7"/>
    <x v="2"/>
    <x v="0"/>
    <x v="252"/>
  </r>
  <r>
    <n v="54"/>
    <s v="50-57"/>
    <x v="0"/>
    <x v="1"/>
    <n v="64.5"/>
    <n v="1.53"/>
    <n v="171"/>
    <n v="120"/>
    <n v="58"/>
    <n v="1.74"/>
    <n v="6264"/>
    <n v="940"/>
    <x v="0"/>
    <n v="17.2"/>
    <n v="2.7"/>
    <x v="0"/>
    <x v="0"/>
    <x v="385"/>
  </r>
  <r>
    <n v="40"/>
    <s v="34-41"/>
    <x v="0"/>
    <x v="0"/>
    <n v="58.2"/>
    <n v="1.98"/>
    <n v="198"/>
    <n v="138"/>
    <n v="74"/>
    <n v="1.43"/>
    <n v="5148"/>
    <n v="1085"/>
    <x v="2"/>
    <n v="24"/>
    <n v="2.5"/>
    <x v="1"/>
    <x v="1"/>
    <x v="386"/>
  </r>
  <r>
    <n v="27"/>
    <s v="26-33"/>
    <x v="0"/>
    <x v="1"/>
    <n v="69.5"/>
    <n v="1.76"/>
    <n v="171"/>
    <n v="121"/>
    <n v="66"/>
    <n v="0.94"/>
    <n v="3384"/>
    <n v="569"/>
    <x v="3"/>
    <n v="34.4"/>
    <n v="2"/>
    <x v="1"/>
    <x v="2"/>
    <x v="387"/>
  </r>
  <r>
    <n v="22"/>
    <s v="18-25"/>
    <x v="1"/>
    <x v="0"/>
    <n v="62.2"/>
    <n v="1.84"/>
    <n v="161"/>
    <n v="140"/>
    <n v="65"/>
    <n v="0.51"/>
    <n v="1836"/>
    <n v="393"/>
    <x v="3"/>
    <n v="21.5"/>
    <n v="2.2999999999999998"/>
    <x v="1"/>
    <x v="2"/>
    <x v="388"/>
  </r>
  <r>
    <n v="53"/>
    <s v="50-57"/>
    <x v="0"/>
    <x v="1"/>
    <n v="68"/>
    <n v="1.7"/>
    <n v="181"/>
    <n v="139"/>
    <n v="57"/>
    <n v="1.06"/>
    <n v="3816"/>
    <n v="663"/>
    <x v="1"/>
    <n v="25.1"/>
    <n v="2.4"/>
    <x v="0"/>
    <x v="1"/>
    <x v="81"/>
  </r>
  <r>
    <n v="51"/>
    <s v="50-57"/>
    <x v="0"/>
    <x v="1"/>
    <n v="56.3"/>
    <n v="1.5"/>
    <n v="182"/>
    <n v="142"/>
    <n v="66"/>
    <n v="1.43"/>
    <n v="5148"/>
    <n v="914"/>
    <x v="2"/>
    <n v="27.4"/>
    <n v="2.4"/>
    <x v="1"/>
    <x v="2"/>
    <x v="389"/>
  </r>
  <r>
    <n v="48"/>
    <s v="42-49"/>
    <x v="0"/>
    <x v="0"/>
    <n v="94.5"/>
    <n v="1.7"/>
    <n v="189"/>
    <n v="140"/>
    <n v="64"/>
    <n v="1.01"/>
    <n v="3636"/>
    <n v="700"/>
    <x v="2"/>
    <n v="28.2"/>
    <n v="3.5"/>
    <x v="1"/>
    <x v="1"/>
    <x v="390"/>
  </r>
  <r>
    <n v="27"/>
    <s v="26-33"/>
    <x v="0"/>
    <x v="1"/>
    <n v="58"/>
    <n v="1.79"/>
    <n v="164"/>
    <n v="143"/>
    <n v="73"/>
    <n v="1.39"/>
    <n v="5004"/>
    <n v="994"/>
    <x v="2"/>
    <n v="27.1"/>
    <n v="1.5"/>
    <x v="3"/>
    <x v="2"/>
    <x v="391"/>
  </r>
  <r>
    <n v="36"/>
    <s v="34-41"/>
    <x v="0"/>
    <x v="0"/>
    <n v="84"/>
    <n v="1.94"/>
    <n v="168"/>
    <n v="123"/>
    <n v="50"/>
    <n v="1.8"/>
    <n v="6480"/>
    <n v="1218"/>
    <x v="1"/>
    <n v="11.2"/>
    <n v="3.5"/>
    <x v="2"/>
    <x v="0"/>
    <x v="392"/>
  </r>
  <r>
    <n v="49"/>
    <s v="42-49"/>
    <x v="0"/>
    <x v="0"/>
    <n v="61"/>
    <n v="1.87"/>
    <n v="180"/>
    <n v="131"/>
    <n v="61"/>
    <n v="1.1399999999999999"/>
    <n v="4104"/>
    <n v="739"/>
    <x v="3"/>
    <n v="21.3"/>
    <n v="3"/>
    <x v="0"/>
    <x v="1"/>
    <x v="393"/>
  </r>
  <r>
    <n v="18"/>
    <s v="18-25"/>
    <x v="1"/>
    <x v="1"/>
    <n v="64.8"/>
    <n v="1.53"/>
    <n v="170"/>
    <n v="141"/>
    <n v="54"/>
    <n v="1.98"/>
    <n v="7128"/>
    <n v="1396"/>
    <x v="0"/>
    <n v="18.600000000000001"/>
    <n v="2.7"/>
    <x v="2"/>
    <x v="0"/>
    <x v="394"/>
  </r>
  <r>
    <n v="22"/>
    <s v="18-25"/>
    <x v="1"/>
    <x v="0"/>
    <n v="45.7"/>
    <n v="1.77"/>
    <n v="164"/>
    <n v="139"/>
    <n v="73"/>
    <n v="1.04"/>
    <n v="3744"/>
    <n v="795"/>
    <x v="1"/>
    <n v="20.7"/>
    <n v="2.4"/>
    <x v="1"/>
    <x v="2"/>
    <x v="395"/>
  </r>
  <r>
    <n v="21"/>
    <s v="18-25"/>
    <x v="1"/>
    <x v="0"/>
    <n v="80.900000000000006"/>
    <n v="1.9"/>
    <n v="194"/>
    <n v="137"/>
    <n v="55"/>
    <n v="1.8"/>
    <n v="6480"/>
    <n v="1356"/>
    <x v="0"/>
    <n v="11.7"/>
    <n v="3.5"/>
    <x v="0"/>
    <x v="0"/>
    <x v="358"/>
  </r>
  <r>
    <n v="33"/>
    <s v="26-33"/>
    <x v="0"/>
    <x v="1"/>
    <n v="64.099999999999994"/>
    <n v="1.63"/>
    <n v="186"/>
    <n v="120"/>
    <n v="74"/>
    <n v="1.58"/>
    <n v="5688"/>
    <n v="948"/>
    <x v="3"/>
    <n v="16.399999999999999"/>
    <n v="2.7"/>
    <x v="2"/>
    <x v="0"/>
    <x v="342"/>
  </r>
  <r>
    <n v="41"/>
    <s v="34-41"/>
    <x v="0"/>
    <x v="0"/>
    <n v="67"/>
    <n v="1.77"/>
    <n v="161"/>
    <n v="149"/>
    <n v="50"/>
    <n v="1.22"/>
    <n v="4392"/>
    <n v="900"/>
    <x v="1"/>
    <n v="25.6"/>
    <n v="2.6"/>
    <x v="1"/>
    <x v="1"/>
    <x v="396"/>
  </r>
  <r>
    <n v="33"/>
    <s v="26-33"/>
    <x v="0"/>
    <x v="0"/>
    <n v="106.5"/>
    <n v="1.6"/>
    <n v="183"/>
    <n v="152"/>
    <n v="74"/>
    <n v="1.4"/>
    <n v="5040"/>
    <n v="1170"/>
    <x v="3"/>
    <n v="27.3"/>
    <n v="3.3"/>
    <x v="0"/>
    <x v="1"/>
    <x v="397"/>
  </r>
  <r>
    <n v="19"/>
    <s v="18-25"/>
    <x v="1"/>
    <x v="0"/>
    <n v="95.1"/>
    <n v="1.85"/>
    <n v="190"/>
    <n v="143"/>
    <n v="50"/>
    <n v="1.21"/>
    <n v="4356"/>
    <n v="952"/>
    <x v="0"/>
    <n v="25.3"/>
    <n v="2.2999999999999998"/>
    <x v="0"/>
    <x v="1"/>
    <x v="398"/>
  </r>
  <r>
    <n v="45"/>
    <s v="42-49"/>
    <x v="0"/>
    <x v="1"/>
    <n v="65.5"/>
    <n v="1.57"/>
    <n v="192"/>
    <n v="133"/>
    <n v="59"/>
    <n v="0.66"/>
    <n v="2376"/>
    <n v="395"/>
    <x v="2"/>
    <n v="34.299999999999997"/>
    <n v="2.2999999999999998"/>
    <x v="3"/>
    <x v="2"/>
    <x v="399"/>
  </r>
  <r>
    <n v="49"/>
    <s v="42-49"/>
    <x v="0"/>
    <x v="0"/>
    <n v="105.7"/>
    <n v="1.64"/>
    <n v="198"/>
    <n v="155"/>
    <n v="59"/>
    <n v="1.2"/>
    <n v="4320"/>
    <n v="921"/>
    <x v="2"/>
    <n v="29.5"/>
    <n v="3.1"/>
    <x v="1"/>
    <x v="1"/>
    <x v="400"/>
  </r>
  <r>
    <n v="44"/>
    <s v="42-49"/>
    <x v="0"/>
    <x v="1"/>
    <n v="48"/>
    <n v="1.76"/>
    <n v="189"/>
    <n v="124"/>
    <n v="52"/>
    <n v="0.88"/>
    <n v="3168"/>
    <n v="491"/>
    <x v="0"/>
    <n v="28.6"/>
    <n v="2.6"/>
    <x v="3"/>
    <x v="2"/>
    <x v="370"/>
  </r>
  <r>
    <n v="37"/>
    <s v="34-41"/>
    <x v="0"/>
    <x v="1"/>
    <n v="69.5"/>
    <n v="1.5"/>
    <n v="196"/>
    <n v="130"/>
    <n v="66"/>
    <n v="0.69"/>
    <n v="2484"/>
    <n v="448"/>
    <x v="2"/>
    <n v="32.799999999999997"/>
    <n v="2.4"/>
    <x v="3"/>
    <x v="2"/>
    <x v="401"/>
  </r>
  <r>
    <n v="41"/>
    <s v="34-41"/>
    <x v="0"/>
    <x v="0"/>
    <n v="66.099999999999994"/>
    <n v="1.69"/>
    <n v="187"/>
    <n v="143"/>
    <n v="68"/>
    <n v="0.77"/>
    <n v="2772"/>
    <n v="545"/>
    <x v="0"/>
    <n v="27.4"/>
    <n v="3.4"/>
    <x v="3"/>
    <x v="2"/>
    <x v="402"/>
  </r>
  <r>
    <n v="29"/>
    <s v="26-33"/>
    <x v="0"/>
    <x v="0"/>
    <n v="68"/>
    <n v="1.7"/>
    <n v="190"/>
    <n v="150"/>
    <n v="60"/>
    <n v="0.76"/>
    <n v="2736"/>
    <n v="627"/>
    <x v="1"/>
    <n v="28.9"/>
    <n v="2.9"/>
    <x v="3"/>
    <x v="2"/>
    <x v="81"/>
  </r>
  <r>
    <n v="52"/>
    <s v="50-57"/>
    <x v="0"/>
    <x v="0"/>
    <n v="50.3"/>
    <n v="1.78"/>
    <n v="170"/>
    <n v="132"/>
    <n v="67"/>
    <n v="0.85"/>
    <n v="3060"/>
    <n v="555"/>
    <x v="1"/>
    <n v="24.5"/>
    <n v="2.2999999999999998"/>
    <x v="3"/>
    <x v="2"/>
    <x v="403"/>
  </r>
  <r>
    <n v="50"/>
    <s v="50-57"/>
    <x v="0"/>
    <x v="1"/>
    <n v="69.3"/>
    <n v="1.68"/>
    <n v="182"/>
    <n v="135"/>
    <n v="51"/>
    <n v="1.2"/>
    <n v="4320"/>
    <n v="729"/>
    <x v="1"/>
    <n v="30.3"/>
    <n v="2"/>
    <x v="3"/>
    <x v="2"/>
    <x v="131"/>
  </r>
  <r>
    <n v="50"/>
    <s v="50-57"/>
    <x v="0"/>
    <x v="0"/>
    <n v="86.7"/>
    <n v="1.63"/>
    <n v="161"/>
    <n v="143"/>
    <n v="58"/>
    <n v="1.7"/>
    <n v="6120"/>
    <n v="1203"/>
    <x v="2"/>
    <n v="12.1"/>
    <n v="3.5"/>
    <x v="0"/>
    <x v="0"/>
    <x v="404"/>
  </r>
  <r>
    <n v="54"/>
    <s v="50-57"/>
    <x v="0"/>
    <x v="0"/>
    <n v="125.9"/>
    <n v="1.94"/>
    <n v="199"/>
    <n v="132"/>
    <n v="73"/>
    <n v="1.35"/>
    <n v="4860"/>
    <n v="882"/>
    <x v="3"/>
    <n v="28.5"/>
    <n v="2.9"/>
    <x v="1"/>
    <x v="1"/>
    <x v="405"/>
  </r>
  <r>
    <n v="29"/>
    <s v="26-33"/>
    <x v="0"/>
    <x v="0"/>
    <n v="88.1"/>
    <n v="1.93"/>
    <n v="186"/>
    <n v="143"/>
    <n v="66"/>
    <n v="1.88"/>
    <n v="6768"/>
    <n v="1479"/>
    <x v="2"/>
    <n v="11.1"/>
    <n v="3.5"/>
    <x v="2"/>
    <x v="0"/>
    <x v="406"/>
  </r>
  <r>
    <n v="20"/>
    <s v="18-25"/>
    <x v="1"/>
    <x v="0"/>
    <n v="124.3"/>
    <n v="1.82"/>
    <n v="194"/>
    <n v="145"/>
    <n v="63"/>
    <n v="1.25"/>
    <n v="4500"/>
    <n v="997"/>
    <x v="2"/>
    <n v="22.4"/>
    <n v="3.2"/>
    <x v="1"/>
    <x v="1"/>
    <x v="407"/>
  </r>
  <r>
    <n v="18"/>
    <s v="18-25"/>
    <x v="1"/>
    <x v="0"/>
    <n v="62"/>
    <n v="1.85"/>
    <n v="161"/>
    <n v="121"/>
    <n v="53"/>
    <n v="0.88"/>
    <n v="3168"/>
    <n v="586"/>
    <x v="3"/>
    <n v="23.7"/>
    <n v="3"/>
    <x v="1"/>
    <x v="2"/>
    <x v="101"/>
  </r>
  <r>
    <n v="50"/>
    <s v="50-57"/>
    <x v="0"/>
    <x v="1"/>
    <n v="69.7"/>
    <n v="1.72"/>
    <n v="198"/>
    <n v="135"/>
    <n v="66"/>
    <n v="1.24"/>
    <n v="4464"/>
    <n v="753"/>
    <x v="3"/>
    <n v="27.3"/>
    <n v="2"/>
    <x v="0"/>
    <x v="1"/>
    <x v="408"/>
  </r>
  <r>
    <n v="57"/>
    <s v="50-57"/>
    <x v="0"/>
    <x v="1"/>
    <n v="60.9"/>
    <n v="1.52"/>
    <n v="196"/>
    <n v="157"/>
    <n v="66"/>
    <n v="1.31"/>
    <n v="4716"/>
    <n v="926"/>
    <x v="3"/>
    <n v="30.6"/>
    <n v="1.8"/>
    <x v="1"/>
    <x v="1"/>
    <x v="409"/>
  </r>
  <r>
    <n v="27"/>
    <s v="26-33"/>
    <x v="0"/>
    <x v="0"/>
    <n v="76.5"/>
    <n v="1.97"/>
    <n v="180"/>
    <n v="165"/>
    <n v="61"/>
    <n v="1.1299999999999999"/>
    <n v="4067.9999999999995"/>
    <n v="1025"/>
    <x v="3"/>
    <n v="21.3"/>
    <n v="2.2999999999999998"/>
    <x v="3"/>
    <x v="2"/>
    <x v="410"/>
  </r>
  <r>
    <n v="46"/>
    <s v="42-49"/>
    <x v="0"/>
    <x v="0"/>
    <n v="94.7"/>
    <n v="1.82"/>
    <n v="164"/>
    <n v="120"/>
    <n v="69"/>
    <n v="1.47"/>
    <n v="5292"/>
    <n v="873"/>
    <x v="2"/>
    <n v="23.2"/>
    <n v="3.2"/>
    <x v="1"/>
    <x v="1"/>
    <x v="411"/>
  </r>
  <r>
    <n v="30"/>
    <s v="26-33"/>
    <x v="0"/>
    <x v="0"/>
    <n v="67.900000000000006"/>
    <n v="1.75"/>
    <n v="180"/>
    <n v="168"/>
    <n v="67"/>
    <n v="1.25"/>
    <n v="4500"/>
    <n v="1155"/>
    <x v="0"/>
    <n v="29.1"/>
    <n v="3.1"/>
    <x v="3"/>
    <x v="2"/>
    <x v="412"/>
  </r>
  <r>
    <n v="29"/>
    <s v="26-33"/>
    <x v="0"/>
    <x v="0"/>
    <n v="121.1"/>
    <n v="1.87"/>
    <n v="188"/>
    <n v="130"/>
    <n v="52"/>
    <n v="1.31"/>
    <n v="4716"/>
    <n v="937"/>
    <x v="1"/>
    <n v="24.1"/>
    <n v="3.2"/>
    <x v="0"/>
    <x v="1"/>
    <x v="413"/>
  </r>
  <r>
    <n v="48"/>
    <s v="42-49"/>
    <x v="0"/>
    <x v="1"/>
    <n v="71.5"/>
    <n v="1.64"/>
    <n v="179"/>
    <n v="154"/>
    <n v="60"/>
    <n v="1.46"/>
    <n v="5256"/>
    <n v="1012"/>
    <x v="0"/>
    <n v="32.5"/>
    <n v="1.9"/>
    <x v="0"/>
    <x v="1"/>
    <x v="414"/>
  </r>
  <r>
    <n v="19"/>
    <s v="18-25"/>
    <x v="1"/>
    <x v="0"/>
    <n v="98.6"/>
    <n v="1.7"/>
    <n v="197"/>
    <n v="162"/>
    <n v="74"/>
    <n v="0.83"/>
    <n v="2988"/>
    <n v="740"/>
    <x v="2"/>
    <n v="21.1"/>
    <n v="2.4"/>
    <x v="3"/>
    <x v="2"/>
    <x v="415"/>
  </r>
  <r>
    <n v="52"/>
    <s v="50-57"/>
    <x v="0"/>
    <x v="1"/>
    <n v="68.2"/>
    <n v="1.63"/>
    <n v="179"/>
    <n v="148"/>
    <n v="67"/>
    <n v="1.17"/>
    <n v="4212"/>
    <n v="779"/>
    <x v="3"/>
    <n v="27.5"/>
    <n v="2.4"/>
    <x v="1"/>
    <x v="2"/>
    <x v="416"/>
  </r>
  <r>
    <n v="40"/>
    <s v="34-41"/>
    <x v="0"/>
    <x v="1"/>
    <n v="57.7"/>
    <n v="1.69"/>
    <n v="184"/>
    <n v="156"/>
    <n v="53"/>
    <n v="1.18"/>
    <n v="4248"/>
    <n v="920"/>
    <x v="1"/>
    <n v="33.1"/>
    <n v="2.4"/>
    <x v="0"/>
    <x v="1"/>
    <x v="417"/>
  </r>
  <r>
    <n v="34"/>
    <s v="34-41"/>
    <x v="0"/>
    <x v="0"/>
    <n v="124.6"/>
    <n v="1.63"/>
    <n v="161"/>
    <n v="136"/>
    <n v="66"/>
    <n v="1.41"/>
    <n v="5076"/>
    <n v="1055"/>
    <x v="1"/>
    <n v="27.6"/>
    <n v="2.8"/>
    <x v="1"/>
    <x v="1"/>
    <x v="418"/>
  </r>
  <r>
    <n v="43"/>
    <s v="42-49"/>
    <x v="0"/>
    <x v="1"/>
    <n v="73"/>
    <n v="1.59"/>
    <n v="191"/>
    <n v="158"/>
    <n v="67"/>
    <n v="1.31"/>
    <n v="4716"/>
    <n v="931"/>
    <x v="0"/>
    <n v="28.9"/>
    <n v="2.2000000000000002"/>
    <x v="1"/>
    <x v="2"/>
    <x v="419"/>
  </r>
  <r>
    <n v="25"/>
    <s v="18-25"/>
    <x v="1"/>
    <x v="1"/>
    <n v="59.4"/>
    <n v="1.51"/>
    <n v="185"/>
    <n v="161"/>
    <n v="54"/>
    <n v="1.62"/>
    <n v="5832"/>
    <n v="1304"/>
    <x v="2"/>
    <n v="19.8"/>
    <n v="2.7"/>
    <x v="2"/>
    <x v="0"/>
    <x v="96"/>
  </r>
  <r>
    <n v="46"/>
    <s v="42-49"/>
    <x v="0"/>
    <x v="1"/>
    <n v="52"/>
    <n v="1.65"/>
    <n v="165"/>
    <n v="147"/>
    <n v="63"/>
    <n v="0.7"/>
    <n v="2520"/>
    <n v="463"/>
    <x v="2"/>
    <n v="34.1"/>
    <n v="1.9"/>
    <x v="3"/>
    <x v="2"/>
    <x v="420"/>
  </r>
  <r>
    <n v="43"/>
    <s v="42-49"/>
    <x v="0"/>
    <x v="1"/>
    <n v="42.2"/>
    <n v="1.65"/>
    <n v="162"/>
    <n v="148"/>
    <n v="59"/>
    <n v="1.33"/>
    <n v="4788"/>
    <n v="886"/>
    <x v="2"/>
    <n v="34.6"/>
    <n v="2.2999999999999998"/>
    <x v="1"/>
    <x v="1"/>
    <x v="370"/>
  </r>
  <r>
    <n v="27"/>
    <s v="26-33"/>
    <x v="0"/>
    <x v="0"/>
    <n v="89.3"/>
    <n v="1.64"/>
    <n v="192"/>
    <n v="162"/>
    <n v="64"/>
    <n v="1.82"/>
    <n v="6552"/>
    <n v="1622"/>
    <x v="1"/>
    <n v="12.1"/>
    <n v="3.5"/>
    <x v="0"/>
    <x v="0"/>
    <x v="421"/>
  </r>
  <r>
    <n v="43"/>
    <s v="42-49"/>
    <x v="0"/>
    <x v="0"/>
    <n v="110"/>
    <n v="1.76"/>
    <n v="160"/>
    <n v="122"/>
    <n v="50"/>
    <n v="1.0900000000000001"/>
    <n v="3924.0000000000005"/>
    <n v="658"/>
    <x v="0"/>
    <n v="22"/>
    <n v="3.4"/>
    <x v="1"/>
    <x v="2"/>
    <x v="422"/>
  </r>
  <r>
    <n v="51"/>
    <s v="50-57"/>
    <x v="0"/>
    <x v="1"/>
    <n v="66.2"/>
    <n v="1.58"/>
    <n v="164"/>
    <n v="129"/>
    <n v="65"/>
    <n v="0.86"/>
    <n v="3096"/>
    <n v="499"/>
    <x v="1"/>
    <n v="31.3"/>
    <n v="2.2999999999999998"/>
    <x v="1"/>
    <x v="2"/>
    <x v="423"/>
  </r>
  <r>
    <n v="58"/>
    <s v="60+"/>
    <x v="0"/>
    <x v="0"/>
    <n v="58.6"/>
    <n v="1.66"/>
    <n v="172"/>
    <n v="161"/>
    <n v="60"/>
    <n v="1.21"/>
    <n v="4356"/>
    <n v="964"/>
    <x v="1"/>
    <n v="26.8"/>
    <n v="2.9"/>
    <x v="3"/>
    <x v="2"/>
    <x v="424"/>
  </r>
  <r>
    <n v="24"/>
    <s v="18-25"/>
    <x v="1"/>
    <x v="0"/>
    <n v="51"/>
    <n v="1.67"/>
    <n v="178"/>
    <n v="133"/>
    <n v="72"/>
    <n v="0.97"/>
    <n v="3492"/>
    <n v="710"/>
    <x v="3"/>
    <n v="21.3"/>
    <n v="2.8"/>
    <x v="1"/>
    <x v="2"/>
    <x v="425"/>
  </r>
  <r>
    <n v="21"/>
    <s v="18-25"/>
    <x v="1"/>
    <x v="0"/>
    <n v="101.5"/>
    <n v="1.95"/>
    <n v="171"/>
    <n v="131"/>
    <n v="69"/>
    <n v="0.97"/>
    <n v="3492"/>
    <n v="699"/>
    <x v="0"/>
    <n v="27.9"/>
    <n v="3.1"/>
    <x v="1"/>
    <x v="2"/>
    <x v="426"/>
  </r>
  <r>
    <n v="28"/>
    <s v="26-33"/>
    <x v="0"/>
    <x v="0"/>
    <n v="114.2"/>
    <n v="1.87"/>
    <n v="184"/>
    <n v="166"/>
    <n v="55"/>
    <n v="1.05"/>
    <n v="3780"/>
    <n v="959"/>
    <x v="3"/>
    <n v="20.2"/>
    <n v="3.2"/>
    <x v="1"/>
    <x v="1"/>
    <x v="427"/>
  </r>
  <r>
    <n v="46"/>
    <s v="42-49"/>
    <x v="0"/>
    <x v="0"/>
    <n v="54.4"/>
    <n v="1.72"/>
    <n v="194"/>
    <n v="161"/>
    <n v="73"/>
    <n v="0.91"/>
    <n v="3276"/>
    <n v="725"/>
    <x v="2"/>
    <n v="24.8"/>
    <n v="2.9"/>
    <x v="3"/>
    <x v="2"/>
    <x v="428"/>
  </r>
  <r>
    <n v="53"/>
    <s v="50-57"/>
    <x v="0"/>
    <x v="1"/>
    <n v="52.4"/>
    <n v="1.57"/>
    <n v="171"/>
    <n v="149"/>
    <n v="71"/>
    <n v="1.34"/>
    <n v="4824"/>
    <n v="898"/>
    <x v="1"/>
    <n v="28.3"/>
    <n v="2.2000000000000002"/>
    <x v="1"/>
    <x v="1"/>
    <x v="220"/>
  </r>
  <r>
    <n v="42"/>
    <s v="42-49"/>
    <x v="0"/>
    <x v="0"/>
    <n v="85.2"/>
    <n v="1.81"/>
    <n v="189"/>
    <n v="151"/>
    <n v="65"/>
    <n v="1.54"/>
    <n v="5544"/>
    <n v="1151"/>
    <x v="0"/>
    <n v="13.7"/>
    <n v="3.5"/>
    <x v="2"/>
    <x v="0"/>
    <x v="312"/>
  </r>
  <r>
    <n v="38"/>
    <s v="34-41"/>
    <x v="0"/>
    <x v="0"/>
    <n v="83.6"/>
    <n v="1.74"/>
    <n v="164"/>
    <n v="151"/>
    <n v="51"/>
    <n v="1.66"/>
    <n v="5976"/>
    <n v="1379"/>
    <x v="2"/>
    <n v="11.6"/>
    <n v="3.5"/>
    <x v="2"/>
    <x v="0"/>
    <x v="429"/>
  </r>
  <r>
    <n v="53"/>
    <s v="50-57"/>
    <x v="0"/>
    <x v="0"/>
    <n v="115.4"/>
    <n v="1.92"/>
    <n v="193"/>
    <n v="161"/>
    <n v="50"/>
    <n v="1.36"/>
    <n v="4896"/>
    <n v="1084"/>
    <x v="0"/>
    <n v="28.3"/>
    <n v="2.2000000000000002"/>
    <x v="0"/>
    <x v="1"/>
    <x v="430"/>
  </r>
  <r>
    <n v="27"/>
    <s v="26-33"/>
    <x v="0"/>
    <x v="0"/>
    <n v="71.2"/>
    <n v="1.97"/>
    <n v="181"/>
    <n v="151"/>
    <n v="73"/>
    <n v="0.74"/>
    <n v="2664"/>
    <n v="615"/>
    <x v="1"/>
    <n v="25.9"/>
    <n v="3.6"/>
    <x v="1"/>
    <x v="2"/>
    <x v="431"/>
  </r>
  <r>
    <n v="54"/>
    <s v="50-57"/>
    <x v="0"/>
    <x v="1"/>
    <n v="78.099999999999994"/>
    <n v="1.6"/>
    <n v="198"/>
    <n v="145"/>
    <n v="73"/>
    <n v="1.1000000000000001"/>
    <n v="3960.0000000000005"/>
    <n v="718"/>
    <x v="0"/>
    <n v="32.9"/>
    <n v="2.4"/>
    <x v="0"/>
    <x v="1"/>
    <x v="432"/>
  </r>
  <r>
    <n v="26"/>
    <s v="26-33"/>
    <x v="0"/>
    <x v="1"/>
    <n v="54.2"/>
    <n v="1.65"/>
    <n v="172"/>
    <n v="120"/>
    <n v="58"/>
    <n v="1.07"/>
    <n v="3852"/>
    <n v="642"/>
    <x v="2"/>
    <n v="34.9"/>
    <n v="1.9"/>
    <x v="0"/>
    <x v="1"/>
    <x v="323"/>
  </r>
  <r>
    <n v="41"/>
    <s v="34-41"/>
    <x v="0"/>
    <x v="1"/>
    <n v="77.599999999999994"/>
    <n v="1.76"/>
    <n v="162"/>
    <n v="161"/>
    <n v="71"/>
    <n v="1.27"/>
    <n v="4572"/>
    <n v="920"/>
    <x v="3"/>
    <n v="31.8"/>
    <n v="2.2000000000000002"/>
    <x v="0"/>
    <x v="1"/>
    <x v="433"/>
  </r>
  <r>
    <n v="52"/>
    <s v="50-57"/>
    <x v="0"/>
    <x v="1"/>
    <n v="44.1"/>
    <n v="1.62"/>
    <n v="179"/>
    <n v="121"/>
    <n v="61"/>
    <n v="1.41"/>
    <n v="5076"/>
    <n v="768"/>
    <x v="1"/>
    <n v="34.799999999999997"/>
    <n v="1.6"/>
    <x v="1"/>
    <x v="2"/>
    <x v="434"/>
  </r>
  <r>
    <n v="52"/>
    <s v="50-57"/>
    <x v="0"/>
    <x v="0"/>
    <n v="85.5"/>
    <n v="1.8"/>
    <n v="190"/>
    <n v="136"/>
    <n v="66"/>
    <n v="1.7"/>
    <n v="6120"/>
    <n v="1144"/>
    <x v="3"/>
    <n v="10.1"/>
    <n v="3.5"/>
    <x v="2"/>
    <x v="0"/>
    <x v="435"/>
  </r>
  <r>
    <n v="53"/>
    <s v="50-57"/>
    <x v="0"/>
    <x v="1"/>
    <n v="47.8"/>
    <n v="1.76"/>
    <n v="164"/>
    <n v="149"/>
    <n v="74"/>
    <n v="1.06"/>
    <n v="3816"/>
    <n v="711"/>
    <x v="1"/>
    <n v="28.4"/>
    <n v="1.5"/>
    <x v="0"/>
    <x v="1"/>
    <x v="436"/>
  </r>
  <r>
    <n v="35"/>
    <s v="34-41"/>
    <x v="0"/>
    <x v="0"/>
    <n v="102.5"/>
    <n v="1.94"/>
    <n v="183"/>
    <n v="158"/>
    <n v="64"/>
    <n v="0.84"/>
    <n v="3024"/>
    <n v="730"/>
    <x v="2"/>
    <n v="21.1"/>
    <n v="2.4"/>
    <x v="3"/>
    <x v="2"/>
    <x v="437"/>
  </r>
  <r>
    <n v="56"/>
    <s v="50-57"/>
    <x v="0"/>
    <x v="0"/>
    <n v="118"/>
    <n v="1.9"/>
    <n v="199"/>
    <n v="126"/>
    <n v="68"/>
    <n v="0.66"/>
    <n v="2376"/>
    <n v="412"/>
    <x v="1"/>
    <n v="22.6"/>
    <n v="3.2"/>
    <x v="3"/>
    <x v="2"/>
    <x v="53"/>
  </r>
  <r>
    <n v="49"/>
    <s v="42-49"/>
    <x v="0"/>
    <x v="0"/>
    <n v="82.3"/>
    <n v="1.84"/>
    <n v="192"/>
    <n v="146"/>
    <n v="71"/>
    <n v="1.29"/>
    <n v="4644"/>
    <n v="932"/>
    <x v="3"/>
    <n v="28.4"/>
    <n v="3.4"/>
    <x v="0"/>
    <x v="1"/>
    <x v="293"/>
  </r>
  <r>
    <n v="41"/>
    <s v="34-41"/>
    <x v="0"/>
    <x v="0"/>
    <n v="81.599999999999994"/>
    <n v="1.87"/>
    <n v="167"/>
    <n v="128"/>
    <n v="59"/>
    <n v="1.87"/>
    <n v="6732"/>
    <n v="1185"/>
    <x v="1"/>
    <n v="10.199999999999999"/>
    <n v="3.5"/>
    <x v="2"/>
    <x v="0"/>
    <x v="438"/>
  </r>
  <r>
    <n v="40"/>
    <s v="34-41"/>
    <x v="0"/>
    <x v="0"/>
    <n v="60.2"/>
    <n v="1.88"/>
    <n v="183"/>
    <n v="141"/>
    <n v="61"/>
    <n v="1.22"/>
    <n v="4392"/>
    <n v="946"/>
    <x v="2"/>
    <n v="25.2"/>
    <n v="3"/>
    <x v="1"/>
    <x v="1"/>
    <x v="439"/>
  </r>
  <r>
    <n v="49"/>
    <s v="42-49"/>
    <x v="0"/>
    <x v="1"/>
    <n v="49.2"/>
    <n v="1.54"/>
    <n v="179"/>
    <n v="153"/>
    <n v="63"/>
    <n v="1.28"/>
    <n v="4608"/>
    <n v="881"/>
    <x v="1"/>
    <n v="30.7"/>
    <n v="2.1"/>
    <x v="1"/>
    <x v="1"/>
    <x v="440"/>
  </r>
  <r>
    <n v="54"/>
    <s v="50-57"/>
    <x v="0"/>
    <x v="1"/>
    <n v="46.6"/>
    <n v="1.5"/>
    <n v="175"/>
    <n v="165"/>
    <n v="58"/>
    <n v="1.38"/>
    <n v="4968"/>
    <n v="1025"/>
    <x v="3"/>
    <n v="30.6"/>
    <n v="2"/>
    <x v="3"/>
    <x v="2"/>
    <x v="308"/>
  </r>
  <r>
    <n v="29"/>
    <s v="26-33"/>
    <x v="0"/>
    <x v="1"/>
    <n v="68.7"/>
    <n v="1.72"/>
    <n v="171"/>
    <n v="168"/>
    <n v="62"/>
    <n v="1.08"/>
    <n v="3888.0000000000005"/>
    <n v="907"/>
    <x v="2"/>
    <n v="29.8"/>
    <n v="1.7"/>
    <x v="0"/>
    <x v="1"/>
    <x v="441"/>
  </r>
  <r>
    <n v="30"/>
    <s v="26-33"/>
    <x v="0"/>
    <x v="1"/>
    <n v="60.6"/>
    <n v="1.55"/>
    <n v="172"/>
    <n v="120"/>
    <n v="52"/>
    <n v="1.3"/>
    <n v="4680"/>
    <n v="780"/>
    <x v="3"/>
    <n v="32.9"/>
    <n v="1.6"/>
    <x v="1"/>
    <x v="1"/>
    <x v="442"/>
  </r>
  <r>
    <n v="40"/>
    <s v="34-41"/>
    <x v="0"/>
    <x v="0"/>
    <n v="52.1"/>
    <n v="1.61"/>
    <n v="198"/>
    <n v="128"/>
    <n v="70"/>
    <n v="0.87"/>
    <n v="3132"/>
    <n v="612"/>
    <x v="1"/>
    <n v="21.3"/>
    <n v="3.3"/>
    <x v="3"/>
    <x v="2"/>
    <x v="443"/>
  </r>
  <r>
    <n v="42"/>
    <s v="42-49"/>
    <x v="0"/>
    <x v="1"/>
    <n v="46.6"/>
    <n v="1.77"/>
    <n v="184"/>
    <n v="139"/>
    <n v="63"/>
    <n v="0.61"/>
    <n v="2196"/>
    <n v="382"/>
    <x v="0"/>
    <n v="28.1"/>
    <n v="2.6"/>
    <x v="3"/>
    <x v="2"/>
    <x v="444"/>
  </r>
  <r>
    <n v="52"/>
    <s v="50-57"/>
    <x v="0"/>
    <x v="0"/>
    <n v="65.5"/>
    <n v="1.74"/>
    <n v="191"/>
    <n v="138"/>
    <n v="70"/>
    <n v="1.48"/>
    <n v="5328"/>
    <n v="1011"/>
    <x v="3"/>
    <n v="26.2"/>
    <n v="2.8"/>
    <x v="0"/>
    <x v="1"/>
    <x v="445"/>
  </r>
  <r>
    <n v="58"/>
    <s v="60+"/>
    <x v="0"/>
    <x v="1"/>
    <n v="44.2"/>
    <n v="1.57"/>
    <n v="183"/>
    <n v="155"/>
    <n v="59"/>
    <n v="1.08"/>
    <n v="3888.0000000000005"/>
    <n v="753"/>
    <x v="1"/>
    <n v="31.9"/>
    <n v="2.2999999999999998"/>
    <x v="1"/>
    <x v="2"/>
    <x v="330"/>
  </r>
  <r>
    <n v="47"/>
    <s v="42-49"/>
    <x v="0"/>
    <x v="0"/>
    <n v="89.1"/>
    <n v="1.84"/>
    <n v="168"/>
    <n v="159"/>
    <n v="65"/>
    <n v="1.44"/>
    <n v="5184"/>
    <n v="1133"/>
    <x v="0"/>
    <n v="24"/>
    <n v="3.6"/>
    <x v="1"/>
    <x v="1"/>
    <x v="446"/>
  </r>
  <r>
    <n v="34"/>
    <s v="34-41"/>
    <x v="0"/>
    <x v="0"/>
    <n v="65.900000000000006"/>
    <n v="1.62"/>
    <n v="199"/>
    <n v="164"/>
    <n v="56"/>
    <n v="0.81"/>
    <n v="2916"/>
    <n v="731"/>
    <x v="0"/>
    <n v="28.8"/>
    <n v="2.2000000000000002"/>
    <x v="3"/>
    <x v="2"/>
    <x v="447"/>
  </r>
  <r>
    <n v="37"/>
    <s v="34-41"/>
    <x v="0"/>
    <x v="1"/>
    <n v="55.6"/>
    <n v="1.57"/>
    <n v="182"/>
    <n v="123"/>
    <n v="53"/>
    <n v="0.97"/>
    <n v="3492"/>
    <n v="597"/>
    <x v="2"/>
    <n v="29.2"/>
    <n v="2.4"/>
    <x v="3"/>
    <x v="2"/>
    <x v="448"/>
  </r>
  <r>
    <n v="42"/>
    <s v="42-49"/>
    <x v="0"/>
    <x v="0"/>
    <n v="63.7"/>
    <n v="1.98"/>
    <n v="172"/>
    <n v="128"/>
    <n v="69"/>
    <n v="1.37"/>
    <n v="4932"/>
    <n v="868"/>
    <x v="0"/>
    <n v="24"/>
    <n v="3"/>
    <x v="3"/>
    <x v="2"/>
    <x v="449"/>
  </r>
  <r>
    <n v="39"/>
    <s v="34-41"/>
    <x v="0"/>
    <x v="0"/>
    <n v="86.2"/>
    <n v="1.82"/>
    <n v="191"/>
    <n v="160"/>
    <n v="72"/>
    <n v="1.96"/>
    <n v="7056"/>
    <n v="1725"/>
    <x v="3"/>
    <n v="10.199999999999999"/>
    <n v="3.5"/>
    <x v="2"/>
    <x v="0"/>
    <x v="450"/>
  </r>
  <r>
    <n v="30"/>
    <s v="26-33"/>
    <x v="0"/>
    <x v="1"/>
    <n v="59.2"/>
    <n v="1.63"/>
    <n v="174"/>
    <n v="141"/>
    <n v="74"/>
    <n v="1.85"/>
    <n v="6660"/>
    <n v="1304"/>
    <x v="3"/>
    <n v="17.8"/>
    <n v="2.7"/>
    <x v="0"/>
    <x v="0"/>
    <x v="64"/>
  </r>
  <r>
    <n v="36"/>
    <s v="34-41"/>
    <x v="0"/>
    <x v="0"/>
    <n v="85.4"/>
    <n v="1.88"/>
    <n v="195"/>
    <n v="137"/>
    <n v="60"/>
    <n v="1.98"/>
    <n v="7128"/>
    <n v="1492"/>
    <x v="0"/>
    <n v="13.5"/>
    <n v="3.5"/>
    <x v="2"/>
    <x v="0"/>
    <x v="115"/>
  </r>
  <r>
    <n v="53"/>
    <s v="50-57"/>
    <x v="0"/>
    <x v="1"/>
    <n v="68.099999999999994"/>
    <n v="1.55"/>
    <n v="164"/>
    <n v="131"/>
    <n v="65"/>
    <n v="1.41"/>
    <n v="5076"/>
    <n v="831"/>
    <x v="1"/>
    <n v="26.1"/>
    <n v="2.2000000000000002"/>
    <x v="0"/>
    <x v="1"/>
    <x v="56"/>
  </r>
  <r>
    <n v="29"/>
    <s v="26-33"/>
    <x v="0"/>
    <x v="1"/>
    <n v="60"/>
    <n v="1.62"/>
    <n v="181"/>
    <n v="161"/>
    <n v="69"/>
    <n v="0.85"/>
    <n v="3060"/>
    <n v="684"/>
    <x v="3"/>
    <n v="28.1"/>
    <n v="1.9"/>
    <x v="3"/>
    <x v="2"/>
    <x v="451"/>
  </r>
  <r>
    <n v="58"/>
    <s v="60+"/>
    <x v="0"/>
    <x v="1"/>
    <n v="74.8"/>
    <n v="1.69"/>
    <n v="175"/>
    <n v="162"/>
    <n v="53"/>
    <n v="1.28"/>
    <n v="4608"/>
    <n v="933"/>
    <x v="3"/>
    <n v="32.799999999999997"/>
    <n v="2.2999999999999998"/>
    <x v="0"/>
    <x v="1"/>
    <x v="452"/>
  </r>
  <r>
    <n v="36"/>
    <s v="34-41"/>
    <x v="0"/>
    <x v="0"/>
    <n v="90.3"/>
    <n v="1.65"/>
    <n v="169"/>
    <n v="158"/>
    <n v="71"/>
    <n v="1.38"/>
    <n v="4968"/>
    <n v="1199"/>
    <x v="2"/>
    <n v="23.7"/>
    <n v="3.4"/>
    <x v="0"/>
    <x v="1"/>
    <x v="453"/>
  </r>
  <r>
    <n v="29"/>
    <s v="26-33"/>
    <x v="0"/>
    <x v="0"/>
    <n v="86.1"/>
    <n v="1.65"/>
    <n v="183"/>
    <n v="128"/>
    <n v="71"/>
    <n v="1.66"/>
    <n v="5976"/>
    <n v="1169"/>
    <x v="1"/>
    <n v="11.2"/>
    <n v="3.5"/>
    <x v="0"/>
    <x v="0"/>
    <x v="454"/>
  </r>
  <r>
    <n v="26"/>
    <s v="26-33"/>
    <x v="0"/>
    <x v="0"/>
    <n v="73.7"/>
    <n v="1.66"/>
    <n v="177"/>
    <n v="125"/>
    <n v="72"/>
    <n v="0.93"/>
    <n v="3348"/>
    <n v="639"/>
    <x v="0"/>
    <n v="26.7"/>
    <n v="2.2000000000000002"/>
    <x v="3"/>
    <x v="2"/>
    <x v="455"/>
  </r>
  <r>
    <n v="24"/>
    <s v="18-25"/>
    <x v="1"/>
    <x v="1"/>
    <n v="67.7"/>
    <n v="1.56"/>
    <n v="177"/>
    <n v="138"/>
    <n v="66"/>
    <n v="1.42"/>
    <n v="5112"/>
    <n v="980"/>
    <x v="1"/>
    <n v="27"/>
    <n v="2.1"/>
    <x v="1"/>
    <x v="1"/>
    <x v="456"/>
  </r>
  <r>
    <n v="45"/>
    <s v="42-49"/>
    <x v="0"/>
    <x v="0"/>
    <n v="78.3"/>
    <n v="1.96"/>
    <n v="166"/>
    <n v="167"/>
    <n v="62"/>
    <n v="1.29"/>
    <n v="4644"/>
    <n v="1066"/>
    <x v="2"/>
    <n v="29"/>
    <n v="2.2000000000000002"/>
    <x v="1"/>
    <x v="2"/>
    <x v="251"/>
  </r>
  <r>
    <n v="31"/>
    <s v="26-33"/>
    <x v="0"/>
    <x v="1"/>
    <n v="48.2"/>
    <n v="1.65"/>
    <n v="163"/>
    <n v="166"/>
    <n v="60"/>
    <n v="1.1000000000000001"/>
    <n v="3960.0000000000005"/>
    <n v="913"/>
    <x v="2"/>
    <n v="26.1"/>
    <n v="2.5"/>
    <x v="3"/>
    <x v="2"/>
    <x v="457"/>
  </r>
  <r>
    <n v="48"/>
    <s v="42-49"/>
    <x v="0"/>
    <x v="1"/>
    <n v="56.8"/>
    <n v="1.51"/>
    <n v="185"/>
    <n v="126"/>
    <n v="52"/>
    <n v="1.37"/>
    <n v="4932"/>
    <n v="777"/>
    <x v="1"/>
    <n v="32.1"/>
    <n v="2.1"/>
    <x v="0"/>
    <x v="1"/>
    <x v="199"/>
  </r>
  <r>
    <n v="36"/>
    <s v="34-41"/>
    <x v="0"/>
    <x v="0"/>
    <n v="112.4"/>
    <n v="1.63"/>
    <n v="164"/>
    <n v="135"/>
    <n v="58"/>
    <n v="1.02"/>
    <n v="3672"/>
    <n v="757"/>
    <x v="2"/>
    <n v="25"/>
    <n v="3.4"/>
    <x v="0"/>
    <x v="1"/>
    <x v="458"/>
  </r>
  <r>
    <n v="33"/>
    <s v="26-33"/>
    <x v="0"/>
    <x v="1"/>
    <n v="59"/>
    <n v="1.67"/>
    <n v="175"/>
    <n v="124"/>
    <n v="55"/>
    <n v="0.9"/>
    <n v="3240"/>
    <n v="558"/>
    <x v="2"/>
    <n v="33.700000000000003"/>
    <n v="1.9"/>
    <x v="1"/>
    <x v="2"/>
    <x v="194"/>
  </r>
  <r>
    <n v="22"/>
    <s v="18-25"/>
    <x v="1"/>
    <x v="0"/>
    <n v="98.4"/>
    <n v="1.88"/>
    <n v="194"/>
    <n v="135"/>
    <n v="71"/>
    <n v="0.52"/>
    <n v="1872"/>
    <n v="386"/>
    <x v="2"/>
    <n v="21.3"/>
    <n v="2.2000000000000002"/>
    <x v="3"/>
    <x v="2"/>
    <x v="34"/>
  </r>
  <r>
    <n v="52"/>
    <s v="50-57"/>
    <x v="0"/>
    <x v="0"/>
    <n v="66.5"/>
    <n v="1.6"/>
    <n v="185"/>
    <n v="120"/>
    <n v="70"/>
    <n v="1.34"/>
    <n v="4824"/>
    <n v="796"/>
    <x v="1"/>
    <n v="26.8"/>
    <n v="2.1"/>
    <x v="0"/>
    <x v="1"/>
    <x v="459"/>
  </r>
  <r>
    <n v="29"/>
    <s v="26-33"/>
    <x v="0"/>
    <x v="0"/>
    <n v="106.5"/>
    <n v="1.81"/>
    <n v="177"/>
    <n v="156"/>
    <n v="60"/>
    <n v="1.29"/>
    <n v="4644"/>
    <n v="1107"/>
    <x v="2"/>
    <n v="25.7"/>
    <n v="2.5"/>
    <x v="0"/>
    <x v="1"/>
    <x v="460"/>
  </r>
  <r>
    <n v="42"/>
    <s v="42-49"/>
    <x v="0"/>
    <x v="0"/>
    <n v="88.4"/>
    <n v="1.93"/>
    <n v="188"/>
    <n v="158"/>
    <n v="65"/>
    <n v="1.68"/>
    <n v="6048"/>
    <n v="1314"/>
    <x v="0"/>
    <n v="12.4"/>
    <n v="3.5"/>
    <x v="0"/>
    <x v="0"/>
    <x v="210"/>
  </r>
  <r>
    <n v="38"/>
    <s v="34-41"/>
    <x v="0"/>
    <x v="0"/>
    <n v="88.4"/>
    <n v="1.79"/>
    <n v="182"/>
    <n v="138"/>
    <n v="68"/>
    <n v="1.74"/>
    <n v="6264"/>
    <n v="1321"/>
    <x v="0"/>
    <n v="12.5"/>
    <n v="3.5"/>
    <x v="2"/>
    <x v="0"/>
    <x v="461"/>
  </r>
  <r>
    <n v="53"/>
    <s v="50-57"/>
    <x v="0"/>
    <x v="1"/>
    <n v="53.3"/>
    <n v="1.74"/>
    <n v="173"/>
    <n v="156"/>
    <n v="54"/>
    <n v="1.37"/>
    <n v="4932"/>
    <n v="962"/>
    <x v="3"/>
    <n v="32.200000000000003"/>
    <n v="1.8"/>
    <x v="1"/>
    <x v="1"/>
    <x v="27"/>
  </r>
  <r>
    <n v="40"/>
    <s v="34-41"/>
    <x v="0"/>
    <x v="1"/>
    <n v="58.1"/>
    <n v="1.56"/>
    <n v="174"/>
    <n v="136"/>
    <n v="63"/>
    <n v="0.61"/>
    <n v="2196"/>
    <n v="415"/>
    <x v="0"/>
    <n v="34.4"/>
    <n v="2.2000000000000002"/>
    <x v="3"/>
    <x v="2"/>
    <x v="462"/>
  </r>
  <r>
    <n v="33"/>
    <s v="26-33"/>
    <x v="0"/>
    <x v="1"/>
    <n v="74.2"/>
    <n v="1.76"/>
    <n v="192"/>
    <n v="145"/>
    <n v="66"/>
    <n v="1.1499999999999999"/>
    <n v="4140"/>
    <n v="834"/>
    <x v="3"/>
    <n v="25.9"/>
    <n v="1.5"/>
    <x v="0"/>
    <x v="1"/>
    <x v="463"/>
  </r>
  <r>
    <n v="56"/>
    <s v="50-57"/>
    <x v="0"/>
    <x v="0"/>
    <n v="84.6"/>
    <n v="1.63"/>
    <n v="184"/>
    <n v="141"/>
    <n v="52"/>
    <n v="1.01"/>
    <n v="3636"/>
    <n v="705"/>
    <x v="1"/>
    <n v="20.2"/>
    <n v="2.9"/>
    <x v="0"/>
    <x v="1"/>
    <x v="464"/>
  </r>
  <r>
    <n v="59"/>
    <s v="60+"/>
    <x v="0"/>
    <x v="0"/>
    <n v="78"/>
    <n v="1.92"/>
    <n v="180"/>
    <n v="127"/>
    <n v="53"/>
    <n v="0.72"/>
    <n v="2592"/>
    <n v="453"/>
    <x v="2"/>
    <n v="28.1"/>
    <n v="2.7"/>
    <x v="1"/>
    <x v="2"/>
    <x v="194"/>
  </r>
  <r>
    <n v="56"/>
    <s v="50-57"/>
    <x v="0"/>
    <x v="0"/>
    <n v="89"/>
    <n v="1.68"/>
    <n v="176"/>
    <n v="152"/>
    <n v="65"/>
    <n v="1.77"/>
    <n v="6372"/>
    <n v="1332"/>
    <x v="0"/>
    <n v="10.5"/>
    <n v="3.5"/>
    <x v="2"/>
    <x v="0"/>
    <x v="465"/>
  </r>
  <r>
    <n v="31"/>
    <s v="26-33"/>
    <x v="0"/>
    <x v="1"/>
    <n v="42.7"/>
    <n v="1.76"/>
    <n v="182"/>
    <n v="121"/>
    <n v="65"/>
    <n v="1.46"/>
    <n v="5256"/>
    <n v="883"/>
    <x v="3"/>
    <n v="34.9"/>
    <n v="2.2000000000000002"/>
    <x v="1"/>
    <x v="2"/>
    <x v="466"/>
  </r>
  <r>
    <n v="48"/>
    <s v="42-49"/>
    <x v="0"/>
    <x v="0"/>
    <n v="83.9"/>
    <n v="1.82"/>
    <n v="176"/>
    <n v="149"/>
    <n v="70"/>
    <n v="1.9"/>
    <n v="6840"/>
    <n v="1401"/>
    <x v="1"/>
    <n v="13.1"/>
    <n v="3.5"/>
    <x v="2"/>
    <x v="0"/>
    <x v="467"/>
  </r>
  <r>
    <n v="22"/>
    <s v="18-25"/>
    <x v="1"/>
    <x v="1"/>
    <n v="78.7"/>
    <n v="1.52"/>
    <n v="173"/>
    <n v="166"/>
    <n v="74"/>
    <n v="1.45"/>
    <n v="5220"/>
    <n v="1204"/>
    <x v="3"/>
    <n v="31.5"/>
    <n v="2.2999999999999998"/>
    <x v="1"/>
    <x v="1"/>
    <x v="117"/>
  </r>
  <r>
    <n v="52"/>
    <s v="50-57"/>
    <x v="0"/>
    <x v="1"/>
    <n v="65.900000000000006"/>
    <n v="1.52"/>
    <n v="188"/>
    <n v="139"/>
    <n v="53"/>
    <n v="1.27"/>
    <n v="4572"/>
    <n v="794"/>
    <x v="2"/>
    <n v="27"/>
    <n v="2.2999999999999998"/>
    <x v="0"/>
    <x v="1"/>
    <x v="468"/>
  </r>
  <r>
    <n v="40"/>
    <s v="34-41"/>
    <x v="0"/>
    <x v="0"/>
    <n v="76.900000000000006"/>
    <n v="1.92"/>
    <n v="179"/>
    <n v="137"/>
    <n v="68"/>
    <n v="1.1299999999999999"/>
    <n v="4067.9999999999995"/>
    <n v="851"/>
    <x v="0"/>
    <n v="22.4"/>
    <n v="3.7"/>
    <x v="0"/>
    <x v="1"/>
    <x v="58"/>
  </r>
  <r>
    <n v="46"/>
    <s v="42-49"/>
    <x v="0"/>
    <x v="0"/>
    <n v="84.3"/>
    <n v="2"/>
    <n v="189"/>
    <n v="162"/>
    <n v="66"/>
    <n v="1.83"/>
    <n v="6588"/>
    <n v="1467"/>
    <x v="1"/>
    <n v="13.3"/>
    <n v="3.5"/>
    <x v="2"/>
    <x v="0"/>
    <x v="469"/>
  </r>
  <r>
    <n v="28"/>
    <s v="26-33"/>
    <x v="0"/>
    <x v="1"/>
    <n v="62.4"/>
    <n v="1.6"/>
    <n v="178"/>
    <n v="129"/>
    <n v="62"/>
    <n v="1.1000000000000001"/>
    <n v="3960.0000000000005"/>
    <n v="710"/>
    <x v="3"/>
    <n v="34.1"/>
    <n v="1.7"/>
    <x v="1"/>
    <x v="1"/>
    <x v="36"/>
  </r>
  <r>
    <n v="35"/>
    <s v="34-41"/>
    <x v="0"/>
    <x v="0"/>
    <n v="63.7"/>
    <n v="1.74"/>
    <n v="198"/>
    <n v="143"/>
    <n v="71"/>
    <n v="1.03"/>
    <n v="3708"/>
    <n v="810"/>
    <x v="1"/>
    <n v="29.8"/>
    <n v="2.7"/>
    <x v="0"/>
    <x v="1"/>
    <x v="470"/>
  </r>
  <r>
    <n v="29"/>
    <s v="26-33"/>
    <x v="0"/>
    <x v="1"/>
    <n v="54.9"/>
    <n v="1.52"/>
    <n v="172"/>
    <n v="123"/>
    <n v="72"/>
    <n v="1.48"/>
    <n v="5328"/>
    <n v="910"/>
    <x v="3"/>
    <n v="27"/>
    <n v="2"/>
    <x v="1"/>
    <x v="2"/>
    <x v="6"/>
  </r>
  <r>
    <n v="26"/>
    <s v="26-33"/>
    <x v="0"/>
    <x v="0"/>
    <n v="76.400000000000006"/>
    <n v="1.79"/>
    <n v="177"/>
    <n v="156"/>
    <n v="73"/>
    <n v="1.17"/>
    <n v="4212"/>
    <n v="1004"/>
    <x v="3"/>
    <n v="21.3"/>
    <n v="2.7"/>
    <x v="1"/>
    <x v="1"/>
    <x v="471"/>
  </r>
  <r>
    <n v="27"/>
    <s v="26-33"/>
    <x v="0"/>
    <x v="0"/>
    <n v="106.4"/>
    <n v="1.86"/>
    <n v="182"/>
    <n v="123"/>
    <n v="50"/>
    <n v="1.34"/>
    <n v="4824"/>
    <n v="907"/>
    <x v="2"/>
    <n v="20.6"/>
    <n v="3.1"/>
    <x v="3"/>
    <x v="2"/>
    <x v="472"/>
  </r>
  <r>
    <n v="34"/>
    <s v="34-41"/>
    <x v="0"/>
    <x v="1"/>
    <n v="68.400000000000006"/>
    <n v="1.5"/>
    <n v="192"/>
    <n v="132"/>
    <n v="61"/>
    <n v="1.37"/>
    <n v="4932"/>
    <n v="904"/>
    <x v="2"/>
    <n v="33.700000000000003"/>
    <n v="2.1"/>
    <x v="0"/>
    <x v="1"/>
    <x v="473"/>
  </r>
  <r>
    <n v="55"/>
    <s v="50-57"/>
    <x v="0"/>
    <x v="0"/>
    <n v="63.5"/>
    <n v="1.86"/>
    <n v="198"/>
    <n v="144"/>
    <n v="53"/>
    <n v="1.36"/>
    <n v="4896"/>
    <n v="969"/>
    <x v="3"/>
    <n v="22.9"/>
    <n v="2.9"/>
    <x v="0"/>
    <x v="1"/>
    <x v="431"/>
  </r>
  <r>
    <n v="24"/>
    <s v="18-25"/>
    <x v="1"/>
    <x v="1"/>
    <n v="59.4"/>
    <n v="1.5"/>
    <n v="199"/>
    <n v="132"/>
    <n v="60"/>
    <n v="1.25"/>
    <n v="4500"/>
    <n v="825"/>
    <x v="0"/>
    <n v="25"/>
    <n v="2"/>
    <x v="1"/>
    <x v="1"/>
    <x v="474"/>
  </r>
  <r>
    <n v="30"/>
    <s v="26-33"/>
    <x v="0"/>
    <x v="0"/>
    <n v="113.4"/>
    <n v="1.91"/>
    <n v="177"/>
    <n v="137"/>
    <n v="54"/>
    <n v="1.27"/>
    <n v="4572"/>
    <n v="957"/>
    <x v="1"/>
    <n v="22.2"/>
    <n v="3.7"/>
    <x v="1"/>
    <x v="2"/>
    <x v="475"/>
  </r>
  <r>
    <n v="57"/>
    <s v="50-57"/>
    <x v="0"/>
    <x v="1"/>
    <n v="61.9"/>
    <n v="1.52"/>
    <n v="168"/>
    <n v="143"/>
    <n v="51"/>
    <n v="0.92"/>
    <n v="3312"/>
    <n v="592"/>
    <x v="1"/>
    <n v="28.4"/>
    <n v="2.6"/>
    <x v="1"/>
    <x v="2"/>
    <x v="476"/>
  </r>
  <r>
    <n v="59"/>
    <s v="60+"/>
    <x v="0"/>
    <x v="1"/>
    <n v="70.7"/>
    <n v="1.68"/>
    <n v="192"/>
    <n v="121"/>
    <n v="66"/>
    <n v="1.17"/>
    <n v="4212"/>
    <n v="637"/>
    <x v="2"/>
    <n v="34.9"/>
    <n v="1.9"/>
    <x v="1"/>
    <x v="1"/>
    <x v="433"/>
  </r>
  <r>
    <n v="26"/>
    <s v="26-33"/>
    <x v="0"/>
    <x v="0"/>
    <n v="111.5"/>
    <n v="1.9"/>
    <n v="191"/>
    <n v="167"/>
    <n v="57"/>
    <n v="1.02"/>
    <n v="3672"/>
    <n v="937"/>
    <x v="0"/>
    <n v="25.2"/>
    <n v="2.2000000000000002"/>
    <x v="3"/>
    <x v="2"/>
    <x v="401"/>
  </r>
  <r>
    <n v="44"/>
    <s v="42-49"/>
    <x v="0"/>
    <x v="1"/>
    <n v="72.099999999999994"/>
    <n v="1.66"/>
    <n v="176"/>
    <n v="152"/>
    <n v="55"/>
    <n v="1.4"/>
    <n v="5040"/>
    <n v="958"/>
    <x v="3"/>
    <n v="27"/>
    <n v="2.5"/>
    <x v="3"/>
    <x v="2"/>
    <x v="477"/>
  </r>
  <r>
    <n v="19"/>
    <s v="18-25"/>
    <x v="1"/>
    <x v="0"/>
    <n v="56.9"/>
    <n v="1.87"/>
    <n v="178"/>
    <n v="138"/>
    <n v="70"/>
    <n v="0.61"/>
    <n v="2196"/>
    <n v="463"/>
    <x v="2"/>
    <n v="23.3"/>
    <n v="3.7"/>
    <x v="1"/>
    <x v="2"/>
    <x v="478"/>
  </r>
  <r>
    <n v="22"/>
    <s v="18-25"/>
    <x v="1"/>
    <x v="0"/>
    <n v="86.2"/>
    <n v="1.9"/>
    <n v="186"/>
    <n v="128"/>
    <n v="58"/>
    <n v="1.91"/>
    <n v="6876"/>
    <n v="1345"/>
    <x v="3"/>
    <n v="11.7"/>
    <n v="3.5"/>
    <x v="2"/>
    <x v="0"/>
    <x v="479"/>
  </r>
  <r>
    <n v="46"/>
    <s v="42-49"/>
    <x v="0"/>
    <x v="0"/>
    <n v="59.4"/>
    <n v="1.68"/>
    <n v="165"/>
    <n v="147"/>
    <n v="62"/>
    <n v="1.1599999999999999"/>
    <n v="4176"/>
    <n v="844"/>
    <x v="3"/>
    <n v="20.2"/>
    <n v="2.5"/>
    <x v="0"/>
    <x v="1"/>
    <x v="480"/>
  </r>
  <r>
    <n v="54"/>
    <s v="50-57"/>
    <x v="0"/>
    <x v="1"/>
    <n v="75.599999999999994"/>
    <n v="1.72"/>
    <n v="194"/>
    <n v="154"/>
    <n v="60"/>
    <n v="0.97"/>
    <n v="3492"/>
    <n v="672"/>
    <x v="2"/>
    <n v="26.4"/>
    <n v="1.9"/>
    <x v="1"/>
    <x v="2"/>
    <x v="481"/>
  </r>
  <r>
    <n v="55"/>
    <s v="50-57"/>
    <x v="0"/>
    <x v="1"/>
    <n v="76.3"/>
    <n v="1.73"/>
    <n v="196"/>
    <n v="158"/>
    <n v="65"/>
    <n v="1.08"/>
    <n v="3888.0000000000005"/>
    <n v="768"/>
    <x v="0"/>
    <n v="32"/>
    <n v="2.6"/>
    <x v="1"/>
    <x v="2"/>
    <x v="277"/>
  </r>
  <r>
    <n v="36"/>
    <s v="34-41"/>
    <x v="0"/>
    <x v="0"/>
    <n v="95.8"/>
    <n v="1.86"/>
    <n v="193"/>
    <n v="129"/>
    <n v="65"/>
    <n v="1.37"/>
    <n v="4932"/>
    <n v="972"/>
    <x v="1"/>
    <n v="21.2"/>
    <n v="3.2"/>
    <x v="1"/>
    <x v="2"/>
    <x v="155"/>
  </r>
  <r>
    <n v="25"/>
    <s v="18-25"/>
    <x v="1"/>
    <x v="0"/>
    <n v="120.6"/>
    <n v="1.83"/>
    <n v="179"/>
    <n v="120"/>
    <n v="51"/>
    <n v="1.04"/>
    <n v="3744"/>
    <n v="686"/>
    <x v="2"/>
    <n v="22.3"/>
    <n v="2.5"/>
    <x v="1"/>
    <x v="1"/>
    <x v="482"/>
  </r>
  <r>
    <n v="18"/>
    <s v="18-25"/>
    <x v="1"/>
    <x v="1"/>
    <n v="65.3"/>
    <n v="1.55"/>
    <n v="184"/>
    <n v="161"/>
    <n v="59"/>
    <n v="1.42"/>
    <n v="5112"/>
    <n v="1143"/>
    <x v="0"/>
    <n v="28.5"/>
    <n v="2.2000000000000002"/>
    <x v="1"/>
    <x v="1"/>
    <x v="51"/>
  </r>
  <r>
    <n v="39"/>
    <s v="34-41"/>
    <x v="0"/>
    <x v="0"/>
    <n v="85.3"/>
    <n v="1.89"/>
    <n v="163"/>
    <n v="140"/>
    <n v="61"/>
    <n v="0.77"/>
    <n v="2772"/>
    <n v="593"/>
    <x v="3"/>
    <n v="27.6"/>
    <n v="3.6"/>
    <x v="3"/>
    <x v="2"/>
    <x v="479"/>
  </r>
  <r>
    <n v="34"/>
    <s v="34-41"/>
    <x v="0"/>
    <x v="0"/>
    <n v="68"/>
    <n v="1.68"/>
    <n v="169"/>
    <n v="128"/>
    <n v="57"/>
    <n v="0.67"/>
    <n v="2412"/>
    <n v="472"/>
    <x v="2"/>
    <n v="25.8"/>
    <n v="3.4"/>
    <x v="3"/>
    <x v="2"/>
    <x v="483"/>
  </r>
  <r>
    <n v="24"/>
    <s v="18-25"/>
    <x v="1"/>
    <x v="1"/>
    <n v="52.6"/>
    <n v="1.57"/>
    <n v="169"/>
    <n v="166"/>
    <n v="60"/>
    <n v="1.29"/>
    <n v="4644"/>
    <n v="1071"/>
    <x v="1"/>
    <n v="31.9"/>
    <n v="2.4"/>
    <x v="3"/>
    <x v="2"/>
    <x v="484"/>
  </r>
  <r>
    <n v="42"/>
    <s v="42-49"/>
    <x v="0"/>
    <x v="0"/>
    <n v="63.3"/>
    <n v="1.77"/>
    <n v="183"/>
    <n v="134"/>
    <n v="59"/>
    <n v="1.32"/>
    <n v="4752"/>
    <n v="876"/>
    <x v="1"/>
    <n v="25.7"/>
    <n v="3.3"/>
    <x v="1"/>
    <x v="1"/>
    <x v="417"/>
  </r>
  <r>
    <n v="21"/>
    <s v="18-25"/>
    <x v="1"/>
    <x v="1"/>
    <n v="76.3"/>
    <n v="1.65"/>
    <n v="180"/>
    <n v="154"/>
    <n v="62"/>
    <n v="1.1399999999999999"/>
    <n v="4104"/>
    <n v="878"/>
    <x v="3"/>
    <n v="31.8"/>
    <n v="1.7"/>
    <x v="1"/>
    <x v="1"/>
    <x v="485"/>
  </r>
  <r>
    <n v="53"/>
    <s v="50-57"/>
    <x v="0"/>
    <x v="0"/>
    <n v="61"/>
    <n v="1.63"/>
    <n v="170"/>
    <n v="124"/>
    <n v="74"/>
    <n v="0.54"/>
    <n v="1944.0000000000002"/>
    <n v="331"/>
    <x v="2"/>
    <n v="20"/>
    <n v="3.4"/>
    <x v="1"/>
    <x v="2"/>
    <x v="486"/>
  </r>
  <r>
    <n v="23"/>
    <s v="18-25"/>
    <x v="1"/>
    <x v="1"/>
    <n v="67.8"/>
    <n v="1.61"/>
    <n v="186"/>
    <n v="160"/>
    <n v="66"/>
    <n v="1.34"/>
    <n v="4824"/>
    <n v="1072"/>
    <x v="1"/>
    <n v="34.299999999999997"/>
    <n v="1.8"/>
    <x v="3"/>
    <x v="2"/>
    <x v="477"/>
  </r>
  <r>
    <n v="48"/>
    <s v="42-49"/>
    <x v="0"/>
    <x v="0"/>
    <n v="114.9"/>
    <n v="1.86"/>
    <n v="175"/>
    <n v="141"/>
    <n v="56"/>
    <n v="1.36"/>
    <n v="4896"/>
    <n v="949"/>
    <x v="2"/>
    <n v="21.1"/>
    <n v="3.6"/>
    <x v="1"/>
    <x v="2"/>
    <x v="487"/>
  </r>
  <r>
    <n v="36"/>
    <s v="34-41"/>
    <x v="0"/>
    <x v="0"/>
    <n v="88"/>
    <n v="1.71"/>
    <n v="185"/>
    <n v="160"/>
    <n v="73"/>
    <n v="1.87"/>
    <n v="6732"/>
    <n v="1646"/>
    <x v="1"/>
    <n v="12"/>
    <n v="3.5"/>
    <x v="2"/>
    <x v="0"/>
    <x v="488"/>
  </r>
  <r>
    <n v="56"/>
    <s v="50-57"/>
    <x v="0"/>
    <x v="1"/>
    <n v="67.7"/>
    <n v="1.58"/>
    <n v="189"/>
    <n v="142"/>
    <n v="52"/>
    <n v="1.45"/>
    <n v="5220"/>
    <n v="927"/>
    <x v="3"/>
    <n v="32.700000000000003"/>
    <n v="1.9"/>
    <x v="3"/>
    <x v="2"/>
    <x v="489"/>
  </r>
  <r>
    <n v="44"/>
    <s v="42-49"/>
    <x v="0"/>
    <x v="0"/>
    <n v="124.8"/>
    <n v="1.85"/>
    <n v="175"/>
    <n v="126"/>
    <n v="69"/>
    <n v="1.35"/>
    <n v="4860"/>
    <n v="842"/>
    <x v="3"/>
    <n v="24.4"/>
    <n v="3.5"/>
    <x v="0"/>
    <x v="1"/>
    <x v="490"/>
  </r>
  <r>
    <n v="27"/>
    <s v="26-33"/>
    <x v="0"/>
    <x v="1"/>
    <n v="53"/>
    <n v="1.58"/>
    <n v="166"/>
    <n v="142"/>
    <n v="62"/>
    <n v="1.26"/>
    <n v="4536"/>
    <n v="895"/>
    <x v="2"/>
    <n v="34.5"/>
    <n v="1.8"/>
    <x v="0"/>
    <x v="1"/>
    <x v="491"/>
  </r>
  <r>
    <n v="43"/>
    <s v="42-49"/>
    <x v="0"/>
    <x v="0"/>
    <n v="61.2"/>
    <n v="1.88"/>
    <n v="175"/>
    <n v="163"/>
    <n v="68"/>
    <n v="1.03"/>
    <n v="3708"/>
    <n v="831"/>
    <x v="0"/>
    <n v="24.7"/>
    <n v="2.9"/>
    <x v="1"/>
    <x v="2"/>
    <x v="492"/>
  </r>
  <r>
    <n v="36"/>
    <s v="34-41"/>
    <x v="0"/>
    <x v="1"/>
    <n v="48.7"/>
    <n v="1.68"/>
    <n v="194"/>
    <n v="144"/>
    <n v="56"/>
    <n v="1.23"/>
    <n v="4428"/>
    <n v="886"/>
    <x v="0"/>
    <n v="33.700000000000003"/>
    <n v="1.6"/>
    <x v="1"/>
    <x v="2"/>
    <x v="493"/>
  </r>
  <r>
    <n v="56"/>
    <s v="50-57"/>
    <x v="0"/>
    <x v="1"/>
    <n v="50.6"/>
    <n v="1.7"/>
    <n v="175"/>
    <n v="146"/>
    <n v="58"/>
    <n v="1.29"/>
    <n v="4644"/>
    <n v="848"/>
    <x v="3"/>
    <n v="33.1"/>
    <n v="2.2999999999999998"/>
    <x v="3"/>
    <x v="2"/>
    <x v="494"/>
  </r>
  <r>
    <n v="20"/>
    <s v="18-25"/>
    <x v="1"/>
    <x v="1"/>
    <n v="72.599999999999994"/>
    <n v="1.73"/>
    <n v="199"/>
    <n v="160"/>
    <n v="68"/>
    <n v="1.27"/>
    <n v="4572"/>
    <n v="1016"/>
    <x v="1"/>
    <n v="34.799999999999997"/>
    <n v="2.5"/>
    <x v="1"/>
    <x v="1"/>
    <x v="495"/>
  </r>
  <r>
    <n v="30"/>
    <s v="26-33"/>
    <x v="0"/>
    <x v="1"/>
    <n v="70.400000000000006"/>
    <n v="1.56"/>
    <n v="171"/>
    <n v="125"/>
    <n v="62"/>
    <n v="1.03"/>
    <n v="3708"/>
    <n v="644"/>
    <x v="0"/>
    <n v="34.299999999999997"/>
    <n v="2.4"/>
    <x v="0"/>
    <x v="1"/>
    <x v="496"/>
  </r>
  <r>
    <n v="45"/>
    <s v="42-49"/>
    <x v="0"/>
    <x v="0"/>
    <n v="52.5"/>
    <n v="1.88"/>
    <n v="194"/>
    <n v="153"/>
    <n v="71"/>
    <n v="1.08"/>
    <n v="3888.0000000000005"/>
    <n v="818"/>
    <x v="3"/>
    <n v="29"/>
    <n v="2.9"/>
    <x v="0"/>
    <x v="1"/>
    <x v="386"/>
  </r>
  <r>
    <n v="37"/>
    <s v="34-41"/>
    <x v="0"/>
    <x v="0"/>
    <n v="76.3"/>
    <n v="1.77"/>
    <n v="180"/>
    <n v="128"/>
    <n v="57"/>
    <n v="1.36"/>
    <n v="4896"/>
    <n v="957"/>
    <x v="1"/>
    <n v="27.3"/>
    <n v="2.1"/>
    <x v="0"/>
    <x v="1"/>
    <x v="497"/>
  </r>
  <r>
    <n v="45"/>
    <s v="42-49"/>
    <x v="0"/>
    <x v="1"/>
    <n v="41.2"/>
    <n v="1.58"/>
    <n v="195"/>
    <n v="168"/>
    <n v="71"/>
    <n v="1.47"/>
    <n v="5292"/>
    <n v="1111"/>
    <x v="1"/>
    <n v="28.7"/>
    <n v="2.6"/>
    <x v="3"/>
    <x v="2"/>
    <x v="498"/>
  </r>
  <r>
    <n v="25"/>
    <s v="18-25"/>
    <x v="1"/>
    <x v="1"/>
    <n v="55.3"/>
    <n v="1.76"/>
    <n v="176"/>
    <n v="152"/>
    <n v="67"/>
    <n v="1.56"/>
    <n v="5616"/>
    <n v="1186"/>
    <x v="0"/>
    <n v="15.5"/>
    <n v="2.7"/>
    <x v="0"/>
    <x v="0"/>
    <x v="499"/>
  </r>
  <r>
    <n v="58"/>
    <s v="60+"/>
    <x v="0"/>
    <x v="1"/>
    <n v="49.7"/>
    <n v="1.67"/>
    <n v="191"/>
    <n v="125"/>
    <n v="72"/>
    <n v="1.38"/>
    <n v="4968"/>
    <n v="776"/>
    <x v="3"/>
    <n v="31.9"/>
    <n v="2.2999999999999998"/>
    <x v="0"/>
    <x v="1"/>
    <x v="500"/>
  </r>
  <r>
    <n v="56"/>
    <s v="50-57"/>
    <x v="0"/>
    <x v="0"/>
    <n v="48.3"/>
    <n v="1.87"/>
    <n v="165"/>
    <n v="156"/>
    <n v="51"/>
    <n v="0.68"/>
    <n v="2448"/>
    <n v="525"/>
    <x v="1"/>
    <n v="29.8"/>
    <n v="3.3"/>
    <x v="1"/>
    <x v="2"/>
    <x v="501"/>
  </r>
  <r>
    <n v="18"/>
    <s v="18-25"/>
    <x v="1"/>
    <x v="0"/>
    <n v="83.2"/>
    <n v="1.96"/>
    <n v="183"/>
    <n v="150"/>
    <n v="67"/>
    <n v="1.83"/>
    <n v="6588"/>
    <n v="1510"/>
    <x v="1"/>
    <n v="13.6"/>
    <n v="3.5"/>
    <x v="0"/>
    <x v="0"/>
    <x v="502"/>
  </r>
  <r>
    <n v="20"/>
    <s v="18-25"/>
    <x v="1"/>
    <x v="0"/>
    <n v="120.5"/>
    <n v="1.73"/>
    <n v="186"/>
    <n v="153"/>
    <n v="67"/>
    <n v="1.01"/>
    <n v="3636"/>
    <n v="850"/>
    <x v="2"/>
    <n v="29.3"/>
    <n v="3.4"/>
    <x v="1"/>
    <x v="1"/>
    <x v="503"/>
  </r>
  <r>
    <n v="30"/>
    <s v="26-33"/>
    <x v="0"/>
    <x v="0"/>
    <n v="121.6"/>
    <n v="2"/>
    <n v="179"/>
    <n v="160"/>
    <n v="60"/>
    <n v="1.24"/>
    <n v="4464"/>
    <n v="1091"/>
    <x v="2"/>
    <n v="28"/>
    <n v="3.3"/>
    <x v="0"/>
    <x v="1"/>
    <x v="473"/>
  </r>
  <r>
    <n v="45"/>
    <s v="42-49"/>
    <x v="0"/>
    <x v="1"/>
    <n v="73"/>
    <n v="1.75"/>
    <n v="184"/>
    <n v="148"/>
    <n v="50"/>
    <n v="1.1399999999999999"/>
    <n v="4104"/>
    <n v="759"/>
    <x v="0"/>
    <n v="26.6"/>
    <n v="2"/>
    <x v="0"/>
    <x v="1"/>
    <x v="471"/>
  </r>
  <r>
    <n v="42"/>
    <s v="42-49"/>
    <x v="0"/>
    <x v="1"/>
    <n v="57.5"/>
    <n v="1.67"/>
    <n v="161"/>
    <n v="133"/>
    <n v="63"/>
    <n v="1.76"/>
    <n v="6336"/>
    <n v="1053"/>
    <x v="2"/>
    <n v="16.2"/>
    <n v="2.7"/>
    <x v="2"/>
    <x v="0"/>
    <x v="297"/>
  </r>
  <r>
    <n v="50"/>
    <s v="50-57"/>
    <x v="0"/>
    <x v="1"/>
    <n v="42.7"/>
    <n v="1.53"/>
    <n v="168"/>
    <n v="155"/>
    <n v="65"/>
    <n v="1.41"/>
    <n v="5076"/>
    <n v="983"/>
    <x v="3"/>
    <n v="28.4"/>
    <n v="2.4"/>
    <x v="0"/>
    <x v="1"/>
    <x v="504"/>
  </r>
  <r>
    <n v="55"/>
    <s v="50-57"/>
    <x v="0"/>
    <x v="0"/>
    <n v="129.9"/>
    <n v="1.73"/>
    <n v="187"/>
    <n v="155"/>
    <n v="60"/>
    <n v="0.69"/>
    <n v="2484"/>
    <n v="529"/>
    <x v="0"/>
    <n v="21.7"/>
    <n v="3.1"/>
    <x v="1"/>
    <x v="2"/>
    <x v="12"/>
  </r>
  <r>
    <n v="23"/>
    <s v="18-25"/>
    <x v="1"/>
    <x v="0"/>
    <n v="108.6"/>
    <n v="1.92"/>
    <n v="197"/>
    <n v="134"/>
    <n v="50"/>
    <n v="0.89"/>
    <n v="3204"/>
    <n v="656"/>
    <x v="0"/>
    <n v="25.8"/>
    <n v="3.5"/>
    <x v="3"/>
    <x v="2"/>
    <x v="505"/>
  </r>
  <r>
    <n v="49"/>
    <s v="42-49"/>
    <x v="0"/>
    <x v="0"/>
    <n v="88.6"/>
    <n v="2"/>
    <n v="162"/>
    <n v="127"/>
    <n v="56"/>
    <n v="1.83"/>
    <n v="6588"/>
    <n v="1150"/>
    <x v="2"/>
    <n v="14.9"/>
    <n v="3.5"/>
    <x v="0"/>
    <x v="0"/>
    <x v="93"/>
  </r>
  <r>
    <n v="38"/>
    <s v="34-41"/>
    <x v="0"/>
    <x v="1"/>
    <n v="49.7"/>
    <n v="1.51"/>
    <n v="179"/>
    <n v="145"/>
    <n v="65"/>
    <n v="1.25"/>
    <n v="4500"/>
    <n v="906"/>
    <x v="1"/>
    <n v="32.6"/>
    <n v="2.5"/>
    <x v="1"/>
    <x v="2"/>
    <x v="353"/>
  </r>
  <r>
    <n v="33"/>
    <s v="26-33"/>
    <x v="0"/>
    <x v="1"/>
    <n v="56.4"/>
    <n v="1.54"/>
    <n v="165"/>
    <n v="155"/>
    <n v="63"/>
    <n v="1.06"/>
    <n v="3816"/>
    <n v="822"/>
    <x v="3"/>
    <n v="29.2"/>
    <n v="1.5"/>
    <x v="1"/>
    <x v="2"/>
    <x v="506"/>
  </r>
  <r>
    <n v="38"/>
    <s v="34-41"/>
    <x v="0"/>
    <x v="0"/>
    <n v="46.9"/>
    <n v="1.74"/>
    <n v="198"/>
    <n v="167"/>
    <n v="64"/>
    <n v="1.03"/>
    <n v="3708"/>
    <n v="946"/>
    <x v="3"/>
    <n v="20"/>
    <n v="2.6"/>
    <x v="0"/>
    <x v="1"/>
    <x v="507"/>
  </r>
  <r>
    <n v="28"/>
    <s v="26-33"/>
    <x v="0"/>
    <x v="1"/>
    <n v="71.3"/>
    <n v="1.67"/>
    <n v="192"/>
    <n v="140"/>
    <n v="63"/>
    <n v="1.46"/>
    <n v="5256"/>
    <n v="1022"/>
    <x v="3"/>
    <n v="28.1"/>
    <n v="1.5"/>
    <x v="0"/>
    <x v="1"/>
    <x v="508"/>
  </r>
  <r>
    <n v="54"/>
    <s v="50-57"/>
    <x v="0"/>
    <x v="0"/>
    <n v="71.599999999999994"/>
    <n v="1.86"/>
    <n v="160"/>
    <n v="147"/>
    <n v="70"/>
    <n v="1.1399999999999999"/>
    <n v="4104"/>
    <n v="830"/>
    <x v="0"/>
    <n v="25.3"/>
    <n v="2.2000000000000002"/>
    <x v="1"/>
    <x v="1"/>
    <x v="509"/>
  </r>
  <r>
    <n v="53"/>
    <s v="50-57"/>
    <x v="0"/>
    <x v="0"/>
    <n v="82.3"/>
    <n v="1.61"/>
    <n v="196"/>
    <n v="123"/>
    <n v="60"/>
    <n v="1.87"/>
    <n v="6732"/>
    <n v="1139"/>
    <x v="3"/>
    <n v="11.6"/>
    <n v="3.5"/>
    <x v="2"/>
    <x v="0"/>
    <x v="268"/>
  </r>
  <r>
    <n v="52"/>
    <s v="50-57"/>
    <x v="0"/>
    <x v="1"/>
    <n v="70.599999999999994"/>
    <n v="1.69"/>
    <n v="165"/>
    <n v="135"/>
    <n v="65"/>
    <n v="1.36"/>
    <n v="4896"/>
    <n v="826"/>
    <x v="1"/>
    <n v="26.1"/>
    <n v="2.2000000000000002"/>
    <x v="1"/>
    <x v="2"/>
    <x v="78"/>
  </r>
  <r>
    <n v="36"/>
    <s v="34-41"/>
    <x v="0"/>
    <x v="0"/>
    <n v="109.8"/>
    <n v="1.62"/>
    <n v="193"/>
    <n v="141"/>
    <n v="68"/>
    <n v="0.84"/>
    <n v="3024"/>
    <n v="651"/>
    <x v="1"/>
    <n v="24.4"/>
    <n v="3.5"/>
    <x v="1"/>
    <x v="2"/>
    <x v="510"/>
  </r>
  <r>
    <n v="37"/>
    <s v="34-41"/>
    <x v="0"/>
    <x v="1"/>
    <n v="73.5"/>
    <n v="1.69"/>
    <n v="174"/>
    <n v="131"/>
    <n v="66"/>
    <n v="0.54"/>
    <n v="1944.0000000000002"/>
    <n v="354"/>
    <x v="2"/>
    <n v="27.5"/>
    <n v="1.6"/>
    <x v="3"/>
    <x v="2"/>
    <x v="233"/>
  </r>
  <r>
    <n v="35"/>
    <s v="34-41"/>
    <x v="0"/>
    <x v="0"/>
    <n v="85.6"/>
    <n v="1.85"/>
    <n v="185"/>
    <n v="135"/>
    <n v="55"/>
    <n v="1.78"/>
    <n v="6408"/>
    <n v="1322"/>
    <x v="3"/>
    <n v="14.5"/>
    <n v="3.5"/>
    <x v="2"/>
    <x v="0"/>
    <x v="511"/>
  </r>
  <r>
    <n v="58"/>
    <s v="60+"/>
    <x v="0"/>
    <x v="1"/>
    <n v="74.599999999999994"/>
    <n v="1.68"/>
    <n v="173"/>
    <n v="159"/>
    <n v="60"/>
    <n v="1.03"/>
    <n v="3708"/>
    <n v="737"/>
    <x v="0"/>
    <n v="26"/>
    <n v="2"/>
    <x v="0"/>
    <x v="1"/>
    <x v="512"/>
  </r>
  <r>
    <n v="31"/>
    <s v="26-33"/>
    <x v="0"/>
    <x v="1"/>
    <n v="63.2"/>
    <n v="1.8"/>
    <n v="166"/>
    <n v="157"/>
    <n v="66"/>
    <n v="0.59"/>
    <n v="2124"/>
    <n v="463"/>
    <x v="2"/>
    <n v="25.5"/>
    <n v="2.6"/>
    <x v="3"/>
    <x v="2"/>
    <x v="513"/>
  </r>
  <r>
    <n v="32"/>
    <s v="26-33"/>
    <x v="0"/>
    <x v="1"/>
    <n v="62.6"/>
    <n v="1.63"/>
    <n v="190"/>
    <n v="161"/>
    <n v="58"/>
    <n v="1.67"/>
    <n v="6012"/>
    <n v="1344"/>
    <x v="1"/>
    <n v="15"/>
    <n v="2.7"/>
    <x v="2"/>
    <x v="0"/>
    <x v="408"/>
  </r>
  <r>
    <n v="48"/>
    <s v="42-49"/>
    <x v="0"/>
    <x v="0"/>
    <n v="87.1"/>
    <n v="1.76"/>
    <n v="183"/>
    <n v="156"/>
    <n v="67"/>
    <n v="1.81"/>
    <n v="6516"/>
    <n v="1398"/>
    <x v="3"/>
    <n v="11.6"/>
    <n v="3.5"/>
    <x v="2"/>
    <x v="0"/>
    <x v="514"/>
  </r>
  <r>
    <n v="18"/>
    <s v="18-25"/>
    <x v="1"/>
    <x v="0"/>
    <n v="82.3"/>
    <n v="1.84"/>
    <n v="190"/>
    <n v="148"/>
    <n v="66"/>
    <n v="1.73"/>
    <n v="6228"/>
    <n v="1408"/>
    <x v="1"/>
    <n v="13.3"/>
    <n v="3.5"/>
    <x v="2"/>
    <x v="0"/>
    <x v="293"/>
  </r>
  <r>
    <n v="20"/>
    <s v="18-25"/>
    <x v="1"/>
    <x v="1"/>
    <n v="64.3"/>
    <n v="1.78"/>
    <n v="188"/>
    <n v="137"/>
    <n v="61"/>
    <n v="1.71"/>
    <n v="6156"/>
    <n v="1171"/>
    <x v="2"/>
    <n v="18.7"/>
    <n v="2.7"/>
    <x v="0"/>
    <x v="0"/>
    <x v="515"/>
  </r>
  <r>
    <n v="33"/>
    <s v="26-33"/>
    <x v="0"/>
    <x v="1"/>
    <n v="53.7"/>
    <n v="1.66"/>
    <n v="191"/>
    <n v="129"/>
    <n v="72"/>
    <n v="1.25"/>
    <n v="4500"/>
    <n v="806"/>
    <x v="1"/>
    <n v="29.5"/>
    <n v="2.5"/>
    <x v="1"/>
    <x v="2"/>
    <x v="516"/>
  </r>
  <r>
    <n v="40"/>
    <s v="34-41"/>
    <x v="0"/>
    <x v="0"/>
    <n v="63"/>
    <n v="2"/>
    <n v="176"/>
    <n v="161"/>
    <n v="71"/>
    <n v="1.42"/>
    <n v="5112"/>
    <n v="1257"/>
    <x v="3"/>
    <n v="26.8"/>
    <n v="2.9"/>
    <x v="0"/>
    <x v="1"/>
    <x v="517"/>
  </r>
  <r>
    <n v="28"/>
    <s v="26-33"/>
    <x v="0"/>
    <x v="0"/>
    <n v="128.4"/>
    <n v="1.86"/>
    <n v="173"/>
    <n v="158"/>
    <n v="71"/>
    <n v="1.06"/>
    <n v="3816"/>
    <n v="921"/>
    <x v="3"/>
    <n v="23.6"/>
    <n v="3.3"/>
    <x v="0"/>
    <x v="1"/>
    <x v="518"/>
  </r>
  <r>
    <n v="29"/>
    <s v="26-33"/>
    <x v="0"/>
    <x v="0"/>
    <n v="88"/>
    <n v="1.89"/>
    <n v="199"/>
    <n v="137"/>
    <n v="54"/>
    <n v="1.75"/>
    <n v="6300"/>
    <n v="1319"/>
    <x v="2"/>
    <n v="13.3"/>
    <n v="3.5"/>
    <x v="2"/>
    <x v="0"/>
    <x v="381"/>
  </r>
  <r>
    <n v="27"/>
    <s v="26-33"/>
    <x v="0"/>
    <x v="1"/>
    <n v="63.7"/>
    <n v="1.52"/>
    <n v="195"/>
    <n v="120"/>
    <n v="60"/>
    <n v="1.19"/>
    <n v="4284"/>
    <n v="714"/>
    <x v="3"/>
    <n v="25.4"/>
    <n v="2.1"/>
    <x v="0"/>
    <x v="1"/>
    <x v="519"/>
  </r>
  <r>
    <n v="49"/>
    <s v="42-49"/>
    <x v="0"/>
    <x v="0"/>
    <n v="83.7"/>
    <n v="1.87"/>
    <n v="183"/>
    <n v="158"/>
    <n v="53"/>
    <n v="1.29"/>
    <n v="4644"/>
    <n v="1009"/>
    <x v="1"/>
    <n v="23.9"/>
    <n v="2.2999999999999998"/>
    <x v="0"/>
    <x v="1"/>
    <x v="286"/>
  </r>
  <r>
    <n v="33"/>
    <s v="26-33"/>
    <x v="0"/>
    <x v="0"/>
    <n v="102.6"/>
    <n v="1.75"/>
    <n v="186"/>
    <n v="140"/>
    <n v="53"/>
    <n v="1.4"/>
    <n v="5040"/>
    <n v="1078"/>
    <x v="1"/>
    <n v="27.9"/>
    <n v="2.2000000000000002"/>
    <x v="1"/>
    <x v="1"/>
    <x v="520"/>
  </r>
  <r>
    <n v="25"/>
    <s v="18-25"/>
    <x v="1"/>
    <x v="1"/>
    <n v="77.7"/>
    <n v="1.55"/>
    <n v="184"/>
    <n v="120"/>
    <n v="52"/>
    <n v="0.55000000000000004"/>
    <n v="1980.0000000000002"/>
    <n v="330"/>
    <x v="0"/>
    <n v="33"/>
    <n v="1.7"/>
    <x v="3"/>
    <x v="2"/>
    <x v="8"/>
  </r>
  <r>
    <n v="55"/>
    <s v="50-57"/>
    <x v="0"/>
    <x v="0"/>
    <n v="87.5"/>
    <n v="1.88"/>
    <n v="191"/>
    <n v="134"/>
    <n v="73"/>
    <n v="1.19"/>
    <n v="4284"/>
    <n v="789"/>
    <x v="0"/>
    <n v="27.2"/>
    <n v="2.6"/>
    <x v="0"/>
    <x v="1"/>
    <x v="521"/>
  </r>
  <r>
    <n v="29"/>
    <s v="26-33"/>
    <x v="0"/>
    <x v="0"/>
    <n v="87"/>
    <n v="1.86"/>
    <n v="177"/>
    <n v="123"/>
    <n v="72"/>
    <n v="1.52"/>
    <n v="5472"/>
    <n v="1028"/>
    <x v="0"/>
    <n v="11"/>
    <n v="3.5"/>
    <x v="0"/>
    <x v="0"/>
    <x v="522"/>
  </r>
  <r>
    <n v="41"/>
    <s v="34-41"/>
    <x v="0"/>
    <x v="0"/>
    <n v="82.8"/>
    <n v="1.66"/>
    <n v="177"/>
    <n v="139"/>
    <n v="74"/>
    <n v="1.97"/>
    <n v="7092"/>
    <n v="1355"/>
    <x v="1"/>
    <n v="11.2"/>
    <n v="3.5"/>
    <x v="2"/>
    <x v="0"/>
    <x v="523"/>
  </r>
  <r>
    <n v="45"/>
    <s v="42-49"/>
    <x v="0"/>
    <x v="1"/>
    <n v="65.400000000000006"/>
    <n v="1.68"/>
    <n v="196"/>
    <n v="129"/>
    <n v="66"/>
    <n v="0.76"/>
    <n v="2736"/>
    <n v="441"/>
    <x v="1"/>
    <n v="35"/>
    <n v="2.6"/>
    <x v="1"/>
    <x v="2"/>
    <x v="47"/>
  </r>
  <r>
    <n v="25"/>
    <s v="18-25"/>
    <x v="1"/>
    <x v="1"/>
    <n v="47.2"/>
    <n v="1.71"/>
    <n v="185"/>
    <n v="142"/>
    <n v="56"/>
    <n v="0.89"/>
    <n v="3204"/>
    <n v="632"/>
    <x v="2"/>
    <n v="26"/>
    <n v="2.5"/>
    <x v="3"/>
    <x v="2"/>
    <x v="524"/>
  </r>
  <r>
    <n v="45"/>
    <s v="42-49"/>
    <x v="0"/>
    <x v="1"/>
    <n v="58.2"/>
    <n v="1.7"/>
    <n v="168"/>
    <n v="160"/>
    <n v="53"/>
    <n v="0.95"/>
    <n v="3420"/>
    <n v="684"/>
    <x v="0"/>
    <n v="26.8"/>
    <n v="2"/>
    <x v="1"/>
    <x v="2"/>
    <x v="525"/>
  </r>
  <r>
    <n v="53"/>
    <s v="50-57"/>
    <x v="0"/>
    <x v="1"/>
    <n v="73.5"/>
    <n v="1.55"/>
    <n v="194"/>
    <n v="153"/>
    <n v="72"/>
    <n v="1.17"/>
    <n v="4212"/>
    <n v="806"/>
    <x v="1"/>
    <n v="26.3"/>
    <n v="2.1"/>
    <x v="0"/>
    <x v="1"/>
    <x v="526"/>
  </r>
  <r>
    <n v="43"/>
    <s v="42-49"/>
    <x v="0"/>
    <x v="1"/>
    <n v="55.2"/>
    <n v="1.73"/>
    <n v="167"/>
    <n v="165"/>
    <n v="62"/>
    <n v="1.67"/>
    <n v="6012"/>
    <n v="1240"/>
    <x v="2"/>
    <n v="16.600000000000001"/>
    <n v="2.7"/>
    <x v="2"/>
    <x v="0"/>
    <x v="527"/>
  </r>
  <r>
    <n v="25"/>
    <s v="18-25"/>
    <x v="1"/>
    <x v="1"/>
    <n v="64.400000000000006"/>
    <n v="1.71"/>
    <n v="179"/>
    <n v="167"/>
    <n v="61"/>
    <n v="1.1200000000000001"/>
    <n v="4032.0000000000005"/>
    <n v="935"/>
    <x v="1"/>
    <n v="27.1"/>
    <n v="1.8"/>
    <x v="1"/>
    <x v="2"/>
    <x v="528"/>
  </r>
  <r>
    <n v="45"/>
    <s v="42-49"/>
    <x v="0"/>
    <x v="1"/>
    <n v="73.5"/>
    <n v="1.74"/>
    <n v="181"/>
    <n v="152"/>
    <n v="50"/>
    <n v="1.18"/>
    <n v="4248"/>
    <n v="807"/>
    <x v="2"/>
    <n v="30"/>
    <n v="2.2999999999999998"/>
    <x v="0"/>
    <x v="1"/>
    <x v="529"/>
  </r>
  <r>
    <n v="45"/>
    <s v="42-49"/>
    <x v="0"/>
    <x v="0"/>
    <n v="89.6"/>
    <n v="1.81"/>
    <n v="178"/>
    <n v="153"/>
    <n v="70"/>
    <n v="1.7"/>
    <n v="6120"/>
    <n v="1287"/>
    <x v="0"/>
    <n v="12.4"/>
    <n v="3.5"/>
    <x v="2"/>
    <x v="0"/>
    <x v="530"/>
  </r>
  <r>
    <n v="54"/>
    <s v="50-57"/>
    <x v="0"/>
    <x v="0"/>
    <n v="86.5"/>
    <n v="1.76"/>
    <n v="189"/>
    <n v="158"/>
    <n v="68"/>
    <n v="1.48"/>
    <n v="5328"/>
    <n v="1158"/>
    <x v="0"/>
    <n v="29"/>
    <n v="3.4"/>
    <x v="1"/>
    <x v="1"/>
    <x v="531"/>
  </r>
  <r>
    <n v="58"/>
    <s v="60+"/>
    <x v="0"/>
    <x v="1"/>
    <n v="46.1"/>
    <n v="1.67"/>
    <n v="187"/>
    <n v="129"/>
    <n v="70"/>
    <n v="1.28"/>
    <n v="4608"/>
    <n v="743"/>
    <x v="0"/>
    <n v="25.3"/>
    <n v="1.8"/>
    <x v="0"/>
    <x v="1"/>
    <x v="532"/>
  </r>
  <r>
    <n v="53"/>
    <s v="50-57"/>
    <x v="0"/>
    <x v="0"/>
    <n v="68.5"/>
    <n v="1.97"/>
    <n v="194"/>
    <n v="139"/>
    <n v="69"/>
    <n v="1.3"/>
    <n v="4680"/>
    <n v="894"/>
    <x v="1"/>
    <n v="23.2"/>
    <n v="2.1"/>
    <x v="1"/>
    <x v="1"/>
    <x v="533"/>
  </r>
  <r>
    <n v="44"/>
    <s v="42-49"/>
    <x v="0"/>
    <x v="0"/>
    <n v="94.6"/>
    <n v="1.84"/>
    <n v="170"/>
    <n v="120"/>
    <n v="67"/>
    <n v="1.26"/>
    <n v="4536"/>
    <n v="748"/>
    <x v="1"/>
    <n v="26"/>
    <n v="3.1"/>
    <x v="0"/>
    <x v="1"/>
    <x v="534"/>
  </r>
  <r>
    <n v="34"/>
    <s v="34-41"/>
    <x v="0"/>
    <x v="1"/>
    <n v="54.2"/>
    <n v="1.52"/>
    <n v="190"/>
    <n v="132"/>
    <n v="60"/>
    <n v="1.1299999999999999"/>
    <n v="4067.9999999999995"/>
    <n v="746"/>
    <x v="2"/>
    <n v="31"/>
    <n v="2.2000000000000002"/>
    <x v="1"/>
    <x v="2"/>
    <x v="261"/>
  </r>
  <r>
    <n v="26"/>
    <s v="26-33"/>
    <x v="0"/>
    <x v="0"/>
    <n v="47.7"/>
    <n v="1.77"/>
    <n v="198"/>
    <n v="120"/>
    <n v="69"/>
    <n v="1.1499999999999999"/>
    <n v="4140"/>
    <n v="759"/>
    <x v="3"/>
    <n v="24.8"/>
    <n v="2.7"/>
    <x v="1"/>
    <x v="1"/>
    <x v="535"/>
  </r>
  <r>
    <n v="50"/>
    <s v="50-57"/>
    <x v="0"/>
    <x v="0"/>
    <n v="52.2"/>
    <n v="1.84"/>
    <n v="195"/>
    <n v="124"/>
    <n v="52"/>
    <n v="1.38"/>
    <n v="4968"/>
    <n v="847"/>
    <x v="3"/>
    <n v="28.2"/>
    <n v="3.1"/>
    <x v="0"/>
    <x v="1"/>
    <x v="536"/>
  </r>
  <r>
    <n v="37"/>
    <s v="34-41"/>
    <x v="0"/>
    <x v="0"/>
    <n v="88.8"/>
    <n v="1.95"/>
    <n v="189"/>
    <n v="135"/>
    <n v="66"/>
    <n v="1.58"/>
    <n v="5688"/>
    <n v="1173"/>
    <x v="0"/>
    <n v="10.3"/>
    <n v="3.5"/>
    <x v="2"/>
    <x v="0"/>
    <x v="537"/>
  </r>
  <r>
    <n v="30"/>
    <s v="26-33"/>
    <x v="0"/>
    <x v="0"/>
    <n v="101"/>
    <n v="1.68"/>
    <n v="182"/>
    <n v="134"/>
    <n v="61"/>
    <n v="1.46"/>
    <n v="5256"/>
    <n v="1076"/>
    <x v="3"/>
    <n v="28.2"/>
    <n v="2.9"/>
    <x v="0"/>
    <x v="1"/>
    <x v="538"/>
  </r>
  <r>
    <n v="45"/>
    <s v="42-49"/>
    <x v="0"/>
    <x v="0"/>
    <n v="118.4"/>
    <n v="1.95"/>
    <n v="178"/>
    <n v="168"/>
    <n v="59"/>
    <n v="1.06"/>
    <n v="3816"/>
    <n v="881"/>
    <x v="0"/>
    <n v="24.9"/>
    <n v="2.4"/>
    <x v="1"/>
    <x v="1"/>
    <x v="258"/>
  </r>
  <r>
    <n v="46"/>
    <s v="42-49"/>
    <x v="0"/>
    <x v="1"/>
    <n v="47.9"/>
    <n v="1.72"/>
    <n v="171"/>
    <n v="147"/>
    <n v="57"/>
    <n v="1.41"/>
    <n v="5076"/>
    <n v="933"/>
    <x v="2"/>
    <n v="26.3"/>
    <n v="2"/>
    <x v="1"/>
    <x v="2"/>
    <x v="539"/>
  </r>
  <r>
    <n v="30"/>
    <s v="26-33"/>
    <x v="0"/>
    <x v="1"/>
    <n v="51.5"/>
    <n v="1.74"/>
    <n v="174"/>
    <n v="150"/>
    <n v="64"/>
    <n v="1.08"/>
    <n v="3888.0000000000005"/>
    <n v="810"/>
    <x v="3"/>
    <n v="33.9"/>
    <n v="2"/>
    <x v="1"/>
    <x v="1"/>
    <x v="540"/>
  </r>
  <r>
    <n v="52"/>
    <s v="50-57"/>
    <x v="0"/>
    <x v="1"/>
    <n v="79.900000000000006"/>
    <n v="1.51"/>
    <n v="190"/>
    <n v="142"/>
    <n v="54"/>
    <n v="0.75"/>
    <n v="2700"/>
    <n v="479"/>
    <x v="3"/>
    <n v="31.5"/>
    <n v="2.6"/>
    <x v="1"/>
    <x v="2"/>
    <x v="541"/>
  </r>
  <r>
    <n v="23"/>
    <s v="18-25"/>
    <x v="1"/>
    <x v="0"/>
    <n v="121.3"/>
    <n v="1.85"/>
    <n v="196"/>
    <n v="167"/>
    <n v="53"/>
    <n v="0.72"/>
    <n v="2592"/>
    <n v="661"/>
    <x v="0"/>
    <n v="21.6"/>
    <n v="3.6"/>
    <x v="3"/>
    <x v="2"/>
    <x v="542"/>
  </r>
  <r>
    <n v="35"/>
    <s v="34-41"/>
    <x v="0"/>
    <x v="1"/>
    <n v="78.900000000000006"/>
    <n v="1.64"/>
    <n v="196"/>
    <n v="164"/>
    <n v="70"/>
    <n v="1.28"/>
    <n v="4608"/>
    <n v="1050"/>
    <x v="2"/>
    <n v="25.3"/>
    <n v="2.6"/>
    <x v="0"/>
    <x v="1"/>
    <x v="543"/>
  </r>
  <r>
    <n v="22"/>
    <s v="18-25"/>
    <x v="1"/>
    <x v="0"/>
    <n v="88.5"/>
    <n v="1.62"/>
    <n v="174"/>
    <n v="162"/>
    <n v="69"/>
    <n v="1.88"/>
    <n v="6768"/>
    <n v="1675"/>
    <x v="3"/>
    <n v="10.7"/>
    <n v="3.5"/>
    <x v="2"/>
    <x v="0"/>
    <x v="544"/>
  </r>
  <r>
    <n v="42"/>
    <s v="42-49"/>
    <x v="0"/>
    <x v="0"/>
    <n v="73.5"/>
    <n v="1.63"/>
    <n v="188"/>
    <n v="136"/>
    <n v="68"/>
    <n v="0.52"/>
    <n v="1872"/>
    <n v="350"/>
    <x v="3"/>
    <n v="26.1"/>
    <n v="3.2"/>
    <x v="1"/>
    <x v="2"/>
    <x v="545"/>
  </r>
  <r>
    <n v="19"/>
    <s v="18-25"/>
    <x v="1"/>
    <x v="0"/>
    <n v="127.9"/>
    <n v="1.93"/>
    <n v="185"/>
    <n v="168"/>
    <n v="70"/>
    <n v="1.27"/>
    <n v="4572"/>
    <n v="1173"/>
    <x v="3"/>
    <n v="21.8"/>
    <n v="3"/>
    <x v="0"/>
    <x v="1"/>
    <x v="546"/>
  </r>
  <r>
    <n v="27"/>
    <s v="26-33"/>
    <x v="0"/>
    <x v="0"/>
    <n v="88.5"/>
    <n v="1.98"/>
    <n v="161"/>
    <n v="153"/>
    <n v="53"/>
    <n v="1.8"/>
    <n v="6480"/>
    <n v="1515"/>
    <x v="2"/>
    <n v="11.1"/>
    <n v="3.5"/>
    <x v="0"/>
    <x v="0"/>
    <x v="547"/>
  </r>
  <r>
    <n v="47"/>
    <s v="42-49"/>
    <x v="0"/>
    <x v="1"/>
    <n v="43.4"/>
    <n v="1.62"/>
    <n v="179"/>
    <n v="132"/>
    <n v="64"/>
    <n v="0.51"/>
    <n v="1836"/>
    <n v="303"/>
    <x v="2"/>
    <n v="25.3"/>
    <n v="2.2999999999999998"/>
    <x v="1"/>
    <x v="2"/>
    <x v="548"/>
  </r>
  <r>
    <n v="22"/>
    <s v="18-25"/>
    <x v="1"/>
    <x v="1"/>
    <n v="42.8"/>
    <n v="1.56"/>
    <n v="174"/>
    <n v="133"/>
    <n v="66"/>
    <n v="1.47"/>
    <n v="5292"/>
    <n v="978"/>
    <x v="3"/>
    <n v="32.200000000000003"/>
    <n v="2.6"/>
    <x v="1"/>
    <x v="1"/>
    <x v="549"/>
  </r>
  <r>
    <n v="50"/>
    <s v="50-57"/>
    <x v="0"/>
    <x v="0"/>
    <n v="64.5"/>
    <n v="1.79"/>
    <n v="163"/>
    <n v="130"/>
    <n v="61"/>
    <n v="1.17"/>
    <n v="4212"/>
    <n v="753"/>
    <x v="0"/>
    <n v="28.1"/>
    <n v="2.4"/>
    <x v="0"/>
    <x v="1"/>
    <x v="550"/>
  </r>
  <r>
    <n v="18"/>
    <s v="18-25"/>
    <x v="1"/>
    <x v="1"/>
    <n v="50.7"/>
    <n v="1.53"/>
    <n v="181"/>
    <n v="147"/>
    <n v="52"/>
    <n v="1.29"/>
    <n v="4644"/>
    <n v="948"/>
    <x v="0"/>
    <n v="33"/>
    <n v="2.1"/>
    <x v="1"/>
    <x v="1"/>
    <x v="502"/>
  </r>
  <r>
    <n v="35"/>
    <s v="34-41"/>
    <x v="0"/>
    <x v="0"/>
    <n v="59.2"/>
    <n v="1.66"/>
    <n v="197"/>
    <n v="161"/>
    <n v="59"/>
    <n v="1.3"/>
    <n v="4680"/>
    <n v="1151"/>
    <x v="3"/>
    <n v="21.3"/>
    <n v="3.2"/>
    <x v="1"/>
    <x v="2"/>
    <x v="551"/>
  </r>
  <r>
    <n v="49"/>
    <s v="42-49"/>
    <x v="0"/>
    <x v="1"/>
    <n v="78.900000000000006"/>
    <n v="1.73"/>
    <n v="182"/>
    <n v="151"/>
    <n v="64"/>
    <n v="1.38"/>
    <n v="4968"/>
    <n v="938"/>
    <x v="2"/>
    <n v="34"/>
    <n v="2.2999999999999998"/>
    <x v="3"/>
    <x v="2"/>
    <x v="409"/>
  </r>
  <r>
    <n v="28"/>
    <s v="26-33"/>
    <x v="0"/>
    <x v="1"/>
    <n v="78.7"/>
    <n v="1.63"/>
    <n v="185"/>
    <n v="154"/>
    <n v="59"/>
    <n v="1.1000000000000001"/>
    <n v="3960.0000000000005"/>
    <n v="847"/>
    <x v="3"/>
    <n v="31.7"/>
    <n v="1.8"/>
    <x v="1"/>
    <x v="1"/>
    <x v="552"/>
  </r>
  <r>
    <n v="38"/>
    <s v="34-41"/>
    <x v="0"/>
    <x v="0"/>
    <n v="68.7"/>
    <n v="1.92"/>
    <n v="170"/>
    <n v="150"/>
    <n v="73"/>
    <n v="1.31"/>
    <n v="4716"/>
    <n v="1081"/>
    <x v="2"/>
    <n v="29"/>
    <n v="3"/>
    <x v="0"/>
    <x v="1"/>
    <x v="553"/>
  </r>
  <r>
    <n v="43"/>
    <s v="42-49"/>
    <x v="0"/>
    <x v="1"/>
    <n v="53.1"/>
    <n v="1.59"/>
    <n v="187"/>
    <n v="136"/>
    <n v="72"/>
    <n v="0.82"/>
    <n v="2952"/>
    <n v="502"/>
    <x v="3"/>
    <n v="29.5"/>
    <n v="2.5"/>
    <x v="3"/>
    <x v="2"/>
    <x v="554"/>
  </r>
  <r>
    <n v="42"/>
    <s v="42-49"/>
    <x v="0"/>
    <x v="0"/>
    <n v="64.8"/>
    <n v="1.65"/>
    <n v="161"/>
    <n v="166"/>
    <n v="67"/>
    <n v="1.1000000000000001"/>
    <n v="3960.0000000000005"/>
    <n v="904"/>
    <x v="2"/>
    <n v="24.4"/>
    <n v="2.8"/>
    <x v="1"/>
    <x v="1"/>
    <x v="555"/>
  </r>
  <r>
    <n v="39"/>
    <s v="34-41"/>
    <x v="0"/>
    <x v="1"/>
    <n v="50.3"/>
    <n v="1.61"/>
    <n v="167"/>
    <n v="128"/>
    <n v="50"/>
    <n v="1.17"/>
    <n v="4212"/>
    <n v="749"/>
    <x v="1"/>
    <n v="32.799999999999997"/>
    <n v="2.5"/>
    <x v="3"/>
    <x v="2"/>
    <x v="556"/>
  </r>
  <r>
    <n v="44"/>
    <s v="42-49"/>
    <x v="0"/>
    <x v="0"/>
    <n v="102.3"/>
    <n v="1.63"/>
    <n v="188"/>
    <n v="129"/>
    <n v="52"/>
    <n v="1.34"/>
    <n v="4824"/>
    <n v="856"/>
    <x v="0"/>
    <n v="20.9"/>
    <n v="2.6"/>
    <x v="0"/>
    <x v="1"/>
    <x v="557"/>
  </r>
  <r>
    <n v="30"/>
    <s v="26-33"/>
    <x v="0"/>
    <x v="0"/>
    <n v="62.9"/>
    <n v="1.92"/>
    <n v="170"/>
    <n v="127"/>
    <n v="70"/>
    <n v="1.1299999999999999"/>
    <n v="4067.9999999999995"/>
    <n v="789"/>
    <x v="1"/>
    <n v="25.2"/>
    <n v="3.6"/>
    <x v="3"/>
    <x v="2"/>
    <x v="558"/>
  </r>
  <r>
    <n v="50"/>
    <s v="50-57"/>
    <x v="0"/>
    <x v="1"/>
    <n v="56.5"/>
    <n v="1.6"/>
    <n v="196"/>
    <n v="140"/>
    <n v="61"/>
    <n v="1.88"/>
    <n v="6768"/>
    <n v="1184"/>
    <x v="0"/>
    <n v="19.2"/>
    <n v="2.7"/>
    <x v="2"/>
    <x v="0"/>
    <x v="559"/>
  </r>
  <r>
    <n v="51"/>
    <s v="50-57"/>
    <x v="0"/>
    <x v="1"/>
    <n v="74.599999999999994"/>
    <n v="1.55"/>
    <n v="177"/>
    <n v="132"/>
    <n v="50"/>
    <n v="0.71"/>
    <n v="2556"/>
    <n v="422"/>
    <x v="2"/>
    <n v="33.299999999999997"/>
    <n v="2.1"/>
    <x v="3"/>
    <x v="2"/>
    <x v="311"/>
  </r>
  <r>
    <n v="58"/>
    <s v="60+"/>
    <x v="0"/>
    <x v="0"/>
    <n v="52"/>
    <n v="1.79"/>
    <n v="173"/>
    <n v="169"/>
    <n v="52"/>
    <n v="1.1200000000000001"/>
    <n v="4032.0000000000005"/>
    <n v="937"/>
    <x v="1"/>
    <n v="29.6"/>
    <n v="3"/>
    <x v="1"/>
    <x v="2"/>
    <x v="560"/>
  </r>
  <r>
    <n v="52"/>
    <s v="50-57"/>
    <x v="0"/>
    <x v="1"/>
    <n v="52.1"/>
    <n v="1.67"/>
    <n v="169"/>
    <n v="124"/>
    <n v="52"/>
    <n v="1.5"/>
    <n v="5400"/>
    <n v="837"/>
    <x v="0"/>
    <n v="32"/>
    <n v="1.5"/>
    <x v="3"/>
    <x v="2"/>
    <x v="561"/>
  </r>
  <r>
    <n v="18"/>
    <s v="18-25"/>
    <x v="1"/>
    <x v="1"/>
    <n v="72.2"/>
    <n v="1.54"/>
    <n v="194"/>
    <n v="125"/>
    <n v="54"/>
    <n v="0.97"/>
    <n v="3492"/>
    <n v="606"/>
    <x v="3"/>
    <n v="27.1"/>
    <n v="1.7"/>
    <x v="3"/>
    <x v="2"/>
    <x v="562"/>
  </r>
  <r>
    <n v="38"/>
    <s v="34-41"/>
    <x v="0"/>
    <x v="0"/>
    <n v="85.8"/>
    <n v="1.8"/>
    <n v="168"/>
    <n v="149"/>
    <n v="68"/>
    <n v="1.72"/>
    <n v="6192"/>
    <n v="1410"/>
    <x v="2"/>
    <n v="10.1"/>
    <n v="3.5"/>
    <x v="0"/>
    <x v="0"/>
    <x v="563"/>
  </r>
  <r>
    <n v="23"/>
    <s v="18-25"/>
    <x v="1"/>
    <x v="0"/>
    <n v="81.400000000000006"/>
    <n v="1.85"/>
    <n v="194"/>
    <n v="150"/>
    <n v="74"/>
    <n v="1.6"/>
    <n v="5760"/>
    <n v="1320"/>
    <x v="2"/>
    <n v="12.4"/>
    <n v="3.5"/>
    <x v="0"/>
    <x v="0"/>
    <x v="506"/>
  </r>
  <r>
    <n v="45"/>
    <s v="42-49"/>
    <x v="0"/>
    <x v="1"/>
    <n v="50.9"/>
    <n v="1.65"/>
    <n v="170"/>
    <n v="136"/>
    <n v="50"/>
    <n v="1.45"/>
    <n v="5220"/>
    <n v="887"/>
    <x v="3"/>
    <n v="30.1"/>
    <n v="2.2999999999999998"/>
    <x v="3"/>
    <x v="2"/>
    <x v="564"/>
  </r>
  <r>
    <n v="34"/>
    <s v="34-41"/>
    <x v="0"/>
    <x v="0"/>
    <n v="52"/>
    <n v="1.78"/>
    <n v="171"/>
    <n v="130"/>
    <n v="53"/>
    <n v="1.38"/>
    <n v="4968"/>
    <n v="987"/>
    <x v="3"/>
    <n v="22.4"/>
    <n v="2.7"/>
    <x v="0"/>
    <x v="1"/>
    <x v="565"/>
  </r>
  <r>
    <n v="22"/>
    <s v="18-25"/>
    <x v="1"/>
    <x v="0"/>
    <n v="71"/>
    <n v="1.93"/>
    <n v="162"/>
    <n v="139"/>
    <n v="53"/>
    <n v="1.42"/>
    <n v="5112"/>
    <n v="1086"/>
    <x v="0"/>
    <n v="21.2"/>
    <n v="2.9"/>
    <x v="0"/>
    <x v="1"/>
    <x v="566"/>
  </r>
  <r>
    <n v="48"/>
    <s v="42-49"/>
    <x v="0"/>
    <x v="0"/>
    <n v="80.599999999999994"/>
    <n v="1.77"/>
    <n v="198"/>
    <n v="167"/>
    <n v="66"/>
    <n v="1.51"/>
    <n v="5436"/>
    <n v="1248"/>
    <x v="2"/>
    <n v="12.9"/>
    <n v="3.5"/>
    <x v="0"/>
    <x v="0"/>
    <x v="233"/>
  </r>
  <r>
    <n v="22"/>
    <s v="18-25"/>
    <x v="1"/>
    <x v="1"/>
    <n v="58.3"/>
    <n v="1.72"/>
    <n v="173"/>
    <n v="128"/>
    <n v="63"/>
    <n v="1"/>
    <n v="3600"/>
    <n v="640"/>
    <x v="0"/>
    <n v="32.6"/>
    <n v="1.6"/>
    <x v="1"/>
    <x v="1"/>
    <x v="410"/>
  </r>
  <r>
    <n v="55"/>
    <s v="50-57"/>
    <x v="0"/>
    <x v="1"/>
    <n v="63"/>
    <n v="1.7"/>
    <n v="187"/>
    <n v="121"/>
    <n v="67"/>
    <n v="1.32"/>
    <n v="4752"/>
    <n v="719"/>
    <x v="3"/>
    <n v="34.9"/>
    <n v="2.5"/>
    <x v="1"/>
    <x v="2"/>
    <x v="353"/>
  </r>
  <r>
    <n v="20"/>
    <s v="18-25"/>
    <x v="1"/>
    <x v="0"/>
    <n v="111"/>
    <n v="1.94"/>
    <n v="170"/>
    <n v="156"/>
    <n v="50"/>
    <n v="1.02"/>
    <n v="3672"/>
    <n v="875"/>
    <x v="2"/>
    <n v="27.6"/>
    <n v="3.3"/>
    <x v="0"/>
    <x v="1"/>
    <x v="567"/>
  </r>
  <r>
    <n v="40"/>
    <s v="34-41"/>
    <x v="0"/>
    <x v="1"/>
    <n v="52.6"/>
    <n v="1.66"/>
    <n v="198"/>
    <n v="120"/>
    <n v="71"/>
    <n v="1.27"/>
    <n v="4572"/>
    <n v="762"/>
    <x v="3"/>
    <n v="32.9"/>
    <n v="1.7"/>
    <x v="1"/>
    <x v="1"/>
    <x v="568"/>
  </r>
  <r>
    <n v="54"/>
    <s v="50-57"/>
    <x v="0"/>
    <x v="0"/>
    <n v="116.4"/>
    <n v="2"/>
    <n v="184"/>
    <n v="123"/>
    <n v="65"/>
    <n v="1.1299999999999999"/>
    <n v="4067.9999999999995"/>
    <n v="688"/>
    <x v="0"/>
    <n v="26.2"/>
    <n v="3.1"/>
    <x v="1"/>
    <x v="2"/>
    <x v="569"/>
  </r>
  <r>
    <n v="54"/>
    <s v="50-57"/>
    <x v="0"/>
    <x v="1"/>
    <n v="75.599999999999994"/>
    <n v="1.61"/>
    <n v="180"/>
    <n v="155"/>
    <n v="52"/>
    <n v="1.41"/>
    <n v="5076"/>
    <n v="983"/>
    <x v="0"/>
    <n v="34.9"/>
    <n v="2.5"/>
    <x v="0"/>
    <x v="1"/>
    <x v="570"/>
  </r>
  <r>
    <n v="27"/>
    <s v="26-33"/>
    <x v="0"/>
    <x v="0"/>
    <n v="61.6"/>
    <n v="1.8"/>
    <n v="169"/>
    <n v="144"/>
    <n v="72"/>
    <n v="1.48"/>
    <n v="5328"/>
    <n v="1172"/>
    <x v="0"/>
    <n v="26.4"/>
    <n v="3.1"/>
    <x v="3"/>
    <x v="2"/>
    <x v="211"/>
  </r>
  <r>
    <n v="27"/>
    <s v="26-33"/>
    <x v="0"/>
    <x v="0"/>
    <n v="108"/>
    <n v="1.8"/>
    <n v="174"/>
    <n v="122"/>
    <n v="70"/>
    <n v="1.38"/>
    <n v="4968"/>
    <n v="926"/>
    <x v="2"/>
    <n v="28.6"/>
    <n v="2.5"/>
    <x v="0"/>
    <x v="1"/>
    <x v="571"/>
  </r>
  <r>
    <n v="36"/>
    <s v="34-41"/>
    <x v="0"/>
    <x v="1"/>
    <n v="59.3"/>
    <n v="1.75"/>
    <n v="178"/>
    <n v="128"/>
    <n v="58"/>
    <n v="0.99"/>
    <n v="3564"/>
    <n v="634"/>
    <x v="3"/>
    <n v="34.5"/>
    <n v="2.2999999999999998"/>
    <x v="1"/>
    <x v="2"/>
    <x v="572"/>
  </r>
  <r>
    <n v="34"/>
    <s v="34-41"/>
    <x v="0"/>
    <x v="0"/>
    <n v="75.7"/>
    <n v="1.94"/>
    <n v="181"/>
    <n v="141"/>
    <n v="72"/>
    <n v="1.18"/>
    <n v="4248"/>
    <n v="915"/>
    <x v="3"/>
    <n v="29.3"/>
    <n v="2.4"/>
    <x v="0"/>
    <x v="1"/>
    <x v="573"/>
  </r>
  <r>
    <n v="38"/>
    <s v="34-41"/>
    <x v="0"/>
    <x v="1"/>
    <n v="56.3"/>
    <n v="1.6"/>
    <n v="180"/>
    <n v="142"/>
    <n v="53"/>
    <n v="1.21"/>
    <n v="4356"/>
    <n v="859"/>
    <x v="0"/>
    <n v="28.8"/>
    <n v="1.9"/>
    <x v="0"/>
    <x v="1"/>
    <x v="574"/>
  </r>
  <r>
    <n v="31"/>
    <s v="26-33"/>
    <x v="0"/>
    <x v="1"/>
    <n v="58.2"/>
    <n v="1.73"/>
    <n v="191"/>
    <n v="131"/>
    <n v="70"/>
    <n v="1.17"/>
    <n v="4212"/>
    <n v="766"/>
    <x v="0"/>
    <n v="25.8"/>
    <n v="1.8"/>
    <x v="1"/>
    <x v="1"/>
    <x v="303"/>
  </r>
  <r>
    <n v="26"/>
    <s v="26-33"/>
    <x v="0"/>
    <x v="0"/>
    <n v="55.7"/>
    <n v="1.68"/>
    <n v="182"/>
    <n v="129"/>
    <n v="54"/>
    <n v="1.1299999999999999"/>
    <n v="4067.9999999999995"/>
    <n v="802"/>
    <x v="0"/>
    <n v="21.7"/>
    <n v="2.9"/>
    <x v="1"/>
    <x v="2"/>
    <x v="575"/>
  </r>
  <r>
    <n v="18"/>
    <s v="18-25"/>
    <x v="1"/>
    <x v="0"/>
    <n v="125.9"/>
    <n v="1.67"/>
    <n v="172"/>
    <n v="153"/>
    <n v="60"/>
    <n v="1.46"/>
    <n v="5256"/>
    <n v="1229"/>
    <x v="0"/>
    <n v="20.6"/>
    <n v="2.2000000000000002"/>
    <x v="1"/>
    <x v="1"/>
    <x v="236"/>
  </r>
  <r>
    <n v="30"/>
    <s v="26-33"/>
    <x v="0"/>
    <x v="1"/>
    <n v="62.7"/>
    <n v="1.67"/>
    <n v="164"/>
    <n v="162"/>
    <n v="70"/>
    <n v="1.02"/>
    <n v="3672"/>
    <n v="826"/>
    <x v="1"/>
    <n v="26.1"/>
    <n v="2.6"/>
    <x v="0"/>
    <x v="1"/>
    <x v="576"/>
  </r>
  <r>
    <n v="21"/>
    <s v="18-25"/>
    <x v="1"/>
    <x v="0"/>
    <n v="86.6"/>
    <n v="1.86"/>
    <n v="163"/>
    <n v="129"/>
    <n v="58"/>
    <n v="1.37"/>
    <n v="4932"/>
    <n v="972"/>
    <x v="1"/>
    <n v="21.8"/>
    <n v="2.6"/>
    <x v="1"/>
    <x v="1"/>
    <x v="577"/>
  </r>
  <r>
    <n v="18"/>
    <s v="18-25"/>
    <x v="1"/>
    <x v="0"/>
    <n v="64.5"/>
    <n v="1.82"/>
    <n v="187"/>
    <n v="149"/>
    <n v="52"/>
    <n v="1.2"/>
    <n v="4320"/>
    <n v="983"/>
    <x v="1"/>
    <n v="23.4"/>
    <n v="2.4"/>
    <x v="1"/>
    <x v="1"/>
    <x v="578"/>
  </r>
  <r>
    <n v="57"/>
    <s v="50-57"/>
    <x v="0"/>
    <x v="0"/>
    <n v="76.599999999999994"/>
    <n v="1.86"/>
    <n v="173"/>
    <n v="141"/>
    <n v="55"/>
    <n v="1.1399999999999999"/>
    <n v="4104"/>
    <n v="796"/>
    <x v="0"/>
    <n v="25.4"/>
    <n v="2.8"/>
    <x v="0"/>
    <x v="1"/>
    <x v="579"/>
  </r>
  <r>
    <n v="49"/>
    <s v="42-49"/>
    <x v="0"/>
    <x v="0"/>
    <n v="81.400000000000006"/>
    <n v="1.83"/>
    <n v="167"/>
    <n v="125"/>
    <n v="73"/>
    <n v="1.98"/>
    <n v="7128"/>
    <n v="1225"/>
    <x v="0"/>
    <n v="13.6"/>
    <n v="3.5"/>
    <x v="2"/>
    <x v="0"/>
    <x v="293"/>
  </r>
  <r>
    <n v="51"/>
    <s v="50-57"/>
    <x v="0"/>
    <x v="0"/>
    <n v="60.7"/>
    <n v="1.71"/>
    <n v="168"/>
    <n v="169"/>
    <n v="60"/>
    <n v="1.1399999999999999"/>
    <n v="4104"/>
    <n v="954"/>
    <x v="3"/>
    <n v="22.1"/>
    <n v="2.5"/>
    <x v="3"/>
    <x v="2"/>
    <x v="259"/>
  </r>
  <r>
    <n v="45"/>
    <s v="42-49"/>
    <x v="0"/>
    <x v="1"/>
    <n v="57.2"/>
    <n v="1.55"/>
    <n v="194"/>
    <n v="121"/>
    <n v="58"/>
    <n v="1.67"/>
    <n v="6012"/>
    <n v="909"/>
    <x v="2"/>
    <n v="18.399999999999999"/>
    <n v="2.7"/>
    <x v="2"/>
    <x v="0"/>
    <x v="325"/>
  </r>
  <r>
    <n v="48"/>
    <s v="42-49"/>
    <x v="0"/>
    <x v="1"/>
    <n v="73"/>
    <n v="1.59"/>
    <n v="196"/>
    <n v="149"/>
    <n v="64"/>
    <n v="1.19"/>
    <n v="4284"/>
    <n v="798"/>
    <x v="3"/>
    <n v="32"/>
    <n v="2.1"/>
    <x v="1"/>
    <x v="1"/>
    <x v="419"/>
  </r>
  <r>
    <n v="25"/>
    <s v="18-25"/>
    <x v="1"/>
    <x v="0"/>
    <n v="123.8"/>
    <n v="1.99"/>
    <n v="180"/>
    <n v="121"/>
    <n v="72"/>
    <n v="1.1299999999999999"/>
    <n v="4067.9999999999995"/>
    <n v="752"/>
    <x v="1"/>
    <n v="25.6"/>
    <n v="2.6"/>
    <x v="1"/>
    <x v="2"/>
    <x v="580"/>
  </r>
  <r>
    <n v="56"/>
    <s v="50-57"/>
    <x v="0"/>
    <x v="0"/>
    <n v="93.6"/>
    <n v="1.66"/>
    <n v="177"/>
    <n v="151"/>
    <n v="52"/>
    <n v="1.37"/>
    <n v="4932"/>
    <n v="1024"/>
    <x v="3"/>
    <n v="29"/>
    <n v="2.2000000000000002"/>
    <x v="3"/>
    <x v="2"/>
    <x v="581"/>
  </r>
  <r>
    <n v="43"/>
    <s v="42-49"/>
    <x v="0"/>
    <x v="0"/>
    <n v="76.8"/>
    <n v="1.92"/>
    <n v="192"/>
    <n v="161"/>
    <n v="50"/>
    <n v="1.24"/>
    <n v="4464"/>
    <n v="988"/>
    <x v="0"/>
    <n v="21.1"/>
    <n v="2.5"/>
    <x v="1"/>
    <x v="2"/>
    <x v="582"/>
  </r>
  <r>
    <n v="51"/>
    <s v="50-57"/>
    <x v="0"/>
    <x v="1"/>
    <n v="54.7"/>
    <n v="1.53"/>
    <n v="167"/>
    <n v="135"/>
    <n v="69"/>
    <n v="1.1100000000000001"/>
    <n v="3996.0000000000005"/>
    <n v="674"/>
    <x v="1"/>
    <n v="26.8"/>
    <n v="2"/>
    <x v="0"/>
    <x v="1"/>
    <x v="583"/>
  </r>
  <r>
    <n v="20"/>
    <s v="18-25"/>
    <x v="1"/>
    <x v="0"/>
    <n v="92.3"/>
    <n v="1.94"/>
    <n v="176"/>
    <n v="131"/>
    <n v="71"/>
    <n v="1.1399999999999999"/>
    <n v="4104"/>
    <n v="821"/>
    <x v="1"/>
    <n v="24.3"/>
    <n v="2.1"/>
    <x v="1"/>
    <x v="1"/>
    <x v="357"/>
  </r>
  <r>
    <n v="29"/>
    <s v="26-33"/>
    <x v="0"/>
    <x v="1"/>
    <n v="71.8"/>
    <n v="1.55"/>
    <n v="190"/>
    <n v="120"/>
    <n v="68"/>
    <n v="1.2"/>
    <n v="4320"/>
    <n v="720"/>
    <x v="2"/>
    <n v="26.3"/>
    <n v="2.4"/>
    <x v="0"/>
    <x v="1"/>
    <x v="584"/>
  </r>
  <r>
    <n v="18"/>
    <s v="18-25"/>
    <x v="1"/>
    <x v="1"/>
    <n v="66.900000000000006"/>
    <n v="1.57"/>
    <n v="193"/>
    <n v="127"/>
    <n v="63"/>
    <n v="1.07"/>
    <n v="3852"/>
    <n v="679"/>
    <x v="2"/>
    <n v="30.7"/>
    <n v="2.2000000000000002"/>
    <x v="1"/>
    <x v="1"/>
    <x v="585"/>
  </r>
  <r>
    <n v="22"/>
    <s v="18-25"/>
    <x v="1"/>
    <x v="1"/>
    <n v="48.7"/>
    <n v="1.76"/>
    <n v="165"/>
    <n v="167"/>
    <n v="66"/>
    <n v="1.37"/>
    <n v="4932"/>
    <n v="1144"/>
    <x v="1"/>
    <n v="29"/>
    <n v="2.2000000000000002"/>
    <x v="0"/>
    <x v="1"/>
    <x v="232"/>
  </r>
  <r>
    <n v="47"/>
    <s v="42-49"/>
    <x v="0"/>
    <x v="0"/>
    <n v="66.2"/>
    <n v="1.71"/>
    <n v="181"/>
    <n v="169"/>
    <n v="71"/>
    <n v="1.42"/>
    <n v="5112"/>
    <n v="1188"/>
    <x v="1"/>
    <n v="22.8"/>
    <n v="2.9"/>
    <x v="1"/>
    <x v="2"/>
    <x v="129"/>
  </r>
  <r>
    <n v="47"/>
    <s v="42-49"/>
    <x v="0"/>
    <x v="1"/>
    <n v="40"/>
    <n v="1.76"/>
    <n v="173"/>
    <n v="132"/>
    <n v="63"/>
    <n v="0.8"/>
    <n v="2880"/>
    <n v="475"/>
    <x v="3"/>
    <n v="26.7"/>
    <n v="2.2000000000000002"/>
    <x v="1"/>
    <x v="2"/>
    <x v="586"/>
  </r>
  <r>
    <n v="34"/>
    <s v="34-41"/>
    <x v="0"/>
    <x v="0"/>
    <n v="112.4"/>
    <n v="1.85"/>
    <n v="162"/>
    <n v="134"/>
    <n v="66"/>
    <n v="1.18"/>
    <n v="4248"/>
    <n v="870"/>
    <x v="1"/>
    <n v="23.4"/>
    <n v="3.6"/>
    <x v="0"/>
    <x v="1"/>
    <x v="587"/>
  </r>
  <r>
    <n v="40"/>
    <s v="34-41"/>
    <x v="0"/>
    <x v="1"/>
    <n v="70"/>
    <n v="1.55"/>
    <n v="171"/>
    <n v="163"/>
    <n v="74"/>
    <n v="0.85"/>
    <n v="3060"/>
    <n v="693"/>
    <x v="0"/>
    <n v="31.1"/>
    <n v="1.5"/>
    <x v="1"/>
    <x v="2"/>
    <x v="588"/>
  </r>
  <r>
    <n v="32"/>
    <s v="26-33"/>
    <x v="0"/>
    <x v="0"/>
    <n v="84"/>
    <n v="1.74"/>
    <n v="195"/>
    <n v="127"/>
    <n v="63"/>
    <n v="1.45"/>
    <n v="5220"/>
    <n v="1013"/>
    <x v="3"/>
    <n v="25.8"/>
    <n v="2.1"/>
    <x v="1"/>
    <x v="2"/>
    <x v="589"/>
  </r>
  <r>
    <n v="54"/>
    <s v="50-57"/>
    <x v="0"/>
    <x v="1"/>
    <n v="43.8"/>
    <n v="1.65"/>
    <n v="171"/>
    <n v="129"/>
    <n v="61"/>
    <n v="1.29"/>
    <n v="4644"/>
    <n v="749"/>
    <x v="0"/>
    <n v="26.6"/>
    <n v="1.7"/>
    <x v="0"/>
    <x v="1"/>
    <x v="590"/>
  </r>
  <r>
    <n v="38"/>
    <s v="34-41"/>
    <x v="0"/>
    <x v="0"/>
    <n v="123.3"/>
    <n v="1.62"/>
    <n v="161"/>
    <n v="165"/>
    <n v="65"/>
    <n v="1.34"/>
    <n v="4824"/>
    <n v="1216"/>
    <x v="0"/>
    <n v="21.2"/>
    <n v="2.2999999999999998"/>
    <x v="0"/>
    <x v="1"/>
    <x v="591"/>
  </r>
  <r>
    <n v="31"/>
    <s v="26-33"/>
    <x v="0"/>
    <x v="1"/>
    <n v="57.9"/>
    <n v="1.56"/>
    <n v="161"/>
    <n v="124"/>
    <n v="50"/>
    <n v="1.8"/>
    <n v="6480"/>
    <n v="1116"/>
    <x v="0"/>
    <n v="15.1"/>
    <n v="2.7"/>
    <x v="2"/>
    <x v="0"/>
    <x v="592"/>
  </r>
  <r>
    <n v="19"/>
    <s v="18-25"/>
    <x v="1"/>
    <x v="0"/>
    <n v="82.4"/>
    <n v="1.96"/>
    <n v="174"/>
    <n v="169"/>
    <n v="62"/>
    <n v="1.9"/>
    <n v="6840"/>
    <n v="1766"/>
    <x v="1"/>
    <n v="10.1"/>
    <n v="3.5"/>
    <x v="2"/>
    <x v="0"/>
    <x v="363"/>
  </r>
  <r>
    <n v="28"/>
    <s v="26-33"/>
    <x v="0"/>
    <x v="0"/>
    <n v="84.8"/>
    <n v="1.79"/>
    <n v="182"/>
    <n v="138"/>
    <n v="55"/>
    <n v="1.35"/>
    <n v="4860"/>
    <n v="1025"/>
    <x v="2"/>
    <n v="28.8"/>
    <n v="2.2999999999999998"/>
    <x v="0"/>
    <x v="1"/>
    <x v="238"/>
  </r>
  <r>
    <n v="56"/>
    <s v="50-57"/>
    <x v="0"/>
    <x v="0"/>
    <n v="109.6"/>
    <n v="1.66"/>
    <n v="188"/>
    <n v="166"/>
    <n v="66"/>
    <n v="1.29"/>
    <n v="4644"/>
    <n v="1060"/>
    <x v="2"/>
    <n v="20.5"/>
    <n v="3.1"/>
    <x v="1"/>
    <x v="1"/>
    <x v="593"/>
  </r>
  <r>
    <n v="55"/>
    <s v="50-57"/>
    <x v="0"/>
    <x v="0"/>
    <n v="86.4"/>
    <n v="1.77"/>
    <n v="176"/>
    <n v="157"/>
    <n v="61"/>
    <n v="1"/>
    <n v="3600"/>
    <n v="777"/>
    <x v="0"/>
    <n v="27.3"/>
    <n v="2.8"/>
    <x v="1"/>
    <x v="1"/>
    <x v="594"/>
  </r>
  <r>
    <n v="51"/>
    <s v="50-57"/>
    <x v="0"/>
    <x v="1"/>
    <n v="63.9"/>
    <n v="1.8"/>
    <n v="191"/>
    <n v="130"/>
    <n v="72"/>
    <n v="1.07"/>
    <n v="3852"/>
    <n v="626"/>
    <x v="1"/>
    <n v="33.700000000000003"/>
    <n v="2.7"/>
    <x v="0"/>
    <x v="1"/>
    <x v="68"/>
  </r>
  <r>
    <n v="55"/>
    <s v="50-57"/>
    <x v="0"/>
    <x v="1"/>
    <n v="70.8"/>
    <n v="1.62"/>
    <n v="166"/>
    <n v="162"/>
    <n v="68"/>
    <n v="0.54"/>
    <n v="1944.0000000000002"/>
    <n v="394"/>
    <x v="3"/>
    <n v="26"/>
    <n v="1.8"/>
    <x v="1"/>
    <x v="2"/>
    <x v="595"/>
  </r>
  <r>
    <n v="51"/>
    <s v="50-57"/>
    <x v="0"/>
    <x v="0"/>
    <n v="115.3"/>
    <n v="1.67"/>
    <n v="189"/>
    <n v="139"/>
    <n v="55"/>
    <n v="1.38"/>
    <n v="4968"/>
    <n v="950"/>
    <x v="0"/>
    <n v="24.4"/>
    <n v="2.5"/>
    <x v="1"/>
    <x v="1"/>
    <x v="596"/>
  </r>
  <r>
    <n v="35"/>
    <s v="34-41"/>
    <x v="0"/>
    <x v="1"/>
    <n v="55.3"/>
    <n v="1.56"/>
    <n v="187"/>
    <n v="139"/>
    <n v="56"/>
    <n v="1.71"/>
    <n v="6156"/>
    <n v="1188"/>
    <x v="3"/>
    <n v="19.8"/>
    <n v="2.7"/>
    <x v="2"/>
    <x v="0"/>
    <x v="597"/>
  </r>
  <r>
    <n v="47"/>
    <s v="42-49"/>
    <x v="0"/>
    <x v="0"/>
    <n v="73.900000000000006"/>
    <n v="1.8"/>
    <n v="173"/>
    <n v="140"/>
    <n v="50"/>
    <n v="1.36"/>
    <n v="4896"/>
    <n v="942"/>
    <x v="3"/>
    <n v="28.3"/>
    <n v="3.7"/>
    <x v="1"/>
    <x v="2"/>
    <x v="598"/>
  </r>
  <r>
    <n v="32"/>
    <s v="26-33"/>
    <x v="0"/>
    <x v="0"/>
    <n v="97.3"/>
    <n v="1.96"/>
    <n v="189"/>
    <n v="137"/>
    <n v="50"/>
    <n v="1.36"/>
    <n v="4896"/>
    <n v="1025"/>
    <x v="1"/>
    <n v="24.9"/>
    <n v="3.4"/>
    <x v="1"/>
    <x v="1"/>
    <x v="467"/>
  </r>
  <r>
    <n v="44"/>
    <s v="42-49"/>
    <x v="0"/>
    <x v="1"/>
    <n v="60.4"/>
    <n v="1.65"/>
    <n v="176"/>
    <n v="169"/>
    <n v="54"/>
    <n v="1.27"/>
    <n v="4572"/>
    <n v="966"/>
    <x v="1"/>
    <n v="32.6"/>
    <n v="2.1"/>
    <x v="0"/>
    <x v="1"/>
    <x v="599"/>
  </r>
  <r>
    <n v="51"/>
    <s v="50-57"/>
    <x v="0"/>
    <x v="0"/>
    <n v="49.3"/>
    <n v="1.61"/>
    <n v="191"/>
    <n v="129"/>
    <n v="55"/>
    <n v="1.36"/>
    <n v="4896"/>
    <n v="868"/>
    <x v="2"/>
    <n v="28.3"/>
    <n v="2.9"/>
    <x v="3"/>
    <x v="2"/>
    <x v="600"/>
  </r>
  <r>
    <n v="55"/>
    <s v="50-57"/>
    <x v="0"/>
    <x v="0"/>
    <n v="91.8"/>
    <n v="1.78"/>
    <n v="165"/>
    <n v="153"/>
    <n v="65"/>
    <n v="1.44"/>
    <n v="5184"/>
    <n v="1091"/>
    <x v="2"/>
    <n v="23.5"/>
    <n v="3.4"/>
    <x v="1"/>
    <x v="2"/>
    <x v="144"/>
  </r>
  <r>
    <n v="50"/>
    <s v="50-57"/>
    <x v="0"/>
    <x v="1"/>
    <n v="73.599999999999994"/>
    <n v="1.55"/>
    <n v="183"/>
    <n v="145"/>
    <n v="74"/>
    <n v="0.89"/>
    <n v="3204"/>
    <n v="581"/>
    <x v="1"/>
    <n v="33.9"/>
    <n v="2.1"/>
    <x v="1"/>
    <x v="2"/>
    <x v="601"/>
  </r>
  <r>
    <n v="41"/>
    <s v="34-41"/>
    <x v="0"/>
    <x v="0"/>
    <n v="47.1"/>
    <n v="1.78"/>
    <n v="165"/>
    <n v="149"/>
    <n v="65"/>
    <n v="1.26"/>
    <n v="4536"/>
    <n v="929"/>
    <x v="0"/>
    <n v="24.7"/>
    <n v="2.4"/>
    <x v="1"/>
    <x v="2"/>
    <x v="444"/>
  </r>
  <r>
    <n v="32"/>
    <s v="26-33"/>
    <x v="0"/>
    <x v="0"/>
    <n v="65.2"/>
    <n v="1.62"/>
    <n v="186"/>
    <n v="128"/>
    <n v="63"/>
    <n v="0.57999999999999996"/>
    <n v="2088"/>
    <n v="408"/>
    <x v="2"/>
    <n v="25.3"/>
    <n v="3.4"/>
    <x v="3"/>
    <x v="2"/>
    <x v="602"/>
  </r>
  <r>
    <n v="47"/>
    <s v="42-49"/>
    <x v="0"/>
    <x v="0"/>
    <n v="87.2"/>
    <n v="1.64"/>
    <n v="177"/>
    <n v="165"/>
    <n v="50"/>
    <n v="2"/>
    <n v="7200"/>
    <n v="1634"/>
    <x v="3"/>
    <n v="15"/>
    <n v="3.5"/>
    <x v="0"/>
    <x v="0"/>
    <x v="603"/>
  </r>
  <r>
    <n v="59"/>
    <s v="60+"/>
    <x v="0"/>
    <x v="0"/>
    <n v="96.7"/>
    <n v="1.71"/>
    <n v="183"/>
    <n v="150"/>
    <n v="62"/>
    <n v="0.56999999999999995"/>
    <n v="2052"/>
    <n v="423"/>
    <x v="0"/>
    <n v="28.4"/>
    <n v="2.9"/>
    <x v="1"/>
    <x v="2"/>
    <x v="604"/>
  </r>
  <r>
    <n v="34"/>
    <s v="34-41"/>
    <x v="0"/>
    <x v="1"/>
    <n v="46.9"/>
    <n v="1.61"/>
    <n v="196"/>
    <n v="161"/>
    <n v="69"/>
    <n v="1.02"/>
    <n v="3672"/>
    <n v="821"/>
    <x v="3"/>
    <n v="28.6"/>
    <n v="1.7"/>
    <x v="1"/>
    <x v="1"/>
    <x v="605"/>
  </r>
  <r>
    <n v="22"/>
    <s v="18-25"/>
    <x v="1"/>
    <x v="1"/>
    <n v="72.099999999999994"/>
    <n v="1.62"/>
    <n v="183"/>
    <n v="123"/>
    <n v="59"/>
    <n v="1.38"/>
    <n v="4968"/>
    <n v="849"/>
    <x v="1"/>
    <n v="25.1"/>
    <n v="2.1"/>
    <x v="1"/>
    <x v="2"/>
    <x v="606"/>
  </r>
  <r>
    <n v="46"/>
    <s v="42-49"/>
    <x v="0"/>
    <x v="1"/>
    <n v="62.5"/>
    <n v="1.54"/>
    <n v="197"/>
    <n v="125"/>
    <n v="73"/>
    <n v="1.61"/>
    <n v="5796"/>
    <n v="906"/>
    <x v="3"/>
    <n v="18.100000000000001"/>
    <n v="2.7"/>
    <x v="0"/>
    <x v="0"/>
    <x v="607"/>
  </r>
  <r>
    <n v="21"/>
    <s v="18-25"/>
    <x v="1"/>
    <x v="0"/>
    <n v="110.7"/>
    <n v="1.69"/>
    <n v="193"/>
    <n v="133"/>
    <n v="59"/>
    <n v="1.06"/>
    <n v="3816"/>
    <n v="775"/>
    <x v="0"/>
    <n v="27"/>
    <n v="2.7"/>
    <x v="1"/>
    <x v="2"/>
    <x v="608"/>
  </r>
  <r>
    <n v="27"/>
    <s v="26-33"/>
    <x v="0"/>
    <x v="0"/>
    <n v="102.6"/>
    <n v="1.83"/>
    <n v="199"/>
    <n v="123"/>
    <n v="58"/>
    <n v="1.41"/>
    <n v="5076"/>
    <n v="954"/>
    <x v="1"/>
    <n v="26.5"/>
    <n v="3.5"/>
    <x v="1"/>
    <x v="1"/>
    <x v="609"/>
  </r>
  <r>
    <n v="34"/>
    <s v="34-41"/>
    <x v="0"/>
    <x v="1"/>
    <n v="64.3"/>
    <n v="1.62"/>
    <n v="174"/>
    <n v="145"/>
    <n v="62"/>
    <n v="1.76"/>
    <n v="6336"/>
    <n v="1276"/>
    <x v="0"/>
    <n v="19.8"/>
    <n v="2.7"/>
    <x v="2"/>
    <x v="0"/>
    <x v="130"/>
  </r>
  <r>
    <n v="27"/>
    <s v="26-33"/>
    <x v="0"/>
    <x v="0"/>
    <n v="80.7"/>
    <n v="1.61"/>
    <n v="170"/>
    <n v="166"/>
    <n v="52"/>
    <n v="1.75"/>
    <n v="6300"/>
    <n v="1598"/>
    <x v="3"/>
    <n v="14.3"/>
    <n v="3.5"/>
    <x v="0"/>
    <x v="0"/>
    <x v="610"/>
  </r>
  <r>
    <n v="34"/>
    <s v="34-41"/>
    <x v="0"/>
    <x v="0"/>
    <n v="115.3"/>
    <n v="1.81"/>
    <n v="181"/>
    <n v="167"/>
    <n v="67"/>
    <n v="1.36"/>
    <n v="4896"/>
    <n v="1249"/>
    <x v="0"/>
    <n v="24.5"/>
    <n v="2.2000000000000002"/>
    <x v="3"/>
    <x v="2"/>
    <x v="611"/>
  </r>
  <r>
    <n v="37"/>
    <s v="34-41"/>
    <x v="0"/>
    <x v="0"/>
    <n v="87.8"/>
    <n v="1.69"/>
    <n v="183"/>
    <n v="158"/>
    <n v="69"/>
    <n v="1.81"/>
    <n v="6516"/>
    <n v="1573"/>
    <x v="1"/>
    <n v="10.3"/>
    <n v="3.5"/>
    <x v="2"/>
    <x v="0"/>
    <x v="612"/>
  </r>
  <r>
    <n v="41"/>
    <s v="34-41"/>
    <x v="0"/>
    <x v="0"/>
    <n v="74.3"/>
    <n v="1.61"/>
    <n v="160"/>
    <n v="136"/>
    <n v="51"/>
    <n v="1.06"/>
    <n v="3816"/>
    <n v="714"/>
    <x v="3"/>
    <n v="24.8"/>
    <n v="3.5"/>
    <x v="0"/>
    <x v="1"/>
    <x v="613"/>
  </r>
  <r>
    <n v="22"/>
    <s v="18-25"/>
    <x v="1"/>
    <x v="1"/>
    <n v="78.5"/>
    <n v="1.7"/>
    <n v="177"/>
    <n v="138"/>
    <n v="66"/>
    <n v="1.36"/>
    <n v="4896"/>
    <n v="938"/>
    <x v="3"/>
    <n v="31.9"/>
    <n v="2.1"/>
    <x v="0"/>
    <x v="1"/>
    <x v="614"/>
  </r>
  <r>
    <n v="51"/>
    <s v="50-57"/>
    <x v="0"/>
    <x v="1"/>
    <n v="77.3"/>
    <n v="1.58"/>
    <n v="171"/>
    <n v="168"/>
    <n v="68"/>
    <n v="0.97"/>
    <n v="3492"/>
    <n v="733"/>
    <x v="2"/>
    <n v="31.1"/>
    <n v="2"/>
    <x v="3"/>
    <x v="2"/>
    <x v="615"/>
  </r>
  <r>
    <n v="23"/>
    <s v="18-25"/>
    <x v="1"/>
    <x v="1"/>
    <n v="64.5"/>
    <n v="1.7"/>
    <n v="187"/>
    <n v="125"/>
    <n v="72"/>
    <n v="0.51"/>
    <n v="1836"/>
    <n v="319"/>
    <x v="2"/>
    <n v="30.4"/>
    <n v="1.7"/>
    <x v="3"/>
    <x v="2"/>
    <x v="392"/>
  </r>
  <r>
    <n v="19"/>
    <s v="18-25"/>
    <x v="1"/>
    <x v="0"/>
    <n v="72"/>
    <n v="1.94"/>
    <n v="199"/>
    <n v="148"/>
    <n v="62"/>
    <n v="1.17"/>
    <n v="4212"/>
    <n v="952"/>
    <x v="0"/>
    <n v="24.7"/>
    <n v="3.2"/>
    <x v="1"/>
    <x v="1"/>
    <x v="616"/>
  </r>
  <r>
    <n v="30"/>
    <s v="26-33"/>
    <x v="0"/>
    <x v="1"/>
    <n v="77.900000000000006"/>
    <n v="1.77"/>
    <n v="166"/>
    <n v="130"/>
    <n v="62"/>
    <n v="1.41"/>
    <n v="5076"/>
    <n v="916"/>
    <x v="2"/>
    <n v="27.9"/>
    <n v="2.6"/>
    <x v="0"/>
    <x v="1"/>
    <x v="165"/>
  </r>
  <r>
    <n v="28"/>
    <s v="26-33"/>
    <x v="0"/>
    <x v="1"/>
    <n v="69.599999999999994"/>
    <n v="1.58"/>
    <n v="182"/>
    <n v="135"/>
    <n v="50"/>
    <n v="1.49"/>
    <n v="5364"/>
    <n v="1006"/>
    <x v="2"/>
    <n v="27.8"/>
    <n v="2"/>
    <x v="1"/>
    <x v="1"/>
    <x v="617"/>
  </r>
  <r>
    <n v="40"/>
    <s v="34-41"/>
    <x v="0"/>
    <x v="0"/>
    <n v="68.900000000000006"/>
    <n v="1.99"/>
    <n v="180"/>
    <n v="149"/>
    <n v="51"/>
    <n v="1.1599999999999999"/>
    <n v="4176"/>
    <n v="951"/>
    <x v="2"/>
    <n v="25"/>
    <n v="2.4"/>
    <x v="0"/>
    <x v="1"/>
    <x v="618"/>
  </r>
  <r>
    <n v="33"/>
    <s v="26-33"/>
    <x v="0"/>
    <x v="0"/>
    <n v="45.9"/>
    <n v="1.89"/>
    <n v="193"/>
    <n v="144"/>
    <n v="50"/>
    <n v="1.45"/>
    <n v="5220"/>
    <n v="1148"/>
    <x v="2"/>
    <n v="21.6"/>
    <n v="2.9"/>
    <x v="1"/>
    <x v="1"/>
    <x v="619"/>
  </r>
  <r>
    <n v="48"/>
    <s v="42-49"/>
    <x v="0"/>
    <x v="1"/>
    <n v="68.2"/>
    <n v="1.69"/>
    <n v="170"/>
    <n v="159"/>
    <n v="73"/>
    <n v="0.75"/>
    <n v="2700"/>
    <n v="537"/>
    <x v="1"/>
    <n v="28.4"/>
    <n v="2.5"/>
    <x v="1"/>
    <x v="2"/>
    <x v="479"/>
  </r>
  <r>
    <n v="28"/>
    <s v="26-33"/>
    <x v="0"/>
    <x v="1"/>
    <n v="79.599999999999994"/>
    <n v="1.59"/>
    <n v="181"/>
    <n v="130"/>
    <n v="54"/>
    <n v="1.49"/>
    <n v="5364"/>
    <n v="968"/>
    <x v="1"/>
    <n v="28.2"/>
    <n v="1.5"/>
    <x v="1"/>
    <x v="1"/>
    <x v="620"/>
  </r>
  <r>
    <n v="33"/>
    <s v="26-33"/>
    <x v="0"/>
    <x v="1"/>
    <n v="53.6"/>
    <n v="1.52"/>
    <n v="194"/>
    <n v="126"/>
    <n v="73"/>
    <n v="1.02"/>
    <n v="3672"/>
    <n v="643"/>
    <x v="2"/>
    <n v="30.9"/>
    <n v="2.2999999999999998"/>
    <x v="3"/>
    <x v="2"/>
    <x v="621"/>
  </r>
  <r>
    <n v="25"/>
    <s v="18-25"/>
    <x v="1"/>
    <x v="1"/>
    <n v="57.7"/>
    <n v="1.58"/>
    <n v="188"/>
    <n v="145"/>
    <n v="52"/>
    <n v="1.36"/>
    <n v="4896"/>
    <n v="986"/>
    <x v="0"/>
    <n v="25.7"/>
    <n v="2.2000000000000002"/>
    <x v="1"/>
    <x v="1"/>
    <x v="622"/>
  </r>
  <r>
    <n v="21"/>
    <s v="18-25"/>
    <x v="1"/>
    <x v="0"/>
    <n v="74.2"/>
    <n v="1.93"/>
    <n v="187"/>
    <n v="141"/>
    <n v="56"/>
    <n v="1.32"/>
    <n v="4752"/>
    <n v="1024"/>
    <x v="1"/>
    <n v="28.3"/>
    <n v="2.5"/>
    <x v="1"/>
    <x v="1"/>
    <x v="623"/>
  </r>
  <r>
    <n v="57"/>
    <s v="50-57"/>
    <x v="0"/>
    <x v="1"/>
    <n v="64.400000000000006"/>
    <n v="1.56"/>
    <n v="177"/>
    <n v="144"/>
    <n v="73"/>
    <n v="1.52"/>
    <n v="5472"/>
    <n v="985"/>
    <x v="2"/>
    <n v="17.8"/>
    <n v="2.7"/>
    <x v="2"/>
    <x v="0"/>
    <x v="343"/>
  </r>
  <r>
    <n v="21"/>
    <s v="18-25"/>
    <x v="1"/>
    <x v="1"/>
    <n v="54.9"/>
    <n v="1.78"/>
    <n v="173"/>
    <n v="138"/>
    <n v="71"/>
    <n v="0.55000000000000004"/>
    <n v="1980.0000000000002"/>
    <n v="380"/>
    <x v="1"/>
    <n v="31.7"/>
    <n v="2"/>
    <x v="3"/>
    <x v="2"/>
    <x v="624"/>
  </r>
  <r>
    <n v="42"/>
    <s v="42-49"/>
    <x v="0"/>
    <x v="0"/>
    <n v="50.3"/>
    <n v="1.64"/>
    <n v="177"/>
    <n v="150"/>
    <n v="62"/>
    <n v="0.63"/>
    <n v="2268"/>
    <n v="468"/>
    <x v="3"/>
    <n v="27"/>
    <n v="2.4"/>
    <x v="1"/>
    <x v="2"/>
    <x v="564"/>
  </r>
  <r>
    <n v="20"/>
    <s v="18-25"/>
    <x v="1"/>
    <x v="1"/>
    <n v="46.5"/>
    <n v="1.68"/>
    <n v="187"/>
    <n v="145"/>
    <n v="72"/>
    <n v="0.91"/>
    <n v="3276"/>
    <n v="660"/>
    <x v="1"/>
    <n v="27.9"/>
    <n v="2.4"/>
    <x v="3"/>
    <x v="2"/>
    <x v="625"/>
  </r>
  <r>
    <n v="49"/>
    <s v="42-49"/>
    <x v="0"/>
    <x v="0"/>
    <n v="57.8"/>
    <n v="1.99"/>
    <n v="183"/>
    <n v="161"/>
    <n v="67"/>
    <n v="0.93"/>
    <n v="3348"/>
    <n v="741"/>
    <x v="1"/>
    <n v="24.7"/>
    <n v="3.1"/>
    <x v="1"/>
    <x v="2"/>
    <x v="626"/>
  </r>
  <r>
    <n v="20"/>
    <s v="18-25"/>
    <x v="1"/>
    <x v="0"/>
    <n v="83"/>
    <n v="1.8"/>
    <n v="167"/>
    <n v="160"/>
    <n v="73"/>
    <n v="0.79"/>
    <n v="2844"/>
    <n v="695"/>
    <x v="0"/>
    <n v="29.6"/>
    <n v="2.9"/>
    <x v="3"/>
    <x v="2"/>
    <x v="627"/>
  </r>
  <r>
    <n v="44"/>
    <s v="42-49"/>
    <x v="0"/>
    <x v="0"/>
    <n v="82.5"/>
    <n v="1.79"/>
    <n v="167"/>
    <n v="155"/>
    <n v="70"/>
    <n v="1.51"/>
    <n v="5436"/>
    <n v="1159"/>
    <x v="1"/>
    <n v="13.8"/>
    <n v="3.5"/>
    <x v="2"/>
    <x v="0"/>
    <x v="241"/>
  </r>
  <r>
    <n v="46"/>
    <s v="42-49"/>
    <x v="0"/>
    <x v="1"/>
    <n v="66.5"/>
    <n v="1.73"/>
    <n v="163"/>
    <n v="142"/>
    <n v="56"/>
    <n v="1.1100000000000001"/>
    <n v="3996.0000000000005"/>
    <n v="709"/>
    <x v="0"/>
    <n v="34.700000000000003"/>
    <n v="2"/>
    <x v="1"/>
    <x v="2"/>
    <x v="628"/>
  </r>
  <r>
    <n v="49"/>
    <s v="42-49"/>
    <x v="0"/>
    <x v="1"/>
    <n v="70.2"/>
    <n v="1.67"/>
    <n v="186"/>
    <n v="166"/>
    <n v="50"/>
    <n v="0.93"/>
    <n v="3348"/>
    <n v="695"/>
    <x v="3"/>
    <n v="32.5"/>
    <n v="1.8"/>
    <x v="1"/>
    <x v="2"/>
    <x v="629"/>
  </r>
  <r>
    <n v="36"/>
    <s v="34-41"/>
    <x v="0"/>
    <x v="0"/>
    <n v="121.9"/>
    <n v="1.93"/>
    <n v="195"/>
    <n v="132"/>
    <n v="54"/>
    <n v="1.49"/>
    <n v="5364"/>
    <n v="1082"/>
    <x v="2"/>
    <n v="21.8"/>
    <n v="3.4"/>
    <x v="1"/>
    <x v="1"/>
    <x v="630"/>
  </r>
  <r>
    <n v="38"/>
    <s v="34-41"/>
    <x v="0"/>
    <x v="1"/>
    <n v="70.3"/>
    <n v="1.52"/>
    <n v="164"/>
    <n v="144"/>
    <n v="66"/>
    <n v="1.19"/>
    <n v="4284"/>
    <n v="857"/>
    <x v="0"/>
    <n v="25.6"/>
    <n v="2"/>
    <x v="0"/>
    <x v="1"/>
    <x v="631"/>
  </r>
  <r>
    <n v="22"/>
    <s v="18-25"/>
    <x v="1"/>
    <x v="1"/>
    <n v="40.299999999999997"/>
    <n v="1.56"/>
    <n v="192"/>
    <n v="121"/>
    <n v="57"/>
    <n v="1.45"/>
    <n v="5220"/>
    <n v="877"/>
    <x v="1"/>
    <n v="30.8"/>
    <n v="2.1"/>
    <x v="0"/>
    <x v="1"/>
    <x v="219"/>
  </r>
  <r>
    <n v="35"/>
    <s v="34-41"/>
    <x v="0"/>
    <x v="0"/>
    <n v="101.4"/>
    <n v="1.76"/>
    <n v="193"/>
    <n v="121"/>
    <n v="64"/>
    <n v="0.84"/>
    <n v="3024"/>
    <n v="559"/>
    <x v="1"/>
    <n v="23.6"/>
    <n v="2.9"/>
    <x v="3"/>
    <x v="2"/>
    <x v="632"/>
  </r>
  <r>
    <n v="45"/>
    <s v="42-49"/>
    <x v="0"/>
    <x v="0"/>
    <n v="79.2"/>
    <n v="1.95"/>
    <n v="189"/>
    <n v="135"/>
    <n v="69"/>
    <n v="1.47"/>
    <n v="5292"/>
    <n v="982"/>
    <x v="0"/>
    <n v="22.8"/>
    <n v="2.8"/>
    <x v="1"/>
    <x v="1"/>
    <x v="582"/>
  </r>
  <r>
    <n v="59"/>
    <s v="60+"/>
    <x v="0"/>
    <x v="1"/>
    <n v="75.8"/>
    <n v="1.77"/>
    <n v="167"/>
    <n v="128"/>
    <n v="53"/>
    <n v="1.46"/>
    <n v="5256"/>
    <n v="841"/>
    <x v="3"/>
    <n v="33.1"/>
    <n v="1.8"/>
    <x v="1"/>
    <x v="2"/>
    <x v="633"/>
  </r>
  <r>
    <n v="39"/>
    <s v="34-41"/>
    <x v="0"/>
    <x v="0"/>
    <n v="71.7"/>
    <n v="1.88"/>
    <n v="198"/>
    <n v="147"/>
    <n v="51"/>
    <n v="0.55000000000000004"/>
    <n v="1980.0000000000002"/>
    <n v="445"/>
    <x v="2"/>
    <n v="23.7"/>
    <n v="2.2000000000000002"/>
    <x v="3"/>
    <x v="2"/>
    <x v="515"/>
  </r>
  <r>
    <n v="38"/>
    <s v="34-41"/>
    <x v="0"/>
    <x v="1"/>
    <n v="57.7"/>
    <n v="1.56"/>
    <n v="185"/>
    <n v="132"/>
    <n v="54"/>
    <n v="1.64"/>
    <n v="5904"/>
    <n v="1082"/>
    <x v="1"/>
    <n v="16.600000000000001"/>
    <n v="2.7"/>
    <x v="2"/>
    <x v="0"/>
    <x v="634"/>
  </r>
  <r>
    <n v="23"/>
    <s v="18-25"/>
    <x v="1"/>
    <x v="1"/>
    <n v="47.4"/>
    <n v="1.6"/>
    <n v="196"/>
    <n v="154"/>
    <n v="50"/>
    <n v="0.76"/>
    <n v="2736"/>
    <n v="585"/>
    <x v="3"/>
    <n v="33.5"/>
    <n v="1.6"/>
    <x v="1"/>
    <x v="2"/>
    <x v="635"/>
  </r>
  <r>
    <n v="18"/>
    <s v="18-25"/>
    <x v="1"/>
    <x v="1"/>
    <n v="57.2"/>
    <n v="1.75"/>
    <n v="193"/>
    <n v="160"/>
    <n v="74"/>
    <n v="1.29"/>
    <n v="4644"/>
    <n v="1032"/>
    <x v="2"/>
    <n v="33.5"/>
    <n v="2.4"/>
    <x v="1"/>
    <x v="1"/>
    <x v="561"/>
  </r>
  <r>
    <n v="22"/>
    <s v="18-25"/>
    <x v="1"/>
    <x v="1"/>
    <n v="44.8"/>
    <n v="1.72"/>
    <n v="166"/>
    <n v="132"/>
    <n v="54"/>
    <n v="1.48"/>
    <n v="5328"/>
    <n v="977"/>
    <x v="2"/>
    <n v="28.6"/>
    <n v="1.8"/>
    <x v="0"/>
    <x v="1"/>
    <x v="636"/>
  </r>
  <r>
    <n v="58"/>
    <s v="60+"/>
    <x v="0"/>
    <x v="0"/>
    <n v="90.2"/>
    <n v="1.72"/>
    <n v="199"/>
    <n v="150"/>
    <n v="55"/>
    <n v="0.9"/>
    <n v="3240"/>
    <n v="668"/>
    <x v="1"/>
    <n v="28.3"/>
    <n v="2.1"/>
    <x v="3"/>
    <x v="2"/>
    <x v="637"/>
  </r>
  <r>
    <n v="29"/>
    <s v="26-33"/>
    <x v="0"/>
    <x v="0"/>
    <n v="84.9"/>
    <n v="1.72"/>
    <n v="187"/>
    <n v="140"/>
    <n v="51"/>
    <n v="1.79"/>
    <n v="6444"/>
    <n v="1378"/>
    <x v="0"/>
    <n v="14.3"/>
    <n v="3.5"/>
    <x v="0"/>
    <x v="0"/>
    <x v="638"/>
  </r>
  <r>
    <n v="43"/>
    <s v="42-49"/>
    <x v="0"/>
    <x v="0"/>
    <n v="95.7"/>
    <n v="1.77"/>
    <n v="198"/>
    <n v="151"/>
    <n v="50"/>
    <n v="1.08"/>
    <n v="3888.0000000000005"/>
    <n v="807"/>
    <x v="1"/>
    <n v="24.2"/>
    <n v="3.4"/>
    <x v="1"/>
    <x v="2"/>
    <x v="639"/>
  </r>
  <r>
    <n v="51"/>
    <s v="50-57"/>
    <x v="0"/>
    <x v="0"/>
    <n v="59"/>
    <n v="1.65"/>
    <n v="198"/>
    <n v="153"/>
    <n v="53"/>
    <n v="1.22"/>
    <n v="4392"/>
    <n v="924"/>
    <x v="1"/>
    <n v="20.7"/>
    <n v="2.2999999999999998"/>
    <x v="1"/>
    <x v="1"/>
    <x v="640"/>
  </r>
  <r>
    <n v="31"/>
    <s v="26-33"/>
    <x v="0"/>
    <x v="1"/>
    <n v="60.5"/>
    <n v="1.77"/>
    <n v="187"/>
    <n v="127"/>
    <n v="56"/>
    <n v="1.72"/>
    <n v="6192"/>
    <n v="1092"/>
    <x v="1"/>
    <n v="15"/>
    <n v="2.7"/>
    <x v="0"/>
    <x v="0"/>
    <x v="641"/>
  </r>
  <r>
    <n v="43"/>
    <s v="42-49"/>
    <x v="0"/>
    <x v="1"/>
    <n v="53.8"/>
    <n v="1.72"/>
    <n v="173"/>
    <n v="160"/>
    <n v="71"/>
    <n v="1.03"/>
    <n v="3708"/>
    <n v="742"/>
    <x v="3"/>
    <n v="30.2"/>
    <n v="2.2999999999999998"/>
    <x v="0"/>
    <x v="1"/>
    <x v="642"/>
  </r>
  <r>
    <n v="44"/>
    <s v="42-49"/>
    <x v="0"/>
    <x v="0"/>
    <n v="86.6"/>
    <n v="1.97"/>
    <n v="197"/>
    <n v="167"/>
    <n v="50"/>
    <n v="1.66"/>
    <n v="5976"/>
    <n v="1372"/>
    <x v="0"/>
    <n v="11.7"/>
    <n v="3.5"/>
    <x v="2"/>
    <x v="0"/>
    <x v="91"/>
  </r>
  <r>
    <n v="26"/>
    <s v="26-33"/>
    <x v="0"/>
    <x v="1"/>
    <n v="72.8"/>
    <n v="1.67"/>
    <n v="163"/>
    <n v="121"/>
    <n v="50"/>
    <n v="1.37"/>
    <n v="4932"/>
    <n v="829"/>
    <x v="3"/>
    <n v="35"/>
    <n v="1.9"/>
    <x v="3"/>
    <x v="2"/>
    <x v="145"/>
  </r>
  <r>
    <n v="43"/>
    <s v="42-49"/>
    <x v="0"/>
    <x v="1"/>
    <n v="66.3"/>
    <n v="1.77"/>
    <n v="177"/>
    <n v="157"/>
    <n v="57"/>
    <n v="1.48"/>
    <n v="5328"/>
    <n v="1046"/>
    <x v="1"/>
    <n v="32.700000000000003"/>
    <n v="1.7"/>
    <x v="0"/>
    <x v="1"/>
    <x v="194"/>
  </r>
  <r>
    <n v="39"/>
    <s v="34-41"/>
    <x v="0"/>
    <x v="1"/>
    <n v="56"/>
    <n v="1.6"/>
    <n v="184"/>
    <n v="151"/>
    <n v="69"/>
    <n v="0.89"/>
    <n v="3204"/>
    <n v="672"/>
    <x v="0"/>
    <n v="32.6"/>
    <n v="2"/>
    <x v="3"/>
    <x v="2"/>
    <x v="317"/>
  </r>
  <r>
    <n v="47"/>
    <s v="42-49"/>
    <x v="0"/>
    <x v="0"/>
    <n v="45.9"/>
    <n v="1.93"/>
    <n v="166"/>
    <n v="159"/>
    <n v="65"/>
    <n v="1.29"/>
    <n v="4644"/>
    <n v="1015"/>
    <x v="2"/>
    <n v="29.6"/>
    <n v="2"/>
    <x v="1"/>
    <x v="1"/>
    <x v="643"/>
  </r>
  <r>
    <n v="34"/>
    <s v="34-41"/>
    <x v="0"/>
    <x v="0"/>
    <n v="88"/>
    <n v="1.64"/>
    <n v="197"/>
    <n v="147"/>
    <n v="70"/>
    <n v="1.9"/>
    <n v="6840"/>
    <n v="1536"/>
    <x v="0"/>
    <n v="14.4"/>
    <n v="3.5"/>
    <x v="0"/>
    <x v="0"/>
    <x v="644"/>
  </r>
  <r>
    <n v="43"/>
    <s v="42-49"/>
    <x v="0"/>
    <x v="0"/>
    <n v="94"/>
    <n v="1.79"/>
    <n v="187"/>
    <n v="156"/>
    <n v="62"/>
    <n v="1.31"/>
    <n v="4716"/>
    <n v="1012"/>
    <x v="1"/>
    <n v="23.2"/>
    <n v="3.4"/>
    <x v="3"/>
    <x v="2"/>
    <x v="543"/>
  </r>
  <r>
    <n v="53"/>
    <s v="50-57"/>
    <x v="0"/>
    <x v="1"/>
    <n v="44.7"/>
    <n v="1.79"/>
    <n v="164"/>
    <n v="160"/>
    <n v="72"/>
    <n v="1.34"/>
    <n v="4824"/>
    <n v="965"/>
    <x v="0"/>
    <n v="26.7"/>
    <n v="2.1"/>
    <x v="1"/>
    <x v="1"/>
    <x v="645"/>
  </r>
  <r>
    <n v="18"/>
    <s v="18-25"/>
    <x v="1"/>
    <x v="0"/>
    <n v="63.2"/>
    <n v="1.63"/>
    <n v="162"/>
    <n v="120"/>
    <n v="73"/>
    <n v="0.66"/>
    <n v="2376"/>
    <n v="436"/>
    <x v="2"/>
    <n v="27.5"/>
    <n v="2.2000000000000002"/>
    <x v="1"/>
    <x v="2"/>
    <x v="592"/>
  </r>
  <r>
    <n v="25"/>
    <s v="18-25"/>
    <x v="1"/>
    <x v="0"/>
    <n v="95.6"/>
    <n v="1.9"/>
    <n v="190"/>
    <n v="160"/>
    <n v="72"/>
    <n v="1.47"/>
    <n v="5292"/>
    <n v="1294"/>
    <x v="2"/>
    <n v="23.8"/>
    <n v="2.4"/>
    <x v="0"/>
    <x v="1"/>
    <x v="563"/>
  </r>
  <r>
    <n v="52"/>
    <s v="50-57"/>
    <x v="0"/>
    <x v="0"/>
    <n v="47.8"/>
    <n v="1.86"/>
    <n v="179"/>
    <n v="129"/>
    <n v="67"/>
    <n v="1.01"/>
    <n v="3636"/>
    <n v="645"/>
    <x v="0"/>
    <n v="24.7"/>
    <n v="2.8"/>
    <x v="1"/>
    <x v="1"/>
    <x v="646"/>
  </r>
  <r>
    <n v="32"/>
    <s v="26-33"/>
    <x v="0"/>
    <x v="0"/>
    <n v="85.3"/>
    <n v="1.64"/>
    <n v="178"/>
    <n v="123"/>
    <n v="69"/>
    <n v="1.77"/>
    <n v="6372"/>
    <n v="1197"/>
    <x v="2"/>
    <n v="13.2"/>
    <n v="3.5"/>
    <x v="0"/>
    <x v="0"/>
    <x v="647"/>
  </r>
  <r>
    <n v="39"/>
    <s v="34-41"/>
    <x v="0"/>
    <x v="0"/>
    <n v="59.7"/>
    <n v="1.83"/>
    <n v="170"/>
    <n v="154"/>
    <n v="59"/>
    <n v="1.35"/>
    <n v="4860"/>
    <n v="1143"/>
    <x v="3"/>
    <n v="29.1"/>
    <n v="2.2999999999999998"/>
    <x v="0"/>
    <x v="1"/>
    <x v="648"/>
  </r>
  <r>
    <n v="31"/>
    <s v="26-33"/>
    <x v="0"/>
    <x v="0"/>
    <n v="70.2"/>
    <n v="1.98"/>
    <n v="199"/>
    <n v="129"/>
    <n v="61"/>
    <n v="0.71"/>
    <n v="2556"/>
    <n v="504"/>
    <x v="0"/>
    <n v="24.2"/>
    <n v="2.5"/>
    <x v="3"/>
    <x v="2"/>
    <x v="649"/>
  </r>
  <r>
    <n v="43"/>
    <s v="42-49"/>
    <x v="0"/>
    <x v="1"/>
    <n v="72.7"/>
    <n v="1.8"/>
    <n v="162"/>
    <n v="166"/>
    <n v="50"/>
    <n v="0.79"/>
    <n v="2844"/>
    <n v="590"/>
    <x v="2"/>
    <n v="32.799999999999997"/>
    <n v="2.1"/>
    <x v="1"/>
    <x v="2"/>
    <x v="387"/>
  </r>
  <r>
    <n v="45"/>
    <s v="42-49"/>
    <x v="0"/>
    <x v="1"/>
    <n v="50.4"/>
    <n v="1.79"/>
    <n v="182"/>
    <n v="130"/>
    <n v="59"/>
    <n v="0.74"/>
    <n v="2664"/>
    <n v="433"/>
    <x v="2"/>
    <n v="27.7"/>
    <n v="2.5"/>
    <x v="3"/>
    <x v="2"/>
    <x v="650"/>
  </r>
  <r>
    <n v="40"/>
    <s v="34-41"/>
    <x v="0"/>
    <x v="0"/>
    <n v="81.7"/>
    <n v="1.74"/>
    <n v="166"/>
    <n v="133"/>
    <n v="58"/>
    <n v="0.91"/>
    <n v="3276"/>
    <n v="666"/>
    <x v="0"/>
    <n v="27"/>
    <n v="2.7"/>
    <x v="3"/>
    <x v="2"/>
    <x v="651"/>
  </r>
  <r>
    <n v="31"/>
    <s v="26-33"/>
    <x v="0"/>
    <x v="0"/>
    <n v="49.3"/>
    <n v="1.62"/>
    <n v="182"/>
    <n v="157"/>
    <n v="52"/>
    <n v="0.56000000000000005"/>
    <n v="2016.0000000000002"/>
    <n v="484"/>
    <x v="3"/>
    <n v="20"/>
    <n v="3.2"/>
    <x v="3"/>
    <x v="2"/>
    <x v="652"/>
  </r>
  <r>
    <n v="41"/>
    <s v="34-41"/>
    <x v="0"/>
    <x v="1"/>
    <n v="61.9"/>
    <n v="1.64"/>
    <n v="166"/>
    <n v="131"/>
    <n v="68"/>
    <n v="1.93"/>
    <n v="6948"/>
    <n v="1138"/>
    <x v="0"/>
    <n v="19.399999999999999"/>
    <n v="2.7"/>
    <x v="0"/>
    <x v="0"/>
    <x v="653"/>
  </r>
  <r>
    <n v="19"/>
    <s v="18-25"/>
    <x v="1"/>
    <x v="1"/>
    <n v="49.1"/>
    <n v="1.68"/>
    <n v="193"/>
    <n v="164"/>
    <n v="58"/>
    <n v="1.42"/>
    <n v="5112"/>
    <n v="1164"/>
    <x v="2"/>
    <n v="25.3"/>
    <n v="2.6"/>
    <x v="0"/>
    <x v="1"/>
    <x v="618"/>
  </r>
  <r>
    <n v="43"/>
    <s v="42-49"/>
    <x v="0"/>
    <x v="0"/>
    <n v="66.5"/>
    <n v="1.83"/>
    <n v="178"/>
    <n v="136"/>
    <n v="59"/>
    <n v="1.1100000000000001"/>
    <n v="3996.0000000000005"/>
    <n v="747"/>
    <x v="0"/>
    <n v="27.1"/>
    <n v="2.4"/>
    <x v="1"/>
    <x v="1"/>
    <x v="654"/>
  </r>
  <r>
    <n v="31"/>
    <s v="26-33"/>
    <x v="0"/>
    <x v="0"/>
    <n v="75.5"/>
    <n v="1.93"/>
    <n v="168"/>
    <n v="135"/>
    <n v="68"/>
    <n v="0.6"/>
    <n v="2160"/>
    <n v="446"/>
    <x v="2"/>
    <n v="20.5"/>
    <n v="3.4"/>
    <x v="3"/>
    <x v="2"/>
    <x v="655"/>
  </r>
  <r>
    <n v="24"/>
    <s v="18-25"/>
    <x v="1"/>
    <x v="0"/>
    <n v="88.2"/>
    <n v="1.79"/>
    <n v="177"/>
    <n v="154"/>
    <n v="65"/>
    <n v="1.76"/>
    <n v="6336"/>
    <n v="1491"/>
    <x v="1"/>
    <n v="11.3"/>
    <n v="3.5"/>
    <x v="0"/>
    <x v="0"/>
    <x v="656"/>
  </r>
  <r>
    <n v="20"/>
    <s v="18-25"/>
    <x v="1"/>
    <x v="0"/>
    <n v="74.8"/>
    <n v="1.75"/>
    <n v="184"/>
    <n v="121"/>
    <n v="73"/>
    <n v="1.33"/>
    <n v="4788"/>
    <n v="885"/>
    <x v="0"/>
    <n v="25"/>
    <n v="3.3"/>
    <x v="1"/>
    <x v="1"/>
    <x v="657"/>
  </r>
  <r>
    <n v="40"/>
    <s v="34-41"/>
    <x v="0"/>
    <x v="1"/>
    <n v="72.2"/>
    <n v="1.6"/>
    <n v="173"/>
    <n v="130"/>
    <n v="67"/>
    <n v="0.87"/>
    <n v="3132"/>
    <n v="566"/>
    <x v="0"/>
    <n v="29.2"/>
    <n v="1.9"/>
    <x v="1"/>
    <x v="2"/>
    <x v="658"/>
  </r>
  <r>
    <n v="35"/>
    <s v="34-41"/>
    <x v="0"/>
    <x v="0"/>
    <n v="62.8"/>
    <n v="1.63"/>
    <n v="184"/>
    <n v="160"/>
    <n v="63"/>
    <n v="1.41"/>
    <n v="5076"/>
    <n v="1241"/>
    <x v="2"/>
    <n v="21.9"/>
    <n v="3.7"/>
    <x v="0"/>
    <x v="1"/>
    <x v="307"/>
  </r>
  <r>
    <n v="55"/>
    <s v="50-57"/>
    <x v="0"/>
    <x v="0"/>
    <n v="84.7"/>
    <n v="1.79"/>
    <n v="178"/>
    <n v="122"/>
    <n v="52"/>
    <n v="1.19"/>
    <n v="4284"/>
    <n v="719"/>
    <x v="2"/>
    <n v="23.3"/>
    <n v="2.4"/>
    <x v="1"/>
    <x v="1"/>
    <x v="512"/>
  </r>
  <r>
    <n v="52"/>
    <s v="50-57"/>
    <x v="0"/>
    <x v="0"/>
    <n v="116.5"/>
    <n v="1.69"/>
    <n v="198"/>
    <n v="148"/>
    <n v="51"/>
    <n v="0.53"/>
    <n v="1908"/>
    <n v="388"/>
    <x v="2"/>
    <n v="27.3"/>
    <n v="2.4"/>
    <x v="3"/>
    <x v="2"/>
    <x v="659"/>
  </r>
  <r>
    <n v="32"/>
    <s v="26-33"/>
    <x v="0"/>
    <x v="0"/>
    <n v="77.400000000000006"/>
    <n v="1.92"/>
    <n v="174"/>
    <n v="137"/>
    <n v="50"/>
    <n v="1.39"/>
    <n v="5004"/>
    <n v="1047"/>
    <x v="2"/>
    <n v="26.7"/>
    <n v="3.3"/>
    <x v="1"/>
    <x v="1"/>
    <x v="554"/>
  </r>
  <r>
    <n v="42"/>
    <s v="42-49"/>
    <x v="0"/>
    <x v="1"/>
    <n v="72.900000000000006"/>
    <n v="1.62"/>
    <n v="175"/>
    <n v="139"/>
    <n v="67"/>
    <n v="1.17"/>
    <n v="4212"/>
    <n v="732"/>
    <x v="0"/>
    <n v="25.7"/>
    <n v="2"/>
    <x v="0"/>
    <x v="1"/>
    <x v="660"/>
  </r>
  <r>
    <n v="54"/>
    <s v="50-57"/>
    <x v="0"/>
    <x v="1"/>
    <n v="58.4"/>
    <n v="1.59"/>
    <n v="186"/>
    <n v="166"/>
    <n v="73"/>
    <n v="1.08"/>
    <n v="3888.0000000000005"/>
    <n v="807"/>
    <x v="2"/>
    <n v="32.5"/>
    <n v="1.9"/>
    <x v="3"/>
    <x v="2"/>
    <x v="661"/>
  </r>
  <r>
    <n v="45"/>
    <s v="42-49"/>
    <x v="0"/>
    <x v="1"/>
    <n v="64.3"/>
    <n v="1.54"/>
    <n v="199"/>
    <n v="133"/>
    <n v="58"/>
    <n v="1.67"/>
    <n v="6012"/>
    <n v="999"/>
    <x v="0"/>
    <n v="15.3"/>
    <n v="2.7"/>
    <x v="0"/>
    <x v="0"/>
    <x v="662"/>
  </r>
  <r>
    <n v="27"/>
    <s v="26-33"/>
    <x v="0"/>
    <x v="0"/>
    <n v="89.3"/>
    <n v="1.87"/>
    <n v="169"/>
    <n v="153"/>
    <n v="62"/>
    <n v="1.62"/>
    <n v="5832"/>
    <n v="1363"/>
    <x v="3"/>
    <n v="12.7"/>
    <n v="3.5"/>
    <x v="2"/>
    <x v="0"/>
    <x v="663"/>
  </r>
  <r>
    <n v="56"/>
    <s v="50-57"/>
    <x v="0"/>
    <x v="0"/>
    <n v="90.2"/>
    <n v="1.61"/>
    <n v="163"/>
    <n v="168"/>
    <n v="51"/>
    <n v="1.38"/>
    <n v="4968"/>
    <n v="1148"/>
    <x v="0"/>
    <n v="22.6"/>
    <n v="2.2999999999999998"/>
    <x v="1"/>
    <x v="1"/>
    <x v="664"/>
  </r>
  <r>
    <n v="34"/>
    <s v="34-41"/>
    <x v="0"/>
    <x v="1"/>
    <n v="59"/>
    <n v="1.62"/>
    <n v="178"/>
    <n v="150"/>
    <n v="56"/>
    <n v="1.1299999999999999"/>
    <n v="4067.9999999999995"/>
    <n v="847"/>
    <x v="2"/>
    <n v="30.9"/>
    <n v="2.4"/>
    <x v="0"/>
    <x v="1"/>
    <x v="576"/>
  </r>
  <r>
    <n v="56"/>
    <s v="50-57"/>
    <x v="0"/>
    <x v="0"/>
    <n v="58.7"/>
    <n v="1.86"/>
    <n v="187"/>
    <n v="159"/>
    <n v="65"/>
    <n v="1.0900000000000001"/>
    <n v="3924.0000000000005"/>
    <n v="858"/>
    <x v="2"/>
    <n v="22.6"/>
    <n v="3.3"/>
    <x v="1"/>
    <x v="1"/>
    <x v="665"/>
  </r>
  <r>
    <n v="39"/>
    <s v="34-41"/>
    <x v="0"/>
    <x v="0"/>
    <n v="127.5"/>
    <n v="1.82"/>
    <n v="180"/>
    <n v="161"/>
    <n v="70"/>
    <n v="1.26"/>
    <n v="4536"/>
    <n v="1116"/>
    <x v="3"/>
    <n v="29.8"/>
    <n v="3"/>
    <x v="1"/>
    <x v="1"/>
    <x v="666"/>
  </r>
  <r>
    <n v="43"/>
    <s v="42-49"/>
    <x v="0"/>
    <x v="1"/>
    <n v="68.599999999999994"/>
    <n v="1.52"/>
    <n v="173"/>
    <n v="137"/>
    <n v="68"/>
    <n v="1.42"/>
    <n v="5112"/>
    <n v="875"/>
    <x v="0"/>
    <n v="28.1"/>
    <n v="2.6"/>
    <x v="0"/>
    <x v="1"/>
    <x v="667"/>
  </r>
  <r>
    <n v="42"/>
    <s v="42-49"/>
    <x v="0"/>
    <x v="1"/>
    <n v="56.7"/>
    <n v="1.53"/>
    <n v="192"/>
    <n v="149"/>
    <n v="74"/>
    <n v="1.07"/>
    <n v="3852"/>
    <n v="717"/>
    <x v="3"/>
    <n v="27.4"/>
    <n v="1.9"/>
    <x v="1"/>
    <x v="2"/>
    <x v="668"/>
  </r>
  <r>
    <n v="34"/>
    <s v="34-41"/>
    <x v="0"/>
    <x v="1"/>
    <n v="64.5"/>
    <n v="1.78"/>
    <n v="169"/>
    <n v="144"/>
    <n v="64"/>
    <n v="1.33"/>
    <n v="4788"/>
    <n v="958"/>
    <x v="0"/>
    <n v="27.8"/>
    <n v="1.8"/>
    <x v="0"/>
    <x v="1"/>
    <x v="669"/>
  </r>
  <r>
    <n v="30"/>
    <s v="26-33"/>
    <x v="0"/>
    <x v="1"/>
    <n v="61.6"/>
    <n v="1.52"/>
    <n v="178"/>
    <n v="138"/>
    <n v="71"/>
    <n v="1.78"/>
    <n v="6408"/>
    <n v="1228"/>
    <x v="2"/>
    <n v="19.5"/>
    <n v="2.7"/>
    <x v="0"/>
    <x v="0"/>
    <x v="670"/>
  </r>
  <r>
    <n v="37"/>
    <s v="34-41"/>
    <x v="0"/>
    <x v="0"/>
    <n v="75.099999999999994"/>
    <n v="1.82"/>
    <n v="189"/>
    <n v="127"/>
    <n v="60"/>
    <n v="1.23"/>
    <n v="4428"/>
    <n v="859"/>
    <x v="0"/>
    <n v="26.4"/>
    <n v="3.2"/>
    <x v="0"/>
    <x v="1"/>
    <x v="671"/>
  </r>
  <r>
    <n v="42"/>
    <s v="42-49"/>
    <x v="0"/>
    <x v="0"/>
    <n v="79.3"/>
    <n v="1.93"/>
    <n v="181"/>
    <n v="147"/>
    <n v="50"/>
    <n v="1.22"/>
    <n v="4392"/>
    <n v="888"/>
    <x v="2"/>
    <n v="27.3"/>
    <n v="3.3"/>
    <x v="3"/>
    <x v="2"/>
    <x v="672"/>
  </r>
  <r>
    <n v="21"/>
    <s v="18-25"/>
    <x v="1"/>
    <x v="1"/>
    <n v="72.599999999999994"/>
    <n v="1.68"/>
    <n v="162"/>
    <n v="127"/>
    <n v="70"/>
    <n v="1.19"/>
    <n v="4284"/>
    <n v="756"/>
    <x v="2"/>
    <n v="34.200000000000003"/>
    <n v="1.8"/>
    <x v="1"/>
    <x v="1"/>
    <x v="673"/>
  </r>
  <r>
    <n v="27"/>
    <s v="26-33"/>
    <x v="0"/>
    <x v="0"/>
    <n v="76.7"/>
    <n v="1.7"/>
    <n v="196"/>
    <n v="150"/>
    <n v="56"/>
    <n v="0.96"/>
    <n v="3456"/>
    <n v="792"/>
    <x v="1"/>
    <n v="29.1"/>
    <n v="2.1"/>
    <x v="1"/>
    <x v="2"/>
    <x v="674"/>
  </r>
  <r>
    <n v="20"/>
    <s v="18-25"/>
    <x v="1"/>
    <x v="1"/>
    <n v="44.2"/>
    <n v="1.61"/>
    <n v="177"/>
    <n v="122"/>
    <n v="69"/>
    <n v="1.08"/>
    <n v="3888.0000000000005"/>
    <n v="659"/>
    <x v="1"/>
    <n v="32.4"/>
    <n v="2.5"/>
    <x v="3"/>
    <x v="2"/>
    <x v="675"/>
  </r>
  <r>
    <n v="58"/>
    <s v="60+"/>
    <x v="0"/>
    <x v="1"/>
    <n v="56.5"/>
    <n v="1.7"/>
    <n v="170"/>
    <n v="122"/>
    <n v="57"/>
    <n v="0.74"/>
    <n v="2664"/>
    <n v="406"/>
    <x v="0"/>
    <n v="27"/>
    <n v="2.7"/>
    <x v="3"/>
    <x v="2"/>
    <x v="676"/>
  </r>
  <r>
    <n v="35"/>
    <s v="34-41"/>
    <x v="0"/>
    <x v="0"/>
    <n v="100.9"/>
    <n v="1.63"/>
    <n v="161"/>
    <n v="163"/>
    <n v="59"/>
    <n v="1.1000000000000001"/>
    <n v="3960.0000000000005"/>
    <n v="986"/>
    <x v="2"/>
    <n v="28.4"/>
    <n v="3.1"/>
    <x v="3"/>
    <x v="2"/>
    <x v="677"/>
  </r>
  <r>
    <n v="53"/>
    <s v="50-57"/>
    <x v="0"/>
    <x v="1"/>
    <n v="55.8"/>
    <n v="1.55"/>
    <n v="171"/>
    <n v="141"/>
    <n v="54"/>
    <n v="1.1200000000000001"/>
    <n v="4032.0000000000005"/>
    <n v="711"/>
    <x v="3"/>
    <n v="27"/>
    <n v="1.8"/>
    <x v="0"/>
    <x v="1"/>
    <x v="678"/>
  </r>
  <r>
    <n v="39"/>
    <s v="34-41"/>
    <x v="0"/>
    <x v="0"/>
    <n v="58.3"/>
    <n v="1.93"/>
    <n v="165"/>
    <n v="136"/>
    <n v="58"/>
    <n v="1.35"/>
    <n v="4860"/>
    <n v="1010"/>
    <x v="2"/>
    <n v="27.4"/>
    <n v="3.7"/>
    <x v="0"/>
    <x v="1"/>
    <x v="179"/>
  </r>
  <r>
    <n v="51"/>
    <s v="50-57"/>
    <x v="0"/>
    <x v="0"/>
    <n v="48.6"/>
    <n v="1.77"/>
    <n v="199"/>
    <n v="155"/>
    <n v="74"/>
    <n v="1.47"/>
    <n v="5292"/>
    <n v="1128"/>
    <x v="3"/>
    <n v="26.9"/>
    <n v="3.5"/>
    <x v="3"/>
    <x v="2"/>
    <x v="679"/>
  </r>
  <r>
    <n v="25"/>
    <s v="18-25"/>
    <x v="1"/>
    <x v="0"/>
    <n v="81.7"/>
    <n v="1.95"/>
    <n v="188"/>
    <n v="136"/>
    <n v="74"/>
    <n v="1.94"/>
    <n v="6984"/>
    <n v="1451"/>
    <x v="0"/>
    <n v="13.8"/>
    <n v="3.5"/>
    <x v="0"/>
    <x v="0"/>
    <x v="229"/>
  </r>
  <r>
    <n v="57"/>
    <s v="50-57"/>
    <x v="0"/>
    <x v="0"/>
    <n v="85.6"/>
    <n v="1.69"/>
    <n v="189"/>
    <n v="133"/>
    <n v="50"/>
    <n v="1.76"/>
    <n v="6336"/>
    <n v="1159"/>
    <x v="0"/>
    <n v="12.7"/>
    <n v="3.5"/>
    <x v="2"/>
    <x v="0"/>
    <x v="680"/>
  </r>
  <r>
    <n v="36"/>
    <s v="34-41"/>
    <x v="0"/>
    <x v="1"/>
    <n v="60"/>
    <n v="1.72"/>
    <n v="161"/>
    <n v="128"/>
    <n v="51"/>
    <n v="1.63"/>
    <n v="5868"/>
    <n v="1043"/>
    <x v="3"/>
    <n v="18.2"/>
    <n v="2.7"/>
    <x v="2"/>
    <x v="0"/>
    <x v="298"/>
  </r>
  <r>
    <n v="59"/>
    <s v="60+"/>
    <x v="0"/>
    <x v="0"/>
    <n v="126.4"/>
    <n v="1.69"/>
    <n v="168"/>
    <n v="149"/>
    <n v="68"/>
    <n v="1.24"/>
    <n v="4464"/>
    <n v="915"/>
    <x v="3"/>
    <n v="29.5"/>
    <n v="2.9"/>
    <x v="1"/>
    <x v="2"/>
    <x v="681"/>
  </r>
  <r>
    <n v="58"/>
    <s v="60+"/>
    <x v="0"/>
    <x v="1"/>
    <n v="75.400000000000006"/>
    <n v="1.78"/>
    <n v="161"/>
    <n v="140"/>
    <n v="63"/>
    <n v="1.05"/>
    <n v="3780"/>
    <n v="662"/>
    <x v="2"/>
    <n v="26"/>
    <n v="2.5"/>
    <x v="0"/>
    <x v="1"/>
    <x v="555"/>
  </r>
  <r>
    <n v="54"/>
    <s v="50-57"/>
    <x v="0"/>
    <x v="1"/>
    <n v="64.2"/>
    <n v="1.69"/>
    <n v="188"/>
    <n v="131"/>
    <n v="69"/>
    <n v="1.69"/>
    <n v="6084"/>
    <n v="996"/>
    <x v="0"/>
    <n v="16.5"/>
    <n v="2.7"/>
    <x v="0"/>
    <x v="0"/>
    <x v="576"/>
  </r>
  <r>
    <n v="23"/>
    <s v="18-25"/>
    <x v="1"/>
    <x v="1"/>
    <n v="65.2"/>
    <n v="1.62"/>
    <n v="192"/>
    <n v="156"/>
    <n v="59"/>
    <n v="1.37"/>
    <n v="4932"/>
    <n v="1069"/>
    <x v="2"/>
    <n v="31.1"/>
    <n v="2.5"/>
    <x v="1"/>
    <x v="1"/>
    <x v="602"/>
  </r>
  <r>
    <n v="43"/>
    <s v="42-49"/>
    <x v="0"/>
    <x v="1"/>
    <n v="70.099999999999994"/>
    <n v="1.66"/>
    <n v="169"/>
    <n v="151"/>
    <n v="58"/>
    <n v="0.99"/>
    <n v="3564"/>
    <n v="673"/>
    <x v="3"/>
    <n v="34.6"/>
    <n v="2.6"/>
    <x v="3"/>
    <x v="2"/>
    <x v="682"/>
  </r>
  <r>
    <n v="51"/>
    <s v="50-57"/>
    <x v="0"/>
    <x v="0"/>
    <n v="102.6"/>
    <n v="1.77"/>
    <n v="193"/>
    <n v="130"/>
    <n v="59"/>
    <n v="1.21"/>
    <n v="4356"/>
    <n v="779"/>
    <x v="1"/>
    <n v="21"/>
    <n v="3.4"/>
    <x v="3"/>
    <x v="2"/>
    <x v="683"/>
  </r>
  <r>
    <n v="23"/>
    <s v="18-25"/>
    <x v="1"/>
    <x v="0"/>
    <n v="107.2"/>
    <n v="1.93"/>
    <n v="167"/>
    <n v="139"/>
    <n v="55"/>
    <n v="1.1499999999999999"/>
    <n v="4140"/>
    <n v="879"/>
    <x v="1"/>
    <n v="20.2"/>
    <n v="3.1"/>
    <x v="0"/>
    <x v="1"/>
    <x v="344"/>
  </r>
  <r>
    <n v="54"/>
    <s v="50-57"/>
    <x v="0"/>
    <x v="1"/>
    <n v="56.5"/>
    <n v="1.75"/>
    <n v="196"/>
    <n v="154"/>
    <n v="66"/>
    <n v="1.76"/>
    <n v="6336"/>
    <n v="1220"/>
    <x v="1"/>
    <n v="15.3"/>
    <n v="2.7"/>
    <x v="2"/>
    <x v="0"/>
    <x v="684"/>
  </r>
  <r>
    <n v="50"/>
    <s v="50-57"/>
    <x v="0"/>
    <x v="1"/>
    <n v="61.6"/>
    <n v="1.75"/>
    <n v="192"/>
    <n v="166"/>
    <n v="74"/>
    <n v="1.22"/>
    <n v="4392"/>
    <n v="911"/>
    <x v="3"/>
    <n v="25.5"/>
    <n v="2.2000000000000002"/>
    <x v="0"/>
    <x v="1"/>
    <x v="573"/>
  </r>
  <r>
    <n v="39"/>
    <s v="34-41"/>
    <x v="0"/>
    <x v="0"/>
    <n v="81.7"/>
    <n v="1.75"/>
    <n v="165"/>
    <n v="165"/>
    <n v="55"/>
    <n v="1.32"/>
    <n v="4752"/>
    <n v="1198"/>
    <x v="2"/>
    <n v="29.1"/>
    <n v="2.8"/>
    <x v="0"/>
    <x v="1"/>
    <x v="685"/>
  </r>
  <r>
    <n v="38"/>
    <s v="34-41"/>
    <x v="0"/>
    <x v="1"/>
    <n v="76.599999999999994"/>
    <n v="1.58"/>
    <n v="199"/>
    <n v="130"/>
    <n v="53"/>
    <n v="0.74"/>
    <n v="2664"/>
    <n v="481"/>
    <x v="0"/>
    <n v="32.200000000000003"/>
    <n v="2.2999999999999998"/>
    <x v="3"/>
    <x v="2"/>
    <x v="686"/>
  </r>
  <r>
    <n v="23"/>
    <s v="18-25"/>
    <x v="1"/>
    <x v="0"/>
    <n v="116.8"/>
    <n v="1.79"/>
    <n v="178"/>
    <n v="127"/>
    <n v="69"/>
    <n v="1"/>
    <n v="3600"/>
    <n v="698"/>
    <x v="3"/>
    <n v="26.8"/>
    <n v="3.4"/>
    <x v="0"/>
    <x v="1"/>
    <x v="687"/>
  </r>
  <r>
    <n v="23"/>
    <s v="18-25"/>
    <x v="1"/>
    <x v="1"/>
    <n v="60.1"/>
    <n v="1.59"/>
    <n v="191"/>
    <n v="123"/>
    <n v="52"/>
    <n v="1.8"/>
    <n v="6480"/>
    <n v="1107"/>
    <x v="1"/>
    <n v="17.600000000000001"/>
    <n v="2.7"/>
    <x v="0"/>
    <x v="0"/>
    <x v="688"/>
  </r>
  <r>
    <n v="21"/>
    <s v="18-25"/>
    <x v="1"/>
    <x v="0"/>
    <n v="93.7"/>
    <n v="1.73"/>
    <n v="186"/>
    <n v="146"/>
    <n v="72"/>
    <n v="1"/>
    <n v="3600"/>
    <n v="803"/>
    <x v="2"/>
    <n v="27.8"/>
    <n v="3.6"/>
    <x v="3"/>
    <x v="2"/>
    <x v="689"/>
  </r>
  <r>
    <n v="47"/>
    <s v="42-49"/>
    <x v="0"/>
    <x v="1"/>
    <n v="41.6"/>
    <n v="1.58"/>
    <n v="160"/>
    <n v="163"/>
    <n v="68"/>
    <n v="1.03"/>
    <n v="3708"/>
    <n v="756"/>
    <x v="0"/>
    <n v="26.6"/>
    <n v="2.1"/>
    <x v="0"/>
    <x v="1"/>
    <x v="690"/>
  </r>
  <r>
    <n v="28"/>
    <s v="26-33"/>
    <x v="0"/>
    <x v="1"/>
    <n v="55.1"/>
    <n v="1.79"/>
    <n v="192"/>
    <n v="159"/>
    <n v="67"/>
    <n v="1.99"/>
    <n v="7164"/>
    <n v="1582"/>
    <x v="0"/>
    <n v="17"/>
    <n v="2.7"/>
    <x v="2"/>
    <x v="0"/>
    <x v="691"/>
  </r>
  <r>
    <n v="47"/>
    <s v="42-49"/>
    <x v="0"/>
    <x v="0"/>
    <n v="127.1"/>
    <n v="1.76"/>
    <n v="199"/>
    <n v="157"/>
    <n v="73"/>
    <n v="0.71"/>
    <n v="2556"/>
    <n v="552"/>
    <x v="3"/>
    <n v="24.9"/>
    <n v="3"/>
    <x v="3"/>
    <x v="2"/>
    <x v="692"/>
  </r>
  <r>
    <n v="48"/>
    <s v="42-49"/>
    <x v="0"/>
    <x v="1"/>
    <n v="69.099999999999994"/>
    <n v="1.6"/>
    <n v="191"/>
    <n v="166"/>
    <n v="53"/>
    <n v="1.34"/>
    <n v="4824"/>
    <n v="1001"/>
    <x v="3"/>
    <n v="26.1"/>
    <n v="2"/>
    <x v="0"/>
    <x v="1"/>
    <x v="651"/>
  </r>
  <r>
    <n v="41"/>
    <s v="34-41"/>
    <x v="0"/>
    <x v="1"/>
    <n v="66.8"/>
    <n v="1.74"/>
    <n v="164"/>
    <n v="149"/>
    <n v="57"/>
    <n v="1.34"/>
    <n v="4824"/>
    <n v="898"/>
    <x v="0"/>
    <n v="29.2"/>
    <n v="2.2999999999999998"/>
    <x v="1"/>
    <x v="2"/>
    <x v="693"/>
  </r>
  <r>
    <n v="26"/>
    <s v="26-33"/>
    <x v="0"/>
    <x v="0"/>
    <n v="125.5"/>
    <n v="1.76"/>
    <n v="176"/>
    <n v="163"/>
    <n v="66"/>
    <n v="1.1499999999999999"/>
    <n v="4140"/>
    <n v="1031"/>
    <x v="0"/>
    <n v="23.2"/>
    <n v="3.1"/>
    <x v="0"/>
    <x v="1"/>
    <x v="694"/>
  </r>
  <r>
    <n v="20"/>
    <s v="18-25"/>
    <x v="1"/>
    <x v="1"/>
    <n v="71.3"/>
    <n v="1.58"/>
    <n v="167"/>
    <n v="167"/>
    <n v="54"/>
    <n v="1.07"/>
    <n v="3852"/>
    <n v="893"/>
    <x v="1"/>
    <n v="25.4"/>
    <n v="1.5"/>
    <x v="1"/>
    <x v="1"/>
    <x v="695"/>
  </r>
  <r>
    <n v="48"/>
    <s v="42-49"/>
    <x v="0"/>
    <x v="0"/>
    <n v="129.19999999999999"/>
    <n v="1.61"/>
    <n v="193"/>
    <n v="167"/>
    <n v="62"/>
    <n v="1.06"/>
    <n v="3816"/>
    <n v="876"/>
    <x v="0"/>
    <n v="21.4"/>
    <n v="2.9"/>
    <x v="0"/>
    <x v="1"/>
    <x v="696"/>
  </r>
  <r>
    <n v="57"/>
    <s v="50-57"/>
    <x v="0"/>
    <x v="0"/>
    <n v="96.3"/>
    <n v="1.86"/>
    <n v="168"/>
    <n v="146"/>
    <n v="74"/>
    <n v="1.1000000000000001"/>
    <n v="3960.0000000000005"/>
    <n v="795"/>
    <x v="3"/>
    <n v="27.6"/>
    <n v="2.2000000000000002"/>
    <x v="1"/>
    <x v="1"/>
    <x v="34"/>
  </r>
  <r>
    <n v="54"/>
    <s v="50-57"/>
    <x v="0"/>
    <x v="1"/>
    <n v="67.5"/>
    <n v="1.54"/>
    <n v="182"/>
    <n v="140"/>
    <n v="50"/>
    <n v="0.72"/>
    <n v="2592"/>
    <n v="454"/>
    <x v="2"/>
    <n v="25.2"/>
    <n v="1.5"/>
    <x v="1"/>
    <x v="2"/>
    <x v="283"/>
  </r>
  <r>
    <n v="53"/>
    <s v="50-57"/>
    <x v="0"/>
    <x v="1"/>
    <n v="64.400000000000006"/>
    <n v="1.55"/>
    <n v="194"/>
    <n v="139"/>
    <n v="62"/>
    <n v="1.77"/>
    <n v="6372"/>
    <n v="1107"/>
    <x v="1"/>
    <n v="19.7"/>
    <n v="2.7"/>
    <x v="0"/>
    <x v="0"/>
    <x v="697"/>
  </r>
  <r>
    <n v="41"/>
    <s v="34-41"/>
    <x v="0"/>
    <x v="1"/>
    <n v="64.900000000000006"/>
    <n v="1.57"/>
    <n v="166"/>
    <n v="123"/>
    <n v="53"/>
    <n v="1.04"/>
    <n v="3744"/>
    <n v="576"/>
    <x v="1"/>
    <n v="25.9"/>
    <n v="2.4"/>
    <x v="0"/>
    <x v="1"/>
    <x v="362"/>
  </r>
  <r>
    <n v="48"/>
    <s v="42-49"/>
    <x v="0"/>
    <x v="1"/>
    <n v="52.3"/>
    <n v="1.66"/>
    <n v="174"/>
    <n v="130"/>
    <n v="71"/>
    <n v="0.74"/>
    <n v="2664"/>
    <n v="433"/>
    <x v="0"/>
    <n v="33"/>
    <n v="1.8"/>
    <x v="1"/>
    <x v="2"/>
    <x v="698"/>
  </r>
  <r>
    <n v="23"/>
    <s v="18-25"/>
    <x v="1"/>
    <x v="1"/>
    <n v="56.7"/>
    <n v="1.55"/>
    <n v="179"/>
    <n v="132"/>
    <n v="73"/>
    <n v="1.38"/>
    <n v="4968"/>
    <n v="911"/>
    <x v="2"/>
    <n v="34"/>
    <n v="1.9"/>
    <x v="0"/>
    <x v="1"/>
    <x v="699"/>
  </r>
  <r>
    <n v="19"/>
    <s v="18-25"/>
    <x v="1"/>
    <x v="1"/>
    <n v="46.8"/>
    <n v="1.63"/>
    <n v="184"/>
    <n v="128"/>
    <n v="63"/>
    <n v="1.35"/>
    <n v="4860"/>
    <n v="864"/>
    <x v="1"/>
    <n v="34.4"/>
    <n v="1.6"/>
    <x v="0"/>
    <x v="1"/>
    <x v="260"/>
  </r>
  <r>
    <n v="37"/>
    <s v="34-41"/>
    <x v="0"/>
    <x v="1"/>
    <n v="70.3"/>
    <n v="1.77"/>
    <n v="162"/>
    <n v="123"/>
    <n v="52"/>
    <n v="1.01"/>
    <n v="3636"/>
    <n v="621"/>
    <x v="3"/>
    <n v="33.700000000000003"/>
    <n v="1.7"/>
    <x v="3"/>
    <x v="2"/>
    <x v="387"/>
  </r>
  <r>
    <n v="45"/>
    <s v="42-49"/>
    <x v="0"/>
    <x v="0"/>
    <n v="80.8"/>
    <n v="1.76"/>
    <n v="183"/>
    <n v="131"/>
    <n v="54"/>
    <n v="1.7"/>
    <n v="6120"/>
    <n v="1102"/>
    <x v="0"/>
    <n v="11.4"/>
    <n v="3.5"/>
    <x v="0"/>
    <x v="0"/>
    <x v="700"/>
  </r>
  <r>
    <n v="28"/>
    <s v="26-33"/>
    <x v="0"/>
    <x v="1"/>
    <n v="56"/>
    <n v="1.5"/>
    <n v="193"/>
    <n v="128"/>
    <n v="56"/>
    <n v="1.94"/>
    <n v="6984"/>
    <n v="1242"/>
    <x v="3"/>
    <n v="16.7"/>
    <n v="2.7"/>
    <x v="2"/>
    <x v="0"/>
    <x v="701"/>
  </r>
  <r>
    <n v="21"/>
    <s v="18-25"/>
    <x v="1"/>
    <x v="0"/>
    <n v="101.2"/>
    <n v="1.84"/>
    <n v="181"/>
    <n v="132"/>
    <n v="50"/>
    <n v="1.3"/>
    <n v="4680"/>
    <n v="944"/>
    <x v="0"/>
    <n v="24.3"/>
    <n v="3.3"/>
    <x v="3"/>
    <x v="2"/>
    <x v="584"/>
  </r>
  <r>
    <n v="32"/>
    <s v="26-33"/>
    <x v="0"/>
    <x v="1"/>
    <n v="56.6"/>
    <n v="1.57"/>
    <n v="170"/>
    <n v="167"/>
    <n v="72"/>
    <n v="1.65"/>
    <n v="5940"/>
    <n v="1378"/>
    <x v="1"/>
    <n v="15.7"/>
    <n v="2.7"/>
    <x v="0"/>
    <x v="0"/>
    <x v="486"/>
  </r>
  <r>
    <n v="23"/>
    <s v="18-25"/>
    <x v="1"/>
    <x v="1"/>
    <n v="40.9"/>
    <n v="1.75"/>
    <n v="167"/>
    <n v="145"/>
    <n v="61"/>
    <n v="0.82"/>
    <n v="2952"/>
    <n v="594"/>
    <x v="0"/>
    <n v="25.2"/>
    <n v="2.1"/>
    <x v="1"/>
    <x v="2"/>
    <x v="702"/>
  </r>
  <r>
    <n v="47"/>
    <s v="42-49"/>
    <x v="0"/>
    <x v="0"/>
    <n v="127.8"/>
    <n v="1.65"/>
    <n v="198"/>
    <n v="157"/>
    <n v="60"/>
    <n v="0.77"/>
    <n v="2772"/>
    <n v="598"/>
    <x v="2"/>
    <n v="28.7"/>
    <n v="3.5"/>
    <x v="3"/>
    <x v="2"/>
    <x v="703"/>
  </r>
  <r>
    <n v="55"/>
    <s v="50-57"/>
    <x v="0"/>
    <x v="1"/>
    <n v="49.3"/>
    <n v="1.76"/>
    <n v="194"/>
    <n v="161"/>
    <n v="73"/>
    <n v="1.28"/>
    <n v="4608"/>
    <n v="927"/>
    <x v="3"/>
    <n v="30.5"/>
    <n v="2"/>
    <x v="3"/>
    <x v="2"/>
    <x v="704"/>
  </r>
  <r>
    <n v="19"/>
    <s v="18-25"/>
    <x v="1"/>
    <x v="1"/>
    <n v="64.3"/>
    <n v="1.63"/>
    <n v="197"/>
    <n v="132"/>
    <n v="57"/>
    <n v="1.87"/>
    <n v="6732"/>
    <n v="1234"/>
    <x v="2"/>
    <n v="18"/>
    <n v="2.7"/>
    <x v="2"/>
    <x v="0"/>
    <x v="705"/>
  </r>
  <r>
    <n v="32"/>
    <s v="26-33"/>
    <x v="0"/>
    <x v="0"/>
    <n v="49.3"/>
    <n v="1.62"/>
    <n v="167"/>
    <n v="158"/>
    <n v="74"/>
    <n v="1.18"/>
    <n v="4248"/>
    <n v="1025"/>
    <x v="3"/>
    <n v="29.3"/>
    <n v="2.5"/>
    <x v="1"/>
    <x v="1"/>
    <x v="652"/>
  </r>
  <r>
    <n v="28"/>
    <s v="26-33"/>
    <x v="0"/>
    <x v="1"/>
    <n v="63"/>
    <n v="1.62"/>
    <n v="196"/>
    <n v="147"/>
    <n v="55"/>
    <n v="0.68"/>
    <n v="2448"/>
    <n v="500"/>
    <x v="3"/>
    <n v="31.7"/>
    <n v="1.9"/>
    <x v="3"/>
    <x v="2"/>
    <x v="706"/>
  </r>
  <r>
    <n v="25"/>
    <s v="18-25"/>
    <x v="1"/>
    <x v="1"/>
    <n v="41.1"/>
    <n v="1.67"/>
    <n v="186"/>
    <n v="138"/>
    <n v="71"/>
    <n v="1.03"/>
    <n v="3708"/>
    <n v="711"/>
    <x v="0"/>
    <n v="31.9"/>
    <n v="2.4"/>
    <x v="1"/>
    <x v="1"/>
    <x v="707"/>
  </r>
  <r>
    <n v="43"/>
    <s v="42-49"/>
    <x v="0"/>
    <x v="1"/>
    <n v="40.5"/>
    <n v="1.74"/>
    <n v="187"/>
    <n v="143"/>
    <n v="51"/>
    <n v="1.5"/>
    <n v="5400"/>
    <n v="965"/>
    <x v="1"/>
    <n v="32.9"/>
    <n v="2.2000000000000002"/>
    <x v="1"/>
    <x v="1"/>
    <x v="708"/>
  </r>
  <r>
    <n v="22"/>
    <s v="18-25"/>
    <x v="1"/>
    <x v="0"/>
    <n v="71"/>
    <n v="1.62"/>
    <n v="199"/>
    <n v="138"/>
    <n v="68"/>
    <n v="0.91"/>
    <n v="3276"/>
    <n v="691"/>
    <x v="1"/>
    <n v="21.2"/>
    <n v="3.5"/>
    <x v="3"/>
    <x v="2"/>
    <x v="709"/>
  </r>
  <r>
    <n v="23"/>
    <s v="18-25"/>
    <x v="1"/>
    <x v="1"/>
    <n v="60.9"/>
    <n v="1.62"/>
    <n v="193"/>
    <n v="168"/>
    <n v="69"/>
    <n v="1.59"/>
    <n v="5724"/>
    <n v="1336"/>
    <x v="2"/>
    <n v="16.8"/>
    <n v="2.7"/>
    <x v="2"/>
    <x v="0"/>
    <x v="710"/>
  </r>
  <r>
    <n v="43"/>
    <s v="42-49"/>
    <x v="0"/>
    <x v="1"/>
    <n v="64.7"/>
    <n v="1.66"/>
    <n v="191"/>
    <n v="132"/>
    <n v="69"/>
    <n v="1.88"/>
    <n v="6768"/>
    <n v="1117"/>
    <x v="0"/>
    <n v="19.8"/>
    <n v="2.7"/>
    <x v="0"/>
    <x v="0"/>
    <x v="711"/>
  </r>
  <r>
    <n v="21"/>
    <s v="18-25"/>
    <x v="1"/>
    <x v="1"/>
    <n v="51"/>
    <n v="1.71"/>
    <n v="174"/>
    <n v="132"/>
    <n v="73"/>
    <n v="1.07"/>
    <n v="3852"/>
    <n v="706"/>
    <x v="1"/>
    <n v="34.200000000000003"/>
    <n v="2.2000000000000002"/>
    <x v="1"/>
    <x v="1"/>
    <x v="393"/>
  </r>
  <r>
    <n v="36"/>
    <s v="34-41"/>
    <x v="0"/>
    <x v="1"/>
    <n v="57.7"/>
    <n v="1.77"/>
    <n v="176"/>
    <n v="147"/>
    <n v="63"/>
    <n v="1.65"/>
    <n v="5940"/>
    <n v="1213"/>
    <x v="3"/>
    <n v="19.399999999999999"/>
    <n v="2.7"/>
    <x v="0"/>
    <x v="0"/>
    <x v="712"/>
  </r>
  <r>
    <n v="37"/>
    <s v="34-41"/>
    <x v="0"/>
    <x v="0"/>
    <n v="76.900000000000006"/>
    <n v="1.82"/>
    <n v="192"/>
    <n v="121"/>
    <n v="50"/>
    <n v="1.49"/>
    <n v="5364"/>
    <n v="992"/>
    <x v="3"/>
    <n v="24.5"/>
    <n v="2.8"/>
    <x v="0"/>
    <x v="1"/>
    <x v="441"/>
  </r>
  <r>
    <n v="50"/>
    <s v="50-57"/>
    <x v="0"/>
    <x v="0"/>
    <n v="80.5"/>
    <n v="1.77"/>
    <n v="175"/>
    <n v="129"/>
    <n v="59"/>
    <n v="1.85"/>
    <n v="6660"/>
    <n v="1181"/>
    <x v="0"/>
    <n v="14.3"/>
    <n v="3.5"/>
    <x v="0"/>
    <x v="0"/>
    <x v="713"/>
  </r>
  <r>
    <n v="37"/>
    <s v="34-41"/>
    <x v="0"/>
    <x v="1"/>
    <n v="73.3"/>
    <n v="1.74"/>
    <n v="188"/>
    <n v="141"/>
    <n v="65"/>
    <n v="1.03"/>
    <n v="3708"/>
    <n v="726"/>
    <x v="2"/>
    <n v="25.5"/>
    <n v="2.4"/>
    <x v="1"/>
    <x v="1"/>
    <x v="714"/>
  </r>
  <r>
    <n v="29"/>
    <s v="26-33"/>
    <x v="0"/>
    <x v="1"/>
    <n v="49"/>
    <n v="1.57"/>
    <n v="168"/>
    <n v="132"/>
    <n v="53"/>
    <n v="1.33"/>
    <n v="4788"/>
    <n v="878"/>
    <x v="0"/>
    <n v="26.5"/>
    <n v="2.6"/>
    <x v="1"/>
    <x v="1"/>
    <x v="169"/>
  </r>
  <r>
    <n v="18"/>
    <s v="18-25"/>
    <x v="1"/>
    <x v="0"/>
    <n v="114.5"/>
    <n v="1.97"/>
    <n v="192"/>
    <n v="128"/>
    <n v="60"/>
    <n v="1.03"/>
    <n v="3708"/>
    <n v="725"/>
    <x v="2"/>
    <n v="24.1"/>
    <n v="2.6"/>
    <x v="1"/>
    <x v="2"/>
    <x v="715"/>
  </r>
  <r>
    <n v="43"/>
    <s v="42-49"/>
    <x v="0"/>
    <x v="0"/>
    <n v="81"/>
    <n v="1.78"/>
    <n v="188"/>
    <n v="152"/>
    <n v="65"/>
    <n v="1.58"/>
    <n v="5688"/>
    <n v="1189"/>
    <x v="0"/>
    <n v="12.4"/>
    <n v="3.5"/>
    <x v="2"/>
    <x v="0"/>
    <x v="716"/>
  </r>
  <r>
    <n v="31"/>
    <s v="26-33"/>
    <x v="0"/>
    <x v="1"/>
    <n v="53.5"/>
    <n v="1.76"/>
    <n v="172"/>
    <n v="133"/>
    <n v="69"/>
    <n v="1.22"/>
    <n v="4392"/>
    <n v="811"/>
    <x v="3"/>
    <n v="27.6"/>
    <n v="1.8"/>
    <x v="0"/>
    <x v="1"/>
    <x v="79"/>
  </r>
  <r>
    <n v="55"/>
    <s v="50-57"/>
    <x v="0"/>
    <x v="0"/>
    <n v="52.1"/>
    <n v="1.68"/>
    <n v="180"/>
    <n v="167"/>
    <n v="50"/>
    <n v="0.77"/>
    <n v="2772"/>
    <n v="637"/>
    <x v="0"/>
    <n v="23.6"/>
    <n v="3"/>
    <x v="1"/>
    <x v="2"/>
    <x v="717"/>
  </r>
  <r>
    <n v="54"/>
    <s v="50-57"/>
    <x v="0"/>
    <x v="1"/>
    <n v="70.099999999999994"/>
    <n v="1.52"/>
    <n v="180"/>
    <n v="139"/>
    <n v="65"/>
    <n v="0.76"/>
    <n v="2736"/>
    <n v="475"/>
    <x v="1"/>
    <n v="26.6"/>
    <n v="2.1"/>
    <x v="3"/>
    <x v="2"/>
    <x v="718"/>
  </r>
  <r>
    <n v="28"/>
    <s v="26-33"/>
    <x v="0"/>
    <x v="0"/>
    <n v="86.9"/>
    <n v="1.78"/>
    <n v="164"/>
    <n v="134"/>
    <n v="68"/>
    <n v="1.29"/>
    <n v="4644"/>
    <n v="951"/>
    <x v="1"/>
    <n v="24.9"/>
    <n v="3.7"/>
    <x v="0"/>
    <x v="1"/>
    <x v="719"/>
  </r>
  <r>
    <n v="53"/>
    <s v="50-57"/>
    <x v="0"/>
    <x v="0"/>
    <n v="73.400000000000006"/>
    <n v="1.76"/>
    <n v="169"/>
    <n v="151"/>
    <n v="70"/>
    <n v="1.0900000000000001"/>
    <n v="3924.0000000000005"/>
    <n v="815"/>
    <x v="0"/>
    <n v="27.9"/>
    <n v="2.8"/>
    <x v="1"/>
    <x v="1"/>
    <x v="720"/>
  </r>
  <r>
    <n v="30"/>
    <s v="26-33"/>
    <x v="0"/>
    <x v="0"/>
    <n v="90"/>
    <n v="1.66"/>
    <n v="165"/>
    <n v="152"/>
    <n v="71"/>
    <n v="1.32"/>
    <n v="4752"/>
    <n v="1104"/>
    <x v="2"/>
    <n v="26.6"/>
    <n v="2.1"/>
    <x v="0"/>
    <x v="1"/>
    <x v="427"/>
  </r>
  <r>
    <n v="20"/>
    <s v="18-25"/>
    <x v="1"/>
    <x v="0"/>
    <n v="85.7"/>
    <n v="1.92"/>
    <n v="172"/>
    <n v="136"/>
    <n v="58"/>
    <n v="1.72"/>
    <n v="6192"/>
    <n v="1287"/>
    <x v="2"/>
    <n v="10.5"/>
    <n v="3.5"/>
    <x v="2"/>
    <x v="0"/>
    <x v="721"/>
  </r>
  <r>
    <n v="50"/>
    <s v="50-57"/>
    <x v="0"/>
    <x v="1"/>
    <n v="70.400000000000006"/>
    <n v="1.55"/>
    <n v="160"/>
    <n v="143"/>
    <n v="58"/>
    <n v="0.73"/>
    <n v="2628"/>
    <n v="470"/>
    <x v="3"/>
    <n v="29.9"/>
    <n v="2.7"/>
    <x v="3"/>
    <x v="2"/>
    <x v="722"/>
  </r>
  <r>
    <n v="23"/>
    <s v="18-25"/>
    <x v="1"/>
    <x v="0"/>
    <n v="57.7"/>
    <n v="1.71"/>
    <n v="179"/>
    <n v="149"/>
    <n v="58"/>
    <n v="1.1499999999999999"/>
    <n v="4140"/>
    <n v="942"/>
    <x v="3"/>
    <n v="27"/>
    <n v="3.4"/>
    <x v="1"/>
    <x v="1"/>
    <x v="575"/>
  </r>
  <r>
    <n v="27"/>
    <s v="26-33"/>
    <x v="0"/>
    <x v="0"/>
    <n v="75.7"/>
    <n v="1.76"/>
    <n v="167"/>
    <n v="132"/>
    <n v="66"/>
    <n v="0.68"/>
    <n v="2448"/>
    <n v="494"/>
    <x v="2"/>
    <n v="25.3"/>
    <n v="2.2999999999999998"/>
    <x v="1"/>
    <x v="2"/>
    <x v="723"/>
  </r>
  <r>
    <n v="22"/>
    <s v="18-25"/>
    <x v="1"/>
    <x v="1"/>
    <n v="61.8"/>
    <n v="1.52"/>
    <n v="169"/>
    <n v="166"/>
    <n v="61"/>
    <n v="1.83"/>
    <n v="6588"/>
    <n v="1519"/>
    <x v="0"/>
    <n v="17"/>
    <n v="2.7"/>
    <x v="2"/>
    <x v="0"/>
    <x v="455"/>
  </r>
  <r>
    <n v="40"/>
    <s v="34-41"/>
    <x v="0"/>
    <x v="0"/>
    <n v="80.3"/>
    <n v="1.76"/>
    <n v="168"/>
    <n v="167"/>
    <n v="74"/>
    <n v="1.63"/>
    <n v="5868"/>
    <n v="1497"/>
    <x v="3"/>
    <n v="13.1"/>
    <n v="3.5"/>
    <x v="2"/>
    <x v="0"/>
    <x v="724"/>
  </r>
  <r>
    <n v="27"/>
    <s v="26-33"/>
    <x v="0"/>
    <x v="0"/>
    <n v="104.3"/>
    <n v="1.68"/>
    <n v="162"/>
    <n v="135"/>
    <n v="62"/>
    <n v="1.28"/>
    <n v="4608"/>
    <n v="950"/>
    <x v="2"/>
    <n v="29.7"/>
    <n v="3.5"/>
    <x v="1"/>
    <x v="1"/>
    <x v="725"/>
  </r>
  <r>
    <n v="19"/>
    <s v="18-25"/>
    <x v="1"/>
    <x v="1"/>
    <n v="65.7"/>
    <n v="1.58"/>
    <n v="170"/>
    <n v="121"/>
    <n v="57"/>
    <n v="1.46"/>
    <n v="5256"/>
    <n v="883"/>
    <x v="2"/>
    <n v="25.9"/>
    <n v="1.9"/>
    <x v="1"/>
    <x v="1"/>
    <x v="446"/>
  </r>
  <r>
    <n v="30"/>
    <s v="26-33"/>
    <x v="0"/>
    <x v="0"/>
    <n v="120.3"/>
    <n v="1.96"/>
    <n v="171"/>
    <n v="136"/>
    <n v="65"/>
    <n v="0.66"/>
    <n v="2376"/>
    <n v="494"/>
    <x v="0"/>
    <n v="23.9"/>
    <n v="2.6"/>
    <x v="3"/>
    <x v="2"/>
    <x v="726"/>
  </r>
  <r>
    <n v="57"/>
    <s v="50-57"/>
    <x v="0"/>
    <x v="1"/>
    <n v="51.9"/>
    <n v="1.57"/>
    <n v="169"/>
    <n v="151"/>
    <n v="67"/>
    <n v="1.05"/>
    <n v="3780"/>
    <n v="713"/>
    <x v="1"/>
    <n v="29.1"/>
    <n v="2.6"/>
    <x v="1"/>
    <x v="1"/>
    <x v="727"/>
  </r>
  <r>
    <n v="19"/>
    <s v="18-25"/>
    <x v="1"/>
    <x v="1"/>
    <n v="59.1"/>
    <n v="1.57"/>
    <n v="184"/>
    <n v="162"/>
    <n v="50"/>
    <n v="1.65"/>
    <n v="5940"/>
    <n v="1336"/>
    <x v="2"/>
    <n v="17.899999999999999"/>
    <n v="2.7"/>
    <x v="2"/>
    <x v="0"/>
    <x v="728"/>
  </r>
  <r>
    <n v="37"/>
    <s v="34-41"/>
    <x v="0"/>
    <x v="1"/>
    <n v="66.900000000000006"/>
    <n v="1.75"/>
    <n v="184"/>
    <n v="127"/>
    <n v="50"/>
    <n v="1.38"/>
    <n v="4968"/>
    <n v="876"/>
    <x v="3"/>
    <n v="26.5"/>
    <n v="2.1"/>
    <x v="0"/>
    <x v="1"/>
    <x v="729"/>
  </r>
  <r>
    <n v="18"/>
    <s v="18-25"/>
    <x v="1"/>
    <x v="1"/>
    <n v="66.900000000000006"/>
    <n v="1.75"/>
    <n v="170"/>
    <n v="122"/>
    <n v="61"/>
    <n v="0.94"/>
    <n v="3384"/>
    <n v="573"/>
    <x v="0"/>
    <n v="26.8"/>
    <n v="1.7"/>
    <x v="3"/>
    <x v="2"/>
    <x v="729"/>
  </r>
  <r>
    <n v="54"/>
    <s v="50-57"/>
    <x v="0"/>
    <x v="0"/>
    <n v="78.7"/>
    <n v="1.66"/>
    <n v="195"/>
    <n v="131"/>
    <n v="55"/>
    <n v="1.42"/>
    <n v="5112"/>
    <n v="921"/>
    <x v="0"/>
    <n v="22.9"/>
    <n v="2.6"/>
    <x v="1"/>
    <x v="1"/>
    <x v="695"/>
  </r>
  <r>
    <n v="26"/>
    <s v="26-33"/>
    <x v="0"/>
    <x v="1"/>
    <n v="62.4"/>
    <n v="1.61"/>
    <n v="198"/>
    <n v="139"/>
    <n v="58"/>
    <n v="1.88"/>
    <n v="6768"/>
    <n v="1307"/>
    <x v="0"/>
    <n v="19.8"/>
    <n v="2.7"/>
    <x v="0"/>
    <x v="0"/>
    <x v="730"/>
  </r>
  <r>
    <n v="34"/>
    <s v="34-41"/>
    <x v="0"/>
    <x v="0"/>
    <n v="102.1"/>
    <n v="1.71"/>
    <n v="185"/>
    <n v="135"/>
    <n v="72"/>
    <n v="0.96"/>
    <n v="3456"/>
    <n v="713"/>
    <x v="1"/>
    <n v="27.3"/>
    <n v="3.2"/>
    <x v="3"/>
    <x v="2"/>
    <x v="731"/>
  </r>
  <r>
    <n v="26"/>
    <s v="26-33"/>
    <x v="0"/>
    <x v="0"/>
    <n v="51.9"/>
    <n v="2"/>
    <n v="173"/>
    <n v="133"/>
    <n v="54"/>
    <n v="0.75"/>
    <n v="2700"/>
    <n v="549"/>
    <x v="1"/>
    <n v="26.6"/>
    <n v="2.2999999999999998"/>
    <x v="3"/>
    <x v="2"/>
    <x v="732"/>
  </r>
  <r>
    <n v="28"/>
    <s v="26-33"/>
    <x v="0"/>
    <x v="0"/>
    <n v="58.3"/>
    <n v="2"/>
    <n v="198"/>
    <n v="135"/>
    <n v="65"/>
    <n v="1.32"/>
    <n v="4752"/>
    <n v="980"/>
    <x v="3"/>
    <n v="28.2"/>
    <n v="3"/>
    <x v="0"/>
    <x v="1"/>
    <x v="733"/>
  </r>
  <r>
    <n v="32"/>
    <s v="26-33"/>
    <x v="0"/>
    <x v="0"/>
    <n v="89.8"/>
    <n v="1.92"/>
    <n v="199"/>
    <n v="168"/>
    <n v="67"/>
    <n v="1.93"/>
    <n v="6948"/>
    <n v="1783"/>
    <x v="3"/>
    <n v="10.6"/>
    <n v="3.5"/>
    <x v="0"/>
    <x v="0"/>
    <x v="234"/>
  </r>
  <r>
    <n v="41"/>
    <s v="34-41"/>
    <x v="0"/>
    <x v="0"/>
    <n v="101.1"/>
    <n v="1.83"/>
    <n v="160"/>
    <n v="162"/>
    <n v="66"/>
    <n v="0.79"/>
    <n v="2844"/>
    <n v="634"/>
    <x v="0"/>
    <n v="28.6"/>
    <n v="3.2"/>
    <x v="3"/>
    <x v="2"/>
    <x v="734"/>
  </r>
  <r>
    <n v="55"/>
    <s v="50-57"/>
    <x v="0"/>
    <x v="0"/>
    <n v="118.6"/>
    <n v="1.72"/>
    <n v="163"/>
    <n v="168"/>
    <n v="67"/>
    <n v="0.77"/>
    <n v="2772"/>
    <n v="640"/>
    <x v="3"/>
    <n v="25.9"/>
    <n v="2.6"/>
    <x v="1"/>
    <x v="2"/>
    <x v="255"/>
  </r>
  <r>
    <n v="52"/>
    <s v="50-57"/>
    <x v="0"/>
    <x v="0"/>
    <n v="84.8"/>
    <n v="1.85"/>
    <n v="189"/>
    <n v="152"/>
    <n v="50"/>
    <n v="1.19"/>
    <n v="4284"/>
    <n v="895"/>
    <x v="2"/>
    <n v="23.4"/>
    <n v="3.2"/>
    <x v="3"/>
    <x v="2"/>
    <x v="202"/>
  </r>
  <r>
    <n v="47"/>
    <s v="42-49"/>
    <x v="0"/>
    <x v="0"/>
    <n v="80"/>
    <n v="1.77"/>
    <n v="171"/>
    <n v="149"/>
    <n v="68"/>
    <n v="0.72"/>
    <n v="2592"/>
    <n v="531"/>
    <x v="1"/>
    <n v="28.2"/>
    <n v="3.5"/>
    <x v="1"/>
    <x v="2"/>
    <x v="663"/>
  </r>
  <r>
    <n v="48"/>
    <s v="42-49"/>
    <x v="0"/>
    <x v="0"/>
    <n v="73.099999999999994"/>
    <n v="1.83"/>
    <n v="194"/>
    <n v="131"/>
    <n v="71"/>
    <n v="1.05"/>
    <n v="3780"/>
    <n v="681"/>
    <x v="0"/>
    <n v="28"/>
    <n v="2.8"/>
    <x v="0"/>
    <x v="1"/>
    <x v="735"/>
  </r>
  <r>
    <n v="22"/>
    <s v="18-25"/>
    <x v="1"/>
    <x v="0"/>
    <n v="117.3"/>
    <n v="1.68"/>
    <n v="172"/>
    <n v="134"/>
    <n v="57"/>
    <n v="1.24"/>
    <n v="4464"/>
    <n v="914"/>
    <x v="0"/>
    <n v="28.5"/>
    <n v="2.7"/>
    <x v="1"/>
    <x v="1"/>
    <x v="736"/>
  </r>
  <r>
    <n v="31"/>
    <s v="26-33"/>
    <x v="0"/>
    <x v="1"/>
    <n v="77.400000000000006"/>
    <n v="1.71"/>
    <n v="190"/>
    <n v="137"/>
    <n v="52"/>
    <n v="1.26"/>
    <n v="4536"/>
    <n v="863"/>
    <x v="2"/>
    <n v="26.2"/>
    <n v="1.8"/>
    <x v="0"/>
    <x v="1"/>
    <x v="238"/>
  </r>
  <r>
    <n v="28"/>
    <s v="26-33"/>
    <x v="0"/>
    <x v="1"/>
    <n v="72.900000000000006"/>
    <n v="1.67"/>
    <n v="197"/>
    <n v="147"/>
    <n v="74"/>
    <n v="1.1299999999999999"/>
    <n v="4067.9999999999995"/>
    <n v="831"/>
    <x v="2"/>
    <n v="34.700000000000003"/>
    <n v="2.2000000000000002"/>
    <x v="1"/>
    <x v="1"/>
    <x v="737"/>
  </r>
  <r>
    <n v="26"/>
    <s v="26-33"/>
    <x v="0"/>
    <x v="1"/>
    <n v="71.2"/>
    <n v="1.5"/>
    <n v="182"/>
    <n v="142"/>
    <n v="54"/>
    <n v="1.1499999999999999"/>
    <n v="4140"/>
    <n v="816"/>
    <x v="2"/>
    <n v="34.6"/>
    <n v="2.6"/>
    <x v="3"/>
    <x v="2"/>
    <x v="738"/>
  </r>
  <r>
    <n v="51"/>
    <s v="50-57"/>
    <x v="0"/>
    <x v="0"/>
    <n v="88.2"/>
    <n v="1.62"/>
    <n v="163"/>
    <n v="133"/>
    <n v="72"/>
    <n v="1.56"/>
    <n v="5616"/>
    <n v="1027"/>
    <x v="2"/>
    <n v="11.8"/>
    <n v="3.5"/>
    <x v="0"/>
    <x v="0"/>
    <x v="49"/>
  </r>
  <r>
    <n v="29"/>
    <s v="26-33"/>
    <x v="0"/>
    <x v="1"/>
    <n v="75.599999999999994"/>
    <n v="1.8"/>
    <n v="175"/>
    <n v="149"/>
    <n v="57"/>
    <n v="1.31"/>
    <n v="4716"/>
    <n v="976"/>
    <x v="0"/>
    <n v="25.7"/>
    <n v="1.9"/>
    <x v="0"/>
    <x v="1"/>
    <x v="438"/>
  </r>
  <r>
    <n v="52"/>
    <s v="50-57"/>
    <x v="0"/>
    <x v="1"/>
    <n v="57.9"/>
    <n v="1.56"/>
    <n v="166"/>
    <n v="152"/>
    <n v="68"/>
    <n v="1.66"/>
    <n v="5976"/>
    <n v="1135"/>
    <x v="1"/>
    <n v="15.8"/>
    <n v="2.7"/>
    <x v="0"/>
    <x v="0"/>
    <x v="592"/>
  </r>
  <r>
    <n v="52"/>
    <s v="50-57"/>
    <x v="0"/>
    <x v="1"/>
    <n v="70.599999999999994"/>
    <n v="1.58"/>
    <n v="181"/>
    <n v="164"/>
    <n v="67"/>
    <n v="1.02"/>
    <n v="3672"/>
    <n v="753"/>
    <x v="1"/>
    <n v="34.9"/>
    <n v="2"/>
    <x v="1"/>
    <x v="1"/>
    <x v="739"/>
  </r>
  <r>
    <n v="18"/>
    <s v="18-25"/>
    <x v="1"/>
    <x v="0"/>
    <n v="118.6"/>
    <n v="1.64"/>
    <n v="188"/>
    <n v="134"/>
    <n v="67"/>
    <n v="0.94"/>
    <n v="3384"/>
    <n v="693"/>
    <x v="2"/>
    <n v="25.6"/>
    <n v="2.7"/>
    <x v="1"/>
    <x v="2"/>
    <x v="740"/>
  </r>
  <r>
    <n v="57"/>
    <s v="50-57"/>
    <x v="0"/>
    <x v="0"/>
    <n v="55.7"/>
    <n v="1.99"/>
    <n v="170"/>
    <n v="126"/>
    <n v="70"/>
    <n v="1.1299999999999999"/>
    <n v="4067.9999999999995"/>
    <n v="705"/>
    <x v="3"/>
    <n v="23.6"/>
    <n v="3"/>
    <x v="1"/>
    <x v="1"/>
    <x v="741"/>
  </r>
  <r>
    <n v="39"/>
    <s v="34-41"/>
    <x v="0"/>
    <x v="0"/>
    <n v="102.3"/>
    <n v="1.94"/>
    <n v="192"/>
    <n v="134"/>
    <n v="50"/>
    <n v="0.89"/>
    <n v="3204"/>
    <n v="656"/>
    <x v="0"/>
    <n v="22.9"/>
    <n v="2.4"/>
    <x v="1"/>
    <x v="2"/>
    <x v="51"/>
  </r>
  <r>
    <n v="46"/>
    <s v="42-49"/>
    <x v="0"/>
    <x v="0"/>
    <n v="72.599999999999994"/>
    <n v="1.87"/>
    <n v="188"/>
    <n v="161"/>
    <n v="64"/>
    <n v="1.31"/>
    <n v="4716"/>
    <n v="1044"/>
    <x v="1"/>
    <n v="22.6"/>
    <n v="3.4"/>
    <x v="0"/>
    <x v="1"/>
    <x v="259"/>
  </r>
  <r>
    <n v="25"/>
    <s v="18-25"/>
    <x v="1"/>
    <x v="1"/>
    <n v="63.8"/>
    <n v="1.68"/>
    <n v="198"/>
    <n v="165"/>
    <n v="67"/>
    <n v="0.95"/>
    <n v="3420"/>
    <n v="784"/>
    <x v="2"/>
    <n v="31.6"/>
    <n v="1.9"/>
    <x v="3"/>
    <x v="2"/>
    <x v="742"/>
  </r>
  <r>
    <n v="28"/>
    <s v="26-33"/>
    <x v="0"/>
    <x v="1"/>
    <n v="67.3"/>
    <n v="1.67"/>
    <n v="171"/>
    <n v="157"/>
    <n v="74"/>
    <n v="0.61"/>
    <n v="2196"/>
    <n v="479"/>
    <x v="3"/>
    <n v="29.2"/>
    <n v="2.2999999999999998"/>
    <x v="1"/>
    <x v="2"/>
    <x v="342"/>
  </r>
  <r>
    <n v="58"/>
    <s v="60+"/>
    <x v="0"/>
    <x v="1"/>
    <n v="59.3"/>
    <n v="1.58"/>
    <n v="166"/>
    <n v="165"/>
    <n v="56"/>
    <n v="1.97"/>
    <n v="7092"/>
    <n v="1463"/>
    <x v="3"/>
    <n v="19.8"/>
    <n v="2.7"/>
    <x v="0"/>
    <x v="0"/>
    <x v="264"/>
  </r>
  <r>
    <n v="54"/>
    <s v="50-57"/>
    <x v="0"/>
    <x v="1"/>
    <n v="70.7"/>
    <n v="1.57"/>
    <n v="198"/>
    <n v="163"/>
    <n v="65"/>
    <n v="1.1399999999999999"/>
    <n v="4104"/>
    <n v="836"/>
    <x v="2"/>
    <n v="31.8"/>
    <n v="2.1"/>
    <x v="1"/>
    <x v="2"/>
    <x v="743"/>
  </r>
  <r>
    <n v="31"/>
    <s v="26-33"/>
    <x v="0"/>
    <x v="0"/>
    <n v="86.9"/>
    <n v="1.69"/>
    <n v="185"/>
    <n v="130"/>
    <n v="65"/>
    <n v="1.72"/>
    <n v="6192"/>
    <n v="1230"/>
    <x v="0"/>
    <n v="14"/>
    <n v="3.5"/>
    <x v="0"/>
    <x v="0"/>
    <x v="631"/>
  </r>
  <r>
    <n v="47"/>
    <s v="42-49"/>
    <x v="0"/>
    <x v="0"/>
    <n v="98.2"/>
    <n v="1.9"/>
    <n v="199"/>
    <n v="148"/>
    <n v="64"/>
    <n v="0.76"/>
    <n v="2736"/>
    <n v="557"/>
    <x v="1"/>
    <n v="22.9"/>
    <n v="3"/>
    <x v="1"/>
    <x v="2"/>
    <x v="744"/>
  </r>
  <r>
    <n v="52"/>
    <s v="50-57"/>
    <x v="0"/>
    <x v="0"/>
    <n v="63.6"/>
    <n v="1.62"/>
    <n v="168"/>
    <n v="150"/>
    <n v="55"/>
    <n v="1.3"/>
    <n v="4680"/>
    <n v="965"/>
    <x v="3"/>
    <n v="20.8"/>
    <n v="2.2999999999999998"/>
    <x v="0"/>
    <x v="1"/>
    <x v="745"/>
  </r>
  <r>
    <n v="38"/>
    <s v="34-41"/>
    <x v="0"/>
    <x v="1"/>
    <n v="45.2"/>
    <n v="1.68"/>
    <n v="193"/>
    <n v="144"/>
    <n v="58"/>
    <n v="1.01"/>
    <n v="3636"/>
    <n v="727"/>
    <x v="1"/>
    <n v="29.9"/>
    <n v="2.4"/>
    <x v="1"/>
    <x v="1"/>
    <x v="746"/>
  </r>
  <r>
    <n v="54"/>
    <s v="50-57"/>
    <x v="0"/>
    <x v="0"/>
    <n v="117.2"/>
    <n v="1.62"/>
    <n v="172"/>
    <n v="143"/>
    <n v="56"/>
    <n v="1.04"/>
    <n v="3744"/>
    <n v="736"/>
    <x v="1"/>
    <n v="23.1"/>
    <n v="2.2999999999999998"/>
    <x v="0"/>
    <x v="1"/>
    <x v="747"/>
  </r>
  <r>
    <n v="22"/>
    <s v="18-25"/>
    <x v="1"/>
    <x v="0"/>
    <n v="107.4"/>
    <n v="1.74"/>
    <n v="195"/>
    <n v="138"/>
    <n v="63"/>
    <n v="1.34"/>
    <n v="4824"/>
    <n v="1017"/>
    <x v="3"/>
    <n v="22"/>
    <n v="2.2000000000000002"/>
    <x v="3"/>
    <x v="2"/>
    <x v="748"/>
  </r>
  <r>
    <n v="36"/>
    <s v="34-41"/>
    <x v="0"/>
    <x v="1"/>
    <n v="59.1"/>
    <n v="1.78"/>
    <n v="184"/>
    <n v="121"/>
    <n v="60"/>
    <n v="0.85"/>
    <n v="3060"/>
    <n v="514"/>
    <x v="2"/>
    <n v="34.5"/>
    <n v="2.2000000000000002"/>
    <x v="3"/>
    <x v="2"/>
    <x v="749"/>
  </r>
  <r>
    <n v="31"/>
    <s v="26-33"/>
    <x v="0"/>
    <x v="1"/>
    <n v="53.3"/>
    <n v="1.64"/>
    <n v="183"/>
    <n v="141"/>
    <n v="70"/>
    <n v="0.56999999999999995"/>
    <n v="2052"/>
    <n v="402"/>
    <x v="3"/>
    <n v="29.4"/>
    <n v="2.4"/>
    <x v="1"/>
    <x v="2"/>
    <x v="750"/>
  </r>
  <r>
    <n v="43"/>
    <s v="42-49"/>
    <x v="0"/>
    <x v="0"/>
    <n v="46.2"/>
    <n v="1.63"/>
    <n v="176"/>
    <n v="139"/>
    <n v="65"/>
    <n v="1.18"/>
    <n v="4248"/>
    <n v="812"/>
    <x v="3"/>
    <n v="21.7"/>
    <n v="2.1"/>
    <x v="3"/>
    <x v="2"/>
    <x v="751"/>
  </r>
  <r>
    <n v="21"/>
    <s v="18-25"/>
    <x v="1"/>
    <x v="0"/>
    <n v="67"/>
    <n v="1.61"/>
    <n v="161"/>
    <n v="152"/>
    <n v="74"/>
    <n v="1.32"/>
    <n v="4752"/>
    <n v="1104"/>
    <x v="0"/>
    <n v="22"/>
    <n v="2.1"/>
    <x v="1"/>
    <x v="1"/>
    <x v="190"/>
  </r>
  <r>
    <n v="42"/>
    <s v="42-49"/>
    <x v="0"/>
    <x v="0"/>
    <n v="86.3"/>
    <n v="1.77"/>
    <n v="172"/>
    <n v="127"/>
    <n v="55"/>
    <n v="1.77"/>
    <n v="6372"/>
    <n v="1113"/>
    <x v="1"/>
    <n v="11.4"/>
    <n v="3.5"/>
    <x v="0"/>
    <x v="0"/>
    <x v="385"/>
  </r>
  <r>
    <n v="59"/>
    <s v="60+"/>
    <x v="0"/>
    <x v="0"/>
    <n v="85.5"/>
    <n v="1.67"/>
    <n v="190"/>
    <n v="144"/>
    <n v="71"/>
    <n v="1.99"/>
    <n v="7164"/>
    <n v="1418"/>
    <x v="2"/>
    <n v="15"/>
    <n v="3.5"/>
    <x v="2"/>
    <x v="0"/>
    <x v="752"/>
  </r>
  <r>
    <n v="42"/>
    <s v="42-49"/>
    <x v="0"/>
    <x v="0"/>
    <n v="70.2"/>
    <n v="1.87"/>
    <n v="188"/>
    <n v="165"/>
    <n v="65"/>
    <n v="1.38"/>
    <n v="4968"/>
    <n v="1127"/>
    <x v="1"/>
    <n v="22.7"/>
    <n v="3.4"/>
    <x v="1"/>
    <x v="1"/>
    <x v="753"/>
  </r>
  <r>
    <n v="35"/>
    <s v="34-41"/>
    <x v="0"/>
    <x v="0"/>
    <n v="127.1"/>
    <n v="1.62"/>
    <n v="187"/>
    <n v="128"/>
    <n v="69"/>
    <n v="1.02"/>
    <n v="3672"/>
    <n v="718"/>
    <x v="3"/>
    <n v="23.3"/>
    <n v="3.4"/>
    <x v="0"/>
    <x v="1"/>
    <x v="754"/>
  </r>
  <r>
    <n v="57"/>
    <s v="50-57"/>
    <x v="0"/>
    <x v="1"/>
    <n v="75.599999999999994"/>
    <n v="1.67"/>
    <n v="186"/>
    <n v="153"/>
    <n v="65"/>
    <n v="1.05"/>
    <n v="3780"/>
    <n v="723"/>
    <x v="2"/>
    <n v="31.6"/>
    <n v="1.8"/>
    <x v="1"/>
    <x v="1"/>
    <x v="662"/>
  </r>
  <r>
    <n v="25"/>
    <s v="18-25"/>
    <x v="1"/>
    <x v="1"/>
    <n v="62.6"/>
    <n v="1.65"/>
    <n v="174"/>
    <n v="142"/>
    <n v="61"/>
    <n v="1.2"/>
    <n v="4320"/>
    <n v="852"/>
    <x v="2"/>
    <n v="27.9"/>
    <n v="2.2000000000000002"/>
    <x v="1"/>
    <x v="2"/>
    <x v="755"/>
  </r>
  <r>
    <n v="56"/>
    <s v="50-57"/>
    <x v="0"/>
    <x v="1"/>
    <n v="55.7"/>
    <n v="1.53"/>
    <n v="190"/>
    <n v="124"/>
    <n v="66"/>
    <n v="1.91"/>
    <n v="6876"/>
    <n v="1066"/>
    <x v="2"/>
    <n v="16.100000000000001"/>
    <n v="2.7"/>
    <x v="2"/>
    <x v="0"/>
    <x v="592"/>
  </r>
  <r>
    <n v="57"/>
    <s v="50-57"/>
    <x v="0"/>
    <x v="0"/>
    <n v="96.1"/>
    <n v="1.74"/>
    <n v="199"/>
    <n v="144"/>
    <n v="54"/>
    <n v="1.21"/>
    <n v="4356"/>
    <n v="862"/>
    <x v="2"/>
    <n v="21.6"/>
    <n v="2.8"/>
    <x v="1"/>
    <x v="1"/>
    <x v="756"/>
  </r>
  <r>
    <n v="31"/>
    <s v="26-33"/>
    <x v="0"/>
    <x v="1"/>
    <n v="76.7"/>
    <n v="1.62"/>
    <n v="174"/>
    <n v="127"/>
    <n v="74"/>
    <n v="1.39"/>
    <n v="5004"/>
    <n v="883"/>
    <x v="0"/>
    <n v="28.1"/>
    <n v="2.2999999999999998"/>
    <x v="0"/>
    <x v="1"/>
    <x v="757"/>
  </r>
  <r>
    <n v="49"/>
    <s v="42-49"/>
    <x v="0"/>
    <x v="0"/>
    <n v="57.2"/>
    <n v="1.89"/>
    <n v="192"/>
    <n v="135"/>
    <n v="62"/>
    <n v="1.1399999999999999"/>
    <n v="4104"/>
    <n v="762"/>
    <x v="2"/>
    <n v="21.1"/>
    <n v="3.5"/>
    <x v="3"/>
    <x v="2"/>
    <x v="746"/>
  </r>
  <r>
    <n v="55"/>
    <s v="50-57"/>
    <x v="0"/>
    <x v="0"/>
    <n v="69.900000000000006"/>
    <n v="1.81"/>
    <n v="179"/>
    <n v="167"/>
    <n v="57"/>
    <n v="1.2"/>
    <n v="4320"/>
    <n v="992"/>
    <x v="3"/>
    <n v="20.2"/>
    <n v="2.1"/>
    <x v="0"/>
    <x v="1"/>
    <x v="484"/>
  </r>
  <r>
    <n v="50"/>
    <s v="50-57"/>
    <x v="0"/>
    <x v="1"/>
    <n v="67.900000000000006"/>
    <n v="1.77"/>
    <n v="171"/>
    <n v="164"/>
    <n v="73"/>
    <n v="1.03"/>
    <n v="3708"/>
    <n v="760"/>
    <x v="0"/>
    <n v="33"/>
    <n v="2.4"/>
    <x v="1"/>
    <x v="1"/>
    <x v="640"/>
  </r>
  <r>
    <n v="40"/>
    <s v="34-41"/>
    <x v="0"/>
    <x v="0"/>
    <n v="87.9"/>
    <n v="1.87"/>
    <n v="196"/>
    <n v="134"/>
    <n v="54"/>
    <n v="1.96"/>
    <n v="7056"/>
    <n v="1445"/>
    <x v="3"/>
    <n v="10.7"/>
    <n v="3.5"/>
    <x v="2"/>
    <x v="0"/>
    <x v="758"/>
  </r>
  <r>
    <n v="32"/>
    <s v="26-33"/>
    <x v="0"/>
    <x v="0"/>
    <n v="102.8"/>
    <n v="1.98"/>
    <n v="168"/>
    <n v="120"/>
    <n v="61"/>
    <n v="1.24"/>
    <n v="4464"/>
    <n v="818"/>
    <x v="3"/>
    <n v="27.8"/>
    <n v="2.8"/>
    <x v="1"/>
    <x v="1"/>
    <x v="759"/>
  </r>
  <r>
    <n v="50"/>
    <s v="50-57"/>
    <x v="0"/>
    <x v="1"/>
    <n v="51.8"/>
    <n v="1.5"/>
    <n v="182"/>
    <n v="141"/>
    <n v="58"/>
    <n v="1.32"/>
    <n v="4752"/>
    <n v="838"/>
    <x v="1"/>
    <n v="33"/>
    <n v="2.2000000000000002"/>
    <x v="1"/>
    <x v="2"/>
    <x v="760"/>
  </r>
  <r>
    <n v="42"/>
    <s v="42-49"/>
    <x v="0"/>
    <x v="1"/>
    <n v="57.7"/>
    <n v="1.57"/>
    <n v="167"/>
    <n v="122"/>
    <n v="52"/>
    <n v="1.83"/>
    <n v="6588"/>
    <n v="1005"/>
    <x v="2"/>
    <n v="17.7"/>
    <n v="2.7"/>
    <x v="0"/>
    <x v="0"/>
    <x v="761"/>
  </r>
  <r>
    <n v="34"/>
    <s v="34-41"/>
    <x v="0"/>
    <x v="1"/>
    <n v="66.5"/>
    <n v="1.69"/>
    <n v="191"/>
    <n v="157"/>
    <n v="52"/>
    <n v="0.81"/>
    <n v="2916"/>
    <n v="636"/>
    <x v="2"/>
    <n v="28.1"/>
    <n v="2.2999999999999998"/>
    <x v="1"/>
    <x v="2"/>
    <x v="762"/>
  </r>
  <r>
    <n v="50"/>
    <s v="50-57"/>
    <x v="0"/>
    <x v="0"/>
    <n v="95.4"/>
    <n v="1.61"/>
    <n v="173"/>
    <n v="133"/>
    <n v="50"/>
    <n v="1.1599999999999999"/>
    <n v="4176"/>
    <n v="764"/>
    <x v="3"/>
    <n v="21.5"/>
    <n v="3.6"/>
    <x v="0"/>
    <x v="1"/>
    <x v="763"/>
  </r>
  <r>
    <n v="19"/>
    <s v="18-25"/>
    <x v="1"/>
    <x v="1"/>
    <n v="69.2"/>
    <n v="1.6"/>
    <n v="186"/>
    <n v="155"/>
    <n v="74"/>
    <n v="1.17"/>
    <n v="4212"/>
    <n v="907"/>
    <x v="2"/>
    <n v="32.4"/>
    <n v="1.6"/>
    <x v="1"/>
    <x v="2"/>
    <x v="764"/>
  </r>
  <r>
    <n v="31"/>
    <s v="26-33"/>
    <x v="0"/>
    <x v="1"/>
    <n v="66.599999999999994"/>
    <n v="1.67"/>
    <n v="184"/>
    <n v="137"/>
    <n v="71"/>
    <n v="1.02"/>
    <n v="3672"/>
    <n v="699"/>
    <x v="0"/>
    <n v="31"/>
    <n v="1.5"/>
    <x v="0"/>
    <x v="1"/>
    <x v="479"/>
  </r>
  <r>
    <n v="57"/>
    <s v="50-57"/>
    <x v="0"/>
    <x v="0"/>
    <n v="83.4"/>
    <n v="1.65"/>
    <n v="172"/>
    <n v="166"/>
    <n v="67"/>
    <n v="1.57"/>
    <n v="5652"/>
    <n v="1290"/>
    <x v="1"/>
    <n v="13.3"/>
    <n v="3.5"/>
    <x v="0"/>
    <x v="0"/>
    <x v="601"/>
  </r>
  <r>
    <n v="57"/>
    <s v="50-57"/>
    <x v="0"/>
    <x v="1"/>
    <n v="43.8"/>
    <n v="1.75"/>
    <n v="180"/>
    <n v="160"/>
    <n v="73"/>
    <n v="1.39"/>
    <n v="5004"/>
    <n v="1001"/>
    <x v="2"/>
    <n v="25.1"/>
    <n v="1.7"/>
    <x v="3"/>
    <x v="2"/>
    <x v="765"/>
  </r>
  <r>
    <n v="56"/>
    <s v="50-57"/>
    <x v="0"/>
    <x v="1"/>
    <n v="64.2"/>
    <n v="1.69"/>
    <n v="190"/>
    <n v="137"/>
    <n v="61"/>
    <n v="1.99"/>
    <n v="7164"/>
    <n v="1227"/>
    <x v="2"/>
    <n v="19.600000000000001"/>
    <n v="2.7"/>
    <x v="2"/>
    <x v="0"/>
    <x v="576"/>
  </r>
  <r>
    <n v="23"/>
    <s v="18-25"/>
    <x v="1"/>
    <x v="1"/>
    <n v="44.1"/>
    <n v="1.62"/>
    <n v="196"/>
    <n v="122"/>
    <n v="58"/>
    <n v="0.57999999999999996"/>
    <n v="2088"/>
    <n v="354"/>
    <x v="0"/>
    <n v="25.7"/>
    <n v="2.7"/>
    <x v="3"/>
    <x v="2"/>
    <x v="434"/>
  </r>
  <r>
    <n v="23"/>
    <s v="18-25"/>
    <x v="1"/>
    <x v="0"/>
    <n v="87.3"/>
    <n v="1.91"/>
    <n v="164"/>
    <n v="129"/>
    <n v="58"/>
    <n v="1.87"/>
    <n v="6732"/>
    <n v="1327"/>
    <x v="1"/>
    <n v="11.8"/>
    <n v="3.5"/>
    <x v="2"/>
    <x v="0"/>
    <x v="43"/>
  </r>
  <r>
    <n v="20"/>
    <s v="18-25"/>
    <x v="1"/>
    <x v="0"/>
    <n v="55"/>
    <n v="1.6"/>
    <n v="172"/>
    <n v="168"/>
    <n v="67"/>
    <n v="1.1200000000000001"/>
    <n v="4032.0000000000005"/>
    <n v="1035"/>
    <x v="0"/>
    <n v="24"/>
    <n v="3.2"/>
    <x v="0"/>
    <x v="1"/>
    <x v="551"/>
  </r>
  <r>
    <n v="24"/>
    <s v="18-25"/>
    <x v="1"/>
    <x v="0"/>
    <n v="87.1"/>
    <n v="1.74"/>
    <n v="187"/>
    <n v="158"/>
    <n v="67"/>
    <n v="1.57"/>
    <n v="5652"/>
    <n v="1364"/>
    <x v="3"/>
    <n v="10"/>
    <n v="3.5"/>
    <x v="0"/>
    <x v="0"/>
    <x v="766"/>
  </r>
  <r>
    <n v="25"/>
    <s v="18-25"/>
    <x v="1"/>
    <x v="0"/>
    <n v="66.599999999999994"/>
    <n v="1.61"/>
    <n v="184"/>
    <n v="166"/>
    <n v="56"/>
    <n v="1.38"/>
    <n v="4968"/>
    <n v="1260"/>
    <x v="3"/>
    <n v="25"/>
    <n v="3"/>
    <x v="3"/>
    <x v="2"/>
    <x v="767"/>
  </r>
  <r>
    <n v="59"/>
    <s v="60+"/>
    <x v="0"/>
    <x v="1"/>
    <n v="60.4"/>
    <n v="1.76"/>
    <n v="194"/>
    <n v="120"/>
    <n v="53"/>
    <n v="1.72"/>
    <n v="6192"/>
    <n v="929"/>
    <x v="2"/>
    <n v="18.8"/>
    <n v="2.7"/>
    <x v="2"/>
    <x v="0"/>
    <x v="768"/>
  </r>
  <r>
    <n v="32"/>
    <s v="26-33"/>
    <x v="0"/>
    <x v="0"/>
    <n v="126.4"/>
    <n v="1.83"/>
    <n v="198"/>
    <n v="146"/>
    <n v="62"/>
    <n v="1.1000000000000001"/>
    <n v="3960.0000000000005"/>
    <n v="883"/>
    <x v="1"/>
    <n v="28.2"/>
    <n v="2.1"/>
    <x v="1"/>
    <x v="1"/>
    <x v="769"/>
  </r>
  <r>
    <n v="46"/>
    <s v="42-49"/>
    <x v="0"/>
    <x v="0"/>
    <n v="88.7"/>
    <n v="1.63"/>
    <n v="166"/>
    <n v="146"/>
    <n v="66"/>
    <n v="0.75"/>
    <n v="2700"/>
    <n v="542"/>
    <x v="3"/>
    <n v="28.8"/>
    <n v="3.5"/>
    <x v="3"/>
    <x v="2"/>
    <x v="7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EB7166-F6E5-418A-8FFF-03A1E447E0D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6:C45"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axis="axisRow" dataField="1" numFmtId="2" showAll="0">
      <items count="11">
        <item x="0"/>
        <item x="1"/>
        <item x="2"/>
        <item x="3"/>
        <item x="4"/>
        <item x="5"/>
        <item x="6"/>
        <item x="7"/>
        <item x="8"/>
        <item x="9"/>
        <item t="default"/>
      </items>
    </pivotField>
  </pivotFields>
  <rowFields count="1">
    <field x="17"/>
  </rowFields>
  <rowItems count="9">
    <i>
      <x v="1"/>
    </i>
    <i>
      <x v="2"/>
    </i>
    <i>
      <x v="3"/>
    </i>
    <i>
      <x v="4"/>
    </i>
    <i>
      <x v="5"/>
    </i>
    <i>
      <x v="6"/>
    </i>
    <i>
      <x v="7"/>
    </i>
    <i>
      <x v="8"/>
    </i>
    <i t="grand">
      <x/>
    </i>
  </rowItems>
  <colFields count="1">
    <field x="-2"/>
  </colFields>
  <colItems count="2">
    <i>
      <x/>
    </i>
    <i i="1">
      <x v="1"/>
    </i>
  </colItems>
  <dataFields count="2">
    <dataField name="Count of BMI" fld="17" subtotal="count" baseField="17" baseItem="0"/>
    <dataField name="Count of BMI2" fld="17" subtotal="count" baseField="17" baseItem="0"/>
  </dataFields>
  <chartFormats count="5">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pivotArea type="data" outline="0" fieldPosition="0">
        <references count="2">
          <reference field="4294967294" count="1" selected="0">
            <x v="0"/>
          </reference>
          <reference field="17" count="1" selected="0">
            <x v="3"/>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2766B8-6F74-4A1C-98C4-C188ED4972A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5:B20"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dataField="1" numFmtId="2" showAll="0"/>
    <pivotField numFmtId="1" showAll="0"/>
    <pivotField numFmtId="1" showAll="0"/>
    <pivotField axis="axisRow" showAll="0">
      <items count="5">
        <item x="2"/>
        <item x="1"/>
        <item x="3"/>
        <item x="0"/>
        <item t="default"/>
      </items>
    </pivotField>
    <pivotField numFmtId="164" showAll="0"/>
    <pivotField numFmtId="164" showAll="0"/>
    <pivotField numFmtId="1" showAll="0"/>
    <pivotField showAll="0"/>
    <pivotField numFmtId="2" showAll="0"/>
  </pivotFields>
  <rowFields count="1">
    <field x="12"/>
  </rowFields>
  <rowItems count="5">
    <i>
      <x/>
    </i>
    <i>
      <x v="1"/>
    </i>
    <i>
      <x v="2"/>
    </i>
    <i>
      <x v="3"/>
    </i>
    <i t="grand">
      <x/>
    </i>
  </rowItems>
  <colItems count="1">
    <i/>
  </colItems>
  <dataFields count="1">
    <dataField name="Average of Session_Duration (hours)" fld="9" subtotal="average" baseField="12" baseItem="0" numFmtId="2"/>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6DCAE0-CA0D-44CA-94D3-5495A35B2B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0:C33" firstHeaderRow="0" firstDataRow="1" firstDataCol="1"/>
  <pivotFields count="18">
    <pivotField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showAll="0"/>
    <pivotField dataField="1" numFmtId="2" showAll="0"/>
  </pivotFields>
  <rowFields count="1">
    <field x="2"/>
  </rowFields>
  <rowItems count="3">
    <i>
      <x/>
    </i>
    <i>
      <x v="1"/>
    </i>
    <i t="grand">
      <x/>
    </i>
  </rowItems>
  <colFields count="1">
    <field x="-2"/>
  </colFields>
  <colItems count="2">
    <i>
      <x/>
    </i>
    <i i="1">
      <x v="1"/>
    </i>
  </colItems>
  <dataFields count="2">
    <dataField name="Average of Fat_Percentage" fld="13" subtotal="average" baseField="14" baseItem="0" numFmtId="164"/>
    <dataField name="Average of BMI" fld="17" subtotal="average" baseField="14" baseItem="0" numFmtId="2"/>
  </dataField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D0DCF0-EF9B-4038-B57D-B54960B0B36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75:C84"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axis="axisRow" dataField="1" numFmtId="2" showAll="0">
      <items count="11">
        <item x="0"/>
        <item x="1"/>
        <item x="2"/>
        <item x="3"/>
        <item x="4"/>
        <item x="5"/>
        <item x="6"/>
        <item x="7"/>
        <item x="8"/>
        <item x="9"/>
        <item t="default"/>
      </items>
    </pivotField>
  </pivotFields>
  <rowFields count="1">
    <field x="17"/>
  </rowFields>
  <rowItems count="9">
    <i>
      <x v="1"/>
    </i>
    <i>
      <x v="2"/>
    </i>
    <i>
      <x v="3"/>
    </i>
    <i>
      <x v="4"/>
    </i>
    <i>
      <x v="5"/>
    </i>
    <i>
      <x v="6"/>
    </i>
    <i>
      <x v="7"/>
    </i>
    <i>
      <x v="8"/>
    </i>
    <i t="grand">
      <x/>
    </i>
  </rowItems>
  <colFields count="1">
    <field x="-2"/>
  </colFields>
  <colItems count="2">
    <i>
      <x/>
    </i>
    <i i="1">
      <x v="1"/>
    </i>
  </colItems>
  <dataFields count="2">
    <dataField name="Count of BMI" fld="17" subtotal="count" baseField="17" baseItem="0"/>
    <dataField name="Count of BMI2" fld="17" subtotal="count" baseField="17" baseItem="0"/>
  </dataFields>
  <formats count="12">
    <format dxfId="11">
      <pivotArea type="all" dataOnly="0" outline="0" fieldPosition="0"/>
    </format>
    <format dxfId="10">
      <pivotArea outline="0" collapsedLevelsAreSubtotals="1" fieldPosition="0"/>
    </format>
    <format dxfId="9">
      <pivotArea field="17" type="button" dataOnly="0" labelOnly="1" outline="0" axis="axisRow" fieldPosition="0"/>
    </format>
    <format dxfId="8">
      <pivotArea dataOnly="0" labelOnly="1" fieldPosition="0">
        <references count="1">
          <reference field="17" count="8">
            <x v="1"/>
            <x v="2"/>
            <x v="3"/>
            <x v="4"/>
            <x v="5"/>
            <x v="6"/>
            <x v="7"/>
            <x v="8"/>
          </reference>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17" type="button" dataOnly="0" labelOnly="1" outline="0" axis="axisRow" fieldPosition="0"/>
    </format>
    <format dxfId="2">
      <pivotArea dataOnly="0" labelOnly="1" fieldPosition="0">
        <references count="1">
          <reference field="17" count="8">
            <x v="1"/>
            <x v="2"/>
            <x v="3"/>
            <x v="4"/>
            <x v="5"/>
            <x v="6"/>
            <x v="7"/>
            <x v="8"/>
          </reference>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5">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pivotArea type="data" outline="0" fieldPosition="0">
        <references count="2">
          <reference field="4294967294" count="1" selected="0">
            <x v="0"/>
          </reference>
          <reference field="17" count="1" selected="0">
            <x v="3"/>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3D231F-44A1-4856-85DC-A323B019C5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B4" firstHeaderRow="1" firstDataRow="1" firstDataCol="1"/>
  <pivotFields count="18">
    <pivotField dataField="1"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numFmtId="2" showAll="0"/>
  </pivotFields>
  <rowFields count="1">
    <field x="2"/>
  </rowFields>
  <rowItems count="3">
    <i>
      <x/>
    </i>
    <i>
      <x v="1"/>
    </i>
    <i t="grand">
      <x/>
    </i>
  </rowItems>
  <colItems count="1">
    <i/>
  </colItems>
  <dataFields count="1">
    <dataField name="Count of Age" fld="0" subtotal="count" baseField="0" baseItem="0"/>
  </dataFields>
  <chartFormats count="6">
    <chartFormat chart="8"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2" count="1" selected="0">
            <x v="0"/>
          </reference>
        </references>
      </pivotArea>
    </chartFormat>
    <chartFormat chart="11" format="6">
      <pivotArea type="data" outline="0" fieldPosition="0">
        <references count="2">
          <reference field="4294967294" count="1" selected="0">
            <x v="0"/>
          </reference>
          <reference field="2" count="1" selected="0">
            <x v="1"/>
          </reference>
        </references>
      </pivotArea>
    </chartFormat>
    <chartFormat chart="8" format="1">
      <pivotArea type="data" outline="0" fieldPosition="0">
        <references count="2">
          <reference field="4294967294" count="1" selected="0">
            <x v="0"/>
          </reference>
          <reference field="2" count="1" selected="0">
            <x v="0"/>
          </reference>
        </references>
      </pivotArea>
    </chartFormat>
    <chartFormat chart="8"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5D786D-4417-42EF-90D3-6EF9130005C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3:C27"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axis="axisRow" showAll="0">
      <items count="4">
        <item x="2"/>
        <item x="0"/>
        <item x="1"/>
        <item t="default"/>
      </items>
    </pivotField>
    <pivotField dataField="1" numFmtId="2" showAll="0"/>
  </pivotFields>
  <rowFields count="1">
    <field x="16"/>
  </rowFields>
  <rowItems count="4">
    <i>
      <x/>
    </i>
    <i>
      <x v="1"/>
    </i>
    <i>
      <x v="2"/>
    </i>
    <i t="grand">
      <x/>
    </i>
  </rowItems>
  <colFields count="1">
    <field x="-2"/>
  </colFields>
  <colItems count="2">
    <i>
      <x/>
    </i>
    <i i="1">
      <x v="1"/>
    </i>
  </colItems>
  <dataFields count="2">
    <dataField name="Fat Percentage" fld="13" subtotal="average" baseField="16" baseItem="0" numFmtId="164"/>
    <dataField name="BMI Average" fld="17" subtotal="average" baseField="16" baseItem="0" numFmtId="2"/>
  </dataField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2" format="18" series="1">
      <pivotArea type="data" outline="0" fieldPosition="0">
        <references count="1">
          <reference field="4294967294" count="1" selected="0">
            <x v="0"/>
          </reference>
        </references>
      </pivotArea>
    </chartFormat>
    <chartFormat chart="12" format="1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189489-993B-44A0-A84A-F3824CF39AD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B11" firstHeaderRow="1" firstDataRow="1" firstDataCol="1"/>
  <pivotFields count="18">
    <pivotField numFmtId="1" showAll="0"/>
    <pivotField showAll="0"/>
    <pivotField showAll="0">
      <items count="3">
        <item x="0"/>
        <item x="1"/>
        <item t="default"/>
      </items>
    </pivotField>
    <pivotField axis="axisRow" dataField="1"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numFmtId="2" showAll="0"/>
  </pivotFields>
  <rowFields count="1">
    <field x="3"/>
  </rowFields>
  <rowItems count="3">
    <i>
      <x/>
    </i>
    <i>
      <x v="1"/>
    </i>
    <i t="grand">
      <x/>
    </i>
  </rowItems>
  <colItems count="1">
    <i/>
  </colItems>
  <dataFields count="1">
    <dataField name="Count of Gender" fld="3" subtotal="count" baseField="0" baseItem="0"/>
  </dataFields>
  <chartFormats count="6">
    <chartFormat chart="5"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3" count="1" selected="0">
            <x v="0"/>
          </reference>
        </references>
      </pivotArea>
    </chartFormat>
    <chartFormat chart="8" format="9">
      <pivotArea type="data" outline="0" fieldPosition="0">
        <references count="2">
          <reference field="4294967294" count="1" selected="0">
            <x v="0"/>
          </reference>
          <reference field="3" count="1" selected="0">
            <x v="1"/>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1EE3041-67DC-4B63-982B-C88D661C70C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1:E6"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axis="axisRow" dataField="1"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numFmtId="164" showAll="0"/>
    <pivotField numFmtId="164" showAll="0"/>
    <pivotField numFmtId="1" showAll="0"/>
    <pivotField showAll="0"/>
    <pivotField numFmtId="2" showAll="0"/>
  </pivotFields>
  <rowFields count="1">
    <field x="12"/>
  </rowFields>
  <rowItems count="5">
    <i>
      <x v="1"/>
    </i>
    <i>
      <x v="3"/>
    </i>
    <i>
      <x/>
    </i>
    <i>
      <x v="2"/>
    </i>
    <i t="grand">
      <x/>
    </i>
  </rowItems>
  <colItems count="1">
    <i/>
  </colItems>
  <dataFields count="1">
    <dataField name="Count of Workout_Type" fld="12" subtotal="count" showDataAs="percentOfTotal" baseField="12" baseItem="2" numFmtId="1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DBDF4AD-FF73-4221-88EA-D213122081CD}"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64:B69"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dataField="1" numFmtId="2" showAll="0"/>
    <pivotField numFmtId="1" showAll="0"/>
    <pivotField numFmtId="1" showAll="0"/>
    <pivotField axis="axisRow" showAll="0">
      <items count="5">
        <item x="2"/>
        <item x="1"/>
        <item x="3"/>
        <item x="0"/>
        <item t="default"/>
      </items>
    </pivotField>
    <pivotField numFmtId="164" showAll="0"/>
    <pivotField numFmtId="164" showAll="0"/>
    <pivotField numFmtId="1" showAll="0"/>
    <pivotField showAll="0"/>
    <pivotField numFmtId="2" showAll="0"/>
  </pivotFields>
  <rowFields count="1">
    <field x="12"/>
  </rowFields>
  <rowItems count="5">
    <i>
      <x/>
    </i>
    <i>
      <x v="1"/>
    </i>
    <i>
      <x v="2"/>
    </i>
    <i>
      <x v="3"/>
    </i>
    <i t="grand">
      <x/>
    </i>
  </rowItems>
  <colItems count="1">
    <i/>
  </colItems>
  <dataFields count="1">
    <dataField name="Average of Session_Duration (hours)" fld="9" subtotal="average" baseField="12" baseItem="0" numFmtId="2"/>
  </dataFields>
  <formats count="12">
    <format dxfId="25">
      <pivotArea type="all" dataOnly="0" outline="0" fieldPosition="0"/>
    </format>
    <format dxfId="24">
      <pivotArea outline="0" collapsedLevelsAreSubtotals="1" fieldPosition="0"/>
    </format>
    <format dxfId="23">
      <pivotArea field="12" type="button" dataOnly="0" labelOnly="1" outline="0" axis="axisRow" fieldPosition="0"/>
    </format>
    <format dxfId="22">
      <pivotArea dataOnly="0" labelOnly="1" fieldPosition="0">
        <references count="1">
          <reference field="12" count="0"/>
        </references>
      </pivotArea>
    </format>
    <format dxfId="21">
      <pivotArea dataOnly="0" labelOnly="1" grandRow="1" outline="0" fieldPosition="0"/>
    </format>
    <format dxfId="20">
      <pivotArea dataOnly="0" labelOnly="1" outline="0" axis="axisValues" fieldPosition="0"/>
    </format>
    <format dxfId="18">
      <pivotArea type="all" dataOnly="0" outline="0" fieldPosition="0"/>
    </format>
    <format dxfId="17">
      <pivotArea outline="0" collapsedLevelsAreSubtotals="1" fieldPosition="0"/>
    </format>
    <format dxfId="16">
      <pivotArea field="12" type="button" dataOnly="0" labelOnly="1" outline="0" axis="axisRow" fieldPosition="0"/>
    </format>
    <format dxfId="15">
      <pivotArea dataOnly="0" labelOnly="1" fieldPosition="0">
        <references count="1">
          <reference field="12" count="0"/>
        </references>
      </pivotArea>
    </format>
    <format dxfId="14">
      <pivotArea dataOnly="0" labelOnly="1" grandRow="1" outline="0" fieldPosition="0"/>
    </format>
    <format dxfId="13">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ACA9A0-D56C-422B-9587-35E9C3A408B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46:G49" firstHeaderRow="0" firstDataRow="1" firstDataCol="1"/>
  <pivotFields count="18">
    <pivotField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showAll="0"/>
    <pivotField dataField="1" numFmtId="2" showAll="0"/>
  </pivotFields>
  <rowFields count="1">
    <field x="2"/>
  </rowFields>
  <rowItems count="3">
    <i>
      <x/>
    </i>
    <i>
      <x v="1"/>
    </i>
    <i t="grand">
      <x/>
    </i>
  </rowItems>
  <colFields count="1">
    <field x="-2"/>
  </colFields>
  <colItems count="2">
    <i>
      <x/>
    </i>
    <i i="1">
      <x v="1"/>
    </i>
  </colItems>
  <dataFields count="2">
    <dataField name="Average of Fat_Percentage" fld="13" subtotal="average" baseField="14" baseItem="0" numFmtId="164"/>
    <dataField name="Average of BMI" fld="17" subtotal="average" baseField="14" baseItem="0" numFmtId="2"/>
  </dataFields>
  <formats count="12">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fieldPosition="0">
        <references count="1">
          <reference field="2" count="0"/>
        </references>
      </pivotArea>
    </format>
    <format dxfId="33">
      <pivotArea dataOnly="0" labelOnly="1" grandRow="1" outline="0" fieldPosition="0"/>
    </format>
    <format dxfId="32">
      <pivotArea dataOnly="0" labelOnly="1" outline="0" fieldPosition="0">
        <references count="1">
          <reference field="4294967294" count="2">
            <x v="0"/>
            <x v="1"/>
          </reference>
        </references>
      </pivotArea>
    </format>
    <format dxfId="31">
      <pivotArea type="all" dataOnly="0" outline="0" fieldPosition="0"/>
    </format>
    <format dxfId="30">
      <pivotArea outline="0" collapsedLevelsAreSubtotals="1" fieldPosition="0"/>
    </format>
    <format dxfId="29">
      <pivotArea field="2" type="button" dataOnly="0" labelOnly="1" outline="0" axis="axisRow" fieldPosition="0"/>
    </format>
    <format dxfId="28">
      <pivotArea dataOnly="0" labelOnly="1" fieldPosition="0">
        <references count="1">
          <reference field="2"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16E16D8-8C6C-44F7-A252-6E701E61F711}" sourceName="Gender">
  <pivotTables>
    <pivotTable tabId="4" name="PivotTable8"/>
    <pivotTable tabId="4" name="PivotTable1"/>
    <pivotTable tabId="4" name="PivotTable10"/>
    <pivotTable tabId="4" name="PivotTable2"/>
    <pivotTable tabId="4" name="PivotTable24"/>
    <pivotTable tabId="4" name="PivotTable4"/>
    <pivotTable tabId="4" name="PivotTable11"/>
    <pivotTable tabId="4" name="PivotTable3"/>
    <pivotTable tabId="4" name="PivotTable5"/>
    <pivotTable tabId="4" name="PivotTable6"/>
  </pivotTables>
  <data>
    <tabular pivotCacheId="30544583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A3B7584-EDD4-4E7C-AF12-44C544CA469A}" sourceName="Age_Group">
  <pivotTables>
    <pivotTable tabId="4" name="PivotTable8"/>
    <pivotTable tabId="4" name="PivotTable1"/>
    <pivotTable tabId="4" name="PivotTable10"/>
    <pivotTable tabId="4" name="PivotTable2"/>
    <pivotTable tabId="4" name="PivotTable24"/>
    <pivotTable tabId="4" name="PivotTable4"/>
    <pivotTable tabId="4" name="PivotTable11"/>
    <pivotTable tabId="4" name="PivotTable3"/>
    <pivotTable tabId="4" name="PivotTable5"/>
    <pivotTable tabId="4" name="PivotTable6"/>
  </pivotTables>
  <data>
    <tabular pivotCacheId="30544583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80D95F5-78A4-4CF3-B1B8-9D6895EC4960}" cache="Slicer_Gender1" caption="Gender" showCaption="0" rowHeight="216000"/>
  <slicer name="Age_Group" xr10:uid="{C33A2B1D-88E5-4D7D-9B77-6A7E6C46B6D1}" cache="Slicer_Age_Group" caption="Age Group" showCaption="0"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A6BA-445E-42E9-B4B4-48AE05DBD8FC}">
  <dimension ref="A1:A974"/>
  <sheetViews>
    <sheetView topLeftCell="A28" workbookViewId="0">
      <selection activeCell="A28" sqref="A28"/>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D0ED-D6FE-47CA-A8F1-294D86EA4223}">
  <dimension ref="A1:S974"/>
  <sheetViews>
    <sheetView workbookViewId="0">
      <selection activeCell="F25" sqref="F25"/>
    </sheetView>
  </sheetViews>
  <sheetFormatPr defaultRowHeight="14.4" x14ac:dyDescent="0.3"/>
  <cols>
    <col min="1" max="1" width="6.21875" style="3" bestFit="1" customWidth="1"/>
    <col min="2" max="2" width="13.21875" style="3" bestFit="1" customWidth="1"/>
    <col min="3" max="3" width="12" style="3" bestFit="1" customWidth="1"/>
    <col min="4" max="4" width="9.21875" bestFit="1" customWidth="1"/>
    <col min="5" max="5" width="12.21875" style="1" customWidth="1"/>
    <col min="6" max="6" width="11.6640625" style="1" customWidth="1"/>
    <col min="7" max="7" width="10.88671875" style="3" bestFit="1" customWidth="1"/>
    <col min="8" max="8" width="10.44140625" style="3" bestFit="1" customWidth="1"/>
    <col min="9" max="9" width="13.5546875" style="3" bestFit="1" customWidth="1"/>
    <col min="10" max="10" width="23.44140625" style="1" customWidth="1"/>
    <col min="11" max="11" width="25.77734375" style="1" customWidth="1"/>
    <col min="12" max="12" width="16.5546875" style="3" bestFit="1" customWidth="1"/>
    <col min="13" max="13" width="14.5546875" customWidth="1"/>
    <col min="14" max="14" width="15.88671875" style="2" bestFit="1" customWidth="1"/>
    <col min="15" max="15" width="19.88671875" style="2" customWidth="1"/>
    <col min="16" max="16" width="29.88671875" style="3" customWidth="1"/>
    <col min="17" max="17" width="20.21875" bestFit="1" customWidth="1"/>
    <col min="18" max="18" width="6.21875" style="3" bestFit="1" customWidth="1"/>
    <col min="19" max="19" width="13.21875" bestFit="1" customWidth="1"/>
  </cols>
  <sheetData>
    <row r="1" spans="1:19" x14ac:dyDescent="0.3">
      <c r="A1" s="11" t="s">
        <v>974</v>
      </c>
      <c r="B1" s="12" t="s">
        <v>1009</v>
      </c>
      <c r="C1" s="12" t="s">
        <v>1001</v>
      </c>
      <c r="D1" s="13" t="s">
        <v>975</v>
      </c>
      <c r="E1" s="14" t="s">
        <v>976</v>
      </c>
      <c r="F1" s="14" t="s">
        <v>977</v>
      </c>
      <c r="G1" s="12" t="s">
        <v>978</v>
      </c>
      <c r="H1" s="12" t="s">
        <v>979</v>
      </c>
      <c r="I1" s="12" t="s">
        <v>980</v>
      </c>
      <c r="J1" s="14" t="s">
        <v>981</v>
      </c>
      <c r="K1" s="14" t="s">
        <v>1008</v>
      </c>
      <c r="L1" s="12" t="s">
        <v>982</v>
      </c>
      <c r="M1" s="13" t="s">
        <v>983</v>
      </c>
      <c r="N1" s="15" t="s">
        <v>984</v>
      </c>
      <c r="O1" s="15" t="s">
        <v>985</v>
      </c>
      <c r="P1" s="12" t="s">
        <v>986</v>
      </c>
      <c r="Q1" s="13" t="s">
        <v>994</v>
      </c>
      <c r="R1" s="12" t="s">
        <v>987</v>
      </c>
      <c r="S1" s="16" t="s">
        <v>1010</v>
      </c>
    </row>
    <row r="2" spans="1:19" x14ac:dyDescent="0.3">
      <c r="A2" s="17">
        <v>56</v>
      </c>
      <c r="B2" s="18" t="str">
        <f>IF(AND(A2&gt;=18,A2&lt;=25),"18-25",IF(AND(A2&gt;=26,A2&lt;=33),"26-33",IF(AND(A2&gt;=34,A2&lt;=41),"34-41",IF(AND(A2&gt;=42,A2&lt;=49),"42-49",IF(AND(A2&gt;=50,A2&lt;=57),"50-57","60+")))))</f>
        <v>50-57</v>
      </c>
      <c r="C2" s="18" t="str" cm="1">
        <f t="array" ref="C2:C974">IF(A2:A974 &lt;=25,"Young Adult",IF(A2:A974 &lt;=60,"Adult","Eldely"))</f>
        <v>Adult</v>
      </c>
      <c r="D2" s="19" t="s">
        <v>988</v>
      </c>
      <c r="E2" s="20">
        <v>88.3</v>
      </c>
      <c r="F2" s="20">
        <v>1.71</v>
      </c>
      <c r="G2" s="18">
        <v>180</v>
      </c>
      <c r="H2" s="18">
        <v>157</v>
      </c>
      <c r="I2" s="18">
        <v>60</v>
      </c>
      <c r="J2" s="20">
        <v>1.69</v>
      </c>
      <c r="K2" s="18">
        <f>J2*3600</f>
        <v>6084</v>
      </c>
      <c r="L2" s="18">
        <v>1313</v>
      </c>
      <c r="M2" s="19" t="s">
        <v>989</v>
      </c>
      <c r="N2" s="21">
        <v>12.6</v>
      </c>
      <c r="O2" s="21">
        <v>3.5</v>
      </c>
      <c r="P2" s="18">
        <v>4</v>
      </c>
      <c r="Q2" s="19" t="s">
        <v>995</v>
      </c>
      <c r="R2" s="18">
        <v>30.2</v>
      </c>
      <c r="S2" s="22" t="str">
        <f>IF(AND(R2&gt;=0,R2&lt;=10),"0-10",IF(AND(R2&gt;10,R2&lt;=21),"11-21",IF(AND(R2&gt;21,R2&lt;=32),"22-32",IF(AND(R2&gt;32,R2&lt;=43),"33-43",IF(AND(R2&gt;43,R2&lt;=54),"44-54")))))</f>
        <v>22-32</v>
      </c>
    </row>
    <row r="3" spans="1:19" x14ac:dyDescent="0.3">
      <c r="A3" s="23">
        <v>46</v>
      </c>
      <c r="B3" s="24" t="str">
        <f t="shared" ref="B3:B66" si="0">IF(AND(A3&gt;=18,A3&lt;=25),"18-25",IF(AND(A3&gt;=26,A3&lt;=33),"26-33",IF(AND(A3&gt;=34,A3&lt;=41),"34-41",IF(AND(A3&gt;=42,A3&lt;=49),"42-49",IF(AND(A3&gt;=50,A3&lt;=57),"50-57","60+")))))</f>
        <v>42-49</v>
      </c>
      <c r="C3" s="24" t="str">
        <v>Adult</v>
      </c>
      <c r="D3" s="25" t="s">
        <v>990</v>
      </c>
      <c r="E3" s="26">
        <v>74.900000000000006</v>
      </c>
      <c r="F3" s="26">
        <v>1.53</v>
      </c>
      <c r="G3" s="24">
        <v>179</v>
      </c>
      <c r="H3" s="24">
        <v>151</v>
      </c>
      <c r="I3" s="24">
        <v>66</v>
      </c>
      <c r="J3" s="26">
        <v>1.3</v>
      </c>
      <c r="K3" s="24">
        <f t="shared" ref="K3:K66" si="1">J3*3600</f>
        <v>4680</v>
      </c>
      <c r="L3" s="24">
        <v>883</v>
      </c>
      <c r="M3" s="25" t="s">
        <v>991</v>
      </c>
      <c r="N3" s="27">
        <v>33.9</v>
      </c>
      <c r="O3" s="27">
        <v>2.1</v>
      </c>
      <c r="P3" s="24">
        <v>4</v>
      </c>
      <c r="Q3" s="25" t="s">
        <v>996</v>
      </c>
      <c r="R3" s="24">
        <v>32</v>
      </c>
      <c r="S3" s="28" t="str">
        <f t="shared" ref="S3:S66" si="2">IF(AND(R3&gt;=0,R3&lt;=10),"0-10",IF(AND(R3&gt;10,R3&lt;=21),"11-21",IF(AND(R3&gt;21,R3&lt;=32),"22-32",IF(AND(R3&gt;32,R3&lt;=43),"33-43",IF(AND(R3&gt;43,R3&lt;=54),"44-54")))))</f>
        <v>22-32</v>
      </c>
    </row>
    <row r="4" spans="1:19" x14ac:dyDescent="0.3">
      <c r="A4" s="17">
        <v>32</v>
      </c>
      <c r="B4" s="18" t="str">
        <f t="shared" si="0"/>
        <v>26-33</v>
      </c>
      <c r="C4" s="18" t="str">
        <v>Adult</v>
      </c>
      <c r="D4" s="19" t="s">
        <v>990</v>
      </c>
      <c r="E4" s="20">
        <v>68.099999999999994</v>
      </c>
      <c r="F4" s="20">
        <v>1.66</v>
      </c>
      <c r="G4" s="18">
        <v>167</v>
      </c>
      <c r="H4" s="18">
        <v>122</v>
      </c>
      <c r="I4" s="18">
        <v>54</v>
      </c>
      <c r="J4" s="20">
        <v>1.1100000000000001</v>
      </c>
      <c r="K4" s="18">
        <f t="shared" si="1"/>
        <v>3996.0000000000005</v>
      </c>
      <c r="L4" s="18">
        <v>677</v>
      </c>
      <c r="M4" s="19" t="s">
        <v>992</v>
      </c>
      <c r="N4" s="21">
        <v>33.4</v>
      </c>
      <c r="O4" s="21">
        <v>2.2999999999999998</v>
      </c>
      <c r="P4" s="18">
        <v>4</v>
      </c>
      <c r="Q4" s="19" t="s">
        <v>996</v>
      </c>
      <c r="R4" s="18">
        <v>24.71</v>
      </c>
      <c r="S4" s="22" t="str">
        <f t="shared" si="2"/>
        <v>22-32</v>
      </c>
    </row>
    <row r="5" spans="1:19" x14ac:dyDescent="0.3">
      <c r="A5" s="23">
        <v>25</v>
      </c>
      <c r="B5" s="24" t="str">
        <f t="shared" si="0"/>
        <v>18-25</v>
      </c>
      <c r="C5" s="24" t="str">
        <v>Young Adult</v>
      </c>
      <c r="D5" s="25" t="s">
        <v>988</v>
      </c>
      <c r="E5" s="26">
        <v>53.2</v>
      </c>
      <c r="F5" s="26">
        <v>1.7</v>
      </c>
      <c r="G5" s="24">
        <v>190</v>
      </c>
      <c r="H5" s="24">
        <v>164</v>
      </c>
      <c r="I5" s="24">
        <v>56</v>
      </c>
      <c r="J5" s="26">
        <v>0.59</v>
      </c>
      <c r="K5" s="24">
        <f t="shared" si="1"/>
        <v>2124</v>
      </c>
      <c r="L5" s="24">
        <v>532</v>
      </c>
      <c r="M5" s="25" t="s">
        <v>993</v>
      </c>
      <c r="N5" s="27">
        <v>28.8</v>
      </c>
      <c r="O5" s="27">
        <v>2.1</v>
      </c>
      <c r="P5" s="24">
        <v>3</v>
      </c>
      <c r="Q5" s="25" t="s">
        <v>997</v>
      </c>
      <c r="R5" s="24">
        <v>18.41</v>
      </c>
      <c r="S5" s="28" t="str">
        <f t="shared" si="2"/>
        <v>11-21</v>
      </c>
    </row>
    <row r="6" spans="1:19" x14ac:dyDescent="0.3">
      <c r="A6" s="17">
        <v>38</v>
      </c>
      <c r="B6" s="18" t="str">
        <f t="shared" si="0"/>
        <v>34-41</v>
      </c>
      <c r="C6" s="18" t="str">
        <v>Adult</v>
      </c>
      <c r="D6" s="19" t="s">
        <v>988</v>
      </c>
      <c r="E6" s="20">
        <v>46.1</v>
      </c>
      <c r="F6" s="20">
        <v>1.79</v>
      </c>
      <c r="G6" s="18">
        <v>188</v>
      </c>
      <c r="H6" s="18">
        <v>158</v>
      </c>
      <c r="I6" s="18">
        <v>68</v>
      </c>
      <c r="J6" s="20">
        <v>0.64</v>
      </c>
      <c r="K6" s="18">
        <f t="shared" si="1"/>
        <v>2304</v>
      </c>
      <c r="L6" s="18">
        <v>556</v>
      </c>
      <c r="M6" s="19" t="s">
        <v>993</v>
      </c>
      <c r="N6" s="21">
        <v>29.2</v>
      </c>
      <c r="O6" s="21">
        <v>2.8</v>
      </c>
      <c r="P6" s="18">
        <v>3</v>
      </c>
      <c r="Q6" s="19" t="s">
        <v>997</v>
      </c>
      <c r="R6" s="18">
        <v>14.39</v>
      </c>
      <c r="S6" s="22" t="str">
        <f t="shared" si="2"/>
        <v>11-21</v>
      </c>
    </row>
    <row r="7" spans="1:19" x14ac:dyDescent="0.3">
      <c r="A7" s="23">
        <v>56</v>
      </c>
      <c r="B7" s="24" t="str">
        <f t="shared" si="0"/>
        <v>50-57</v>
      </c>
      <c r="C7" s="24" t="str">
        <v>Adult</v>
      </c>
      <c r="D7" s="25" t="s">
        <v>990</v>
      </c>
      <c r="E7" s="26">
        <v>58</v>
      </c>
      <c r="F7" s="26">
        <v>1.68</v>
      </c>
      <c r="G7" s="24">
        <v>168</v>
      </c>
      <c r="H7" s="24">
        <v>156</v>
      </c>
      <c r="I7" s="24">
        <v>74</v>
      </c>
      <c r="J7" s="26">
        <v>1.59</v>
      </c>
      <c r="K7" s="24">
        <f t="shared" si="1"/>
        <v>5724</v>
      </c>
      <c r="L7" s="24">
        <v>1116</v>
      </c>
      <c r="M7" s="25" t="s">
        <v>991</v>
      </c>
      <c r="N7" s="27">
        <v>15.5</v>
      </c>
      <c r="O7" s="27">
        <v>2.7</v>
      </c>
      <c r="P7" s="24">
        <v>5</v>
      </c>
      <c r="Q7" s="25" t="s">
        <v>995</v>
      </c>
      <c r="R7" s="24">
        <v>20.55</v>
      </c>
      <c r="S7" s="28" t="str">
        <f t="shared" si="2"/>
        <v>11-21</v>
      </c>
    </row>
    <row r="8" spans="1:19" x14ac:dyDescent="0.3">
      <c r="A8" s="17">
        <v>36</v>
      </c>
      <c r="B8" s="18" t="str">
        <f t="shared" si="0"/>
        <v>34-41</v>
      </c>
      <c r="C8" s="18" t="str">
        <v>Adult</v>
      </c>
      <c r="D8" s="19" t="s">
        <v>988</v>
      </c>
      <c r="E8" s="20">
        <v>70.3</v>
      </c>
      <c r="F8" s="20">
        <v>1.72</v>
      </c>
      <c r="G8" s="18">
        <v>174</v>
      </c>
      <c r="H8" s="18">
        <v>169</v>
      </c>
      <c r="I8" s="18">
        <v>73</v>
      </c>
      <c r="J8" s="20">
        <v>1.49</v>
      </c>
      <c r="K8" s="18">
        <f t="shared" si="1"/>
        <v>5364</v>
      </c>
      <c r="L8" s="18">
        <v>1385</v>
      </c>
      <c r="M8" s="19" t="s">
        <v>992</v>
      </c>
      <c r="N8" s="21">
        <v>21.3</v>
      </c>
      <c r="O8" s="21">
        <v>2.2999999999999998</v>
      </c>
      <c r="P8" s="18">
        <v>3</v>
      </c>
      <c r="Q8" s="19" t="s">
        <v>996</v>
      </c>
      <c r="R8" s="18">
        <v>23.76</v>
      </c>
      <c r="S8" s="22" t="str">
        <f t="shared" si="2"/>
        <v>22-32</v>
      </c>
    </row>
    <row r="9" spans="1:19" x14ac:dyDescent="0.3">
      <c r="A9" s="23">
        <v>40</v>
      </c>
      <c r="B9" s="24" t="str">
        <f t="shared" si="0"/>
        <v>34-41</v>
      </c>
      <c r="C9" s="24" t="str">
        <v>Adult</v>
      </c>
      <c r="D9" s="25" t="s">
        <v>990</v>
      </c>
      <c r="E9" s="26">
        <v>69.7</v>
      </c>
      <c r="F9" s="26">
        <v>1.51</v>
      </c>
      <c r="G9" s="24">
        <v>189</v>
      </c>
      <c r="H9" s="24">
        <v>141</v>
      </c>
      <c r="I9" s="24">
        <v>64</v>
      </c>
      <c r="J9" s="26">
        <v>1.27</v>
      </c>
      <c r="K9" s="24">
        <f t="shared" si="1"/>
        <v>4572</v>
      </c>
      <c r="L9" s="24">
        <v>895</v>
      </c>
      <c r="M9" s="25" t="s">
        <v>992</v>
      </c>
      <c r="N9" s="27">
        <v>30.6</v>
      </c>
      <c r="O9" s="27">
        <v>1.9</v>
      </c>
      <c r="P9" s="24">
        <v>3</v>
      </c>
      <c r="Q9" s="25" t="s">
        <v>996</v>
      </c>
      <c r="R9" s="24">
        <v>30.57</v>
      </c>
      <c r="S9" s="28" t="str">
        <f t="shared" si="2"/>
        <v>22-32</v>
      </c>
    </row>
    <row r="10" spans="1:19" x14ac:dyDescent="0.3">
      <c r="A10" s="17">
        <v>28</v>
      </c>
      <c r="B10" s="18" t="str">
        <f t="shared" si="0"/>
        <v>26-33</v>
      </c>
      <c r="C10" s="18" t="str">
        <v>Adult</v>
      </c>
      <c r="D10" s="19" t="s">
        <v>988</v>
      </c>
      <c r="E10" s="20">
        <v>121.7</v>
      </c>
      <c r="F10" s="20">
        <v>1.94</v>
      </c>
      <c r="G10" s="18">
        <v>185</v>
      </c>
      <c r="H10" s="18">
        <v>127</v>
      </c>
      <c r="I10" s="18">
        <v>52</v>
      </c>
      <c r="J10" s="20">
        <v>1.03</v>
      </c>
      <c r="K10" s="18">
        <f t="shared" si="1"/>
        <v>3708</v>
      </c>
      <c r="L10" s="18">
        <v>719</v>
      </c>
      <c r="M10" s="19" t="s">
        <v>993</v>
      </c>
      <c r="N10" s="21">
        <v>28.9</v>
      </c>
      <c r="O10" s="21">
        <v>2.6</v>
      </c>
      <c r="P10" s="18">
        <v>4</v>
      </c>
      <c r="Q10" s="19" t="s">
        <v>996</v>
      </c>
      <c r="R10" s="18">
        <v>32.340000000000003</v>
      </c>
      <c r="S10" s="22" t="str">
        <f t="shared" si="2"/>
        <v>33-43</v>
      </c>
    </row>
    <row r="11" spans="1:19" x14ac:dyDescent="0.3">
      <c r="A11" s="23">
        <v>28</v>
      </c>
      <c r="B11" s="24" t="str">
        <f t="shared" si="0"/>
        <v>26-33</v>
      </c>
      <c r="C11" s="24" t="str">
        <v>Adult</v>
      </c>
      <c r="D11" s="25" t="s">
        <v>988</v>
      </c>
      <c r="E11" s="26">
        <v>101.8</v>
      </c>
      <c r="F11" s="26">
        <v>1.84</v>
      </c>
      <c r="G11" s="24">
        <v>169</v>
      </c>
      <c r="H11" s="24">
        <v>136</v>
      </c>
      <c r="I11" s="24">
        <v>64</v>
      </c>
      <c r="J11" s="26">
        <v>1.08</v>
      </c>
      <c r="K11" s="24">
        <f t="shared" si="1"/>
        <v>3888.0000000000005</v>
      </c>
      <c r="L11" s="24">
        <v>808</v>
      </c>
      <c r="M11" s="25" t="s">
        <v>992</v>
      </c>
      <c r="N11" s="27">
        <v>29.7</v>
      </c>
      <c r="O11" s="27">
        <v>2.7</v>
      </c>
      <c r="P11" s="24">
        <v>3</v>
      </c>
      <c r="Q11" s="25" t="s">
        <v>997</v>
      </c>
      <c r="R11" s="24">
        <v>30.07</v>
      </c>
      <c r="S11" s="28" t="str">
        <f t="shared" si="2"/>
        <v>22-32</v>
      </c>
    </row>
    <row r="12" spans="1:19" x14ac:dyDescent="0.3">
      <c r="A12" s="17">
        <v>41</v>
      </c>
      <c r="B12" s="18" t="str">
        <f t="shared" si="0"/>
        <v>34-41</v>
      </c>
      <c r="C12" s="18" t="str">
        <v>Adult</v>
      </c>
      <c r="D12" s="19" t="s">
        <v>988</v>
      </c>
      <c r="E12" s="20">
        <v>120.8</v>
      </c>
      <c r="F12" s="20">
        <v>1.67</v>
      </c>
      <c r="G12" s="18">
        <v>188</v>
      </c>
      <c r="H12" s="18">
        <v>146</v>
      </c>
      <c r="I12" s="18">
        <v>54</v>
      </c>
      <c r="J12" s="20">
        <v>0.82</v>
      </c>
      <c r="K12" s="18">
        <f t="shared" si="1"/>
        <v>2952</v>
      </c>
      <c r="L12" s="18">
        <v>593</v>
      </c>
      <c r="M12" s="19" t="s">
        <v>991</v>
      </c>
      <c r="N12" s="21">
        <v>20.5</v>
      </c>
      <c r="O12" s="21">
        <v>3</v>
      </c>
      <c r="P12" s="18">
        <v>2</v>
      </c>
      <c r="Q12" s="19" t="s">
        <v>997</v>
      </c>
      <c r="R12" s="18">
        <v>43.31</v>
      </c>
      <c r="S12" s="22" t="str">
        <f t="shared" si="2"/>
        <v>44-54</v>
      </c>
    </row>
    <row r="13" spans="1:19" x14ac:dyDescent="0.3">
      <c r="A13" s="23">
        <v>53</v>
      </c>
      <c r="B13" s="24" t="str">
        <f t="shared" si="0"/>
        <v>50-57</v>
      </c>
      <c r="C13" s="24" t="str">
        <v>Adult</v>
      </c>
      <c r="D13" s="25" t="s">
        <v>988</v>
      </c>
      <c r="E13" s="26">
        <v>51.7</v>
      </c>
      <c r="F13" s="26">
        <v>1.7</v>
      </c>
      <c r="G13" s="24">
        <v>175</v>
      </c>
      <c r="H13" s="24">
        <v>152</v>
      </c>
      <c r="I13" s="24">
        <v>72</v>
      </c>
      <c r="J13" s="26">
        <v>1.1499999999999999</v>
      </c>
      <c r="K13" s="24">
        <f t="shared" si="1"/>
        <v>4140</v>
      </c>
      <c r="L13" s="24">
        <v>865</v>
      </c>
      <c r="M13" s="25" t="s">
        <v>991</v>
      </c>
      <c r="N13" s="27">
        <v>23.6</v>
      </c>
      <c r="O13" s="27">
        <v>3.5</v>
      </c>
      <c r="P13" s="24">
        <v>3</v>
      </c>
      <c r="Q13" s="25" t="s">
        <v>996</v>
      </c>
      <c r="R13" s="24">
        <v>17.89</v>
      </c>
      <c r="S13" s="28" t="str">
        <f t="shared" si="2"/>
        <v>11-21</v>
      </c>
    </row>
    <row r="14" spans="1:19" x14ac:dyDescent="0.3">
      <c r="A14" s="17">
        <v>57</v>
      </c>
      <c r="B14" s="18" t="str">
        <f t="shared" si="0"/>
        <v>50-57</v>
      </c>
      <c r="C14" s="18" t="str">
        <v>Adult</v>
      </c>
      <c r="D14" s="19" t="s">
        <v>988</v>
      </c>
      <c r="E14" s="20">
        <v>112.5</v>
      </c>
      <c r="F14" s="20">
        <v>1.61</v>
      </c>
      <c r="G14" s="18">
        <v>195</v>
      </c>
      <c r="H14" s="18">
        <v>165</v>
      </c>
      <c r="I14" s="18">
        <v>61</v>
      </c>
      <c r="J14" s="20">
        <v>1.24</v>
      </c>
      <c r="K14" s="18">
        <f t="shared" si="1"/>
        <v>4464</v>
      </c>
      <c r="L14" s="18">
        <v>1013</v>
      </c>
      <c r="M14" s="19" t="s">
        <v>992</v>
      </c>
      <c r="N14" s="21">
        <v>22.1</v>
      </c>
      <c r="O14" s="21">
        <v>2.7</v>
      </c>
      <c r="P14" s="18">
        <v>3</v>
      </c>
      <c r="Q14" s="19" t="s">
        <v>996</v>
      </c>
      <c r="R14" s="18">
        <v>43.4</v>
      </c>
      <c r="S14" s="22" t="str">
        <f t="shared" si="2"/>
        <v>44-54</v>
      </c>
    </row>
    <row r="15" spans="1:19" x14ac:dyDescent="0.3">
      <c r="A15" s="23">
        <v>41</v>
      </c>
      <c r="B15" s="24" t="str">
        <f t="shared" si="0"/>
        <v>34-41</v>
      </c>
      <c r="C15" s="24" t="str">
        <v>Adult</v>
      </c>
      <c r="D15" s="25" t="s">
        <v>988</v>
      </c>
      <c r="E15" s="26">
        <v>94.5</v>
      </c>
      <c r="F15" s="26">
        <v>2</v>
      </c>
      <c r="G15" s="24">
        <v>179</v>
      </c>
      <c r="H15" s="24">
        <v>136</v>
      </c>
      <c r="I15" s="24">
        <v>69</v>
      </c>
      <c r="J15" s="26">
        <v>1.18</v>
      </c>
      <c r="K15" s="24">
        <f t="shared" si="1"/>
        <v>4248</v>
      </c>
      <c r="L15" s="24">
        <v>794</v>
      </c>
      <c r="M15" s="25" t="s">
        <v>991</v>
      </c>
      <c r="N15" s="27">
        <v>27.6</v>
      </c>
      <c r="O15" s="27">
        <v>3.7</v>
      </c>
      <c r="P15" s="24">
        <v>3</v>
      </c>
      <c r="Q15" s="25" t="s">
        <v>997</v>
      </c>
      <c r="R15" s="24">
        <v>23.62</v>
      </c>
      <c r="S15" s="28" t="str">
        <f t="shared" si="2"/>
        <v>22-32</v>
      </c>
    </row>
    <row r="16" spans="1:19" x14ac:dyDescent="0.3">
      <c r="A16" s="17">
        <v>20</v>
      </c>
      <c r="B16" s="18" t="str">
        <f t="shared" si="0"/>
        <v>18-25</v>
      </c>
      <c r="C16" s="18" t="str">
        <v>Young Adult</v>
      </c>
      <c r="D16" s="19" t="s">
        <v>988</v>
      </c>
      <c r="E16" s="20">
        <v>117.7</v>
      </c>
      <c r="F16" s="20">
        <v>1.81</v>
      </c>
      <c r="G16" s="18">
        <v>196</v>
      </c>
      <c r="H16" s="18">
        <v>161</v>
      </c>
      <c r="I16" s="18">
        <v>54</v>
      </c>
      <c r="J16" s="20">
        <v>1.35</v>
      </c>
      <c r="K16" s="18">
        <f t="shared" si="1"/>
        <v>4860</v>
      </c>
      <c r="L16" s="18">
        <v>1195</v>
      </c>
      <c r="M16" s="19" t="s">
        <v>989</v>
      </c>
      <c r="N16" s="21">
        <v>26.4</v>
      </c>
      <c r="O16" s="21">
        <v>3.3</v>
      </c>
      <c r="P16" s="18">
        <v>3</v>
      </c>
      <c r="Q16" s="19" t="s">
        <v>996</v>
      </c>
      <c r="R16" s="18">
        <v>35.93</v>
      </c>
      <c r="S16" s="22" t="str">
        <f t="shared" si="2"/>
        <v>33-43</v>
      </c>
    </row>
    <row r="17" spans="1:19" x14ac:dyDescent="0.3">
      <c r="A17" s="23">
        <v>39</v>
      </c>
      <c r="B17" s="24" t="str">
        <f t="shared" si="0"/>
        <v>34-41</v>
      </c>
      <c r="C17" s="24" t="str">
        <v>Adult</v>
      </c>
      <c r="D17" s="25" t="s">
        <v>990</v>
      </c>
      <c r="E17" s="26">
        <v>42.5</v>
      </c>
      <c r="F17" s="26">
        <v>1.75</v>
      </c>
      <c r="G17" s="24">
        <v>181</v>
      </c>
      <c r="H17" s="24">
        <v>131</v>
      </c>
      <c r="I17" s="24">
        <v>52</v>
      </c>
      <c r="J17" s="26">
        <v>1.1299999999999999</v>
      </c>
      <c r="K17" s="24">
        <f t="shared" si="1"/>
        <v>4067.9999999999995</v>
      </c>
      <c r="L17" s="24">
        <v>740</v>
      </c>
      <c r="M17" s="25" t="s">
        <v>993</v>
      </c>
      <c r="N17" s="27">
        <v>26.2</v>
      </c>
      <c r="O17" s="27">
        <v>2.1</v>
      </c>
      <c r="P17" s="24">
        <v>2</v>
      </c>
      <c r="Q17" s="25" t="s">
        <v>997</v>
      </c>
      <c r="R17" s="24">
        <v>13.88</v>
      </c>
      <c r="S17" s="28" t="str">
        <f t="shared" si="2"/>
        <v>11-21</v>
      </c>
    </row>
    <row r="18" spans="1:19" x14ac:dyDescent="0.3">
      <c r="A18" s="17">
        <v>19</v>
      </c>
      <c r="B18" s="18" t="str">
        <f t="shared" si="0"/>
        <v>18-25</v>
      </c>
      <c r="C18" s="18" t="str">
        <v>Young Adult</v>
      </c>
      <c r="D18" s="19" t="s">
        <v>990</v>
      </c>
      <c r="E18" s="20">
        <v>64</v>
      </c>
      <c r="F18" s="20">
        <v>1.53</v>
      </c>
      <c r="G18" s="18">
        <v>166</v>
      </c>
      <c r="H18" s="18">
        <v>167</v>
      </c>
      <c r="I18" s="18">
        <v>58</v>
      </c>
      <c r="J18" s="20">
        <v>1.33</v>
      </c>
      <c r="K18" s="18">
        <f t="shared" si="1"/>
        <v>4788</v>
      </c>
      <c r="L18" s="18">
        <v>1111</v>
      </c>
      <c r="M18" s="19" t="s">
        <v>991</v>
      </c>
      <c r="N18" s="21">
        <v>29.8</v>
      </c>
      <c r="O18" s="21">
        <v>2.2999999999999998</v>
      </c>
      <c r="P18" s="18">
        <v>3</v>
      </c>
      <c r="Q18" s="19" t="s">
        <v>996</v>
      </c>
      <c r="R18" s="18">
        <v>27.34</v>
      </c>
      <c r="S18" s="22" t="str">
        <f t="shared" si="2"/>
        <v>22-32</v>
      </c>
    </row>
    <row r="19" spans="1:19" x14ac:dyDescent="0.3">
      <c r="A19" s="23">
        <v>41</v>
      </c>
      <c r="B19" s="24" t="str">
        <f t="shared" si="0"/>
        <v>34-41</v>
      </c>
      <c r="C19" s="24" t="str">
        <v>Adult</v>
      </c>
      <c r="D19" s="25" t="s">
        <v>990</v>
      </c>
      <c r="E19" s="26">
        <v>43.8</v>
      </c>
      <c r="F19" s="26">
        <v>1.77</v>
      </c>
      <c r="G19" s="24">
        <v>182</v>
      </c>
      <c r="H19" s="24">
        <v>165</v>
      </c>
      <c r="I19" s="24">
        <v>58</v>
      </c>
      <c r="J19" s="26">
        <v>1.19</v>
      </c>
      <c r="K19" s="24">
        <f t="shared" si="1"/>
        <v>4284</v>
      </c>
      <c r="L19" s="24">
        <v>884</v>
      </c>
      <c r="M19" s="25" t="s">
        <v>992</v>
      </c>
      <c r="N19" s="27">
        <v>31.9</v>
      </c>
      <c r="O19" s="27">
        <v>1.6</v>
      </c>
      <c r="P19" s="24">
        <v>3</v>
      </c>
      <c r="Q19" s="25" t="s">
        <v>997</v>
      </c>
      <c r="R19" s="24">
        <v>13.98</v>
      </c>
      <c r="S19" s="28" t="str">
        <f t="shared" si="2"/>
        <v>11-21</v>
      </c>
    </row>
    <row r="20" spans="1:19" x14ac:dyDescent="0.3">
      <c r="A20" s="17">
        <v>47</v>
      </c>
      <c r="B20" s="18" t="str">
        <f t="shared" si="0"/>
        <v>42-49</v>
      </c>
      <c r="C20" s="18" t="str">
        <v>Adult</v>
      </c>
      <c r="D20" s="19" t="s">
        <v>990</v>
      </c>
      <c r="E20" s="20">
        <v>66.8</v>
      </c>
      <c r="F20" s="20">
        <v>1.75</v>
      </c>
      <c r="G20" s="18">
        <v>199</v>
      </c>
      <c r="H20" s="18">
        <v>146</v>
      </c>
      <c r="I20" s="18">
        <v>56</v>
      </c>
      <c r="J20" s="20">
        <v>1.1299999999999999</v>
      </c>
      <c r="K20" s="18">
        <f t="shared" si="1"/>
        <v>4067.9999999999995</v>
      </c>
      <c r="L20" s="18">
        <v>742</v>
      </c>
      <c r="M20" s="19" t="s">
        <v>993</v>
      </c>
      <c r="N20" s="21">
        <v>32.799999999999997</v>
      </c>
      <c r="O20" s="21">
        <v>2.5</v>
      </c>
      <c r="P20" s="18">
        <v>3</v>
      </c>
      <c r="Q20" s="19" t="s">
        <v>996</v>
      </c>
      <c r="R20" s="18">
        <v>21.81</v>
      </c>
      <c r="S20" s="22" t="str">
        <f t="shared" si="2"/>
        <v>22-32</v>
      </c>
    </row>
    <row r="21" spans="1:19" x14ac:dyDescent="0.3">
      <c r="A21" s="23">
        <v>55</v>
      </c>
      <c r="B21" s="24" t="str">
        <f t="shared" si="0"/>
        <v>50-57</v>
      </c>
      <c r="C21" s="24" t="str">
        <v>Adult</v>
      </c>
      <c r="D21" s="25" t="s">
        <v>990</v>
      </c>
      <c r="E21" s="26">
        <v>75.2</v>
      </c>
      <c r="F21" s="26">
        <v>1.67</v>
      </c>
      <c r="G21" s="24">
        <v>188</v>
      </c>
      <c r="H21" s="24">
        <v>167</v>
      </c>
      <c r="I21" s="24">
        <v>51</v>
      </c>
      <c r="J21" s="26">
        <v>1.37</v>
      </c>
      <c r="K21" s="24">
        <f t="shared" si="1"/>
        <v>4932</v>
      </c>
      <c r="L21" s="24">
        <v>1030</v>
      </c>
      <c r="M21" s="25" t="s">
        <v>991</v>
      </c>
      <c r="N21" s="27">
        <v>25.2</v>
      </c>
      <c r="O21" s="27">
        <v>2.2000000000000002</v>
      </c>
      <c r="P21" s="24">
        <v>2</v>
      </c>
      <c r="Q21" s="25" t="s">
        <v>997</v>
      </c>
      <c r="R21" s="24">
        <v>26.96</v>
      </c>
      <c r="S21" s="28" t="str">
        <f t="shared" si="2"/>
        <v>22-32</v>
      </c>
    </row>
    <row r="22" spans="1:19" x14ac:dyDescent="0.3">
      <c r="A22" s="17">
        <v>19</v>
      </c>
      <c r="B22" s="18" t="str">
        <f t="shared" si="0"/>
        <v>18-25</v>
      </c>
      <c r="C22" s="18" t="str">
        <v>Young Adult</v>
      </c>
      <c r="D22" s="19" t="s">
        <v>988</v>
      </c>
      <c r="E22" s="20">
        <v>89</v>
      </c>
      <c r="F22" s="20">
        <v>1.77</v>
      </c>
      <c r="G22" s="18">
        <v>175</v>
      </c>
      <c r="H22" s="18">
        <v>127</v>
      </c>
      <c r="I22" s="18">
        <v>72</v>
      </c>
      <c r="J22" s="20">
        <v>1.5</v>
      </c>
      <c r="K22" s="18">
        <f t="shared" si="1"/>
        <v>5400</v>
      </c>
      <c r="L22" s="18">
        <v>1048</v>
      </c>
      <c r="M22" s="19" t="s">
        <v>993</v>
      </c>
      <c r="N22" s="21">
        <v>28.9</v>
      </c>
      <c r="O22" s="21">
        <v>3.7</v>
      </c>
      <c r="P22" s="18">
        <v>4</v>
      </c>
      <c r="Q22" s="19" t="s">
        <v>996</v>
      </c>
      <c r="R22" s="18">
        <v>28.41</v>
      </c>
      <c r="S22" s="22" t="str">
        <f t="shared" si="2"/>
        <v>22-32</v>
      </c>
    </row>
    <row r="23" spans="1:19" x14ac:dyDescent="0.3">
      <c r="A23" s="23">
        <v>38</v>
      </c>
      <c r="B23" s="24" t="str">
        <f t="shared" si="0"/>
        <v>34-41</v>
      </c>
      <c r="C23" s="24" t="str">
        <v>Adult</v>
      </c>
      <c r="D23" s="25" t="s">
        <v>988</v>
      </c>
      <c r="E23" s="26">
        <v>71.900000000000006</v>
      </c>
      <c r="F23" s="26">
        <v>1.77</v>
      </c>
      <c r="G23" s="24">
        <v>197</v>
      </c>
      <c r="H23" s="24">
        <v>142</v>
      </c>
      <c r="I23" s="24">
        <v>72</v>
      </c>
      <c r="J23" s="26">
        <v>1.1200000000000001</v>
      </c>
      <c r="K23" s="24">
        <f t="shared" si="1"/>
        <v>4032.0000000000005</v>
      </c>
      <c r="L23" s="24">
        <v>875</v>
      </c>
      <c r="M23" s="25" t="s">
        <v>992</v>
      </c>
      <c r="N23" s="27">
        <v>25.7</v>
      </c>
      <c r="O23" s="27">
        <v>3.1</v>
      </c>
      <c r="P23" s="24">
        <v>2</v>
      </c>
      <c r="Q23" s="25" t="s">
        <v>997</v>
      </c>
      <c r="R23" s="24">
        <v>22.95</v>
      </c>
      <c r="S23" s="28" t="str">
        <f t="shared" si="2"/>
        <v>22-32</v>
      </c>
    </row>
    <row r="24" spans="1:19" x14ac:dyDescent="0.3">
      <c r="A24" s="17">
        <v>50</v>
      </c>
      <c r="B24" s="18" t="str">
        <f t="shared" si="0"/>
        <v>50-57</v>
      </c>
      <c r="C24" s="18" t="str">
        <v>Adult</v>
      </c>
      <c r="D24" s="19" t="s">
        <v>990</v>
      </c>
      <c r="E24" s="20">
        <v>71</v>
      </c>
      <c r="F24" s="20">
        <v>1.68</v>
      </c>
      <c r="G24" s="18">
        <v>187</v>
      </c>
      <c r="H24" s="18">
        <v>161</v>
      </c>
      <c r="I24" s="18">
        <v>70</v>
      </c>
      <c r="J24" s="20">
        <v>1.17</v>
      </c>
      <c r="K24" s="18">
        <f t="shared" si="1"/>
        <v>4212</v>
      </c>
      <c r="L24" s="18">
        <v>848</v>
      </c>
      <c r="M24" s="19" t="s">
        <v>989</v>
      </c>
      <c r="N24" s="21">
        <v>33.1</v>
      </c>
      <c r="O24" s="21">
        <v>2.5</v>
      </c>
      <c r="P24" s="18">
        <v>2</v>
      </c>
      <c r="Q24" s="19" t="s">
        <v>997</v>
      </c>
      <c r="R24" s="18">
        <v>25.16</v>
      </c>
      <c r="S24" s="22" t="str">
        <f t="shared" si="2"/>
        <v>22-32</v>
      </c>
    </row>
    <row r="25" spans="1:19" x14ac:dyDescent="0.3">
      <c r="A25" s="23">
        <v>29</v>
      </c>
      <c r="B25" s="24" t="str">
        <f t="shared" si="0"/>
        <v>26-33</v>
      </c>
      <c r="C25" s="24" t="str">
        <v>Adult</v>
      </c>
      <c r="D25" s="25" t="s">
        <v>988</v>
      </c>
      <c r="E25" s="26">
        <v>120.9</v>
      </c>
      <c r="F25" s="26">
        <v>1.78</v>
      </c>
      <c r="G25" s="24">
        <v>197</v>
      </c>
      <c r="H25" s="24">
        <v>168</v>
      </c>
      <c r="I25" s="24">
        <v>65</v>
      </c>
      <c r="J25" s="26">
        <v>0.78</v>
      </c>
      <c r="K25" s="24">
        <f t="shared" si="1"/>
        <v>2808</v>
      </c>
      <c r="L25" s="24">
        <v>721</v>
      </c>
      <c r="M25" s="25" t="s">
        <v>989</v>
      </c>
      <c r="N25" s="27">
        <v>28.1</v>
      </c>
      <c r="O25" s="27">
        <v>3.4</v>
      </c>
      <c r="P25" s="24">
        <v>2</v>
      </c>
      <c r="Q25" s="25" t="s">
        <v>997</v>
      </c>
      <c r="R25" s="24">
        <v>38.159999999999997</v>
      </c>
      <c r="S25" s="28" t="str">
        <f t="shared" si="2"/>
        <v>33-43</v>
      </c>
    </row>
    <row r="26" spans="1:19" x14ac:dyDescent="0.3">
      <c r="A26" s="17">
        <v>39</v>
      </c>
      <c r="B26" s="18" t="str">
        <f t="shared" si="0"/>
        <v>34-41</v>
      </c>
      <c r="C26" s="18" t="str">
        <v>Adult</v>
      </c>
      <c r="D26" s="19" t="s">
        <v>990</v>
      </c>
      <c r="E26" s="20">
        <v>64.3</v>
      </c>
      <c r="F26" s="20">
        <v>1.69</v>
      </c>
      <c r="G26" s="18">
        <v>190</v>
      </c>
      <c r="H26" s="18">
        <v>148</v>
      </c>
      <c r="I26" s="18">
        <v>58</v>
      </c>
      <c r="J26" s="20">
        <v>1.25</v>
      </c>
      <c r="K26" s="18">
        <f t="shared" si="1"/>
        <v>4500</v>
      </c>
      <c r="L26" s="18">
        <v>925</v>
      </c>
      <c r="M26" s="19" t="s">
        <v>991</v>
      </c>
      <c r="N26" s="21">
        <v>26.9</v>
      </c>
      <c r="O26" s="21">
        <v>1.9</v>
      </c>
      <c r="P26" s="18">
        <v>4</v>
      </c>
      <c r="Q26" s="19" t="s">
        <v>996</v>
      </c>
      <c r="R26" s="18">
        <v>22.51</v>
      </c>
      <c r="S26" s="22" t="str">
        <f t="shared" si="2"/>
        <v>22-32</v>
      </c>
    </row>
    <row r="27" spans="1:19" x14ac:dyDescent="0.3">
      <c r="A27" s="23">
        <v>42</v>
      </c>
      <c r="B27" s="24" t="str">
        <f t="shared" si="0"/>
        <v>42-49</v>
      </c>
      <c r="C27" s="24" t="str">
        <v>Adult</v>
      </c>
      <c r="D27" s="25" t="s">
        <v>990</v>
      </c>
      <c r="E27" s="26">
        <v>63.7</v>
      </c>
      <c r="F27" s="26">
        <v>1.71</v>
      </c>
      <c r="G27" s="24">
        <v>173</v>
      </c>
      <c r="H27" s="24">
        <v>169</v>
      </c>
      <c r="I27" s="24">
        <v>62</v>
      </c>
      <c r="J27" s="26">
        <v>1.42</v>
      </c>
      <c r="K27" s="24">
        <f t="shared" si="1"/>
        <v>5112</v>
      </c>
      <c r="L27" s="24">
        <v>1080</v>
      </c>
      <c r="M27" s="25" t="s">
        <v>989</v>
      </c>
      <c r="N27" s="27">
        <v>26.1</v>
      </c>
      <c r="O27" s="27">
        <v>1.8</v>
      </c>
      <c r="P27" s="24">
        <v>3</v>
      </c>
      <c r="Q27" s="25" t="s">
        <v>996</v>
      </c>
      <c r="R27" s="24">
        <v>21.78</v>
      </c>
      <c r="S27" s="28" t="str">
        <f t="shared" si="2"/>
        <v>22-32</v>
      </c>
    </row>
    <row r="28" spans="1:19" x14ac:dyDescent="0.3">
      <c r="A28" s="17">
        <v>44</v>
      </c>
      <c r="B28" s="18" t="str">
        <f t="shared" si="0"/>
        <v>42-49</v>
      </c>
      <c r="C28" s="18" t="str">
        <v>Adult</v>
      </c>
      <c r="D28" s="19" t="s">
        <v>988</v>
      </c>
      <c r="E28" s="20">
        <v>65.2</v>
      </c>
      <c r="F28" s="20">
        <v>1.8</v>
      </c>
      <c r="G28" s="18">
        <v>192</v>
      </c>
      <c r="H28" s="18">
        <v>139</v>
      </c>
      <c r="I28" s="18">
        <v>68</v>
      </c>
      <c r="J28" s="20">
        <v>0.73</v>
      </c>
      <c r="K28" s="18">
        <f t="shared" si="1"/>
        <v>2628</v>
      </c>
      <c r="L28" s="18">
        <v>502</v>
      </c>
      <c r="M28" s="19" t="s">
        <v>991</v>
      </c>
      <c r="N28" s="21">
        <v>27.2</v>
      </c>
      <c r="O28" s="21">
        <v>2.7</v>
      </c>
      <c r="P28" s="18">
        <v>2</v>
      </c>
      <c r="Q28" s="19" t="s">
        <v>997</v>
      </c>
      <c r="R28" s="18">
        <v>20.12</v>
      </c>
      <c r="S28" s="22" t="str">
        <f t="shared" si="2"/>
        <v>11-21</v>
      </c>
    </row>
    <row r="29" spans="1:19" x14ac:dyDescent="0.3">
      <c r="A29" s="23">
        <v>59</v>
      </c>
      <c r="B29" s="24" t="str">
        <f t="shared" si="0"/>
        <v>60+</v>
      </c>
      <c r="C29" s="24" t="str">
        <v>Adult</v>
      </c>
      <c r="D29" s="25" t="s">
        <v>988</v>
      </c>
      <c r="E29" s="26">
        <v>53.9</v>
      </c>
      <c r="F29" s="26">
        <v>1.75</v>
      </c>
      <c r="G29" s="24">
        <v>168</v>
      </c>
      <c r="H29" s="24">
        <v>135</v>
      </c>
      <c r="I29" s="24">
        <v>69</v>
      </c>
      <c r="J29" s="26">
        <v>1.48</v>
      </c>
      <c r="K29" s="24">
        <f t="shared" si="1"/>
        <v>5328</v>
      </c>
      <c r="L29" s="24">
        <v>989</v>
      </c>
      <c r="M29" s="25" t="s">
        <v>993</v>
      </c>
      <c r="N29" s="27">
        <v>21.6</v>
      </c>
      <c r="O29" s="27">
        <v>2.8</v>
      </c>
      <c r="P29" s="24">
        <v>4</v>
      </c>
      <c r="Q29" s="25" t="s">
        <v>996</v>
      </c>
      <c r="R29" s="24">
        <v>17.600000000000001</v>
      </c>
      <c r="S29" s="28" t="str">
        <f t="shared" si="2"/>
        <v>11-21</v>
      </c>
    </row>
    <row r="30" spans="1:19" x14ac:dyDescent="0.3">
      <c r="A30" s="17">
        <v>45</v>
      </c>
      <c r="B30" s="18" t="str">
        <f t="shared" si="0"/>
        <v>42-49</v>
      </c>
      <c r="C30" s="18" t="str">
        <v>Adult</v>
      </c>
      <c r="D30" s="19" t="s">
        <v>988</v>
      </c>
      <c r="E30" s="20">
        <v>84.9</v>
      </c>
      <c r="F30" s="20">
        <v>1.86</v>
      </c>
      <c r="G30" s="18">
        <v>186</v>
      </c>
      <c r="H30" s="18">
        <v>136</v>
      </c>
      <c r="I30" s="18">
        <v>66</v>
      </c>
      <c r="J30" s="20">
        <v>1.64</v>
      </c>
      <c r="K30" s="18">
        <f t="shared" si="1"/>
        <v>5904</v>
      </c>
      <c r="L30" s="18">
        <v>1104</v>
      </c>
      <c r="M30" s="19" t="s">
        <v>991</v>
      </c>
      <c r="N30" s="21">
        <v>14.2</v>
      </c>
      <c r="O30" s="21">
        <v>3.5</v>
      </c>
      <c r="P30" s="18">
        <v>5</v>
      </c>
      <c r="Q30" s="19" t="s">
        <v>995</v>
      </c>
      <c r="R30" s="18">
        <v>24.54</v>
      </c>
      <c r="S30" s="22" t="str">
        <f t="shared" si="2"/>
        <v>22-32</v>
      </c>
    </row>
    <row r="31" spans="1:19" x14ac:dyDescent="0.3">
      <c r="A31" s="23">
        <v>33</v>
      </c>
      <c r="B31" s="24" t="str">
        <f t="shared" si="0"/>
        <v>26-33</v>
      </c>
      <c r="C31" s="24" t="str">
        <v>Adult</v>
      </c>
      <c r="D31" s="25" t="s">
        <v>990</v>
      </c>
      <c r="E31" s="26">
        <v>78</v>
      </c>
      <c r="F31" s="26">
        <v>1.68</v>
      </c>
      <c r="G31" s="24">
        <v>183</v>
      </c>
      <c r="H31" s="24">
        <v>135</v>
      </c>
      <c r="I31" s="24">
        <v>55</v>
      </c>
      <c r="J31" s="26">
        <v>1.29</v>
      </c>
      <c r="K31" s="24">
        <f t="shared" si="1"/>
        <v>4644</v>
      </c>
      <c r="L31" s="24">
        <v>871</v>
      </c>
      <c r="M31" s="25" t="s">
        <v>991</v>
      </c>
      <c r="N31" s="27">
        <v>32.299999999999997</v>
      </c>
      <c r="O31" s="27">
        <v>1.8</v>
      </c>
      <c r="P31" s="24">
        <v>3</v>
      </c>
      <c r="Q31" s="25" t="s">
        <v>996</v>
      </c>
      <c r="R31" s="24">
        <v>27.64</v>
      </c>
      <c r="S31" s="28" t="str">
        <f t="shared" si="2"/>
        <v>22-32</v>
      </c>
    </row>
    <row r="32" spans="1:19" x14ac:dyDescent="0.3">
      <c r="A32" s="17">
        <v>32</v>
      </c>
      <c r="B32" s="18" t="str">
        <f t="shared" si="0"/>
        <v>26-33</v>
      </c>
      <c r="C32" s="18" t="str">
        <v>Adult</v>
      </c>
      <c r="D32" s="19" t="s">
        <v>988</v>
      </c>
      <c r="E32" s="20">
        <v>108.2</v>
      </c>
      <c r="F32" s="20">
        <v>1.8</v>
      </c>
      <c r="G32" s="18">
        <v>172</v>
      </c>
      <c r="H32" s="18">
        <v>138</v>
      </c>
      <c r="I32" s="18">
        <v>53</v>
      </c>
      <c r="J32" s="20">
        <v>1.27</v>
      </c>
      <c r="K32" s="18">
        <f t="shared" si="1"/>
        <v>4572</v>
      </c>
      <c r="L32" s="18">
        <v>964</v>
      </c>
      <c r="M32" s="19" t="s">
        <v>991</v>
      </c>
      <c r="N32" s="21">
        <v>28.4</v>
      </c>
      <c r="O32" s="21">
        <v>3.5</v>
      </c>
      <c r="P32" s="18">
        <v>3</v>
      </c>
      <c r="Q32" s="19" t="s">
        <v>997</v>
      </c>
      <c r="R32" s="18">
        <v>33.4</v>
      </c>
      <c r="S32" s="22" t="str">
        <f t="shared" si="2"/>
        <v>33-43</v>
      </c>
    </row>
    <row r="33" spans="1:19" x14ac:dyDescent="0.3">
      <c r="A33" s="23">
        <v>20</v>
      </c>
      <c r="B33" s="24" t="str">
        <f t="shared" si="0"/>
        <v>18-25</v>
      </c>
      <c r="C33" s="24" t="str">
        <v>Young Adult</v>
      </c>
      <c r="D33" s="25" t="s">
        <v>990</v>
      </c>
      <c r="E33" s="26">
        <v>65.400000000000006</v>
      </c>
      <c r="F33" s="26">
        <v>1.52</v>
      </c>
      <c r="G33" s="24">
        <v>185</v>
      </c>
      <c r="H33" s="24">
        <v>127</v>
      </c>
      <c r="I33" s="24">
        <v>50</v>
      </c>
      <c r="J33" s="26">
        <v>1.03</v>
      </c>
      <c r="K33" s="24">
        <f t="shared" si="1"/>
        <v>3708</v>
      </c>
      <c r="L33" s="24">
        <v>654</v>
      </c>
      <c r="M33" s="25" t="s">
        <v>989</v>
      </c>
      <c r="N33" s="27">
        <v>28</v>
      </c>
      <c r="O33" s="27">
        <v>2.2000000000000002</v>
      </c>
      <c r="P33" s="24">
        <v>4</v>
      </c>
      <c r="Q33" s="25" t="s">
        <v>996</v>
      </c>
      <c r="R33" s="24">
        <v>28.31</v>
      </c>
      <c r="S33" s="28" t="str">
        <f t="shared" si="2"/>
        <v>22-32</v>
      </c>
    </row>
    <row r="34" spans="1:19" x14ac:dyDescent="0.3">
      <c r="A34" s="17">
        <v>54</v>
      </c>
      <c r="B34" s="18" t="str">
        <f t="shared" si="0"/>
        <v>50-57</v>
      </c>
      <c r="C34" s="18" t="str">
        <v>Adult</v>
      </c>
      <c r="D34" s="19" t="s">
        <v>990</v>
      </c>
      <c r="E34" s="20">
        <v>50.2</v>
      </c>
      <c r="F34" s="20">
        <v>1.61</v>
      </c>
      <c r="G34" s="18">
        <v>188</v>
      </c>
      <c r="H34" s="18">
        <v>157</v>
      </c>
      <c r="I34" s="18">
        <v>67</v>
      </c>
      <c r="J34" s="20">
        <v>1.48</v>
      </c>
      <c r="K34" s="18">
        <f t="shared" si="1"/>
        <v>5328</v>
      </c>
      <c r="L34" s="18">
        <v>1046</v>
      </c>
      <c r="M34" s="19" t="s">
        <v>991</v>
      </c>
      <c r="N34" s="21">
        <v>28.2</v>
      </c>
      <c r="O34" s="21">
        <v>2.7</v>
      </c>
      <c r="P34" s="18">
        <v>2</v>
      </c>
      <c r="Q34" s="19" t="s">
        <v>997</v>
      </c>
      <c r="R34" s="18">
        <v>19.37</v>
      </c>
      <c r="S34" s="22" t="str">
        <f t="shared" si="2"/>
        <v>11-21</v>
      </c>
    </row>
    <row r="35" spans="1:19" x14ac:dyDescent="0.3">
      <c r="A35" s="23">
        <v>24</v>
      </c>
      <c r="B35" s="24" t="str">
        <f t="shared" si="0"/>
        <v>18-25</v>
      </c>
      <c r="C35" s="24" t="str">
        <v>Young Adult</v>
      </c>
      <c r="D35" s="25" t="s">
        <v>990</v>
      </c>
      <c r="E35" s="26">
        <v>58.9</v>
      </c>
      <c r="F35" s="26">
        <v>1.51</v>
      </c>
      <c r="G35" s="24">
        <v>187</v>
      </c>
      <c r="H35" s="24">
        <v>157</v>
      </c>
      <c r="I35" s="24">
        <v>68</v>
      </c>
      <c r="J35" s="26">
        <v>1.04</v>
      </c>
      <c r="K35" s="24">
        <f t="shared" si="1"/>
        <v>3744</v>
      </c>
      <c r="L35" s="24">
        <v>816</v>
      </c>
      <c r="M35" s="25" t="s">
        <v>992</v>
      </c>
      <c r="N35" s="27">
        <v>31.7</v>
      </c>
      <c r="O35" s="27">
        <v>2.5</v>
      </c>
      <c r="P35" s="24">
        <v>2</v>
      </c>
      <c r="Q35" s="25" t="s">
        <v>997</v>
      </c>
      <c r="R35" s="24">
        <v>25.83</v>
      </c>
      <c r="S35" s="28" t="str">
        <f t="shared" si="2"/>
        <v>22-32</v>
      </c>
    </row>
    <row r="36" spans="1:19" x14ac:dyDescent="0.3">
      <c r="A36" s="17">
        <v>38</v>
      </c>
      <c r="B36" s="18" t="str">
        <f t="shared" si="0"/>
        <v>34-41</v>
      </c>
      <c r="C36" s="18" t="str">
        <v>Adult</v>
      </c>
      <c r="D36" s="19" t="s">
        <v>988</v>
      </c>
      <c r="E36" s="20">
        <v>81.400000000000006</v>
      </c>
      <c r="F36" s="20">
        <v>1.71</v>
      </c>
      <c r="G36" s="18">
        <v>187</v>
      </c>
      <c r="H36" s="18">
        <v>148</v>
      </c>
      <c r="I36" s="18">
        <v>58</v>
      </c>
      <c r="J36" s="20">
        <v>1.52</v>
      </c>
      <c r="K36" s="18">
        <f t="shared" si="1"/>
        <v>5472</v>
      </c>
      <c r="L36" s="18">
        <v>1237</v>
      </c>
      <c r="M36" s="19" t="s">
        <v>991</v>
      </c>
      <c r="N36" s="21">
        <v>10.199999999999999</v>
      </c>
      <c r="O36" s="21">
        <v>3.5</v>
      </c>
      <c r="P36" s="18">
        <v>5</v>
      </c>
      <c r="Q36" s="19" t="s">
        <v>995</v>
      </c>
      <c r="R36" s="18">
        <v>27.84</v>
      </c>
      <c r="S36" s="22" t="str">
        <f t="shared" si="2"/>
        <v>22-32</v>
      </c>
    </row>
    <row r="37" spans="1:19" x14ac:dyDescent="0.3">
      <c r="A37" s="23">
        <v>26</v>
      </c>
      <c r="B37" s="24" t="str">
        <f t="shared" si="0"/>
        <v>26-33</v>
      </c>
      <c r="C37" s="24" t="str">
        <v>Adult</v>
      </c>
      <c r="D37" s="25" t="s">
        <v>988</v>
      </c>
      <c r="E37" s="26">
        <v>127.6</v>
      </c>
      <c r="F37" s="26">
        <v>1.73</v>
      </c>
      <c r="G37" s="24">
        <v>167</v>
      </c>
      <c r="H37" s="24">
        <v>160</v>
      </c>
      <c r="I37" s="24">
        <v>62</v>
      </c>
      <c r="J37" s="26">
        <v>1.32</v>
      </c>
      <c r="K37" s="24">
        <f t="shared" si="1"/>
        <v>4752</v>
      </c>
      <c r="L37" s="24">
        <v>1162</v>
      </c>
      <c r="M37" s="25" t="s">
        <v>993</v>
      </c>
      <c r="N37" s="27">
        <v>27.3</v>
      </c>
      <c r="O37" s="27">
        <v>2.9</v>
      </c>
      <c r="P37" s="24">
        <v>3</v>
      </c>
      <c r="Q37" s="25" t="s">
        <v>997</v>
      </c>
      <c r="R37" s="24">
        <v>42.63</v>
      </c>
      <c r="S37" s="28" t="str">
        <f t="shared" si="2"/>
        <v>33-43</v>
      </c>
    </row>
    <row r="38" spans="1:19" x14ac:dyDescent="0.3">
      <c r="A38" s="17">
        <v>56</v>
      </c>
      <c r="B38" s="18" t="str">
        <f t="shared" si="0"/>
        <v>50-57</v>
      </c>
      <c r="C38" s="18" t="str">
        <v>Adult</v>
      </c>
      <c r="D38" s="19" t="s">
        <v>990</v>
      </c>
      <c r="E38" s="20">
        <v>59.3</v>
      </c>
      <c r="F38" s="20">
        <v>1.56</v>
      </c>
      <c r="G38" s="18">
        <v>182</v>
      </c>
      <c r="H38" s="18">
        <v>155</v>
      </c>
      <c r="I38" s="18">
        <v>57</v>
      </c>
      <c r="J38" s="20">
        <v>1.26</v>
      </c>
      <c r="K38" s="18">
        <f t="shared" si="1"/>
        <v>4536</v>
      </c>
      <c r="L38" s="18">
        <v>879</v>
      </c>
      <c r="M38" s="19" t="s">
        <v>992</v>
      </c>
      <c r="N38" s="21">
        <v>33.4</v>
      </c>
      <c r="O38" s="21">
        <v>2.6</v>
      </c>
      <c r="P38" s="18">
        <v>4</v>
      </c>
      <c r="Q38" s="19" t="s">
        <v>996</v>
      </c>
      <c r="R38" s="18">
        <v>24.37</v>
      </c>
      <c r="S38" s="22" t="str">
        <f t="shared" si="2"/>
        <v>22-32</v>
      </c>
    </row>
    <row r="39" spans="1:19" x14ac:dyDescent="0.3">
      <c r="A39" s="23">
        <v>35</v>
      </c>
      <c r="B39" s="24" t="str">
        <f t="shared" si="0"/>
        <v>34-41</v>
      </c>
      <c r="C39" s="24" t="str">
        <v>Adult</v>
      </c>
      <c r="D39" s="25" t="s">
        <v>988</v>
      </c>
      <c r="E39" s="26">
        <v>96.9</v>
      </c>
      <c r="F39" s="26">
        <v>1.71</v>
      </c>
      <c r="G39" s="24">
        <v>188</v>
      </c>
      <c r="H39" s="24">
        <v>145</v>
      </c>
      <c r="I39" s="24">
        <v>72</v>
      </c>
      <c r="J39" s="26">
        <v>1.34</v>
      </c>
      <c r="K39" s="24">
        <f t="shared" si="1"/>
        <v>4824</v>
      </c>
      <c r="L39" s="24">
        <v>1069</v>
      </c>
      <c r="M39" s="25" t="s">
        <v>993</v>
      </c>
      <c r="N39" s="27">
        <v>24.2</v>
      </c>
      <c r="O39" s="27">
        <v>2.9</v>
      </c>
      <c r="P39" s="24">
        <v>3</v>
      </c>
      <c r="Q39" s="25" t="s">
        <v>996</v>
      </c>
      <c r="R39" s="24">
        <v>33.14</v>
      </c>
      <c r="S39" s="28" t="str">
        <f t="shared" si="2"/>
        <v>33-43</v>
      </c>
    </row>
    <row r="40" spans="1:19" x14ac:dyDescent="0.3">
      <c r="A40" s="17">
        <v>21</v>
      </c>
      <c r="B40" s="18" t="str">
        <f t="shared" si="0"/>
        <v>18-25</v>
      </c>
      <c r="C40" s="18" t="str">
        <v>Young Adult</v>
      </c>
      <c r="D40" s="19" t="s">
        <v>988</v>
      </c>
      <c r="E40" s="20">
        <v>62.6</v>
      </c>
      <c r="F40" s="20">
        <v>1.81</v>
      </c>
      <c r="G40" s="18">
        <v>164</v>
      </c>
      <c r="H40" s="18">
        <v>150</v>
      </c>
      <c r="I40" s="18">
        <v>62</v>
      </c>
      <c r="J40" s="20">
        <v>1.3</v>
      </c>
      <c r="K40" s="18">
        <f t="shared" si="1"/>
        <v>4680</v>
      </c>
      <c r="L40" s="18">
        <v>1072</v>
      </c>
      <c r="M40" s="19" t="s">
        <v>993</v>
      </c>
      <c r="N40" s="21">
        <v>27.6</v>
      </c>
      <c r="O40" s="21">
        <v>3.5</v>
      </c>
      <c r="P40" s="18">
        <v>4</v>
      </c>
      <c r="Q40" s="19" t="s">
        <v>996</v>
      </c>
      <c r="R40" s="18">
        <v>19.11</v>
      </c>
      <c r="S40" s="22" t="str">
        <f t="shared" si="2"/>
        <v>11-21</v>
      </c>
    </row>
    <row r="41" spans="1:19" x14ac:dyDescent="0.3">
      <c r="A41" s="23">
        <v>42</v>
      </c>
      <c r="B41" s="24" t="str">
        <f t="shared" si="0"/>
        <v>42-49</v>
      </c>
      <c r="C41" s="24" t="str">
        <v>Adult</v>
      </c>
      <c r="D41" s="25" t="s">
        <v>988</v>
      </c>
      <c r="E41" s="26">
        <v>45.5</v>
      </c>
      <c r="F41" s="26">
        <v>1.6</v>
      </c>
      <c r="G41" s="24">
        <v>166</v>
      </c>
      <c r="H41" s="24">
        <v>163</v>
      </c>
      <c r="I41" s="24">
        <v>64</v>
      </c>
      <c r="J41" s="26">
        <v>1.31</v>
      </c>
      <c r="K41" s="24">
        <f t="shared" si="1"/>
        <v>4716</v>
      </c>
      <c r="L41" s="24">
        <v>1057</v>
      </c>
      <c r="M41" s="25" t="s">
        <v>993</v>
      </c>
      <c r="N41" s="27">
        <v>21.7</v>
      </c>
      <c r="O41" s="27">
        <v>2.6</v>
      </c>
      <c r="P41" s="24">
        <v>3</v>
      </c>
      <c r="Q41" s="25" t="s">
        <v>996</v>
      </c>
      <c r="R41" s="24">
        <v>17.77</v>
      </c>
      <c r="S41" s="28" t="str">
        <f t="shared" si="2"/>
        <v>11-21</v>
      </c>
    </row>
    <row r="42" spans="1:19" x14ac:dyDescent="0.3">
      <c r="A42" s="17">
        <v>31</v>
      </c>
      <c r="B42" s="18" t="str">
        <f t="shared" si="0"/>
        <v>26-33</v>
      </c>
      <c r="C42" s="18" t="str">
        <v>Adult</v>
      </c>
      <c r="D42" s="19" t="s">
        <v>990</v>
      </c>
      <c r="E42" s="20">
        <v>48.8</v>
      </c>
      <c r="F42" s="20">
        <v>1.51</v>
      </c>
      <c r="G42" s="18">
        <v>195</v>
      </c>
      <c r="H42" s="18">
        <v>131</v>
      </c>
      <c r="I42" s="18">
        <v>60</v>
      </c>
      <c r="J42" s="20">
        <v>1.48</v>
      </c>
      <c r="K42" s="18">
        <f t="shared" si="1"/>
        <v>5328</v>
      </c>
      <c r="L42" s="18">
        <v>969</v>
      </c>
      <c r="M42" s="19" t="s">
        <v>992</v>
      </c>
      <c r="N42" s="21">
        <v>28.2</v>
      </c>
      <c r="O42" s="21">
        <v>2</v>
      </c>
      <c r="P42" s="18">
        <v>2</v>
      </c>
      <c r="Q42" s="19" t="s">
        <v>997</v>
      </c>
      <c r="R42" s="18">
        <v>21.4</v>
      </c>
      <c r="S42" s="22" t="str">
        <f t="shared" si="2"/>
        <v>22-32</v>
      </c>
    </row>
    <row r="43" spans="1:19" x14ac:dyDescent="0.3">
      <c r="A43" s="23">
        <v>26</v>
      </c>
      <c r="B43" s="24" t="str">
        <f t="shared" si="0"/>
        <v>26-33</v>
      </c>
      <c r="C43" s="24" t="str">
        <v>Adult</v>
      </c>
      <c r="D43" s="25" t="s">
        <v>990</v>
      </c>
      <c r="E43" s="26">
        <v>44.3</v>
      </c>
      <c r="F43" s="26">
        <v>1.6</v>
      </c>
      <c r="G43" s="24">
        <v>186</v>
      </c>
      <c r="H43" s="24">
        <v>136</v>
      </c>
      <c r="I43" s="24">
        <v>61</v>
      </c>
      <c r="J43" s="26">
        <v>1.08</v>
      </c>
      <c r="K43" s="24">
        <f t="shared" si="1"/>
        <v>3888.0000000000005</v>
      </c>
      <c r="L43" s="24">
        <v>734</v>
      </c>
      <c r="M43" s="25" t="s">
        <v>992</v>
      </c>
      <c r="N43" s="27">
        <v>34.700000000000003</v>
      </c>
      <c r="O43" s="27">
        <v>2</v>
      </c>
      <c r="P43" s="24">
        <v>3</v>
      </c>
      <c r="Q43" s="25" t="s">
        <v>997</v>
      </c>
      <c r="R43" s="24">
        <v>17.3</v>
      </c>
      <c r="S43" s="28" t="str">
        <f t="shared" si="2"/>
        <v>11-21</v>
      </c>
    </row>
    <row r="44" spans="1:19" x14ac:dyDescent="0.3">
      <c r="A44" s="17">
        <v>43</v>
      </c>
      <c r="B44" s="18" t="str">
        <f t="shared" si="0"/>
        <v>42-49</v>
      </c>
      <c r="C44" s="18" t="str">
        <v>Adult</v>
      </c>
      <c r="D44" s="19" t="s">
        <v>988</v>
      </c>
      <c r="E44" s="20">
        <v>113.2</v>
      </c>
      <c r="F44" s="20">
        <v>1.83</v>
      </c>
      <c r="G44" s="18">
        <v>161</v>
      </c>
      <c r="H44" s="18">
        <v>134</v>
      </c>
      <c r="I44" s="18">
        <v>63</v>
      </c>
      <c r="J44" s="20">
        <v>1.45</v>
      </c>
      <c r="K44" s="18">
        <f t="shared" si="1"/>
        <v>5220</v>
      </c>
      <c r="L44" s="18">
        <v>962</v>
      </c>
      <c r="M44" s="19" t="s">
        <v>989</v>
      </c>
      <c r="N44" s="21">
        <v>29.9</v>
      </c>
      <c r="O44" s="21">
        <v>2.9</v>
      </c>
      <c r="P44" s="18">
        <v>4</v>
      </c>
      <c r="Q44" s="19" t="s">
        <v>996</v>
      </c>
      <c r="R44" s="18">
        <v>33.799999999999997</v>
      </c>
      <c r="S44" s="22" t="str">
        <f t="shared" si="2"/>
        <v>33-43</v>
      </c>
    </row>
    <row r="45" spans="1:19" x14ac:dyDescent="0.3">
      <c r="A45" s="23">
        <v>19</v>
      </c>
      <c r="B45" s="24" t="str">
        <f t="shared" si="0"/>
        <v>18-25</v>
      </c>
      <c r="C45" s="24" t="str">
        <v>Young Adult</v>
      </c>
      <c r="D45" s="25" t="s">
        <v>990</v>
      </c>
      <c r="E45" s="26">
        <v>60.5</v>
      </c>
      <c r="F45" s="26">
        <v>1.59</v>
      </c>
      <c r="G45" s="24">
        <v>184</v>
      </c>
      <c r="H45" s="24">
        <v>128</v>
      </c>
      <c r="I45" s="24">
        <v>53</v>
      </c>
      <c r="J45" s="26">
        <v>1.1399999999999999</v>
      </c>
      <c r="K45" s="24">
        <f t="shared" si="1"/>
        <v>4104</v>
      </c>
      <c r="L45" s="24">
        <v>730</v>
      </c>
      <c r="M45" s="25" t="s">
        <v>992</v>
      </c>
      <c r="N45" s="27">
        <v>30.1</v>
      </c>
      <c r="O45" s="27">
        <v>2.2000000000000002</v>
      </c>
      <c r="P45" s="24">
        <v>2</v>
      </c>
      <c r="Q45" s="25" t="s">
        <v>997</v>
      </c>
      <c r="R45" s="24">
        <v>23.93</v>
      </c>
      <c r="S45" s="28" t="str">
        <f t="shared" si="2"/>
        <v>22-32</v>
      </c>
    </row>
    <row r="46" spans="1:19" x14ac:dyDescent="0.3">
      <c r="A46" s="17">
        <v>37</v>
      </c>
      <c r="B46" s="18" t="str">
        <f t="shared" si="0"/>
        <v>34-41</v>
      </c>
      <c r="C46" s="18" t="str">
        <v>Adult</v>
      </c>
      <c r="D46" s="19" t="s">
        <v>988</v>
      </c>
      <c r="E46" s="20">
        <v>124.2</v>
      </c>
      <c r="F46" s="20">
        <v>1.76</v>
      </c>
      <c r="G46" s="18">
        <v>168</v>
      </c>
      <c r="H46" s="18">
        <v>158</v>
      </c>
      <c r="I46" s="18">
        <v>50</v>
      </c>
      <c r="J46" s="20">
        <v>1.5</v>
      </c>
      <c r="K46" s="18">
        <f t="shared" si="1"/>
        <v>5400</v>
      </c>
      <c r="L46" s="18">
        <v>1304</v>
      </c>
      <c r="M46" s="19" t="s">
        <v>991</v>
      </c>
      <c r="N46" s="21">
        <v>29.3</v>
      </c>
      <c r="O46" s="21">
        <v>2.8</v>
      </c>
      <c r="P46" s="18">
        <v>2</v>
      </c>
      <c r="Q46" s="19" t="s">
        <v>997</v>
      </c>
      <c r="R46" s="18">
        <v>40.1</v>
      </c>
      <c r="S46" s="22" t="str">
        <f t="shared" si="2"/>
        <v>33-43</v>
      </c>
    </row>
    <row r="47" spans="1:19" x14ac:dyDescent="0.3">
      <c r="A47" s="23">
        <v>45</v>
      </c>
      <c r="B47" s="24" t="str">
        <f t="shared" si="0"/>
        <v>42-49</v>
      </c>
      <c r="C47" s="24" t="str">
        <v>Adult</v>
      </c>
      <c r="D47" s="25" t="s">
        <v>988</v>
      </c>
      <c r="E47" s="26">
        <v>52.4</v>
      </c>
      <c r="F47" s="26">
        <v>1.85</v>
      </c>
      <c r="G47" s="24">
        <v>186</v>
      </c>
      <c r="H47" s="24">
        <v>161</v>
      </c>
      <c r="I47" s="24">
        <v>73</v>
      </c>
      <c r="J47" s="26">
        <v>1.2</v>
      </c>
      <c r="K47" s="24">
        <f t="shared" si="1"/>
        <v>4320</v>
      </c>
      <c r="L47" s="24">
        <v>956</v>
      </c>
      <c r="M47" s="25" t="s">
        <v>993</v>
      </c>
      <c r="N47" s="27">
        <v>25.2</v>
      </c>
      <c r="O47" s="27">
        <v>2.5</v>
      </c>
      <c r="P47" s="24">
        <v>3</v>
      </c>
      <c r="Q47" s="25" t="s">
        <v>997</v>
      </c>
      <c r="R47" s="24">
        <v>15.31</v>
      </c>
      <c r="S47" s="28" t="str">
        <f t="shared" si="2"/>
        <v>11-21</v>
      </c>
    </row>
    <row r="48" spans="1:19" x14ac:dyDescent="0.3">
      <c r="A48" s="17">
        <v>24</v>
      </c>
      <c r="B48" s="18" t="str">
        <f t="shared" si="0"/>
        <v>18-25</v>
      </c>
      <c r="C48" s="18" t="str">
        <v>Young Adult</v>
      </c>
      <c r="D48" s="19" t="s">
        <v>988</v>
      </c>
      <c r="E48" s="20">
        <v>54.7</v>
      </c>
      <c r="F48" s="20">
        <v>1.74</v>
      </c>
      <c r="G48" s="18">
        <v>160</v>
      </c>
      <c r="H48" s="18">
        <v>167</v>
      </c>
      <c r="I48" s="18">
        <v>53</v>
      </c>
      <c r="J48" s="20">
        <v>0.84</v>
      </c>
      <c r="K48" s="18">
        <f t="shared" si="1"/>
        <v>3024</v>
      </c>
      <c r="L48" s="18">
        <v>772</v>
      </c>
      <c r="M48" s="19" t="s">
        <v>989</v>
      </c>
      <c r="N48" s="21">
        <v>22.9</v>
      </c>
      <c r="O48" s="21">
        <v>3.6</v>
      </c>
      <c r="P48" s="18">
        <v>3</v>
      </c>
      <c r="Q48" s="19" t="s">
        <v>997</v>
      </c>
      <c r="R48" s="18">
        <v>18.07</v>
      </c>
      <c r="S48" s="22" t="str">
        <f t="shared" si="2"/>
        <v>11-21</v>
      </c>
    </row>
    <row r="49" spans="1:19" x14ac:dyDescent="0.3">
      <c r="A49" s="23">
        <v>25</v>
      </c>
      <c r="B49" s="24" t="str">
        <f t="shared" si="0"/>
        <v>18-25</v>
      </c>
      <c r="C49" s="24" t="str">
        <v>Young Adult</v>
      </c>
      <c r="D49" s="25" t="s">
        <v>988</v>
      </c>
      <c r="E49" s="26">
        <v>88.1</v>
      </c>
      <c r="F49" s="26">
        <v>1.95</v>
      </c>
      <c r="G49" s="24">
        <v>182</v>
      </c>
      <c r="H49" s="24">
        <v>131</v>
      </c>
      <c r="I49" s="24">
        <v>68</v>
      </c>
      <c r="J49" s="26">
        <v>1.41</v>
      </c>
      <c r="K49" s="24">
        <f t="shared" si="1"/>
        <v>5076</v>
      </c>
      <c r="L49" s="24">
        <v>1016</v>
      </c>
      <c r="M49" s="25" t="s">
        <v>992</v>
      </c>
      <c r="N49" s="27">
        <v>22.7</v>
      </c>
      <c r="O49" s="27">
        <v>3</v>
      </c>
      <c r="P49" s="24">
        <v>2</v>
      </c>
      <c r="Q49" s="25" t="s">
        <v>997</v>
      </c>
      <c r="R49" s="24">
        <v>23.17</v>
      </c>
      <c r="S49" s="28" t="str">
        <f t="shared" si="2"/>
        <v>22-32</v>
      </c>
    </row>
    <row r="50" spans="1:19" x14ac:dyDescent="0.3">
      <c r="A50" s="17">
        <v>52</v>
      </c>
      <c r="B50" s="18" t="str">
        <f t="shared" si="0"/>
        <v>50-57</v>
      </c>
      <c r="C50" s="18" t="str">
        <v>Adult</v>
      </c>
      <c r="D50" s="19" t="s">
        <v>990</v>
      </c>
      <c r="E50" s="20">
        <v>59.7</v>
      </c>
      <c r="F50" s="20">
        <v>1.71</v>
      </c>
      <c r="G50" s="18">
        <v>169</v>
      </c>
      <c r="H50" s="18">
        <v>151</v>
      </c>
      <c r="I50" s="18">
        <v>58</v>
      </c>
      <c r="J50" s="20">
        <v>1.23</v>
      </c>
      <c r="K50" s="18">
        <f t="shared" si="1"/>
        <v>4428</v>
      </c>
      <c r="L50" s="18">
        <v>836</v>
      </c>
      <c r="M50" s="19" t="s">
        <v>993</v>
      </c>
      <c r="N50" s="21">
        <v>34.299999999999997</v>
      </c>
      <c r="O50" s="21">
        <v>2</v>
      </c>
      <c r="P50" s="18">
        <v>3</v>
      </c>
      <c r="Q50" s="19" t="s">
        <v>997</v>
      </c>
      <c r="R50" s="18">
        <v>20.420000000000002</v>
      </c>
      <c r="S50" s="22" t="str">
        <f t="shared" si="2"/>
        <v>11-21</v>
      </c>
    </row>
    <row r="51" spans="1:19" x14ac:dyDescent="0.3">
      <c r="A51" s="23">
        <v>31</v>
      </c>
      <c r="B51" s="24" t="str">
        <f t="shared" si="0"/>
        <v>26-33</v>
      </c>
      <c r="C51" s="24" t="str">
        <v>Adult</v>
      </c>
      <c r="D51" s="25" t="s">
        <v>990</v>
      </c>
      <c r="E51" s="26">
        <v>79.7</v>
      </c>
      <c r="F51" s="26">
        <v>1.54</v>
      </c>
      <c r="G51" s="24">
        <v>184</v>
      </c>
      <c r="H51" s="24">
        <v>144</v>
      </c>
      <c r="I51" s="24">
        <v>59</v>
      </c>
      <c r="J51" s="26">
        <v>1.03</v>
      </c>
      <c r="K51" s="24">
        <f t="shared" si="1"/>
        <v>3708</v>
      </c>
      <c r="L51" s="24">
        <v>742</v>
      </c>
      <c r="M51" s="25" t="s">
        <v>992</v>
      </c>
      <c r="N51" s="27">
        <v>26.7</v>
      </c>
      <c r="O51" s="27">
        <v>2.2999999999999998</v>
      </c>
      <c r="P51" s="24">
        <v>4</v>
      </c>
      <c r="Q51" s="25" t="s">
        <v>996</v>
      </c>
      <c r="R51" s="24">
        <v>33.61</v>
      </c>
      <c r="S51" s="28" t="str">
        <f t="shared" si="2"/>
        <v>33-43</v>
      </c>
    </row>
    <row r="52" spans="1:19" x14ac:dyDescent="0.3">
      <c r="A52" s="17">
        <v>34</v>
      </c>
      <c r="B52" s="18" t="str">
        <f t="shared" si="0"/>
        <v>34-41</v>
      </c>
      <c r="C52" s="18" t="str">
        <v>Adult</v>
      </c>
      <c r="D52" s="19" t="s">
        <v>990</v>
      </c>
      <c r="E52" s="20">
        <v>51</v>
      </c>
      <c r="F52" s="20">
        <v>1.62</v>
      </c>
      <c r="G52" s="18">
        <v>162</v>
      </c>
      <c r="H52" s="18">
        <v>158</v>
      </c>
      <c r="I52" s="18">
        <v>53</v>
      </c>
      <c r="J52" s="20">
        <v>1.42</v>
      </c>
      <c r="K52" s="18">
        <f t="shared" si="1"/>
        <v>5112</v>
      </c>
      <c r="L52" s="18">
        <v>1122</v>
      </c>
      <c r="M52" s="19" t="s">
        <v>989</v>
      </c>
      <c r="N52" s="21">
        <v>30.8</v>
      </c>
      <c r="O52" s="21">
        <v>2.4</v>
      </c>
      <c r="P52" s="18">
        <v>3</v>
      </c>
      <c r="Q52" s="19" t="s">
        <v>996</v>
      </c>
      <c r="R52" s="18">
        <v>19.43</v>
      </c>
      <c r="S52" s="22" t="str">
        <f t="shared" si="2"/>
        <v>11-21</v>
      </c>
    </row>
    <row r="53" spans="1:19" x14ac:dyDescent="0.3">
      <c r="A53" s="23">
        <v>53</v>
      </c>
      <c r="B53" s="24" t="str">
        <f t="shared" si="0"/>
        <v>50-57</v>
      </c>
      <c r="C53" s="24" t="str">
        <v>Adult</v>
      </c>
      <c r="D53" s="25" t="s">
        <v>988</v>
      </c>
      <c r="E53" s="26">
        <v>84.2</v>
      </c>
      <c r="F53" s="26">
        <v>1.76</v>
      </c>
      <c r="G53" s="24">
        <v>165</v>
      </c>
      <c r="H53" s="24">
        <v>137</v>
      </c>
      <c r="I53" s="24">
        <v>69</v>
      </c>
      <c r="J53" s="26">
        <v>1.67</v>
      </c>
      <c r="K53" s="24">
        <f t="shared" si="1"/>
        <v>6012</v>
      </c>
      <c r="L53" s="24">
        <v>1133</v>
      </c>
      <c r="M53" s="25" t="s">
        <v>992</v>
      </c>
      <c r="N53" s="27">
        <v>12.8</v>
      </c>
      <c r="O53" s="27">
        <v>3.5</v>
      </c>
      <c r="P53" s="24">
        <v>5</v>
      </c>
      <c r="Q53" s="25" t="s">
        <v>995</v>
      </c>
      <c r="R53" s="24">
        <v>27.18</v>
      </c>
      <c r="S53" s="28" t="str">
        <f t="shared" si="2"/>
        <v>22-32</v>
      </c>
    </row>
    <row r="54" spans="1:19" x14ac:dyDescent="0.3">
      <c r="A54" s="17">
        <v>57</v>
      </c>
      <c r="B54" s="18" t="str">
        <f t="shared" si="0"/>
        <v>50-57</v>
      </c>
      <c r="C54" s="18" t="str">
        <v>Adult</v>
      </c>
      <c r="D54" s="19" t="s">
        <v>988</v>
      </c>
      <c r="E54" s="20">
        <v>122.1</v>
      </c>
      <c r="F54" s="20">
        <v>1.89</v>
      </c>
      <c r="G54" s="18">
        <v>165</v>
      </c>
      <c r="H54" s="18">
        <v>134</v>
      </c>
      <c r="I54" s="18">
        <v>58</v>
      </c>
      <c r="J54" s="20">
        <v>1.1299999999999999</v>
      </c>
      <c r="K54" s="18">
        <f t="shared" si="1"/>
        <v>4067.9999999999995</v>
      </c>
      <c r="L54" s="18">
        <v>750</v>
      </c>
      <c r="M54" s="19" t="s">
        <v>992</v>
      </c>
      <c r="N54" s="21">
        <v>27.4</v>
      </c>
      <c r="O54" s="21">
        <v>3.6</v>
      </c>
      <c r="P54" s="18">
        <v>3</v>
      </c>
      <c r="Q54" s="19" t="s">
        <v>997</v>
      </c>
      <c r="R54" s="18">
        <v>34.18</v>
      </c>
      <c r="S54" s="22" t="str">
        <f t="shared" si="2"/>
        <v>33-43</v>
      </c>
    </row>
    <row r="55" spans="1:19" x14ac:dyDescent="0.3">
      <c r="A55" s="23">
        <v>21</v>
      </c>
      <c r="B55" s="24" t="str">
        <f t="shared" si="0"/>
        <v>18-25</v>
      </c>
      <c r="C55" s="24" t="str">
        <v>Young Adult</v>
      </c>
      <c r="D55" s="25" t="s">
        <v>988</v>
      </c>
      <c r="E55" s="26">
        <v>96.7</v>
      </c>
      <c r="F55" s="26">
        <v>1.72</v>
      </c>
      <c r="G55" s="24">
        <v>161</v>
      </c>
      <c r="H55" s="24">
        <v>151</v>
      </c>
      <c r="I55" s="24">
        <v>62</v>
      </c>
      <c r="J55" s="26">
        <v>1.26</v>
      </c>
      <c r="K55" s="24">
        <f t="shared" si="1"/>
        <v>4536</v>
      </c>
      <c r="L55" s="24">
        <v>1046</v>
      </c>
      <c r="M55" s="25" t="s">
        <v>993</v>
      </c>
      <c r="N55" s="27">
        <v>25</v>
      </c>
      <c r="O55" s="27">
        <v>2.8</v>
      </c>
      <c r="P55" s="24">
        <v>3</v>
      </c>
      <c r="Q55" s="25" t="s">
        <v>997</v>
      </c>
      <c r="R55" s="24">
        <v>32.69</v>
      </c>
      <c r="S55" s="28" t="str">
        <f t="shared" si="2"/>
        <v>33-43</v>
      </c>
    </row>
    <row r="56" spans="1:19" x14ac:dyDescent="0.3">
      <c r="A56" s="17">
        <v>19</v>
      </c>
      <c r="B56" s="18" t="str">
        <f t="shared" si="0"/>
        <v>18-25</v>
      </c>
      <c r="C56" s="18" t="str">
        <v>Young Adult</v>
      </c>
      <c r="D56" s="19" t="s">
        <v>990</v>
      </c>
      <c r="E56" s="20">
        <v>73</v>
      </c>
      <c r="F56" s="20">
        <v>1.79</v>
      </c>
      <c r="G56" s="18">
        <v>177</v>
      </c>
      <c r="H56" s="18">
        <v>125</v>
      </c>
      <c r="I56" s="18">
        <v>61</v>
      </c>
      <c r="J56" s="20">
        <v>0.81</v>
      </c>
      <c r="K56" s="18">
        <f t="shared" si="1"/>
        <v>2916</v>
      </c>
      <c r="L56" s="18">
        <v>506</v>
      </c>
      <c r="M56" s="19" t="s">
        <v>991</v>
      </c>
      <c r="N56" s="21">
        <v>27.7</v>
      </c>
      <c r="O56" s="21">
        <v>1.6</v>
      </c>
      <c r="P56" s="18">
        <v>3</v>
      </c>
      <c r="Q56" s="19" t="s">
        <v>997</v>
      </c>
      <c r="R56" s="18">
        <v>22.78</v>
      </c>
      <c r="S56" s="22" t="str">
        <f t="shared" si="2"/>
        <v>22-32</v>
      </c>
    </row>
    <row r="57" spans="1:19" x14ac:dyDescent="0.3">
      <c r="A57" s="23">
        <v>23</v>
      </c>
      <c r="B57" s="24" t="str">
        <f t="shared" si="0"/>
        <v>18-25</v>
      </c>
      <c r="C57" s="24" t="str">
        <v>Young Adult</v>
      </c>
      <c r="D57" s="25" t="s">
        <v>988</v>
      </c>
      <c r="E57" s="26">
        <v>114.8</v>
      </c>
      <c r="F57" s="26">
        <v>1.6</v>
      </c>
      <c r="G57" s="24">
        <v>182</v>
      </c>
      <c r="H57" s="24">
        <v>163</v>
      </c>
      <c r="I57" s="24">
        <v>60</v>
      </c>
      <c r="J57" s="26">
        <v>1.47</v>
      </c>
      <c r="K57" s="24">
        <f t="shared" si="1"/>
        <v>5292</v>
      </c>
      <c r="L57" s="24">
        <v>1318</v>
      </c>
      <c r="M57" s="25" t="s">
        <v>992</v>
      </c>
      <c r="N57" s="27">
        <v>21.7</v>
      </c>
      <c r="O57" s="27">
        <v>2.7</v>
      </c>
      <c r="P57" s="24">
        <v>4</v>
      </c>
      <c r="Q57" s="25" t="s">
        <v>996</v>
      </c>
      <c r="R57" s="24">
        <v>44.84</v>
      </c>
      <c r="S57" s="28" t="str">
        <f t="shared" si="2"/>
        <v>44-54</v>
      </c>
    </row>
    <row r="58" spans="1:19" x14ac:dyDescent="0.3">
      <c r="A58" s="17">
        <v>59</v>
      </c>
      <c r="B58" s="18" t="str">
        <f t="shared" si="0"/>
        <v>60+</v>
      </c>
      <c r="C58" s="18" t="str">
        <v>Adult</v>
      </c>
      <c r="D58" s="19" t="s">
        <v>990</v>
      </c>
      <c r="E58" s="20">
        <v>65.5</v>
      </c>
      <c r="F58" s="20">
        <v>1.52</v>
      </c>
      <c r="G58" s="18">
        <v>161</v>
      </c>
      <c r="H58" s="18">
        <v>162</v>
      </c>
      <c r="I58" s="18">
        <v>61</v>
      </c>
      <c r="J58" s="20">
        <v>1.4</v>
      </c>
      <c r="K58" s="18">
        <f t="shared" si="1"/>
        <v>5040</v>
      </c>
      <c r="L58" s="18">
        <v>1021</v>
      </c>
      <c r="M58" s="19" t="s">
        <v>989</v>
      </c>
      <c r="N58" s="21">
        <v>31.2</v>
      </c>
      <c r="O58" s="21">
        <v>2.1</v>
      </c>
      <c r="P58" s="18">
        <v>3</v>
      </c>
      <c r="Q58" s="19" t="s">
        <v>996</v>
      </c>
      <c r="R58" s="18">
        <v>28.35</v>
      </c>
      <c r="S58" s="22" t="str">
        <f t="shared" si="2"/>
        <v>22-32</v>
      </c>
    </row>
    <row r="59" spans="1:19" x14ac:dyDescent="0.3">
      <c r="A59" s="23">
        <v>21</v>
      </c>
      <c r="B59" s="24" t="str">
        <f t="shared" si="0"/>
        <v>18-25</v>
      </c>
      <c r="C59" s="24" t="str">
        <v>Young Adult</v>
      </c>
      <c r="D59" s="25" t="s">
        <v>990</v>
      </c>
      <c r="E59" s="26">
        <v>50.3</v>
      </c>
      <c r="F59" s="26">
        <v>1.52</v>
      </c>
      <c r="G59" s="24">
        <v>171</v>
      </c>
      <c r="H59" s="24">
        <v>154</v>
      </c>
      <c r="I59" s="24">
        <v>67</v>
      </c>
      <c r="J59" s="26">
        <v>1.08</v>
      </c>
      <c r="K59" s="24">
        <f t="shared" si="1"/>
        <v>3888.0000000000005</v>
      </c>
      <c r="L59" s="24">
        <v>832</v>
      </c>
      <c r="M59" s="25" t="s">
        <v>992</v>
      </c>
      <c r="N59" s="27">
        <v>32.200000000000003</v>
      </c>
      <c r="O59" s="27">
        <v>2.6</v>
      </c>
      <c r="P59" s="24">
        <v>3</v>
      </c>
      <c r="Q59" s="25" t="s">
        <v>997</v>
      </c>
      <c r="R59" s="24">
        <v>21.77</v>
      </c>
      <c r="S59" s="28" t="str">
        <f t="shared" si="2"/>
        <v>22-32</v>
      </c>
    </row>
    <row r="60" spans="1:19" x14ac:dyDescent="0.3">
      <c r="A60" s="17">
        <v>46</v>
      </c>
      <c r="B60" s="18" t="str">
        <f t="shared" si="0"/>
        <v>42-49</v>
      </c>
      <c r="C60" s="18" t="str">
        <v>Adult</v>
      </c>
      <c r="D60" s="19" t="s">
        <v>990</v>
      </c>
      <c r="E60" s="20">
        <v>61</v>
      </c>
      <c r="F60" s="20">
        <v>1.71</v>
      </c>
      <c r="G60" s="18">
        <v>181</v>
      </c>
      <c r="H60" s="18">
        <v>153</v>
      </c>
      <c r="I60" s="18">
        <v>61</v>
      </c>
      <c r="J60" s="20">
        <v>1.67</v>
      </c>
      <c r="K60" s="18">
        <f t="shared" si="1"/>
        <v>6012</v>
      </c>
      <c r="L60" s="18">
        <v>1150</v>
      </c>
      <c r="M60" s="19" t="s">
        <v>992</v>
      </c>
      <c r="N60" s="21">
        <v>17.8</v>
      </c>
      <c r="O60" s="21">
        <v>2.7</v>
      </c>
      <c r="P60" s="18">
        <v>4</v>
      </c>
      <c r="Q60" s="19" t="s">
        <v>995</v>
      </c>
      <c r="R60" s="18">
        <v>20.86</v>
      </c>
      <c r="S60" s="22" t="str">
        <f t="shared" si="2"/>
        <v>11-21</v>
      </c>
    </row>
    <row r="61" spans="1:19" x14ac:dyDescent="0.3">
      <c r="A61" s="23">
        <v>35</v>
      </c>
      <c r="B61" s="24" t="str">
        <f t="shared" si="0"/>
        <v>34-41</v>
      </c>
      <c r="C61" s="24" t="str">
        <v>Adult</v>
      </c>
      <c r="D61" s="25" t="s">
        <v>990</v>
      </c>
      <c r="E61" s="26">
        <v>44.6</v>
      </c>
      <c r="F61" s="26">
        <v>1.62</v>
      </c>
      <c r="G61" s="24">
        <v>196</v>
      </c>
      <c r="H61" s="24">
        <v>157</v>
      </c>
      <c r="I61" s="24">
        <v>65</v>
      </c>
      <c r="J61" s="26">
        <v>0.56000000000000005</v>
      </c>
      <c r="K61" s="24">
        <f t="shared" si="1"/>
        <v>2016.0000000000002</v>
      </c>
      <c r="L61" s="24">
        <v>440</v>
      </c>
      <c r="M61" s="25" t="s">
        <v>991</v>
      </c>
      <c r="N61" s="27">
        <v>32.4</v>
      </c>
      <c r="O61" s="27">
        <v>2</v>
      </c>
      <c r="P61" s="24">
        <v>2</v>
      </c>
      <c r="Q61" s="25" t="s">
        <v>997</v>
      </c>
      <c r="R61" s="24">
        <v>16.989999999999998</v>
      </c>
      <c r="S61" s="28" t="str">
        <f t="shared" si="2"/>
        <v>11-21</v>
      </c>
    </row>
    <row r="62" spans="1:19" x14ac:dyDescent="0.3">
      <c r="A62" s="17">
        <v>43</v>
      </c>
      <c r="B62" s="18" t="str">
        <f t="shared" si="0"/>
        <v>42-49</v>
      </c>
      <c r="C62" s="18" t="str">
        <v>Adult</v>
      </c>
      <c r="D62" s="19" t="s">
        <v>990</v>
      </c>
      <c r="E62" s="20">
        <v>58.2</v>
      </c>
      <c r="F62" s="20">
        <v>1.61</v>
      </c>
      <c r="G62" s="18">
        <v>179</v>
      </c>
      <c r="H62" s="18">
        <v>124</v>
      </c>
      <c r="I62" s="18">
        <v>54</v>
      </c>
      <c r="J62" s="20">
        <v>1.04</v>
      </c>
      <c r="K62" s="18">
        <f t="shared" si="1"/>
        <v>3744</v>
      </c>
      <c r="L62" s="18">
        <v>580</v>
      </c>
      <c r="M62" s="19" t="s">
        <v>993</v>
      </c>
      <c r="N62" s="21">
        <v>26.4</v>
      </c>
      <c r="O62" s="21">
        <v>2.6</v>
      </c>
      <c r="P62" s="18">
        <v>3</v>
      </c>
      <c r="Q62" s="19" t="s">
        <v>996</v>
      </c>
      <c r="R62" s="18">
        <v>22.45</v>
      </c>
      <c r="S62" s="22" t="str">
        <f t="shared" si="2"/>
        <v>22-32</v>
      </c>
    </row>
    <row r="63" spans="1:19" x14ac:dyDescent="0.3">
      <c r="A63" s="23">
        <v>51</v>
      </c>
      <c r="B63" s="24" t="str">
        <f t="shared" si="0"/>
        <v>50-57</v>
      </c>
      <c r="C63" s="24" t="str">
        <v>Adult</v>
      </c>
      <c r="D63" s="25" t="s">
        <v>990</v>
      </c>
      <c r="E63" s="26">
        <v>44.8</v>
      </c>
      <c r="F63" s="26">
        <v>1.63</v>
      </c>
      <c r="G63" s="24">
        <v>198</v>
      </c>
      <c r="H63" s="24">
        <v>137</v>
      </c>
      <c r="I63" s="24">
        <v>69</v>
      </c>
      <c r="J63" s="26">
        <v>1.08</v>
      </c>
      <c r="K63" s="24">
        <f t="shared" si="1"/>
        <v>3888.0000000000005</v>
      </c>
      <c r="L63" s="24">
        <v>666</v>
      </c>
      <c r="M63" s="25" t="s">
        <v>989</v>
      </c>
      <c r="N63" s="27">
        <v>33.799999999999997</v>
      </c>
      <c r="O63" s="27">
        <v>2.1</v>
      </c>
      <c r="P63" s="24">
        <v>4</v>
      </c>
      <c r="Q63" s="25" t="s">
        <v>996</v>
      </c>
      <c r="R63" s="24">
        <v>16.86</v>
      </c>
      <c r="S63" s="28" t="str">
        <f t="shared" si="2"/>
        <v>11-21</v>
      </c>
    </row>
    <row r="64" spans="1:19" x14ac:dyDescent="0.3">
      <c r="A64" s="17">
        <v>27</v>
      </c>
      <c r="B64" s="18" t="str">
        <f t="shared" si="0"/>
        <v>26-33</v>
      </c>
      <c r="C64" s="18" t="str">
        <v>Adult</v>
      </c>
      <c r="D64" s="19" t="s">
        <v>988</v>
      </c>
      <c r="E64" s="20">
        <v>87.5</v>
      </c>
      <c r="F64" s="20">
        <v>1.63</v>
      </c>
      <c r="G64" s="18">
        <v>183</v>
      </c>
      <c r="H64" s="18">
        <v>135</v>
      </c>
      <c r="I64" s="18">
        <v>74</v>
      </c>
      <c r="J64" s="20">
        <v>1.75</v>
      </c>
      <c r="K64" s="18">
        <f t="shared" si="1"/>
        <v>6300</v>
      </c>
      <c r="L64" s="18">
        <v>1299</v>
      </c>
      <c r="M64" s="19" t="s">
        <v>993</v>
      </c>
      <c r="N64" s="21">
        <v>12.9</v>
      </c>
      <c r="O64" s="21">
        <v>3.5</v>
      </c>
      <c r="P64" s="18">
        <v>5</v>
      </c>
      <c r="Q64" s="19" t="s">
        <v>995</v>
      </c>
      <c r="R64" s="18">
        <v>32.93</v>
      </c>
      <c r="S64" s="22" t="str">
        <f t="shared" si="2"/>
        <v>33-43</v>
      </c>
    </row>
    <row r="65" spans="1:19" x14ac:dyDescent="0.3">
      <c r="A65" s="23">
        <v>53</v>
      </c>
      <c r="B65" s="24" t="str">
        <f t="shared" si="0"/>
        <v>50-57</v>
      </c>
      <c r="C65" s="24" t="str">
        <v>Adult</v>
      </c>
      <c r="D65" s="25" t="s">
        <v>988</v>
      </c>
      <c r="E65" s="26">
        <v>51.8</v>
      </c>
      <c r="F65" s="26">
        <v>1.74</v>
      </c>
      <c r="G65" s="24">
        <v>179</v>
      </c>
      <c r="H65" s="24">
        <v>127</v>
      </c>
      <c r="I65" s="24">
        <v>61</v>
      </c>
      <c r="J65" s="26">
        <v>1.23</v>
      </c>
      <c r="K65" s="24">
        <f t="shared" si="1"/>
        <v>4428</v>
      </c>
      <c r="L65" s="24">
        <v>773</v>
      </c>
      <c r="M65" s="25" t="s">
        <v>993</v>
      </c>
      <c r="N65" s="27">
        <v>21.3</v>
      </c>
      <c r="O65" s="27">
        <v>3.7</v>
      </c>
      <c r="P65" s="24">
        <v>3</v>
      </c>
      <c r="Q65" s="25" t="s">
        <v>996</v>
      </c>
      <c r="R65" s="24">
        <v>17.11</v>
      </c>
      <c r="S65" s="28" t="str">
        <f t="shared" si="2"/>
        <v>11-21</v>
      </c>
    </row>
    <row r="66" spans="1:19" x14ac:dyDescent="0.3">
      <c r="A66" s="17">
        <v>31</v>
      </c>
      <c r="B66" s="18" t="str">
        <f t="shared" si="0"/>
        <v>26-33</v>
      </c>
      <c r="C66" s="18" t="str">
        <v>Adult</v>
      </c>
      <c r="D66" s="19" t="s">
        <v>990</v>
      </c>
      <c r="E66" s="20">
        <v>64.400000000000006</v>
      </c>
      <c r="F66" s="20">
        <v>1.7</v>
      </c>
      <c r="G66" s="18">
        <v>160</v>
      </c>
      <c r="H66" s="18">
        <v>144</v>
      </c>
      <c r="I66" s="18">
        <v>70</v>
      </c>
      <c r="J66" s="20">
        <v>1.97</v>
      </c>
      <c r="K66" s="18">
        <f t="shared" si="1"/>
        <v>7092</v>
      </c>
      <c r="L66" s="18">
        <v>1418</v>
      </c>
      <c r="M66" s="19" t="s">
        <v>993</v>
      </c>
      <c r="N66" s="21">
        <v>17.3</v>
      </c>
      <c r="O66" s="21">
        <v>2.7</v>
      </c>
      <c r="P66" s="18">
        <v>5</v>
      </c>
      <c r="Q66" s="19" t="s">
        <v>995</v>
      </c>
      <c r="R66" s="18">
        <v>22.28</v>
      </c>
      <c r="S66" s="22" t="str">
        <f t="shared" si="2"/>
        <v>22-32</v>
      </c>
    </row>
    <row r="67" spans="1:19" x14ac:dyDescent="0.3">
      <c r="A67" s="23">
        <v>48</v>
      </c>
      <c r="B67" s="24" t="str">
        <f t="shared" ref="B67:B130" si="3">IF(AND(A67&gt;=18,A67&lt;=25),"18-25",IF(AND(A67&gt;=26,A67&lt;=33),"26-33",IF(AND(A67&gt;=34,A67&lt;=41),"34-41",IF(AND(A67&gt;=42,A67&lt;=49),"42-49",IF(AND(A67&gt;=50,A67&lt;=57),"50-57","60+")))))</f>
        <v>42-49</v>
      </c>
      <c r="C67" s="24" t="str">
        <v>Adult</v>
      </c>
      <c r="D67" s="25" t="s">
        <v>990</v>
      </c>
      <c r="E67" s="26">
        <v>67.099999999999994</v>
      </c>
      <c r="F67" s="26">
        <v>1.61</v>
      </c>
      <c r="G67" s="24">
        <v>160</v>
      </c>
      <c r="H67" s="24">
        <v>151</v>
      </c>
      <c r="I67" s="24">
        <v>74</v>
      </c>
      <c r="J67" s="26">
        <v>0.62</v>
      </c>
      <c r="K67" s="24">
        <f t="shared" ref="K67:K130" si="4">J67*3600</f>
        <v>2232</v>
      </c>
      <c r="L67" s="24">
        <v>421</v>
      </c>
      <c r="M67" s="25" t="s">
        <v>992</v>
      </c>
      <c r="N67" s="27">
        <v>33.4</v>
      </c>
      <c r="O67" s="27">
        <v>1.5</v>
      </c>
      <c r="P67" s="24">
        <v>2</v>
      </c>
      <c r="Q67" s="25" t="s">
        <v>997</v>
      </c>
      <c r="R67" s="24">
        <v>25.89</v>
      </c>
      <c r="S67" s="28" t="str">
        <f t="shared" ref="S67:S130" si="5">IF(AND(R67&gt;=0,R67&lt;=10),"0-10",IF(AND(R67&gt;10,R67&lt;=21),"11-21",IF(AND(R67&gt;21,R67&lt;=32),"22-32",IF(AND(R67&gt;32,R67&lt;=43),"33-43",IF(AND(R67&gt;43,R67&lt;=54),"44-54")))))</f>
        <v>22-32</v>
      </c>
    </row>
    <row r="68" spans="1:19" x14ac:dyDescent="0.3">
      <c r="A68" s="17">
        <v>32</v>
      </c>
      <c r="B68" s="18" t="str">
        <f t="shared" si="3"/>
        <v>26-33</v>
      </c>
      <c r="C68" s="18" t="str">
        <v>Adult</v>
      </c>
      <c r="D68" s="19" t="s">
        <v>988</v>
      </c>
      <c r="E68" s="20">
        <v>85.9</v>
      </c>
      <c r="F68" s="20">
        <v>1.6</v>
      </c>
      <c r="G68" s="18">
        <v>176</v>
      </c>
      <c r="H68" s="18">
        <v>145</v>
      </c>
      <c r="I68" s="18">
        <v>60</v>
      </c>
      <c r="J68" s="20">
        <v>1.99</v>
      </c>
      <c r="K68" s="18">
        <f t="shared" si="4"/>
        <v>7164</v>
      </c>
      <c r="L68" s="18">
        <v>1587</v>
      </c>
      <c r="M68" s="19" t="s">
        <v>991</v>
      </c>
      <c r="N68" s="21">
        <v>14.5</v>
      </c>
      <c r="O68" s="21">
        <v>3.5</v>
      </c>
      <c r="P68" s="18">
        <v>5</v>
      </c>
      <c r="Q68" s="19" t="s">
        <v>995</v>
      </c>
      <c r="R68" s="18">
        <v>33.549999999999997</v>
      </c>
      <c r="S68" s="22" t="str">
        <f t="shared" si="5"/>
        <v>33-43</v>
      </c>
    </row>
    <row r="69" spans="1:19" x14ac:dyDescent="0.3">
      <c r="A69" s="23">
        <v>25</v>
      </c>
      <c r="B69" s="24" t="str">
        <f t="shared" si="3"/>
        <v>18-25</v>
      </c>
      <c r="C69" s="24" t="str">
        <v>Young Adult</v>
      </c>
      <c r="D69" s="25" t="s">
        <v>990</v>
      </c>
      <c r="E69" s="26">
        <v>65.400000000000006</v>
      </c>
      <c r="F69" s="26">
        <v>1.77</v>
      </c>
      <c r="G69" s="24">
        <v>160</v>
      </c>
      <c r="H69" s="24">
        <v>141</v>
      </c>
      <c r="I69" s="24">
        <v>58</v>
      </c>
      <c r="J69" s="26">
        <v>0.89</v>
      </c>
      <c r="K69" s="24">
        <f t="shared" si="4"/>
        <v>3204</v>
      </c>
      <c r="L69" s="24">
        <v>627</v>
      </c>
      <c r="M69" s="25" t="s">
        <v>992</v>
      </c>
      <c r="N69" s="27">
        <v>27.6</v>
      </c>
      <c r="O69" s="27">
        <v>2.6</v>
      </c>
      <c r="P69" s="24">
        <v>3</v>
      </c>
      <c r="Q69" s="25" t="s">
        <v>997</v>
      </c>
      <c r="R69" s="24">
        <v>20.88</v>
      </c>
      <c r="S69" s="28" t="str">
        <f t="shared" si="5"/>
        <v>11-21</v>
      </c>
    </row>
    <row r="70" spans="1:19" x14ac:dyDescent="0.3">
      <c r="A70" s="17">
        <v>31</v>
      </c>
      <c r="B70" s="18" t="str">
        <f t="shared" si="3"/>
        <v>26-33</v>
      </c>
      <c r="C70" s="18" t="str">
        <v>Adult</v>
      </c>
      <c r="D70" s="19" t="s">
        <v>990</v>
      </c>
      <c r="E70" s="20">
        <v>61.1</v>
      </c>
      <c r="F70" s="20">
        <v>1.76</v>
      </c>
      <c r="G70" s="18">
        <v>189</v>
      </c>
      <c r="H70" s="18">
        <v>150</v>
      </c>
      <c r="I70" s="18">
        <v>67</v>
      </c>
      <c r="J70" s="20">
        <v>1.81</v>
      </c>
      <c r="K70" s="18">
        <f t="shared" si="4"/>
        <v>6516</v>
      </c>
      <c r="L70" s="18">
        <v>1358</v>
      </c>
      <c r="M70" s="19" t="s">
        <v>989</v>
      </c>
      <c r="N70" s="21">
        <v>18.600000000000001</v>
      </c>
      <c r="O70" s="21">
        <v>2.7</v>
      </c>
      <c r="P70" s="18">
        <v>4</v>
      </c>
      <c r="Q70" s="19" t="s">
        <v>995</v>
      </c>
      <c r="R70" s="18">
        <v>19.72</v>
      </c>
      <c r="S70" s="22" t="str">
        <f t="shared" si="5"/>
        <v>11-21</v>
      </c>
    </row>
    <row r="71" spans="1:19" x14ac:dyDescent="0.3">
      <c r="A71" s="23">
        <v>40</v>
      </c>
      <c r="B71" s="24" t="str">
        <f t="shared" si="3"/>
        <v>34-41</v>
      </c>
      <c r="C71" s="24" t="str">
        <v>Adult</v>
      </c>
      <c r="D71" s="25" t="s">
        <v>988</v>
      </c>
      <c r="E71" s="26">
        <v>106.5</v>
      </c>
      <c r="F71" s="26">
        <v>1.65</v>
      </c>
      <c r="G71" s="24">
        <v>162</v>
      </c>
      <c r="H71" s="24">
        <v>162</v>
      </c>
      <c r="I71" s="24">
        <v>74</v>
      </c>
      <c r="J71" s="26">
        <v>1.32</v>
      </c>
      <c r="K71" s="24">
        <f t="shared" si="4"/>
        <v>4752</v>
      </c>
      <c r="L71" s="24">
        <v>1176</v>
      </c>
      <c r="M71" s="25" t="s">
        <v>991</v>
      </c>
      <c r="N71" s="27">
        <v>21</v>
      </c>
      <c r="O71" s="27">
        <v>3.6</v>
      </c>
      <c r="P71" s="24">
        <v>4</v>
      </c>
      <c r="Q71" s="25" t="s">
        <v>996</v>
      </c>
      <c r="R71" s="24">
        <v>39.119999999999997</v>
      </c>
      <c r="S71" s="28" t="str">
        <f t="shared" si="5"/>
        <v>33-43</v>
      </c>
    </row>
    <row r="72" spans="1:19" x14ac:dyDescent="0.3">
      <c r="A72" s="17">
        <v>57</v>
      </c>
      <c r="B72" s="18" t="str">
        <f t="shared" si="3"/>
        <v>50-57</v>
      </c>
      <c r="C72" s="18" t="str">
        <v>Adult</v>
      </c>
      <c r="D72" s="19" t="s">
        <v>990</v>
      </c>
      <c r="E72" s="20">
        <v>64</v>
      </c>
      <c r="F72" s="20">
        <v>1.52</v>
      </c>
      <c r="G72" s="18">
        <v>170</v>
      </c>
      <c r="H72" s="18">
        <v>129</v>
      </c>
      <c r="I72" s="18">
        <v>52</v>
      </c>
      <c r="J72" s="20">
        <v>1.73</v>
      </c>
      <c r="K72" s="18">
        <f t="shared" si="4"/>
        <v>6228</v>
      </c>
      <c r="L72" s="18">
        <v>1004</v>
      </c>
      <c r="M72" s="19" t="s">
        <v>993</v>
      </c>
      <c r="N72" s="21">
        <v>15.2</v>
      </c>
      <c r="O72" s="21">
        <v>2.7</v>
      </c>
      <c r="P72" s="18">
        <v>5</v>
      </c>
      <c r="Q72" s="19" t="s">
        <v>995</v>
      </c>
      <c r="R72" s="18">
        <v>27.7</v>
      </c>
      <c r="S72" s="22" t="str">
        <f t="shared" si="5"/>
        <v>22-32</v>
      </c>
    </row>
    <row r="73" spans="1:19" x14ac:dyDescent="0.3">
      <c r="A73" s="23">
        <v>38</v>
      </c>
      <c r="B73" s="24" t="str">
        <f t="shared" si="3"/>
        <v>34-41</v>
      </c>
      <c r="C73" s="24" t="str">
        <v>Adult</v>
      </c>
      <c r="D73" s="25" t="s">
        <v>990</v>
      </c>
      <c r="E73" s="26">
        <v>61.4</v>
      </c>
      <c r="F73" s="26">
        <v>1.54</v>
      </c>
      <c r="G73" s="24">
        <v>183</v>
      </c>
      <c r="H73" s="24">
        <v>131</v>
      </c>
      <c r="I73" s="24">
        <v>69</v>
      </c>
      <c r="J73" s="26">
        <v>1.47</v>
      </c>
      <c r="K73" s="24">
        <f t="shared" si="4"/>
        <v>5292</v>
      </c>
      <c r="L73" s="24">
        <v>963</v>
      </c>
      <c r="M73" s="25" t="s">
        <v>991</v>
      </c>
      <c r="N73" s="27">
        <v>30.6</v>
      </c>
      <c r="O73" s="27">
        <v>2.7</v>
      </c>
      <c r="P73" s="24">
        <v>3</v>
      </c>
      <c r="Q73" s="25" t="s">
        <v>996</v>
      </c>
      <c r="R73" s="24">
        <v>25.89</v>
      </c>
      <c r="S73" s="28" t="str">
        <f t="shared" si="5"/>
        <v>22-32</v>
      </c>
    </row>
    <row r="74" spans="1:19" x14ac:dyDescent="0.3">
      <c r="A74" s="17">
        <v>33</v>
      </c>
      <c r="B74" s="18" t="str">
        <f t="shared" si="3"/>
        <v>26-33</v>
      </c>
      <c r="C74" s="18" t="str">
        <v>Adult</v>
      </c>
      <c r="D74" s="19" t="s">
        <v>990</v>
      </c>
      <c r="E74" s="20">
        <v>40.5</v>
      </c>
      <c r="F74" s="20">
        <v>1.63</v>
      </c>
      <c r="G74" s="18">
        <v>181</v>
      </c>
      <c r="H74" s="18">
        <v>147</v>
      </c>
      <c r="I74" s="18">
        <v>66</v>
      </c>
      <c r="J74" s="20">
        <v>1.07</v>
      </c>
      <c r="K74" s="18">
        <f t="shared" si="4"/>
        <v>3852</v>
      </c>
      <c r="L74" s="18">
        <v>786</v>
      </c>
      <c r="M74" s="19" t="s">
        <v>989</v>
      </c>
      <c r="N74" s="21">
        <v>31.9</v>
      </c>
      <c r="O74" s="21">
        <v>1.5</v>
      </c>
      <c r="P74" s="18">
        <v>4</v>
      </c>
      <c r="Q74" s="19" t="s">
        <v>996</v>
      </c>
      <c r="R74" s="18">
        <v>15.24</v>
      </c>
      <c r="S74" s="22" t="str">
        <f t="shared" si="5"/>
        <v>11-21</v>
      </c>
    </row>
    <row r="75" spans="1:19" x14ac:dyDescent="0.3">
      <c r="A75" s="23">
        <v>35</v>
      </c>
      <c r="B75" s="24" t="str">
        <f t="shared" si="3"/>
        <v>34-41</v>
      </c>
      <c r="C75" s="24" t="str">
        <v>Adult</v>
      </c>
      <c r="D75" s="25" t="s">
        <v>988</v>
      </c>
      <c r="E75" s="26">
        <v>70.099999999999994</v>
      </c>
      <c r="F75" s="26">
        <v>1.79</v>
      </c>
      <c r="G75" s="24">
        <v>185</v>
      </c>
      <c r="H75" s="24">
        <v>125</v>
      </c>
      <c r="I75" s="24">
        <v>63</v>
      </c>
      <c r="J75" s="26">
        <v>1.08</v>
      </c>
      <c r="K75" s="24">
        <f t="shared" si="4"/>
        <v>3888.0000000000005</v>
      </c>
      <c r="L75" s="24">
        <v>743</v>
      </c>
      <c r="M75" s="25" t="s">
        <v>992</v>
      </c>
      <c r="N75" s="27">
        <v>28</v>
      </c>
      <c r="O75" s="27">
        <v>2.2999999999999998</v>
      </c>
      <c r="P75" s="24">
        <v>3</v>
      </c>
      <c r="Q75" s="25" t="s">
        <v>996</v>
      </c>
      <c r="R75" s="24">
        <v>21.88</v>
      </c>
      <c r="S75" s="28" t="str">
        <f t="shared" si="5"/>
        <v>22-32</v>
      </c>
    </row>
    <row r="76" spans="1:19" x14ac:dyDescent="0.3">
      <c r="A76" s="17">
        <v>41</v>
      </c>
      <c r="B76" s="18" t="str">
        <f t="shared" si="3"/>
        <v>34-41</v>
      </c>
      <c r="C76" s="18" t="str">
        <v>Adult</v>
      </c>
      <c r="D76" s="19" t="s">
        <v>988</v>
      </c>
      <c r="E76" s="20">
        <v>94.1</v>
      </c>
      <c r="F76" s="20">
        <v>1.62</v>
      </c>
      <c r="G76" s="18">
        <v>172</v>
      </c>
      <c r="H76" s="18">
        <v>139</v>
      </c>
      <c r="I76" s="18">
        <v>50</v>
      </c>
      <c r="J76" s="20">
        <v>1.1299999999999999</v>
      </c>
      <c r="K76" s="18">
        <f t="shared" si="4"/>
        <v>4067.9999999999995</v>
      </c>
      <c r="L76" s="18">
        <v>777</v>
      </c>
      <c r="M76" s="19" t="s">
        <v>992</v>
      </c>
      <c r="N76" s="21">
        <v>23.4</v>
      </c>
      <c r="O76" s="21">
        <v>3.1</v>
      </c>
      <c r="P76" s="18">
        <v>4</v>
      </c>
      <c r="Q76" s="19" t="s">
        <v>996</v>
      </c>
      <c r="R76" s="18">
        <v>35.86</v>
      </c>
      <c r="S76" s="22" t="str">
        <f t="shared" si="5"/>
        <v>33-43</v>
      </c>
    </row>
    <row r="77" spans="1:19" x14ac:dyDescent="0.3">
      <c r="A77" s="23">
        <v>43</v>
      </c>
      <c r="B77" s="24" t="str">
        <f t="shared" si="3"/>
        <v>42-49</v>
      </c>
      <c r="C77" s="24" t="str">
        <v>Adult</v>
      </c>
      <c r="D77" s="25" t="s">
        <v>988</v>
      </c>
      <c r="E77" s="26">
        <v>55.5</v>
      </c>
      <c r="F77" s="26">
        <v>1.82</v>
      </c>
      <c r="G77" s="24">
        <v>160</v>
      </c>
      <c r="H77" s="24">
        <v>124</v>
      </c>
      <c r="I77" s="24">
        <v>66</v>
      </c>
      <c r="J77" s="26">
        <v>1.08</v>
      </c>
      <c r="K77" s="24">
        <f t="shared" si="4"/>
        <v>3888.0000000000005</v>
      </c>
      <c r="L77" s="24">
        <v>663</v>
      </c>
      <c r="M77" s="25" t="s">
        <v>993</v>
      </c>
      <c r="N77" s="27">
        <v>20.100000000000001</v>
      </c>
      <c r="O77" s="27">
        <v>2</v>
      </c>
      <c r="P77" s="24">
        <v>3</v>
      </c>
      <c r="Q77" s="25" t="s">
        <v>997</v>
      </c>
      <c r="R77" s="24">
        <v>16.760000000000002</v>
      </c>
      <c r="S77" s="28" t="str">
        <f t="shared" si="5"/>
        <v>11-21</v>
      </c>
    </row>
    <row r="78" spans="1:19" x14ac:dyDescent="0.3">
      <c r="A78" s="17">
        <v>42</v>
      </c>
      <c r="B78" s="18" t="str">
        <f t="shared" si="3"/>
        <v>42-49</v>
      </c>
      <c r="C78" s="18" t="str">
        <v>Adult</v>
      </c>
      <c r="D78" s="19" t="s">
        <v>990</v>
      </c>
      <c r="E78" s="20">
        <v>53.7</v>
      </c>
      <c r="F78" s="20">
        <v>1.72</v>
      </c>
      <c r="G78" s="18">
        <v>183</v>
      </c>
      <c r="H78" s="18">
        <v>142</v>
      </c>
      <c r="I78" s="18">
        <v>74</v>
      </c>
      <c r="J78" s="20">
        <v>1.37</v>
      </c>
      <c r="K78" s="18">
        <f t="shared" si="4"/>
        <v>4932</v>
      </c>
      <c r="L78" s="18">
        <v>875</v>
      </c>
      <c r="M78" s="19" t="s">
        <v>992</v>
      </c>
      <c r="N78" s="21">
        <v>29.8</v>
      </c>
      <c r="O78" s="21">
        <v>1.6</v>
      </c>
      <c r="P78" s="18">
        <v>3</v>
      </c>
      <c r="Q78" s="19" t="s">
        <v>997</v>
      </c>
      <c r="R78" s="18">
        <v>18.149999999999999</v>
      </c>
      <c r="S78" s="22" t="str">
        <f t="shared" si="5"/>
        <v>11-21</v>
      </c>
    </row>
    <row r="79" spans="1:19" x14ac:dyDescent="0.3">
      <c r="A79" s="23">
        <v>58</v>
      </c>
      <c r="B79" s="24" t="str">
        <f t="shared" si="3"/>
        <v>60+</v>
      </c>
      <c r="C79" s="24" t="str">
        <v>Adult</v>
      </c>
      <c r="D79" s="25" t="s">
        <v>990</v>
      </c>
      <c r="E79" s="26">
        <v>66.099999999999994</v>
      </c>
      <c r="F79" s="26">
        <v>1.75</v>
      </c>
      <c r="G79" s="24">
        <v>169</v>
      </c>
      <c r="H79" s="24">
        <v>128</v>
      </c>
      <c r="I79" s="24">
        <v>57</v>
      </c>
      <c r="J79" s="26">
        <v>0.63</v>
      </c>
      <c r="K79" s="24">
        <f t="shared" si="4"/>
        <v>2268</v>
      </c>
      <c r="L79" s="24">
        <v>363</v>
      </c>
      <c r="M79" s="25" t="s">
        <v>992</v>
      </c>
      <c r="N79" s="27">
        <v>25.2</v>
      </c>
      <c r="O79" s="27">
        <v>1.8</v>
      </c>
      <c r="P79" s="24">
        <v>2</v>
      </c>
      <c r="Q79" s="25" t="s">
        <v>997</v>
      </c>
      <c r="R79" s="24">
        <v>21.58</v>
      </c>
      <c r="S79" s="28" t="str">
        <f t="shared" si="5"/>
        <v>22-32</v>
      </c>
    </row>
    <row r="80" spans="1:19" x14ac:dyDescent="0.3">
      <c r="A80" s="17">
        <v>46</v>
      </c>
      <c r="B80" s="18" t="str">
        <f t="shared" si="3"/>
        <v>42-49</v>
      </c>
      <c r="C80" s="18" t="str">
        <v>Adult</v>
      </c>
      <c r="D80" s="19" t="s">
        <v>988</v>
      </c>
      <c r="E80" s="20">
        <v>103.9</v>
      </c>
      <c r="F80" s="20">
        <v>1.77</v>
      </c>
      <c r="G80" s="18">
        <v>194</v>
      </c>
      <c r="H80" s="18">
        <v>148</v>
      </c>
      <c r="I80" s="18">
        <v>54</v>
      </c>
      <c r="J80" s="20">
        <v>1.18</v>
      </c>
      <c r="K80" s="18">
        <f t="shared" si="4"/>
        <v>4248</v>
      </c>
      <c r="L80" s="18">
        <v>864</v>
      </c>
      <c r="M80" s="19" t="s">
        <v>989</v>
      </c>
      <c r="N80" s="21">
        <v>20.9</v>
      </c>
      <c r="O80" s="21">
        <v>2.9</v>
      </c>
      <c r="P80" s="18">
        <v>2</v>
      </c>
      <c r="Q80" s="19" t="s">
        <v>997</v>
      </c>
      <c r="R80" s="18">
        <v>33.159999999999997</v>
      </c>
      <c r="S80" s="22" t="str">
        <f t="shared" si="5"/>
        <v>33-43</v>
      </c>
    </row>
    <row r="81" spans="1:19" x14ac:dyDescent="0.3">
      <c r="A81" s="23">
        <v>32</v>
      </c>
      <c r="B81" s="24" t="str">
        <f t="shared" si="3"/>
        <v>26-33</v>
      </c>
      <c r="C81" s="24" t="str">
        <v>Adult</v>
      </c>
      <c r="D81" s="25" t="s">
        <v>990</v>
      </c>
      <c r="E81" s="26">
        <v>61.7</v>
      </c>
      <c r="F81" s="26">
        <v>1.58</v>
      </c>
      <c r="G81" s="24">
        <v>183</v>
      </c>
      <c r="H81" s="24">
        <v>135</v>
      </c>
      <c r="I81" s="24">
        <v>54</v>
      </c>
      <c r="J81" s="26">
        <v>1.87</v>
      </c>
      <c r="K81" s="24">
        <f t="shared" si="4"/>
        <v>6732</v>
      </c>
      <c r="L81" s="24">
        <v>1262</v>
      </c>
      <c r="M81" s="25" t="s">
        <v>991</v>
      </c>
      <c r="N81" s="27">
        <v>16.600000000000001</v>
      </c>
      <c r="O81" s="27">
        <v>2.7</v>
      </c>
      <c r="P81" s="24">
        <v>5</v>
      </c>
      <c r="Q81" s="25" t="s">
        <v>995</v>
      </c>
      <c r="R81" s="24">
        <v>24.72</v>
      </c>
      <c r="S81" s="28" t="str">
        <f t="shared" si="5"/>
        <v>22-32</v>
      </c>
    </row>
    <row r="82" spans="1:19" x14ac:dyDescent="0.3">
      <c r="A82" s="17">
        <v>18</v>
      </c>
      <c r="B82" s="18" t="str">
        <f t="shared" si="3"/>
        <v>18-25</v>
      </c>
      <c r="C82" s="18" t="str">
        <v>Young Adult</v>
      </c>
      <c r="D82" s="19" t="s">
        <v>990</v>
      </c>
      <c r="E82" s="20">
        <v>52.3</v>
      </c>
      <c r="F82" s="20">
        <v>1.74</v>
      </c>
      <c r="G82" s="18">
        <v>187</v>
      </c>
      <c r="H82" s="18">
        <v>165</v>
      </c>
      <c r="I82" s="18">
        <v>58</v>
      </c>
      <c r="J82" s="20">
        <v>1.2</v>
      </c>
      <c r="K82" s="18">
        <f t="shared" si="4"/>
        <v>4320</v>
      </c>
      <c r="L82" s="18">
        <v>990</v>
      </c>
      <c r="M82" s="19" t="s">
        <v>992</v>
      </c>
      <c r="N82" s="21">
        <v>29.4</v>
      </c>
      <c r="O82" s="21">
        <v>2.2000000000000002</v>
      </c>
      <c r="P82" s="18">
        <v>2</v>
      </c>
      <c r="Q82" s="19" t="s">
        <v>997</v>
      </c>
      <c r="R82" s="18">
        <v>17.27</v>
      </c>
      <c r="S82" s="22" t="str">
        <f t="shared" si="5"/>
        <v>11-21</v>
      </c>
    </row>
    <row r="83" spans="1:19" x14ac:dyDescent="0.3">
      <c r="A83" s="23">
        <v>42</v>
      </c>
      <c r="B83" s="24" t="str">
        <f t="shared" si="3"/>
        <v>42-49</v>
      </c>
      <c r="C83" s="24" t="str">
        <v>Adult</v>
      </c>
      <c r="D83" s="25" t="s">
        <v>990</v>
      </c>
      <c r="E83" s="26">
        <v>59.5</v>
      </c>
      <c r="F83" s="26">
        <v>1.74</v>
      </c>
      <c r="G83" s="24">
        <v>195</v>
      </c>
      <c r="H83" s="24">
        <v>141</v>
      </c>
      <c r="I83" s="24">
        <v>52</v>
      </c>
      <c r="J83" s="26">
        <v>1.78</v>
      </c>
      <c r="K83" s="24">
        <f t="shared" si="4"/>
        <v>6408</v>
      </c>
      <c r="L83" s="24">
        <v>1129</v>
      </c>
      <c r="M83" s="25" t="s">
        <v>989</v>
      </c>
      <c r="N83" s="27">
        <v>16.399999999999999</v>
      </c>
      <c r="O83" s="27">
        <v>2.7</v>
      </c>
      <c r="P83" s="24">
        <v>5</v>
      </c>
      <c r="Q83" s="25" t="s">
        <v>995</v>
      </c>
      <c r="R83" s="24">
        <v>19.649999999999999</v>
      </c>
      <c r="S83" s="28" t="str">
        <f t="shared" si="5"/>
        <v>11-21</v>
      </c>
    </row>
    <row r="84" spans="1:19" x14ac:dyDescent="0.3">
      <c r="A84" s="17">
        <v>24</v>
      </c>
      <c r="B84" s="18" t="str">
        <f t="shared" si="3"/>
        <v>18-25</v>
      </c>
      <c r="C84" s="18" t="str">
        <v>Young Adult</v>
      </c>
      <c r="D84" s="19" t="s">
        <v>990</v>
      </c>
      <c r="E84" s="20">
        <v>72.900000000000006</v>
      </c>
      <c r="F84" s="20">
        <v>1.76</v>
      </c>
      <c r="G84" s="18">
        <v>175</v>
      </c>
      <c r="H84" s="18">
        <v>127</v>
      </c>
      <c r="I84" s="18">
        <v>68</v>
      </c>
      <c r="J84" s="20">
        <v>0.86</v>
      </c>
      <c r="K84" s="18">
        <f t="shared" si="4"/>
        <v>3096</v>
      </c>
      <c r="L84" s="18">
        <v>546</v>
      </c>
      <c r="M84" s="19" t="s">
        <v>989</v>
      </c>
      <c r="N84" s="21">
        <v>30.8</v>
      </c>
      <c r="O84" s="21">
        <v>1.5</v>
      </c>
      <c r="P84" s="18">
        <v>3</v>
      </c>
      <c r="Q84" s="19" t="s">
        <v>997</v>
      </c>
      <c r="R84" s="18">
        <v>23.53</v>
      </c>
      <c r="S84" s="22" t="str">
        <f t="shared" si="5"/>
        <v>22-32</v>
      </c>
    </row>
    <row r="85" spans="1:19" x14ac:dyDescent="0.3">
      <c r="A85" s="23">
        <v>26</v>
      </c>
      <c r="B85" s="24" t="str">
        <f t="shared" si="3"/>
        <v>26-33</v>
      </c>
      <c r="C85" s="24" t="str">
        <v>Adult</v>
      </c>
      <c r="D85" s="25" t="s">
        <v>990</v>
      </c>
      <c r="E85" s="26">
        <v>76.7</v>
      </c>
      <c r="F85" s="26">
        <v>1.63</v>
      </c>
      <c r="G85" s="24">
        <v>199</v>
      </c>
      <c r="H85" s="24">
        <v>139</v>
      </c>
      <c r="I85" s="24">
        <v>72</v>
      </c>
      <c r="J85" s="26">
        <v>1.08</v>
      </c>
      <c r="K85" s="24">
        <f t="shared" si="4"/>
        <v>3888.0000000000005</v>
      </c>
      <c r="L85" s="24">
        <v>751</v>
      </c>
      <c r="M85" s="25" t="s">
        <v>993</v>
      </c>
      <c r="N85" s="27">
        <v>25.6</v>
      </c>
      <c r="O85" s="27">
        <v>1.7</v>
      </c>
      <c r="P85" s="24">
        <v>2</v>
      </c>
      <c r="Q85" s="25" t="s">
        <v>997</v>
      </c>
      <c r="R85" s="24">
        <v>28.87</v>
      </c>
      <c r="S85" s="28" t="str">
        <f t="shared" si="5"/>
        <v>22-32</v>
      </c>
    </row>
    <row r="86" spans="1:19" x14ac:dyDescent="0.3">
      <c r="A86" s="17">
        <v>41</v>
      </c>
      <c r="B86" s="18" t="str">
        <f t="shared" si="3"/>
        <v>34-41</v>
      </c>
      <c r="C86" s="18" t="str">
        <v>Adult</v>
      </c>
      <c r="D86" s="19" t="s">
        <v>988</v>
      </c>
      <c r="E86" s="20">
        <v>72.099999999999994</v>
      </c>
      <c r="F86" s="20">
        <v>1.83</v>
      </c>
      <c r="G86" s="18">
        <v>175</v>
      </c>
      <c r="H86" s="18">
        <v>133</v>
      </c>
      <c r="I86" s="18">
        <v>58</v>
      </c>
      <c r="J86" s="20">
        <v>1.1299999999999999</v>
      </c>
      <c r="K86" s="18">
        <f t="shared" si="4"/>
        <v>4067.9999999999995</v>
      </c>
      <c r="L86" s="18">
        <v>744</v>
      </c>
      <c r="M86" s="19" t="s">
        <v>989</v>
      </c>
      <c r="N86" s="21">
        <v>21.4</v>
      </c>
      <c r="O86" s="21">
        <v>2.8</v>
      </c>
      <c r="P86" s="18">
        <v>3</v>
      </c>
      <c r="Q86" s="19" t="s">
        <v>996</v>
      </c>
      <c r="R86" s="18">
        <v>21.53</v>
      </c>
      <c r="S86" s="22" t="str">
        <f t="shared" si="5"/>
        <v>22-32</v>
      </c>
    </row>
    <row r="87" spans="1:19" x14ac:dyDescent="0.3">
      <c r="A87" s="23">
        <v>18</v>
      </c>
      <c r="B87" s="24" t="str">
        <f t="shared" si="3"/>
        <v>18-25</v>
      </c>
      <c r="C87" s="24" t="str">
        <v>Young Adult</v>
      </c>
      <c r="D87" s="25" t="s">
        <v>990</v>
      </c>
      <c r="E87" s="26">
        <v>54.8</v>
      </c>
      <c r="F87" s="26">
        <v>1.68</v>
      </c>
      <c r="G87" s="24">
        <v>176</v>
      </c>
      <c r="H87" s="24">
        <v>158</v>
      </c>
      <c r="I87" s="24">
        <v>71</v>
      </c>
      <c r="J87" s="26">
        <v>1.27</v>
      </c>
      <c r="K87" s="24">
        <f t="shared" si="4"/>
        <v>4572</v>
      </c>
      <c r="L87" s="24">
        <v>1003</v>
      </c>
      <c r="M87" s="25" t="s">
        <v>993</v>
      </c>
      <c r="N87" s="27">
        <v>32</v>
      </c>
      <c r="O87" s="27">
        <v>2.2000000000000002</v>
      </c>
      <c r="P87" s="24">
        <v>4</v>
      </c>
      <c r="Q87" s="25" t="s">
        <v>996</v>
      </c>
      <c r="R87" s="24">
        <v>19.420000000000002</v>
      </c>
      <c r="S87" s="28" t="str">
        <f t="shared" si="5"/>
        <v>11-21</v>
      </c>
    </row>
    <row r="88" spans="1:19" x14ac:dyDescent="0.3">
      <c r="A88" s="17">
        <v>25</v>
      </c>
      <c r="B88" s="18" t="str">
        <f t="shared" si="3"/>
        <v>18-25</v>
      </c>
      <c r="C88" s="18" t="str">
        <v>Young Adult</v>
      </c>
      <c r="D88" s="19" t="s">
        <v>988</v>
      </c>
      <c r="E88" s="20">
        <v>105</v>
      </c>
      <c r="F88" s="20">
        <v>1.88</v>
      </c>
      <c r="G88" s="18">
        <v>174</v>
      </c>
      <c r="H88" s="18">
        <v>156</v>
      </c>
      <c r="I88" s="18">
        <v>67</v>
      </c>
      <c r="J88" s="20">
        <v>1.34</v>
      </c>
      <c r="K88" s="18">
        <f t="shared" si="4"/>
        <v>4824</v>
      </c>
      <c r="L88" s="18">
        <v>1150</v>
      </c>
      <c r="M88" s="19" t="s">
        <v>992</v>
      </c>
      <c r="N88" s="21">
        <v>21.4</v>
      </c>
      <c r="O88" s="21">
        <v>2.2999999999999998</v>
      </c>
      <c r="P88" s="18">
        <v>3</v>
      </c>
      <c r="Q88" s="19" t="s">
        <v>996</v>
      </c>
      <c r="R88" s="18">
        <v>29.71</v>
      </c>
      <c r="S88" s="22" t="str">
        <f t="shared" si="5"/>
        <v>22-32</v>
      </c>
    </row>
    <row r="89" spans="1:19" x14ac:dyDescent="0.3">
      <c r="A89" s="23">
        <v>41</v>
      </c>
      <c r="B89" s="24" t="str">
        <f t="shared" si="3"/>
        <v>34-41</v>
      </c>
      <c r="C89" s="24" t="str">
        <v>Adult</v>
      </c>
      <c r="D89" s="25" t="s">
        <v>990</v>
      </c>
      <c r="E89" s="26">
        <v>55</v>
      </c>
      <c r="F89" s="26">
        <v>1.55</v>
      </c>
      <c r="G89" s="24">
        <v>175</v>
      </c>
      <c r="H89" s="24">
        <v>169</v>
      </c>
      <c r="I89" s="24">
        <v>65</v>
      </c>
      <c r="J89" s="26">
        <v>1.45</v>
      </c>
      <c r="K89" s="24">
        <f t="shared" si="4"/>
        <v>5220</v>
      </c>
      <c r="L89" s="24">
        <v>1103</v>
      </c>
      <c r="M89" s="25" t="s">
        <v>993</v>
      </c>
      <c r="N89" s="27">
        <v>31.4</v>
      </c>
      <c r="O89" s="27">
        <v>2</v>
      </c>
      <c r="P89" s="24">
        <v>4</v>
      </c>
      <c r="Q89" s="25" t="s">
        <v>996</v>
      </c>
      <c r="R89" s="24">
        <v>22.89</v>
      </c>
      <c r="S89" s="28" t="str">
        <f t="shared" si="5"/>
        <v>22-32</v>
      </c>
    </row>
    <row r="90" spans="1:19" x14ac:dyDescent="0.3">
      <c r="A90" s="17">
        <v>28</v>
      </c>
      <c r="B90" s="18" t="str">
        <f t="shared" si="3"/>
        <v>26-33</v>
      </c>
      <c r="C90" s="18" t="str">
        <v>Adult</v>
      </c>
      <c r="D90" s="19" t="s">
        <v>988</v>
      </c>
      <c r="E90" s="20">
        <v>81.599999999999994</v>
      </c>
      <c r="F90" s="20">
        <v>1.66</v>
      </c>
      <c r="G90" s="18">
        <v>174</v>
      </c>
      <c r="H90" s="18">
        <v>153</v>
      </c>
      <c r="I90" s="18">
        <v>50</v>
      </c>
      <c r="J90" s="20">
        <v>1.0900000000000001</v>
      </c>
      <c r="K90" s="18">
        <f t="shared" si="4"/>
        <v>3924.0000000000005</v>
      </c>
      <c r="L90" s="18">
        <v>917</v>
      </c>
      <c r="M90" s="19" t="s">
        <v>989</v>
      </c>
      <c r="N90" s="21">
        <v>20.5</v>
      </c>
      <c r="O90" s="21">
        <v>3.5</v>
      </c>
      <c r="P90" s="18">
        <v>4</v>
      </c>
      <c r="Q90" s="19" t="s">
        <v>996</v>
      </c>
      <c r="R90" s="18">
        <v>29.61</v>
      </c>
      <c r="S90" s="22" t="str">
        <f t="shared" si="5"/>
        <v>22-32</v>
      </c>
    </row>
    <row r="91" spans="1:19" x14ac:dyDescent="0.3">
      <c r="A91" s="23">
        <v>34</v>
      </c>
      <c r="B91" s="24" t="str">
        <f t="shared" si="3"/>
        <v>34-41</v>
      </c>
      <c r="C91" s="24" t="str">
        <v>Adult</v>
      </c>
      <c r="D91" s="25" t="s">
        <v>990</v>
      </c>
      <c r="E91" s="26">
        <v>75.599999999999994</v>
      </c>
      <c r="F91" s="26">
        <v>1.6</v>
      </c>
      <c r="G91" s="24">
        <v>193</v>
      </c>
      <c r="H91" s="24">
        <v>130</v>
      </c>
      <c r="I91" s="24">
        <v>51</v>
      </c>
      <c r="J91" s="26">
        <v>0.64</v>
      </c>
      <c r="K91" s="24">
        <f t="shared" si="4"/>
        <v>2304</v>
      </c>
      <c r="L91" s="24">
        <v>416</v>
      </c>
      <c r="M91" s="25" t="s">
        <v>991</v>
      </c>
      <c r="N91" s="27">
        <v>29.1</v>
      </c>
      <c r="O91" s="27">
        <v>2.7</v>
      </c>
      <c r="P91" s="24">
        <v>2</v>
      </c>
      <c r="Q91" s="25" t="s">
        <v>997</v>
      </c>
      <c r="R91" s="24">
        <v>29.53</v>
      </c>
      <c r="S91" s="28" t="str">
        <f t="shared" si="5"/>
        <v>22-32</v>
      </c>
    </row>
    <row r="92" spans="1:19" x14ac:dyDescent="0.3">
      <c r="A92" s="17">
        <v>25</v>
      </c>
      <c r="B92" s="18" t="str">
        <f t="shared" si="3"/>
        <v>18-25</v>
      </c>
      <c r="C92" s="18" t="str">
        <v>Young Adult</v>
      </c>
      <c r="D92" s="19" t="s">
        <v>988</v>
      </c>
      <c r="E92" s="20">
        <v>81.5</v>
      </c>
      <c r="F92" s="20">
        <v>1.61</v>
      </c>
      <c r="G92" s="18">
        <v>170</v>
      </c>
      <c r="H92" s="18">
        <v>159</v>
      </c>
      <c r="I92" s="18">
        <v>63</v>
      </c>
      <c r="J92" s="20">
        <v>1.93</v>
      </c>
      <c r="K92" s="18">
        <f t="shared" si="4"/>
        <v>6948</v>
      </c>
      <c r="L92" s="18">
        <v>1688</v>
      </c>
      <c r="M92" s="19" t="s">
        <v>991</v>
      </c>
      <c r="N92" s="21">
        <v>10.9</v>
      </c>
      <c r="O92" s="21">
        <v>3.5</v>
      </c>
      <c r="P92" s="18">
        <v>4</v>
      </c>
      <c r="Q92" s="19" t="s">
        <v>995</v>
      </c>
      <c r="R92" s="18">
        <v>31.44</v>
      </c>
      <c r="S92" s="22" t="str">
        <f t="shared" si="5"/>
        <v>22-32</v>
      </c>
    </row>
    <row r="93" spans="1:19" x14ac:dyDescent="0.3">
      <c r="A93" s="23">
        <v>52</v>
      </c>
      <c r="B93" s="24" t="str">
        <f t="shared" si="3"/>
        <v>50-57</v>
      </c>
      <c r="C93" s="24" t="str">
        <v>Adult</v>
      </c>
      <c r="D93" s="25" t="s">
        <v>990</v>
      </c>
      <c r="E93" s="26">
        <v>61.5</v>
      </c>
      <c r="F93" s="26">
        <v>1.69</v>
      </c>
      <c r="G93" s="24">
        <v>160</v>
      </c>
      <c r="H93" s="24">
        <v>152</v>
      </c>
      <c r="I93" s="24">
        <v>63</v>
      </c>
      <c r="J93" s="26">
        <v>1.8</v>
      </c>
      <c r="K93" s="24">
        <f t="shared" si="4"/>
        <v>6480</v>
      </c>
      <c r="L93" s="24">
        <v>1231</v>
      </c>
      <c r="M93" s="25" t="s">
        <v>992</v>
      </c>
      <c r="N93" s="27">
        <v>15.5</v>
      </c>
      <c r="O93" s="27">
        <v>2.7</v>
      </c>
      <c r="P93" s="24">
        <v>4</v>
      </c>
      <c r="Q93" s="25" t="s">
        <v>995</v>
      </c>
      <c r="R93" s="24">
        <v>21.53</v>
      </c>
      <c r="S93" s="28" t="str">
        <f t="shared" si="5"/>
        <v>22-32</v>
      </c>
    </row>
    <row r="94" spans="1:19" x14ac:dyDescent="0.3">
      <c r="A94" s="17">
        <v>52</v>
      </c>
      <c r="B94" s="18" t="str">
        <f t="shared" si="3"/>
        <v>50-57</v>
      </c>
      <c r="C94" s="18" t="str">
        <v>Adult</v>
      </c>
      <c r="D94" s="19" t="s">
        <v>988</v>
      </c>
      <c r="E94" s="20">
        <v>74</v>
      </c>
      <c r="F94" s="20">
        <v>1.63</v>
      </c>
      <c r="G94" s="18">
        <v>174</v>
      </c>
      <c r="H94" s="18">
        <v>150</v>
      </c>
      <c r="I94" s="18">
        <v>50</v>
      </c>
      <c r="J94" s="20">
        <v>1.26</v>
      </c>
      <c r="K94" s="18">
        <f t="shared" si="4"/>
        <v>4536</v>
      </c>
      <c r="L94" s="18">
        <v>936</v>
      </c>
      <c r="M94" s="19" t="s">
        <v>992</v>
      </c>
      <c r="N94" s="21">
        <v>25.7</v>
      </c>
      <c r="O94" s="21">
        <v>3.7</v>
      </c>
      <c r="P94" s="18">
        <v>3</v>
      </c>
      <c r="Q94" s="19" t="s">
        <v>996</v>
      </c>
      <c r="R94" s="18">
        <v>27.85</v>
      </c>
      <c r="S94" s="22" t="str">
        <f t="shared" si="5"/>
        <v>22-32</v>
      </c>
    </row>
    <row r="95" spans="1:19" x14ac:dyDescent="0.3">
      <c r="A95" s="23">
        <v>50</v>
      </c>
      <c r="B95" s="24" t="str">
        <f t="shared" si="3"/>
        <v>50-57</v>
      </c>
      <c r="C95" s="24" t="str">
        <v>Adult</v>
      </c>
      <c r="D95" s="25" t="s">
        <v>990</v>
      </c>
      <c r="E95" s="26">
        <v>56.4</v>
      </c>
      <c r="F95" s="26">
        <v>1.59</v>
      </c>
      <c r="G95" s="24">
        <v>185</v>
      </c>
      <c r="H95" s="24">
        <v>163</v>
      </c>
      <c r="I95" s="24">
        <v>74</v>
      </c>
      <c r="J95" s="26">
        <v>1.26</v>
      </c>
      <c r="K95" s="24">
        <f t="shared" si="4"/>
        <v>4536</v>
      </c>
      <c r="L95" s="24">
        <v>924</v>
      </c>
      <c r="M95" s="25" t="s">
        <v>991</v>
      </c>
      <c r="N95" s="27">
        <v>34.299999999999997</v>
      </c>
      <c r="O95" s="27">
        <v>2.6</v>
      </c>
      <c r="P95" s="24">
        <v>3</v>
      </c>
      <c r="Q95" s="25" t="s">
        <v>997</v>
      </c>
      <c r="R95" s="24">
        <v>22.31</v>
      </c>
      <c r="S95" s="28" t="str">
        <f t="shared" si="5"/>
        <v>22-32</v>
      </c>
    </row>
    <row r="96" spans="1:19" x14ac:dyDescent="0.3">
      <c r="A96" s="17">
        <v>22</v>
      </c>
      <c r="B96" s="18" t="str">
        <f t="shared" si="3"/>
        <v>18-25</v>
      </c>
      <c r="C96" s="18" t="str">
        <v>Young Adult</v>
      </c>
      <c r="D96" s="19" t="s">
        <v>988</v>
      </c>
      <c r="E96" s="20">
        <v>102.6</v>
      </c>
      <c r="F96" s="20">
        <v>1.84</v>
      </c>
      <c r="G96" s="18">
        <v>163</v>
      </c>
      <c r="H96" s="18">
        <v>153</v>
      </c>
      <c r="I96" s="18">
        <v>65</v>
      </c>
      <c r="J96" s="20">
        <v>1.25</v>
      </c>
      <c r="K96" s="18">
        <f t="shared" si="4"/>
        <v>4500</v>
      </c>
      <c r="L96" s="18">
        <v>1052</v>
      </c>
      <c r="M96" s="19" t="s">
        <v>993</v>
      </c>
      <c r="N96" s="21">
        <v>20.5</v>
      </c>
      <c r="O96" s="21">
        <v>2.7</v>
      </c>
      <c r="P96" s="18">
        <v>3</v>
      </c>
      <c r="Q96" s="19" t="s">
        <v>996</v>
      </c>
      <c r="R96" s="18">
        <v>30.3</v>
      </c>
      <c r="S96" s="22" t="str">
        <f t="shared" si="5"/>
        <v>22-32</v>
      </c>
    </row>
    <row r="97" spans="1:19" x14ac:dyDescent="0.3">
      <c r="A97" s="23">
        <v>59</v>
      </c>
      <c r="B97" s="24" t="str">
        <f t="shared" si="3"/>
        <v>60+</v>
      </c>
      <c r="C97" s="24" t="str">
        <v>Adult</v>
      </c>
      <c r="D97" s="25" t="s">
        <v>990</v>
      </c>
      <c r="E97" s="26">
        <v>54.6</v>
      </c>
      <c r="F97" s="26">
        <v>1.57</v>
      </c>
      <c r="G97" s="24">
        <v>164</v>
      </c>
      <c r="H97" s="24">
        <v>169</v>
      </c>
      <c r="I97" s="24">
        <v>64</v>
      </c>
      <c r="J97" s="26">
        <v>0.57999999999999996</v>
      </c>
      <c r="K97" s="24">
        <f t="shared" si="4"/>
        <v>2088</v>
      </c>
      <c r="L97" s="24">
        <v>441</v>
      </c>
      <c r="M97" s="25" t="s">
        <v>992</v>
      </c>
      <c r="N97" s="27">
        <v>29.2</v>
      </c>
      <c r="O97" s="27">
        <v>2.2999999999999998</v>
      </c>
      <c r="P97" s="24">
        <v>3</v>
      </c>
      <c r="Q97" s="25" t="s">
        <v>997</v>
      </c>
      <c r="R97" s="24">
        <v>22.15</v>
      </c>
      <c r="S97" s="28" t="str">
        <f t="shared" si="5"/>
        <v>22-32</v>
      </c>
    </row>
    <row r="98" spans="1:19" x14ac:dyDescent="0.3">
      <c r="A98" s="17">
        <v>56</v>
      </c>
      <c r="B98" s="18" t="str">
        <f t="shared" si="3"/>
        <v>50-57</v>
      </c>
      <c r="C98" s="18" t="str">
        <v>Adult</v>
      </c>
      <c r="D98" s="19" t="s">
        <v>988</v>
      </c>
      <c r="E98" s="20">
        <v>129</v>
      </c>
      <c r="F98" s="20">
        <v>1.78</v>
      </c>
      <c r="G98" s="18">
        <v>194</v>
      </c>
      <c r="H98" s="18">
        <v>126</v>
      </c>
      <c r="I98" s="18">
        <v>64</v>
      </c>
      <c r="J98" s="20">
        <v>1.29</v>
      </c>
      <c r="K98" s="18">
        <f t="shared" si="4"/>
        <v>4644</v>
      </c>
      <c r="L98" s="18">
        <v>805</v>
      </c>
      <c r="M98" s="19" t="s">
        <v>989</v>
      </c>
      <c r="N98" s="21">
        <v>27.1</v>
      </c>
      <c r="O98" s="21">
        <v>2.7</v>
      </c>
      <c r="P98" s="18">
        <v>2</v>
      </c>
      <c r="Q98" s="19" t="s">
        <v>997</v>
      </c>
      <c r="R98" s="18">
        <v>40.71</v>
      </c>
      <c r="S98" s="22" t="str">
        <f t="shared" si="5"/>
        <v>33-43</v>
      </c>
    </row>
    <row r="99" spans="1:19" x14ac:dyDescent="0.3">
      <c r="A99" s="23">
        <v>58</v>
      </c>
      <c r="B99" s="24" t="str">
        <f t="shared" si="3"/>
        <v>60+</v>
      </c>
      <c r="C99" s="24" t="str">
        <v>Adult</v>
      </c>
      <c r="D99" s="25" t="s">
        <v>988</v>
      </c>
      <c r="E99" s="26">
        <v>103.5</v>
      </c>
      <c r="F99" s="26">
        <v>1.66</v>
      </c>
      <c r="G99" s="24">
        <v>172</v>
      </c>
      <c r="H99" s="24">
        <v>168</v>
      </c>
      <c r="I99" s="24">
        <v>61</v>
      </c>
      <c r="J99" s="26">
        <v>1.33</v>
      </c>
      <c r="K99" s="24">
        <f t="shared" si="4"/>
        <v>4788</v>
      </c>
      <c r="L99" s="24">
        <v>1106</v>
      </c>
      <c r="M99" s="25" t="s">
        <v>992</v>
      </c>
      <c r="N99" s="27">
        <v>24.6</v>
      </c>
      <c r="O99" s="27">
        <v>3.1</v>
      </c>
      <c r="P99" s="24">
        <v>3</v>
      </c>
      <c r="Q99" s="25" t="s">
        <v>997</v>
      </c>
      <c r="R99" s="24">
        <v>37.56</v>
      </c>
      <c r="S99" s="28" t="str">
        <f t="shared" si="5"/>
        <v>33-43</v>
      </c>
    </row>
    <row r="100" spans="1:19" x14ac:dyDescent="0.3">
      <c r="A100" s="17">
        <v>45</v>
      </c>
      <c r="B100" s="18" t="str">
        <f t="shared" si="3"/>
        <v>42-49</v>
      </c>
      <c r="C100" s="18" t="str">
        <v>Adult</v>
      </c>
      <c r="D100" s="19" t="s">
        <v>990</v>
      </c>
      <c r="E100" s="20">
        <v>59.4</v>
      </c>
      <c r="F100" s="20">
        <v>1.51</v>
      </c>
      <c r="G100" s="18">
        <v>169</v>
      </c>
      <c r="H100" s="18">
        <v>142</v>
      </c>
      <c r="I100" s="18">
        <v>65</v>
      </c>
      <c r="J100" s="20">
        <v>1.1499999999999999</v>
      </c>
      <c r="K100" s="18">
        <f t="shared" si="4"/>
        <v>4140</v>
      </c>
      <c r="L100" s="18">
        <v>735</v>
      </c>
      <c r="M100" s="19" t="s">
        <v>993</v>
      </c>
      <c r="N100" s="21">
        <v>33.1</v>
      </c>
      <c r="O100" s="21">
        <v>1.9</v>
      </c>
      <c r="P100" s="18">
        <v>4</v>
      </c>
      <c r="Q100" s="19" t="s">
        <v>996</v>
      </c>
      <c r="R100" s="18">
        <v>26.05</v>
      </c>
      <c r="S100" s="22" t="str">
        <f t="shared" si="5"/>
        <v>22-32</v>
      </c>
    </row>
    <row r="101" spans="1:19" x14ac:dyDescent="0.3">
      <c r="A101" s="23">
        <v>24</v>
      </c>
      <c r="B101" s="24" t="str">
        <f t="shared" si="3"/>
        <v>18-25</v>
      </c>
      <c r="C101" s="24" t="str">
        <v>Young Adult</v>
      </c>
      <c r="D101" s="25" t="s">
        <v>990</v>
      </c>
      <c r="E101" s="26">
        <v>60.1</v>
      </c>
      <c r="F101" s="26">
        <v>1.79</v>
      </c>
      <c r="G101" s="24">
        <v>170</v>
      </c>
      <c r="H101" s="24">
        <v>165</v>
      </c>
      <c r="I101" s="24">
        <v>63</v>
      </c>
      <c r="J101" s="26">
        <v>1.97</v>
      </c>
      <c r="K101" s="24">
        <f t="shared" si="4"/>
        <v>7092</v>
      </c>
      <c r="L101" s="24">
        <v>1625</v>
      </c>
      <c r="M101" s="25" t="s">
        <v>992</v>
      </c>
      <c r="N101" s="27">
        <v>15.9</v>
      </c>
      <c r="O101" s="27">
        <v>2.7</v>
      </c>
      <c r="P101" s="24">
        <v>4</v>
      </c>
      <c r="Q101" s="25" t="s">
        <v>995</v>
      </c>
      <c r="R101" s="24">
        <v>18.760000000000002</v>
      </c>
      <c r="S101" s="28" t="str">
        <f t="shared" si="5"/>
        <v>11-21</v>
      </c>
    </row>
    <row r="102" spans="1:19" x14ac:dyDescent="0.3">
      <c r="A102" s="17">
        <v>26</v>
      </c>
      <c r="B102" s="18" t="str">
        <f t="shared" si="3"/>
        <v>26-33</v>
      </c>
      <c r="C102" s="18" t="str">
        <v>Adult</v>
      </c>
      <c r="D102" s="19" t="s">
        <v>988</v>
      </c>
      <c r="E102" s="20">
        <v>77.7</v>
      </c>
      <c r="F102" s="20">
        <v>1.62</v>
      </c>
      <c r="G102" s="18">
        <v>177</v>
      </c>
      <c r="H102" s="18">
        <v>126</v>
      </c>
      <c r="I102" s="18">
        <v>73</v>
      </c>
      <c r="J102" s="20">
        <v>1.1599999999999999</v>
      </c>
      <c r="K102" s="18">
        <f t="shared" si="4"/>
        <v>4176</v>
      </c>
      <c r="L102" s="18">
        <v>804</v>
      </c>
      <c r="M102" s="19" t="s">
        <v>989</v>
      </c>
      <c r="N102" s="21">
        <v>29.6</v>
      </c>
      <c r="O102" s="21">
        <v>3</v>
      </c>
      <c r="P102" s="18">
        <v>3</v>
      </c>
      <c r="Q102" s="19" t="s">
        <v>996</v>
      </c>
      <c r="R102" s="18">
        <v>29.61</v>
      </c>
      <c r="S102" s="22" t="str">
        <f t="shared" si="5"/>
        <v>22-32</v>
      </c>
    </row>
    <row r="103" spans="1:19" x14ac:dyDescent="0.3">
      <c r="A103" s="23">
        <v>25</v>
      </c>
      <c r="B103" s="24" t="str">
        <f t="shared" si="3"/>
        <v>18-25</v>
      </c>
      <c r="C103" s="24" t="str">
        <v>Young Adult</v>
      </c>
      <c r="D103" s="25" t="s">
        <v>990</v>
      </c>
      <c r="E103" s="26">
        <v>41.2</v>
      </c>
      <c r="F103" s="26">
        <v>1.62</v>
      </c>
      <c r="G103" s="24">
        <v>193</v>
      </c>
      <c r="H103" s="24">
        <v>144</v>
      </c>
      <c r="I103" s="24">
        <v>64</v>
      </c>
      <c r="J103" s="26">
        <v>1.49</v>
      </c>
      <c r="K103" s="24">
        <f t="shared" si="4"/>
        <v>5364</v>
      </c>
      <c r="L103" s="24">
        <v>1073</v>
      </c>
      <c r="M103" s="25" t="s">
        <v>989</v>
      </c>
      <c r="N103" s="27">
        <v>28.9</v>
      </c>
      <c r="O103" s="27">
        <v>2.1</v>
      </c>
      <c r="P103" s="24">
        <v>4</v>
      </c>
      <c r="Q103" s="25" t="s">
        <v>996</v>
      </c>
      <c r="R103" s="24">
        <v>15.7</v>
      </c>
      <c r="S103" s="28" t="str">
        <f t="shared" si="5"/>
        <v>11-21</v>
      </c>
    </row>
    <row r="104" spans="1:19" x14ac:dyDescent="0.3">
      <c r="A104" s="17">
        <v>29</v>
      </c>
      <c r="B104" s="18" t="str">
        <f t="shared" si="3"/>
        <v>26-33</v>
      </c>
      <c r="C104" s="18" t="str">
        <v>Adult</v>
      </c>
      <c r="D104" s="19" t="s">
        <v>988</v>
      </c>
      <c r="E104" s="20">
        <v>58.6</v>
      </c>
      <c r="F104" s="20">
        <v>1.61</v>
      </c>
      <c r="G104" s="18">
        <v>198</v>
      </c>
      <c r="H104" s="18">
        <v>122</v>
      </c>
      <c r="I104" s="18">
        <v>72</v>
      </c>
      <c r="J104" s="20">
        <v>1.2</v>
      </c>
      <c r="K104" s="18">
        <f t="shared" si="4"/>
        <v>4320</v>
      </c>
      <c r="L104" s="18">
        <v>805</v>
      </c>
      <c r="M104" s="19" t="s">
        <v>989</v>
      </c>
      <c r="N104" s="21">
        <v>23.4</v>
      </c>
      <c r="O104" s="21">
        <v>2</v>
      </c>
      <c r="P104" s="18">
        <v>3</v>
      </c>
      <c r="Q104" s="19" t="s">
        <v>996</v>
      </c>
      <c r="R104" s="18">
        <v>22.61</v>
      </c>
      <c r="S104" s="22" t="str">
        <f t="shared" si="5"/>
        <v>22-32</v>
      </c>
    </row>
    <row r="105" spans="1:19" x14ac:dyDescent="0.3">
      <c r="A105" s="23">
        <v>51</v>
      </c>
      <c r="B105" s="24" t="str">
        <f t="shared" si="3"/>
        <v>50-57</v>
      </c>
      <c r="C105" s="24" t="str">
        <v>Adult</v>
      </c>
      <c r="D105" s="25" t="s">
        <v>988</v>
      </c>
      <c r="E105" s="26">
        <v>109.3</v>
      </c>
      <c r="F105" s="26">
        <v>1.78</v>
      </c>
      <c r="G105" s="24">
        <v>182</v>
      </c>
      <c r="H105" s="24">
        <v>157</v>
      </c>
      <c r="I105" s="24">
        <v>64</v>
      </c>
      <c r="J105" s="26">
        <v>0.54</v>
      </c>
      <c r="K105" s="24">
        <f t="shared" si="4"/>
        <v>1944.0000000000002</v>
      </c>
      <c r="L105" s="24">
        <v>420</v>
      </c>
      <c r="M105" s="25" t="s">
        <v>993</v>
      </c>
      <c r="N105" s="27">
        <v>28.7</v>
      </c>
      <c r="O105" s="27">
        <v>3.3</v>
      </c>
      <c r="P105" s="24">
        <v>3</v>
      </c>
      <c r="Q105" s="25" t="s">
        <v>997</v>
      </c>
      <c r="R105" s="24">
        <v>34.5</v>
      </c>
      <c r="S105" s="28" t="str">
        <f t="shared" si="5"/>
        <v>33-43</v>
      </c>
    </row>
    <row r="106" spans="1:19" x14ac:dyDescent="0.3">
      <c r="A106" s="17">
        <v>50</v>
      </c>
      <c r="B106" s="18" t="str">
        <f t="shared" si="3"/>
        <v>50-57</v>
      </c>
      <c r="C106" s="18" t="str">
        <v>Adult</v>
      </c>
      <c r="D106" s="19" t="s">
        <v>988</v>
      </c>
      <c r="E106" s="20">
        <v>69.599999999999994</v>
      </c>
      <c r="F106" s="20">
        <v>1.96</v>
      </c>
      <c r="G106" s="18">
        <v>166</v>
      </c>
      <c r="H106" s="18">
        <v>139</v>
      </c>
      <c r="I106" s="18">
        <v>68</v>
      </c>
      <c r="J106" s="20">
        <v>0.97</v>
      </c>
      <c r="K106" s="18">
        <f t="shared" si="4"/>
        <v>3492</v>
      </c>
      <c r="L106" s="18">
        <v>667</v>
      </c>
      <c r="M106" s="19" t="s">
        <v>993</v>
      </c>
      <c r="N106" s="21">
        <v>25.6</v>
      </c>
      <c r="O106" s="21">
        <v>2</v>
      </c>
      <c r="P106" s="18">
        <v>3</v>
      </c>
      <c r="Q106" s="19" t="s">
        <v>997</v>
      </c>
      <c r="R106" s="18">
        <v>18.12</v>
      </c>
      <c r="S106" s="22" t="str">
        <f t="shared" si="5"/>
        <v>11-21</v>
      </c>
    </row>
    <row r="107" spans="1:19" x14ac:dyDescent="0.3">
      <c r="A107" s="23">
        <v>40</v>
      </c>
      <c r="B107" s="24" t="str">
        <f t="shared" si="3"/>
        <v>34-41</v>
      </c>
      <c r="C107" s="24" t="str">
        <v>Adult</v>
      </c>
      <c r="D107" s="25" t="s">
        <v>990</v>
      </c>
      <c r="E107" s="26">
        <v>56.2</v>
      </c>
      <c r="F107" s="26">
        <v>1.79</v>
      </c>
      <c r="G107" s="24">
        <v>198</v>
      </c>
      <c r="H107" s="24">
        <v>153</v>
      </c>
      <c r="I107" s="24">
        <v>57</v>
      </c>
      <c r="J107" s="26">
        <v>1.79</v>
      </c>
      <c r="K107" s="24">
        <f t="shared" si="4"/>
        <v>6444</v>
      </c>
      <c r="L107" s="24">
        <v>1369</v>
      </c>
      <c r="M107" s="25" t="s">
        <v>989</v>
      </c>
      <c r="N107" s="27">
        <v>17.600000000000001</v>
      </c>
      <c r="O107" s="27">
        <v>2.7</v>
      </c>
      <c r="P107" s="24">
        <v>5</v>
      </c>
      <c r="Q107" s="25" t="s">
        <v>995</v>
      </c>
      <c r="R107" s="24">
        <v>17.54</v>
      </c>
      <c r="S107" s="28" t="str">
        <f t="shared" si="5"/>
        <v>11-21</v>
      </c>
    </row>
    <row r="108" spans="1:19" x14ac:dyDescent="0.3">
      <c r="A108" s="17">
        <v>41</v>
      </c>
      <c r="B108" s="18" t="str">
        <f t="shared" si="3"/>
        <v>34-41</v>
      </c>
      <c r="C108" s="18" t="str">
        <v>Adult</v>
      </c>
      <c r="D108" s="19" t="s">
        <v>988</v>
      </c>
      <c r="E108" s="20">
        <v>71.7</v>
      </c>
      <c r="F108" s="20">
        <v>1.96</v>
      </c>
      <c r="G108" s="18">
        <v>162</v>
      </c>
      <c r="H108" s="18">
        <v>168</v>
      </c>
      <c r="I108" s="18">
        <v>51</v>
      </c>
      <c r="J108" s="20">
        <v>0.51</v>
      </c>
      <c r="K108" s="18">
        <f t="shared" si="4"/>
        <v>1836</v>
      </c>
      <c r="L108" s="18">
        <v>424</v>
      </c>
      <c r="M108" s="19" t="s">
        <v>989</v>
      </c>
      <c r="N108" s="21">
        <v>27.3</v>
      </c>
      <c r="O108" s="21">
        <v>2.5</v>
      </c>
      <c r="P108" s="18">
        <v>2</v>
      </c>
      <c r="Q108" s="19" t="s">
        <v>997</v>
      </c>
      <c r="R108" s="18">
        <v>18.66</v>
      </c>
      <c r="S108" s="22" t="str">
        <f t="shared" si="5"/>
        <v>11-21</v>
      </c>
    </row>
    <row r="109" spans="1:19" x14ac:dyDescent="0.3">
      <c r="A109" s="23">
        <v>54</v>
      </c>
      <c r="B109" s="24" t="str">
        <f t="shared" si="3"/>
        <v>50-57</v>
      </c>
      <c r="C109" s="24" t="str">
        <v>Adult</v>
      </c>
      <c r="D109" s="25" t="s">
        <v>988</v>
      </c>
      <c r="E109" s="26">
        <v>86</v>
      </c>
      <c r="F109" s="26">
        <v>1.93</v>
      </c>
      <c r="G109" s="24">
        <v>171</v>
      </c>
      <c r="H109" s="24">
        <v>163</v>
      </c>
      <c r="I109" s="24">
        <v>51</v>
      </c>
      <c r="J109" s="26">
        <v>1.74</v>
      </c>
      <c r="K109" s="24">
        <f t="shared" si="4"/>
        <v>6264</v>
      </c>
      <c r="L109" s="24">
        <v>1404</v>
      </c>
      <c r="M109" s="25" t="s">
        <v>993</v>
      </c>
      <c r="N109" s="27">
        <v>12.9</v>
      </c>
      <c r="O109" s="27">
        <v>3.5</v>
      </c>
      <c r="P109" s="24">
        <v>5</v>
      </c>
      <c r="Q109" s="25" t="s">
        <v>995</v>
      </c>
      <c r="R109" s="24">
        <v>23.09</v>
      </c>
      <c r="S109" s="28" t="str">
        <f t="shared" si="5"/>
        <v>22-32</v>
      </c>
    </row>
    <row r="110" spans="1:19" x14ac:dyDescent="0.3">
      <c r="A110" s="17">
        <v>52</v>
      </c>
      <c r="B110" s="18" t="str">
        <f t="shared" si="3"/>
        <v>50-57</v>
      </c>
      <c r="C110" s="18" t="str">
        <v>Adult</v>
      </c>
      <c r="D110" s="19" t="s">
        <v>990</v>
      </c>
      <c r="E110" s="20">
        <v>79.400000000000006</v>
      </c>
      <c r="F110" s="20">
        <v>1.59</v>
      </c>
      <c r="G110" s="18">
        <v>166</v>
      </c>
      <c r="H110" s="18">
        <v>163</v>
      </c>
      <c r="I110" s="18">
        <v>59</v>
      </c>
      <c r="J110" s="20">
        <v>1.39</v>
      </c>
      <c r="K110" s="18">
        <f t="shared" si="4"/>
        <v>5004</v>
      </c>
      <c r="L110" s="18">
        <v>1020</v>
      </c>
      <c r="M110" s="19" t="s">
        <v>993</v>
      </c>
      <c r="N110" s="21">
        <v>26.6</v>
      </c>
      <c r="O110" s="21">
        <v>1.5</v>
      </c>
      <c r="P110" s="18">
        <v>3</v>
      </c>
      <c r="Q110" s="19" t="s">
        <v>996</v>
      </c>
      <c r="R110" s="18">
        <v>31.41</v>
      </c>
      <c r="S110" s="22" t="str">
        <f t="shared" si="5"/>
        <v>22-32</v>
      </c>
    </row>
    <row r="111" spans="1:19" x14ac:dyDescent="0.3">
      <c r="A111" s="23">
        <v>57</v>
      </c>
      <c r="B111" s="24" t="str">
        <f t="shared" si="3"/>
        <v>50-57</v>
      </c>
      <c r="C111" s="24" t="str">
        <v>Adult</v>
      </c>
      <c r="D111" s="25" t="s">
        <v>990</v>
      </c>
      <c r="E111" s="26">
        <v>78.400000000000006</v>
      </c>
      <c r="F111" s="26">
        <v>1.62</v>
      </c>
      <c r="G111" s="24">
        <v>185</v>
      </c>
      <c r="H111" s="24">
        <v>149</v>
      </c>
      <c r="I111" s="24">
        <v>52</v>
      </c>
      <c r="J111" s="26">
        <v>1.01</v>
      </c>
      <c r="K111" s="24">
        <f t="shared" si="4"/>
        <v>3636</v>
      </c>
      <c r="L111" s="24">
        <v>677</v>
      </c>
      <c r="M111" s="25" t="s">
        <v>993</v>
      </c>
      <c r="N111" s="27">
        <v>31.7</v>
      </c>
      <c r="O111" s="27">
        <v>2</v>
      </c>
      <c r="P111" s="24">
        <v>4</v>
      </c>
      <c r="Q111" s="25" t="s">
        <v>996</v>
      </c>
      <c r="R111" s="24">
        <v>29.87</v>
      </c>
      <c r="S111" s="28" t="str">
        <f t="shared" si="5"/>
        <v>22-32</v>
      </c>
    </row>
    <row r="112" spans="1:19" x14ac:dyDescent="0.3">
      <c r="A112" s="17">
        <v>39</v>
      </c>
      <c r="B112" s="18" t="str">
        <f t="shared" si="3"/>
        <v>34-41</v>
      </c>
      <c r="C112" s="18" t="str">
        <v>Adult</v>
      </c>
      <c r="D112" s="19" t="s">
        <v>990</v>
      </c>
      <c r="E112" s="20">
        <v>55.4</v>
      </c>
      <c r="F112" s="20">
        <v>1.6</v>
      </c>
      <c r="G112" s="18">
        <v>192</v>
      </c>
      <c r="H112" s="18">
        <v>136</v>
      </c>
      <c r="I112" s="18">
        <v>72</v>
      </c>
      <c r="J112" s="20">
        <v>1.44</v>
      </c>
      <c r="K112" s="18">
        <f t="shared" si="4"/>
        <v>5184</v>
      </c>
      <c r="L112" s="18">
        <v>979</v>
      </c>
      <c r="M112" s="19" t="s">
        <v>991</v>
      </c>
      <c r="N112" s="21">
        <v>26.3</v>
      </c>
      <c r="O112" s="21">
        <v>1.6</v>
      </c>
      <c r="P112" s="18">
        <v>3</v>
      </c>
      <c r="Q112" s="19" t="s">
        <v>996</v>
      </c>
      <c r="R112" s="18">
        <v>21.64</v>
      </c>
      <c r="S112" s="22" t="str">
        <f t="shared" si="5"/>
        <v>22-32</v>
      </c>
    </row>
    <row r="113" spans="1:19" x14ac:dyDescent="0.3">
      <c r="A113" s="23">
        <v>44</v>
      </c>
      <c r="B113" s="24" t="str">
        <f t="shared" si="3"/>
        <v>42-49</v>
      </c>
      <c r="C113" s="24" t="str">
        <v>Adult</v>
      </c>
      <c r="D113" s="25" t="s">
        <v>990</v>
      </c>
      <c r="E113" s="26">
        <v>61.7</v>
      </c>
      <c r="F113" s="26">
        <v>1.55</v>
      </c>
      <c r="G113" s="24">
        <v>196</v>
      </c>
      <c r="H113" s="24">
        <v>129</v>
      </c>
      <c r="I113" s="24">
        <v>66</v>
      </c>
      <c r="J113" s="26">
        <v>1.41</v>
      </c>
      <c r="K113" s="24">
        <f t="shared" si="4"/>
        <v>5076</v>
      </c>
      <c r="L113" s="24">
        <v>819</v>
      </c>
      <c r="M113" s="25" t="s">
        <v>993</v>
      </c>
      <c r="N113" s="27">
        <v>33.1</v>
      </c>
      <c r="O113" s="27">
        <v>2.6</v>
      </c>
      <c r="P113" s="24">
        <v>4</v>
      </c>
      <c r="Q113" s="25" t="s">
        <v>996</v>
      </c>
      <c r="R113" s="24">
        <v>25.68</v>
      </c>
      <c r="S113" s="28" t="str">
        <f t="shared" si="5"/>
        <v>22-32</v>
      </c>
    </row>
    <row r="114" spans="1:19" x14ac:dyDescent="0.3">
      <c r="A114" s="17">
        <v>52</v>
      </c>
      <c r="B114" s="18" t="str">
        <f t="shared" si="3"/>
        <v>50-57</v>
      </c>
      <c r="C114" s="18" t="str">
        <v>Adult</v>
      </c>
      <c r="D114" s="19" t="s">
        <v>988</v>
      </c>
      <c r="E114" s="20">
        <v>85.5</v>
      </c>
      <c r="F114" s="20">
        <v>1.82</v>
      </c>
      <c r="G114" s="18">
        <v>174</v>
      </c>
      <c r="H114" s="18">
        <v>154</v>
      </c>
      <c r="I114" s="18">
        <v>57</v>
      </c>
      <c r="J114" s="20">
        <v>1.78</v>
      </c>
      <c r="K114" s="18">
        <f t="shared" si="4"/>
        <v>6408</v>
      </c>
      <c r="L114" s="18">
        <v>1357</v>
      </c>
      <c r="M114" s="19" t="s">
        <v>989</v>
      </c>
      <c r="N114" s="21">
        <v>14.9</v>
      </c>
      <c r="O114" s="21">
        <v>3.5</v>
      </c>
      <c r="P114" s="18">
        <v>4</v>
      </c>
      <c r="Q114" s="19" t="s">
        <v>995</v>
      </c>
      <c r="R114" s="18">
        <v>25.81</v>
      </c>
      <c r="S114" s="22" t="str">
        <f t="shared" si="5"/>
        <v>22-32</v>
      </c>
    </row>
    <row r="115" spans="1:19" x14ac:dyDescent="0.3">
      <c r="A115" s="23">
        <v>18</v>
      </c>
      <c r="B115" s="24" t="str">
        <f t="shared" si="3"/>
        <v>18-25</v>
      </c>
      <c r="C115" s="24" t="str">
        <v>Young Adult</v>
      </c>
      <c r="D115" s="25" t="s">
        <v>988</v>
      </c>
      <c r="E115" s="26">
        <v>87.6</v>
      </c>
      <c r="F115" s="26">
        <v>1.93</v>
      </c>
      <c r="G115" s="24">
        <v>161</v>
      </c>
      <c r="H115" s="24">
        <v>139</v>
      </c>
      <c r="I115" s="24">
        <v>72</v>
      </c>
      <c r="J115" s="26">
        <v>1.72</v>
      </c>
      <c r="K115" s="24">
        <f t="shared" si="4"/>
        <v>6192</v>
      </c>
      <c r="L115" s="24">
        <v>1315</v>
      </c>
      <c r="M115" s="25" t="s">
        <v>991</v>
      </c>
      <c r="N115" s="27">
        <v>11.9</v>
      </c>
      <c r="O115" s="27">
        <v>3.5</v>
      </c>
      <c r="P115" s="24">
        <v>4</v>
      </c>
      <c r="Q115" s="25" t="s">
        <v>995</v>
      </c>
      <c r="R115" s="24">
        <v>23.52</v>
      </c>
      <c r="S115" s="28" t="str">
        <f t="shared" si="5"/>
        <v>22-32</v>
      </c>
    </row>
    <row r="116" spans="1:19" x14ac:dyDescent="0.3">
      <c r="A116" s="17">
        <v>52</v>
      </c>
      <c r="B116" s="18" t="str">
        <f t="shared" si="3"/>
        <v>50-57</v>
      </c>
      <c r="C116" s="18" t="str">
        <v>Adult</v>
      </c>
      <c r="D116" s="19" t="s">
        <v>988</v>
      </c>
      <c r="E116" s="20">
        <v>82.4</v>
      </c>
      <c r="F116" s="20">
        <v>1.72</v>
      </c>
      <c r="G116" s="18">
        <v>166</v>
      </c>
      <c r="H116" s="18">
        <v>137</v>
      </c>
      <c r="I116" s="18">
        <v>53</v>
      </c>
      <c r="J116" s="20">
        <v>1.01</v>
      </c>
      <c r="K116" s="18">
        <f t="shared" si="4"/>
        <v>3636</v>
      </c>
      <c r="L116" s="18">
        <v>685</v>
      </c>
      <c r="M116" s="19" t="s">
        <v>993</v>
      </c>
      <c r="N116" s="21">
        <v>24.4</v>
      </c>
      <c r="O116" s="21">
        <v>2.7</v>
      </c>
      <c r="P116" s="18">
        <v>4</v>
      </c>
      <c r="Q116" s="19" t="s">
        <v>996</v>
      </c>
      <c r="R116" s="18">
        <v>27.85</v>
      </c>
      <c r="S116" s="22" t="str">
        <f t="shared" si="5"/>
        <v>22-32</v>
      </c>
    </row>
    <row r="117" spans="1:19" x14ac:dyDescent="0.3">
      <c r="A117" s="23">
        <v>54</v>
      </c>
      <c r="B117" s="24" t="str">
        <f t="shared" si="3"/>
        <v>50-57</v>
      </c>
      <c r="C117" s="24" t="str">
        <v>Adult</v>
      </c>
      <c r="D117" s="25" t="s">
        <v>988</v>
      </c>
      <c r="E117" s="26">
        <v>67</v>
      </c>
      <c r="F117" s="26">
        <v>1.68</v>
      </c>
      <c r="G117" s="24">
        <v>191</v>
      </c>
      <c r="H117" s="24">
        <v>164</v>
      </c>
      <c r="I117" s="24">
        <v>63</v>
      </c>
      <c r="J117" s="26">
        <v>0.55000000000000004</v>
      </c>
      <c r="K117" s="24">
        <f t="shared" si="4"/>
        <v>1980.0000000000002</v>
      </c>
      <c r="L117" s="24">
        <v>446</v>
      </c>
      <c r="M117" s="25" t="s">
        <v>989</v>
      </c>
      <c r="N117" s="27">
        <v>20.5</v>
      </c>
      <c r="O117" s="27">
        <v>2.8</v>
      </c>
      <c r="P117" s="24">
        <v>3</v>
      </c>
      <c r="Q117" s="25" t="s">
        <v>997</v>
      </c>
      <c r="R117" s="24">
        <v>23.74</v>
      </c>
      <c r="S117" s="28" t="str">
        <f t="shared" si="5"/>
        <v>22-32</v>
      </c>
    </row>
    <row r="118" spans="1:19" x14ac:dyDescent="0.3">
      <c r="A118" s="17">
        <v>31</v>
      </c>
      <c r="B118" s="18" t="str">
        <f t="shared" si="3"/>
        <v>26-33</v>
      </c>
      <c r="C118" s="18" t="str">
        <v>Adult</v>
      </c>
      <c r="D118" s="19" t="s">
        <v>990</v>
      </c>
      <c r="E118" s="20">
        <v>42.3</v>
      </c>
      <c r="F118" s="20">
        <v>1.6</v>
      </c>
      <c r="G118" s="18">
        <v>163</v>
      </c>
      <c r="H118" s="18">
        <v>163</v>
      </c>
      <c r="I118" s="18">
        <v>70</v>
      </c>
      <c r="J118" s="20">
        <v>1.0900000000000001</v>
      </c>
      <c r="K118" s="18">
        <f t="shared" si="4"/>
        <v>3924.0000000000005</v>
      </c>
      <c r="L118" s="18">
        <v>888</v>
      </c>
      <c r="M118" s="19" t="s">
        <v>992</v>
      </c>
      <c r="N118" s="21">
        <v>25.1</v>
      </c>
      <c r="O118" s="21">
        <v>1.9</v>
      </c>
      <c r="P118" s="18">
        <v>3</v>
      </c>
      <c r="Q118" s="19" t="s">
        <v>996</v>
      </c>
      <c r="R118" s="18">
        <v>16.52</v>
      </c>
      <c r="S118" s="22" t="str">
        <f t="shared" si="5"/>
        <v>11-21</v>
      </c>
    </row>
    <row r="119" spans="1:19" x14ac:dyDescent="0.3">
      <c r="A119" s="23">
        <v>20</v>
      </c>
      <c r="B119" s="24" t="str">
        <f t="shared" si="3"/>
        <v>18-25</v>
      </c>
      <c r="C119" s="24" t="str">
        <v>Young Adult</v>
      </c>
      <c r="D119" s="25" t="s">
        <v>988</v>
      </c>
      <c r="E119" s="26">
        <v>82.7</v>
      </c>
      <c r="F119" s="26">
        <v>1.99</v>
      </c>
      <c r="G119" s="24">
        <v>179</v>
      </c>
      <c r="H119" s="24">
        <v>146</v>
      </c>
      <c r="I119" s="24">
        <v>59</v>
      </c>
      <c r="J119" s="26">
        <v>1.69</v>
      </c>
      <c r="K119" s="24">
        <f t="shared" si="4"/>
        <v>6084</v>
      </c>
      <c r="L119" s="24">
        <v>1357</v>
      </c>
      <c r="M119" s="25" t="s">
        <v>991</v>
      </c>
      <c r="N119" s="27">
        <v>14.6</v>
      </c>
      <c r="O119" s="27">
        <v>3.5</v>
      </c>
      <c r="P119" s="24">
        <v>5</v>
      </c>
      <c r="Q119" s="25" t="s">
        <v>995</v>
      </c>
      <c r="R119" s="24">
        <v>20.88</v>
      </c>
      <c r="S119" s="28" t="str">
        <f t="shared" si="5"/>
        <v>11-21</v>
      </c>
    </row>
    <row r="120" spans="1:19" x14ac:dyDescent="0.3">
      <c r="A120" s="17">
        <v>18</v>
      </c>
      <c r="B120" s="18" t="str">
        <f t="shared" si="3"/>
        <v>18-25</v>
      </c>
      <c r="C120" s="18" t="str">
        <v>Young Adult</v>
      </c>
      <c r="D120" s="19" t="s">
        <v>988</v>
      </c>
      <c r="E120" s="20">
        <v>92.4</v>
      </c>
      <c r="F120" s="20">
        <v>1.74</v>
      </c>
      <c r="G120" s="18">
        <v>195</v>
      </c>
      <c r="H120" s="18">
        <v>168</v>
      </c>
      <c r="I120" s="18">
        <v>50</v>
      </c>
      <c r="J120" s="20">
        <v>1.41</v>
      </c>
      <c r="K120" s="18">
        <f t="shared" si="4"/>
        <v>5076</v>
      </c>
      <c r="L120" s="18">
        <v>1303</v>
      </c>
      <c r="M120" s="19" t="s">
        <v>989</v>
      </c>
      <c r="N120" s="21">
        <v>21.3</v>
      </c>
      <c r="O120" s="21">
        <v>3.1</v>
      </c>
      <c r="P120" s="18">
        <v>2</v>
      </c>
      <c r="Q120" s="19" t="s">
        <v>997</v>
      </c>
      <c r="R120" s="18">
        <v>30.52</v>
      </c>
      <c r="S120" s="22" t="str">
        <f t="shared" si="5"/>
        <v>22-32</v>
      </c>
    </row>
    <row r="121" spans="1:19" x14ac:dyDescent="0.3">
      <c r="A121" s="23">
        <v>22</v>
      </c>
      <c r="B121" s="24" t="str">
        <f t="shared" si="3"/>
        <v>18-25</v>
      </c>
      <c r="C121" s="24" t="str">
        <v>Young Adult</v>
      </c>
      <c r="D121" s="25" t="s">
        <v>990</v>
      </c>
      <c r="E121" s="26">
        <v>63.2</v>
      </c>
      <c r="F121" s="26">
        <v>1.54</v>
      </c>
      <c r="G121" s="24">
        <v>191</v>
      </c>
      <c r="H121" s="24">
        <v>155</v>
      </c>
      <c r="I121" s="24">
        <v>53</v>
      </c>
      <c r="J121" s="26">
        <v>1.02</v>
      </c>
      <c r="K121" s="24">
        <f t="shared" si="4"/>
        <v>3672</v>
      </c>
      <c r="L121" s="24">
        <v>790</v>
      </c>
      <c r="M121" s="25" t="s">
        <v>992</v>
      </c>
      <c r="N121" s="27">
        <v>29.5</v>
      </c>
      <c r="O121" s="27">
        <v>2.4</v>
      </c>
      <c r="P121" s="24">
        <v>4</v>
      </c>
      <c r="Q121" s="25" t="s">
        <v>996</v>
      </c>
      <c r="R121" s="24">
        <v>26.65</v>
      </c>
      <c r="S121" s="28" t="str">
        <f t="shared" si="5"/>
        <v>22-32</v>
      </c>
    </row>
    <row r="122" spans="1:19" x14ac:dyDescent="0.3">
      <c r="A122" s="17">
        <v>43</v>
      </c>
      <c r="B122" s="18" t="str">
        <f t="shared" si="3"/>
        <v>42-49</v>
      </c>
      <c r="C122" s="18" t="str">
        <v>Adult</v>
      </c>
      <c r="D122" s="19" t="s">
        <v>988</v>
      </c>
      <c r="E122" s="20">
        <v>82.7</v>
      </c>
      <c r="F122" s="20">
        <v>1.85</v>
      </c>
      <c r="G122" s="18">
        <v>187</v>
      </c>
      <c r="H122" s="18">
        <v>142</v>
      </c>
      <c r="I122" s="18">
        <v>50</v>
      </c>
      <c r="J122" s="20">
        <v>1.22</v>
      </c>
      <c r="K122" s="18">
        <f t="shared" si="4"/>
        <v>4392</v>
      </c>
      <c r="L122" s="18">
        <v>858</v>
      </c>
      <c r="M122" s="19" t="s">
        <v>989</v>
      </c>
      <c r="N122" s="21">
        <v>28.2</v>
      </c>
      <c r="O122" s="21">
        <v>3.1</v>
      </c>
      <c r="P122" s="18">
        <v>4</v>
      </c>
      <c r="Q122" s="19" t="s">
        <v>996</v>
      </c>
      <c r="R122" s="18">
        <v>24.16</v>
      </c>
      <c r="S122" s="22" t="str">
        <f t="shared" si="5"/>
        <v>22-32</v>
      </c>
    </row>
    <row r="123" spans="1:19" x14ac:dyDescent="0.3">
      <c r="A123" s="23">
        <v>31</v>
      </c>
      <c r="B123" s="24" t="str">
        <f t="shared" si="3"/>
        <v>26-33</v>
      </c>
      <c r="C123" s="24" t="str">
        <v>Adult</v>
      </c>
      <c r="D123" s="25" t="s">
        <v>988</v>
      </c>
      <c r="E123" s="26">
        <v>86.6</v>
      </c>
      <c r="F123" s="26">
        <v>1.76</v>
      </c>
      <c r="G123" s="24">
        <v>172</v>
      </c>
      <c r="H123" s="24">
        <v>151</v>
      </c>
      <c r="I123" s="24">
        <v>66</v>
      </c>
      <c r="J123" s="26">
        <v>1.29</v>
      </c>
      <c r="K123" s="24">
        <f t="shared" si="4"/>
        <v>4644</v>
      </c>
      <c r="L123" s="24">
        <v>1071</v>
      </c>
      <c r="M123" s="25" t="s">
        <v>993</v>
      </c>
      <c r="N123" s="27">
        <v>28.9</v>
      </c>
      <c r="O123" s="27">
        <v>3.3</v>
      </c>
      <c r="P123" s="24">
        <v>3</v>
      </c>
      <c r="Q123" s="25" t="s">
        <v>996</v>
      </c>
      <c r="R123" s="24">
        <v>27.96</v>
      </c>
      <c r="S123" s="28" t="str">
        <f t="shared" si="5"/>
        <v>22-32</v>
      </c>
    </row>
    <row r="124" spans="1:19" x14ac:dyDescent="0.3">
      <c r="A124" s="17">
        <v>56</v>
      </c>
      <c r="B124" s="18" t="str">
        <f t="shared" si="3"/>
        <v>50-57</v>
      </c>
      <c r="C124" s="18" t="str">
        <v>Adult</v>
      </c>
      <c r="D124" s="19" t="s">
        <v>988</v>
      </c>
      <c r="E124" s="20">
        <v>129.5</v>
      </c>
      <c r="F124" s="20">
        <v>1.95</v>
      </c>
      <c r="G124" s="18">
        <v>160</v>
      </c>
      <c r="H124" s="18">
        <v>129</v>
      </c>
      <c r="I124" s="18">
        <v>66</v>
      </c>
      <c r="J124" s="20">
        <v>1</v>
      </c>
      <c r="K124" s="18">
        <f t="shared" si="4"/>
        <v>3600</v>
      </c>
      <c r="L124" s="18">
        <v>639</v>
      </c>
      <c r="M124" s="19" t="s">
        <v>993</v>
      </c>
      <c r="N124" s="21">
        <v>25.2</v>
      </c>
      <c r="O124" s="21">
        <v>3.5</v>
      </c>
      <c r="P124" s="18">
        <v>2</v>
      </c>
      <c r="Q124" s="19" t="s">
        <v>997</v>
      </c>
      <c r="R124" s="18">
        <v>34.06</v>
      </c>
      <c r="S124" s="22" t="str">
        <f t="shared" si="5"/>
        <v>33-43</v>
      </c>
    </row>
    <row r="125" spans="1:19" x14ac:dyDescent="0.3">
      <c r="A125" s="23">
        <v>44</v>
      </c>
      <c r="B125" s="24" t="str">
        <f t="shared" si="3"/>
        <v>42-49</v>
      </c>
      <c r="C125" s="24" t="str">
        <v>Adult</v>
      </c>
      <c r="D125" s="25" t="s">
        <v>988</v>
      </c>
      <c r="E125" s="26">
        <v>98</v>
      </c>
      <c r="F125" s="26">
        <v>1.83</v>
      </c>
      <c r="G125" s="24">
        <v>194</v>
      </c>
      <c r="H125" s="24">
        <v>130</v>
      </c>
      <c r="I125" s="24">
        <v>56</v>
      </c>
      <c r="J125" s="26">
        <v>1.28</v>
      </c>
      <c r="K125" s="24">
        <f t="shared" si="4"/>
        <v>4608</v>
      </c>
      <c r="L125" s="24">
        <v>824</v>
      </c>
      <c r="M125" s="25" t="s">
        <v>992</v>
      </c>
      <c r="N125" s="27">
        <v>25.7</v>
      </c>
      <c r="O125" s="27">
        <v>3.5</v>
      </c>
      <c r="P125" s="24">
        <v>4</v>
      </c>
      <c r="Q125" s="25" t="s">
        <v>996</v>
      </c>
      <c r="R125" s="24">
        <v>29.26</v>
      </c>
      <c r="S125" s="28" t="str">
        <f t="shared" si="5"/>
        <v>22-32</v>
      </c>
    </row>
    <row r="126" spans="1:19" x14ac:dyDescent="0.3">
      <c r="A126" s="17">
        <v>26</v>
      </c>
      <c r="B126" s="18" t="str">
        <f t="shared" si="3"/>
        <v>26-33</v>
      </c>
      <c r="C126" s="18" t="str">
        <v>Adult</v>
      </c>
      <c r="D126" s="19" t="s">
        <v>988</v>
      </c>
      <c r="E126" s="20">
        <v>86.2</v>
      </c>
      <c r="F126" s="20">
        <v>1.68</v>
      </c>
      <c r="G126" s="18">
        <v>189</v>
      </c>
      <c r="H126" s="18">
        <v>157</v>
      </c>
      <c r="I126" s="18">
        <v>72</v>
      </c>
      <c r="J126" s="20">
        <v>1.97</v>
      </c>
      <c r="K126" s="18">
        <f t="shared" si="4"/>
        <v>7092</v>
      </c>
      <c r="L126" s="18">
        <v>1701</v>
      </c>
      <c r="M126" s="19" t="s">
        <v>993</v>
      </c>
      <c r="N126" s="21">
        <v>13.3</v>
      </c>
      <c r="O126" s="21">
        <v>3.5</v>
      </c>
      <c r="P126" s="18">
        <v>5</v>
      </c>
      <c r="Q126" s="19" t="s">
        <v>995</v>
      </c>
      <c r="R126" s="18">
        <v>30.54</v>
      </c>
      <c r="S126" s="22" t="str">
        <f t="shared" si="5"/>
        <v>22-32</v>
      </c>
    </row>
    <row r="127" spans="1:19" x14ac:dyDescent="0.3">
      <c r="A127" s="23">
        <v>32</v>
      </c>
      <c r="B127" s="24" t="str">
        <f t="shared" si="3"/>
        <v>26-33</v>
      </c>
      <c r="C127" s="24" t="str">
        <v>Adult</v>
      </c>
      <c r="D127" s="25" t="s">
        <v>988</v>
      </c>
      <c r="E127" s="26">
        <v>78.599999999999994</v>
      </c>
      <c r="F127" s="26">
        <v>1.62</v>
      </c>
      <c r="G127" s="24">
        <v>195</v>
      </c>
      <c r="H127" s="24">
        <v>125</v>
      </c>
      <c r="I127" s="24">
        <v>69</v>
      </c>
      <c r="J127" s="26">
        <v>1.28</v>
      </c>
      <c r="K127" s="24">
        <f t="shared" si="4"/>
        <v>4608</v>
      </c>
      <c r="L127" s="24">
        <v>880</v>
      </c>
      <c r="M127" s="25" t="s">
        <v>989</v>
      </c>
      <c r="N127" s="27">
        <v>29.6</v>
      </c>
      <c r="O127" s="27">
        <v>3.1</v>
      </c>
      <c r="P127" s="24">
        <v>3</v>
      </c>
      <c r="Q127" s="25" t="s">
        <v>997</v>
      </c>
      <c r="R127" s="24">
        <v>29.95</v>
      </c>
      <c r="S127" s="28" t="str">
        <f t="shared" si="5"/>
        <v>22-32</v>
      </c>
    </row>
    <row r="128" spans="1:19" x14ac:dyDescent="0.3">
      <c r="A128" s="17">
        <v>32</v>
      </c>
      <c r="B128" s="18" t="str">
        <f t="shared" si="3"/>
        <v>26-33</v>
      </c>
      <c r="C128" s="18" t="str">
        <v>Adult</v>
      </c>
      <c r="D128" s="19" t="s">
        <v>990</v>
      </c>
      <c r="E128" s="20">
        <v>59</v>
      </c>
      <c r="F128" s="20">
        <v>1.66</v>
      </c>
      <c r="G128" s="18">
        <v>184</v>
      </c>
      <c r="H128" s="18">
        <v>160</v>
      </c>
      <c r="I128" s="18">
        <v>64</v>
      </c>
      <c r="J128" s="20">
        <v>0.51</v>
      </c>
      <c r="K128" s="18">
        <f t="shared" si="4"/>
        <v>1836</v>
      </c>
      <c r="L128" s="18">
        <v>408</v>
      </c>
      <c r="M128" s="19" t="s">
        <v>992</v>
      </c>
      <c r="N128" s="21">
        <v>31</v>
      </c>
      <c r="O128" s="21">
        <v>1.8</v>
      </c>
      <c r="P128" s="18">
        <v>2</v>
      </c>
      <c r="Q128" s="19" t="s">
        <v>997</v>
      </c>
      <c r="R128" s="18">
        <v>21.41</v>
      </c>
      <c r="S128" s="22" t="str">
        <f t="shared" si="5"/>
        <v>22-32</v>
      </c>
    </row>
    <row r="129" spans="1:19" x14ac:dyDescent="0.3">
      <c r="A129" s="23">
        <v>43</v>
      </c>
      <c r="B129" s="24" t="str">
        <f t="shared" si="3"/>
        <v>42-49</v>
      </c>
      <c r="C129" s="24" t="str">
        <v>Adult</v>
      </c>
      <c r="D129" s="25" t="s">
        <v>990</v>
      </c>
      <c r="E129" s="26">
        <v>57.3</v>
      </c>
      <c r="F129" s="26">
        <v>1.79</v>
      </c>
      <c r="G129" s="24">
        <v>175</v>
      </c>
      <c r="H129" s="24">
        <v>166</v>
      </c>
      <c r="I129" s="24">
        <v>62</v>
      </c>
      <c r="J129" s="26">
        <v>1.98</v>
      </c>
      <c r="K129" s="24">
        <f t="shared" si="4"/>
        <v>7128</v>
      </c>
      <c r="L129" s="24">
        <v>1479</v>
      </c>
      <c r="M129" s="25" t="s">
        <v>989</v>
      </c>
      <c r="N129" s="27">
        <v>17.8</v>
      </c>
      <c r="O129" s="27">
        <v>2.7</v>
      </c>
      <c r="P129" s="24">
        <v>4</v>
      </c>
      <c r="Q129" s="25" t="s">
        <v>995</v>
      </c>
      <c r="R129" s="24">
        <v>17.88</v>
      </c>
      <c r="S129" s="28" t="str">
        <f t="shared" si="5"/>
        <v>11-21</v>
      </c>
    </row>
    <row r="130" spans="1:19" x14ac:dyDescent="0.3">
      <c r="A130" s="17">
        <v>59</v>
      </c>
      <c r="B130" s="18" t="str">
        <f t="shared" si="3"/>
        <v>60+</v>
      </c>
      <c r="C130" s="18" t="str">
        <v>Adult</v>
      </c>
      <c r="D130" s="19" t="s">
        <v>988</v>
      </c>
      <c r="E130" s="20">
        <v>122.3</v>
      </c>
      <c r="F130" s="20">
        <v>1.89</v>
      </c>
      <c r="G130" s="18">
        <v>178</v>
      </c>
      <c r="H130" s="18">
        <v>153</v>
      </c>
      <c r="I130" s="18">
        <v>51</v>
      </c>
      <c r="J130" s="20">
        <v>0.66</v>
      </c>
      <c r="K130" s="18">
        <f t="shared" si="4"/>
        <v>2376</v>
      </c>
      <c r="L130" s="18">
        <v>500</v>
      </c>
      <c r="M130" s="19" t="s">
        <v>989</v>
      </c>
      <c r="N130" s="21">
        <v>20.100000000000001</v>
      </c>
      <c r="O130" s="21">
        <v>3.1</v>
      </c>
      <c r="P130" s="18">
        <v>3</v>
      </c>
      <c r="Q130" s="19" t="s">
        <v>997</v>
      </c>
      <c r="R130" s="18">
        <v>34.24</v>
      </c>
      <c r="S130" s="22" t="str">
        <f t="shared" si="5"/>
        <v>33-43</v>
      </c>
    </row>
    <row r="131" spans="1:19" x14ac:dyDescent="0.3">
      <c r="A131" s="23">
        <v>30</v>
      </c>
      <c r="B131" s="24" t="str">
        <f t="shared" ref="B131:B194" si="6">IF(AND(A131&gt;=18,A131&lt;=25),"18-25",IF(AND(A131&gt;=26,A131&lt;=33),"26-33",IF(AND(A131&gt;=34,A131&lt;=41),"34-41",IF(AND(A131&gt;=42,A131&lt;=49),"42-49",IF(AND(A131&gt;=50,A131&lt;=57),"50-57","60+")))))</f>
        <v>26-33</v>
      </c>
      <c r="C131" s="24" t="str">
        <v>Adult</v>
      </c>
      <c r="D131" s="25" t="s">
        <v>988</v>
      </c>
      <c r="E131" s="26">
        <v>85.3</v>
      </c>
      <c r="F131" s="26">
        <v>1.95</v>
      </c>
      <c r="G131" s="24">
        <v>160</v>
      </c>
      <c r="H131" s="24">
        <v>155</v>
      </c>
      <c r="I131" s="24">
        <v>68</v>
      </c>
      <c r="J131" s="26">
        <v>1.61</v>
      </c>
      <c r="K131" s="24">
        <f t="shared" ref="K131:K194" si="7">J131*3600</f>
        <v>5796</v>
      </c>
      <c r="L131" s="24">
        <v>1373</v>
      </c>
      <c r="M131" s="25" t="s">
        <v>989</v>
      </c>
      <c r="N131" s="27">
        <v>10.4</v>
      </c>
      <c r="O131" s="27">
        <v>3.5</v>
      </c>
      <c r="P131" s="24">
        <v>5</v>
      </c>
      <c r="Q131" s="25" t="s">
        <v>995</v>
      </c>
      <c r="R131" s="24">
        <v>22.43</v>
      </c>
      <c r="S131" s="28" t="str">
        <f t="shared" ref="S131:S194" si="8">IF(AND(R131&gt;=0,R131&lt;=10),"0-10",IF(AND(R131&gt;10,R131&lt;=21),"11-21",IF(AND(R131&gt;21,R131&lt;=32),"22-32",IF(AND(R131&gt;32,R131&lt;=43),"33-43",IF(AND(R131&gt;43,R131&lt;=54),"44-54")))))</f>
        <v>22-32</v>
      </c>
    </row>
    <row r="132" spans="1:19" x14ac:dyDescent="0.3">
      <c r="A132" s="17">
        <v>49</v>
      </c>
      <c r="B132" s="18" t="str">
        <f t="shared" si="6"/>
        <v>42-49</v>
      </c>
      <c r="C132" s="18" t="str">
        <v>Adult</v>
      </c>
      <c r="D132" s="19" t="s">
        <v>990</v>
      </c>
      <c r="E132" s="20">
        <v>45.2</v>
      </c>
      <c r="F132" s="20">
        <v>1.74</v>
      </c>
      <c r="G132" s="18">
        <v>164</v>
      </c>
      <c r="H132" s="18">
        <v>156</v>
      </c>
      <c r="I132" s="18">
        <v>73</v>
      </c>
      <c r="J132" s="20">
        <v>1.24</v>
      </c>
      <c r="K132" s="18">
        <f t="shared" si="7"/>
        <v>4464</v>
      </c>
      <c r="L132" s="18">
        <v>870</v>
      </c>
      <c r="M132" s="19" t="s">
        <v>993</v>
      </c>
      <c r="N132" s="21">
        <v>30.8</v>
      </c>
      <c r="O132" s="21">
        <v>2.1</v>
      </c>
      <c r="P132" s="18">
        <v>3</v>
      </c>
      <c r="Q132" s="19" t="s">
        <v>996</v>
      </c>
      <c r="R132" s="18">
        <v>14.93</v>
      </c>
      <c r="S132" s="22" t="str">
        <f t="shared" si="8"/>
        <v>11-21</v>
      </c>
    </row>
    <row r="133" spans="1:19" x14ac:dyDescent="0.3">
      <c r="A133" s="23">
        <v>56</v>
      </c>
      <c r="B133" s="24" t="str">
        <f t="shared" si="6"/>
        <v>50-57</v>
      </c>
      <c r="C133" s="24" t="str">
        <v>Adult</v>
      </c>
      <c r="D133" s="25" t="s">
        <v>988</v>
      </c>
      <c r="E133" s="26">
        <v>55.6</v>
      </c>
      <c r="F133" s="26">
        <v>1.92</v>
      </c>
      <c r="G133" s="24">
        <v>181</v>
      </c>
      <c r="H133" s="24">
        <v>136</v>
      </c>
      <c r="I133" s="24">
        <v>62</v>
      </c>
      <c r="J133" s="26">
        <v>0.68</v>
      </c>
      <c r="K133" s="24">
        <f t="shared" si="7"/>
        <v>2448</v>
      </c>
      <c r="L133" s="24">
        <v>458</v>
      </c>
      <c r="M133" s="25" t="s">
        <v>993</v>
      </c>
      <c r="N133" s="27">
        <v>29.4</v>
      </c>
      <c r="O133" s="27">
        <v>3.2</v>
      </c>
      <c r="P133" s="24">
        <v>3</v>
      </c>
      <c r="Q133" s="25" t="s">
        <v>997</v>
      </c>
      <c r="R133" s="24">
        <v>15.08</v>
      </c>
      <c r="S133" s="28" t="str">
        <f t="shared" si="8"/>
        <v>11-21</v>
      </c>
    </row>
    <row r="134" spans="1:19" x14ac:dyDescent="0.3">
      <c r="A134" s="17">
        <v>49</v>
      </c>
      <c r="B134" s="18" t="str">
        <f t="shared" si="6"/>
        <v>42-49</v>
      </c>
      <c r="C134" s="18" t="str">
        <v>Adult</v>
      </c>
      <c r="D134" s="19" t="s">
        <v>988</v>
      </c>
      <c r="E134" s="20">
        <v>82.8</v>
      </c>
      <c r="F134" s="20">
        <v>1.95</v>
      </c>
      <c r="G134" s="18">
        <v>183</v>
      </c>
      <c r="H134" s="18">
        <v>159</v>
      </c>
      <c r="I134" s="18">
        <v>73</v>
      </c>
      <c r="J134" s="20">
        <v>1.91</v>
      </c>
      <c r="K134" s="18">
        <f t="shared" si="7"/>
        <v>6876</v>
      </c>
      <c r="L134" s="18">
        <v>1503</v>
      </c>
      <c r="M134" s="19" t="s">
        <v>989</v>
      </c>
      <c r="N134" s="21">
        <v>14.3</v>
      </c>
      <c r="O134" s="21">
        <v>3.5</v>
      </c>
      <c r="P134" s="18">
        <v>5</v>
      </c>
      <c r="Q134" s="19" t="s">
        <v>995</v>
      </c>
      <c r="R134" s="18">
        <v>21.78</v>
      </c>
      <c r="S134" s="22" t="str">
        <f t="shared" si="8"/>
        <v>22-32</v>
      </c>
    </row>
    <row r="135" spans="1:19" x14ac:dyDescent="0.3">
      <c r="A135" s="23">
        <v>21</v>
      </c>
      <c r="B135" s="24" t="str">
        <f t="shared" si="6"/>
        <v>18-25</v>
      </c>
      <c r="C135" s="24" t="str">
        <v>Young Adult</v>
      </c>
      <c r="D135" s="25" t="s">
        <v>988</v>
      </c>
      <c r="E135" s="26">
        <v>125.2</v>
      </c>
      <c r="F135" s="26">
        <v>1.66</v>
      </c>
      <c r="G135" s="24">
        <v>196</v>
      </c>
      <c r="H135" s="24">
        <v>159</v>
      </c>
      <c r="I135" s="24">
        <v>60</v>
      </c>
      <c r="J135" s="26">
        <v>1.38</v>
      </c>
      <c r="K135" s="24">
        <f t="shared" si="7"/>
        <v>4968</v>
      </c>
      <c r="L135" s="24">
        <v>1207</v>
      </c>
      <c r="M135" s="25" t="s">
        <v>991</v>
      </c>
      <c r="N135" s="27">
        <v>29.8</v>
      </c>
      <c r="O135" s="27">
        <v>3.4</v>
      </c>
      <c r="P135" s="24">
        <v>3</v>
      </c>
      <c r="Q135" s="25" t="s">
        <v>996</v>
      </c>
      <c r="R135" s="24">
        <v>45.43</v>
      </c>
      <c r="S135" s="28" t="str">
        <f t="shared" si="8"/>
        <v>44-54</v>
      </c>
    </row>
    <row r="136" spans="1:19" x14ac:dyDescent="0.3">
      <c r="A136" s="17">
        <v>47</v>
      </c>
      <c r="B136" s="18" t="str">
        <f t="shared" si="6"/>
        <v>42-49</v>
      </c>
      <c r="C136" s="18" t="str">
        <v>Adult</v>
      </c>
      <c r="D136" s="19" t="s">
        <v>990</v>
      </c>
      <c r="E136" s="20">
        <v>58.5</v>
      </c>
      <c r="F136" s="20">
        <v>1.79</v>
      </c>
      <c r="G136" s="18">
        <v>195</v>
      </c>
      <c r="H136" s="18">
        <v>131</v>
      </c>
      <c r="I136" s="18">
        <v>71</v>
      </c>
      <c r="J136" s="20">
        <v>1.42</v>
      </c>
      <c r="K136" s="18">
        <f t="shared" si="7"/>
        <v>5112</v>
      </c>
      <c r="L136" s="18">
        <v>837</v>
      </c>
      <c r="M136" s="19" t="s">
        <v>989</v>
      </c>
      <c r="N136" s="21">
        <v>30.3</v>
      </c>
      <c r="O136" s="21">
        <v>2.4</v>
      </c>
      <c r="P136" s="18">
        <v>4</v>
      </c>
      <c r="Q136" s="19" t="s">
        <v>996</v>
      </c>
      <c r="R136" s="18">
        <v>18.260000000000002</v>
      </c>
      <c r="S136" s="22" t="str">
        <f t="shared" si="8"/>
        <v>11-21</v>
      </c>
    </row>
    <row r="137" spans="1:19" x14ac:dyDescent="0.3">
      <c r="A137" s="23">
        <v>54</v>
      </c>
      <c r="B137" s="24" t="str">
        <f t="shared" si="6"/>
        <v>50-57</v>
      </c>
      <c r="C137" s="24" t="str">
        <v>Adult</v>
      </c>
      <c r="D137" s="25" t="s">
        <v>988</v>
      </c>
      <c r="E137" s="26">
        <v>86.1</v>
      </c>
      <c r="F137" s="26">
        <v>1.95</v>
      </c>
      <c r="G137" s="24">
        <v>195</v>
      </c>
      <c r="H137" s="24">
        <v>140</v>
      </c>
      <c r="I137" s="24">
        <v>64</v>
      </c>
      <c r="J137" s="26">
        <v>1.17</v>
      </c>
      <c r="K137" s="24">
        <f t="shared" si="7"/>
        <v>4212</v>
      </c>
      <c r="L137" s="24">
        <v>811</v>
      </c>
      <c r="M137" s="25" t="s">
        <v>989</v>
      </c>
      <c r="N137" s="27">
        <v>27.9</v>
      </c>
      <c r="O137" s="27">
        <v>3.4</v>
      </c>
      <c r="P137" s="24">
        <v>2</v>
      </c>
      <c r="Q137" s="25" t="s">
        <v>997</v>
      </c>
      <c r="R137" s="24">
        <v>22.64</v>
      </c>
      <c r="S137" s="28" t="str">
        <f t="shared" si="8"/>
        <v>22-32</v>
      </c>
    </row>
    <row r="138" spans="1:19" x14ac:dyDescent="0.3">
      <c r="A138" s="17">
        <v>40</v>
      </c>
      <c r="B138" s="18" t="str">
        <f t="shared" si="6"/>
        <v>34-41</v>
      </c>
      <c r="C138" s="18" t="str">
        <v>Adult</v>
      </c>
      <c r="D138" s="19" t="s">
        <v>990</v>
      </c>
      <c r="E138" s="20">
        <v>63.5</v>
      </c>
      <c r="F138" s="20">
        <v>1.61</v>
      </c>
      <c r="G138" s="18">
        <v>163</v>
      </c>
      <c r="H138" s="18">
        <v>159</v>
      </c>
      <c r="I138" s="18">
        <v>59</v>
      </c>
      <c r="J138" s="20">
        <v>1.31</v>
      </c>
      <c r="K138" s="18">
        <f t="shared" si="7"/>
        <v>4716</v>
      </c>
      <c r="L138" s="18">
        <v>1041</v>
      </c>
      <c r="M138" s="19" t="s">
        <v>992</v>
      </c>
      <c r="N138" s="21">
        <v>33.4</v>
      </c>
      <c r="O138" s="21">
        <v>1.6</v>
      </c>
      <c r="P138" s="18">
        <v>3</v>
      </c>
      <c r="Q138" s="19" t="s">
        <v>996</v>
      </c>
      <c r="R138" s="18">
        <v>24.5</v>
      </c>
      <c r="S138" s="22" t="str">
        <f t="shared" si="8"/>
        <v>22-32</v>
      </c>
    </row>
    <row r="139" spans="1:19" x14ac:dyDescent="0.3">
      <c r="A139" s="23">
        <v>56</v>
      </c>
      <c r="B139" s="24" t="str">
        <f t="shared" si="6"/>
        <v>50-57</v>
      </c>
      <c r="C139" s="24" t="str">
        <v>Adult</v>
      </c>
      <c r="D139" s="25" t="s">
        <v>988</v>
      </c>
      <c r="E139" s="26">
        <v>69.3</v>
      </c>
      <c r="F139" s="26">
        <v>1.68</v>
      </c>
      <c r="G139" s="24">
        <v>195</v>
      </c>
      <c r="H139" s="24">
        <v>138</v>
      </c>
      <c r="I139" s="24">
        <v>58</v>
      </c>
      <c r="J139" s="26">
        <v>0.66</v>
      </c>
      <c r="K139" s="24">
        <f t="shared" si="7"/>
        <v>2376</v>
      </c>
      <c r="L139" s="24">
        <v>451</v>
      </c>
      <c r="M139" s="25" t="s">
        <v>989</v>
      </c>
      <c r="N139" s="27">
        <v>26.5</v>
      </c>
      <c r="O139" s="27">
        <v>2.1</v>
      </c>
      <c r="P139" s="24">
        <v>2</v>
      </c>
      <c r="Q139" s="25" t="s">
        <v>997</v>
      </c>
      <c r="R139" s="24">
        <v>24.55</v>
      </c>
      <c r="S139" s="28" t="str">
        <f t="shared" si="8"/>
        <v>22-32</v>
      </c>
    </row>
    <row r="140" spans="1:19" x14ac:dyDescent="0.3">
      <c r="A140" s="17">
        <v>32</v>
      </c>
      <c r="B140" s="18" t="str">
        <f t="shared" si="6"/>
        <v>26-33</v>
      </c>
      <c r="C140" s="18" t="str">
        <v>Adult</v>
      </c>
      <c r="D140" s="19" t="s">
        <v>990</v>
      </c>
      <c r="E140" s="20">
        <v>70.5</v>
      </c>
      <c r="F140" s="20">
        <v>1.62</v>
      </c>
      <c r="G140" s="18">
        <v>177</v>
      </c>
      <c r="H140" s="18">
        <v>122</v>
      </c>
      <c r="I140" s="18">
        <v>58</v>
      </c>
      <c r="J140" s="20">
        <v>1.24</v>
      </c>
      <c r="K140" s="18">
        <f t="shared" si="7"/>
        <v>4464</v>
      </c>
      <c r="L140" s="18">
        <v>756</v>
      </c>
      <c r="M140" s="19" t="s">
        <v>993</v>
      </c>
      <c r="N140" s="21">
        <v>28.4</v>
      </c>
      <c r="O140" s="21">
        <v>1.8</v>
      </c>
      <c r="P140" s="18">
        <v>2</v>
      </c>
      <c r="Q140" s="19" t="s">
        <v>997</v>
      </c>
      <c r="R140" s="18">
        <v>26.86</v>
      </c>
      <c r="S140" s="22" t="str">
        <f t="shared" si="8"/>
        <v>22-32</v>
      </c>
    </row>
    <row r="141" spans="1:19" x14ac:dyDescent="0.3">
      <c r="A141" s="23">
        <v>46</v>
      </c>
      <c r="B141" s="24" t="str">
        <f t="shared" si="6"/>
        <v>42-49</v>
      </c>
      <c r="C141" s="24" t="str">
        <v>Adult</v>
      </c>
      <c r="D141" s="25" t="s">
        <v>990</v>
      </c>
      <c r="E141" s="26">
        <v>60.1</v>
      </c>
      <c r="F141" s="26">
        <v>1.65</v>
      </c>
      <c r="G141" s="24">
        <v>175</v>
      </c>
      <c r="H141" s="24">
        <v>137</v>
      </c>
      <c r="I141" s="24">
        <v>69</v>
      </c>
      <c r="J141" s="26">
        <v>1.69</v>
      </c>
      <c r="K141" s="24">
        <f t="shared" si="7"/>
        <v>6084</v>
      </c>
      <c r="L141" s="24">
        <v>1042</v>
      </c>
      <c r="M141" s="25" t="s">
        <v>992</v>
      </c>
      <c r="N141" s="27">
        <v>17.3</v>
      </c>
      <c r="O141" s="27">
        <v>2.7</v>
      </c>
      <c r="P141" s="24">
        <v>4</v>
      </c>
      <c r="Q141" s="25" t="s">
        <v>995</v>
      </c>
      <c r="R141" s="24">
        <v>22.08</v>
      </c>
      <c r="S141" s="28" t="str">
        <f t="shared" si="8"/>
        <v>22-32</v>
      </c>
    </row>
    <row r="142" spans="1:19" x14ac:dyDescent="0.3">
      <c r="A142" s="17">
        <v>53</v>
      </c>
      <c r="B142" s="18" t="str">
        <f t="shared" si="6"/>
        <v>50-57</v>
      </c>
      <c r="C142" s="18" t="str">
        <v>Adult</v>
      </c>
      <c r="D142" s="19" t="s">
        <v>988</v>
      </c>
      <c r="E142" s="20">
        <v>94.1</v>
      </c>
      <c r="F142" s="20">
        <v>1.95</v>
      </c>
      <c r="G142" s="18">
        <v>177</v>
      </c>
      <c r="H142" s="18">
        <v>138</v>
      </c>
      <c r="I142" s="18">
        <v>50</v>
      </c>
      <c r="J142" s="20">
        <v>0.89</v>
      </c>
      <c r="K142" s="18">
        <f t="shared" si="7"/>
        <v>3204</v>
      </c>
      <c r="L142" s="18">
        <v>608</v>
      </c>
      <c r="M142" s="19" t="s">
        <v>991</v>
      </c>
      <c r="N142" s="21">
        <v>28.6</v>
      </c>
      <c r="O142" s="21">
        <v>3.5</v>
      </c>
      <c r="P142" s="18">
        <v>3</v>
      </c>
      <c r="Q142" s="19" t="s">
        <v>997</v>
      </c>
      <c r="R142" s="18">
        <v>24.75</v>
      </c>
      <c r="S142" s="22" t="str">
        <f t="shared" si="8"/>
        <v>22-32</v>
      </c>
    </row>
    <row r="143" spans="1:19" x14ac:dyDescent="0.3">
      <c r="A143" s="23">
        <v>30</v>
      </c>
      <c r="B143" s="24" t="str">
        <f t="shared" si="6"/>
        <v>26-33</v>
      </c>
      <c r="C143" s="24" t="str">
        <v>Adult</v>
      </c>
      <c r="D143" s="25" t="s">
        <v>990</v>
      </c>
      <c r="E143" s="26">
        <v>79.2</v>
      </c>
      <c r="F143" s="26">
        <v>1.62</v>
      </c>
      <c r="G143" s="24">
        <v>181</v>
      </c>
      <c r="H143" s="24">
        <v>166</v>
      </c>
      <c r="I143" s="24">
        <v>66</v>
      </c>
      <c r="J143" s="26">
        <v>1.26</v>
      </c>
      <c r="K143" s="24">
        <f t="shared" si="7"/>
        <v>4536</v>
      </c>
      <c r="L143" s="24">
        <v>1046</v>
      </c>
      <c r="M143" s="25" t="s">
        <v>992</v>
      </c>
      <c r="N143" s="27">
        <v>28</v>
      </c>
      <c r="O143" s="27">
        <v>2.5</v>
      </c>
      <c r="P143" s="24">
        <v>4</v>
      </c>
      <c r="Q143" s="25" t="s">
        <v>996</v>
      </c>
      <c r="R143" s="24">
        <v>30.18</v>
      </c>
      <c r="S143" s="28" t="str">
        <f t="shared" si="8"/>
        <v>22-32</v>
      </c>
    </row>
    <row r="144" spans="1:19" x14ac:dyDescent="0.3">
      <c r="A144" s="17">
        <v>49</v>
      </c>
      <c r="B144" s="18" t="str">
        <f t="shared" si="6"/>
        <v>42-49</v>
      </c>
      <c r="C144" s="18" t="str">
        <v>Adult</v>
      </c>
      <c r="D144" s="19" t="s">
        <v>988</v>
      </c>
      <c r="E144" s="20">
        <v>115.3</v>
      </c>
      <c r="F144" s="20">
        <v>1.91</v>
      </c>
      <c r="G144" s="18">
        <v>161</v>
      </c>
      <c r="H144" s="18">
        <v>125</v>
      </c>
      <c r="I144" s="18">
        <v>61</v>
      </c>
      <c r="J144" s="20">
        <v>1.38</v>
      </c>
      <c r="K144" s="18">
        <f t="shared" si="7"/>
        <v>4968</v>
      </c>
      <c r="L144" s="18">
        <v>854</v>
      </c>
      <c r="M144" s="19" t="s">
        <v>991</v>
      </c>
      <c r="N144" s="21">
        <v>29.2</v>
      </c>
      <c r="O144" s="21">
        <v>3.2</v>
      </c>
      <c r="P144" s="18">
        <v>2</v>
      </c>
      <c r="Q144" s="19" t="s">
        <v>997</v>
      </c>
      <c r="R144" s="18">
        <v>31.61</v>
      </c>
      <c r="S144" s="22" t="str">
        <f t="shared" si="8"/>
        <v>22-32</v>
      </c>
    </row>
    <row r="145" spans="1:19" x14ac:dyDescent="0.3">
      <c r="A145" s="23">
        <v>24</v>
      </c>
      <c r="B145" s="24" t="str">
        <f t="shared" si="6"/>
        <v>18-25</v>
      </c>
      <c r="C145" s="24" t="str">
        <v>Young Adult</v>
      </c>
      <c r="D145" s="25" t="s">
        <v>990</v>
      </c>
      <c r="E145" s="26">
        <v>62.9</v>
      </c>
      <c r="F145" s="26">
        <v>1.79</v>
      </c>
      <c r="G145" s="24">
        <v>180</v>
      </c>
      <c r="H145" s="24">
        <v>135</v>
      </c>
      <c r="I145" s="24">
        <v>59</v>
      </c>
      <c r="J145" s="26">
        <v>1.42</v>
      </c>
      <c r="K145" s="24">
        <f t="shared" si="7"/>
        <v>5112</v>
      </c>
      <c r="L145" s="24">
        <v>958</v>
      </c>
      <c r="M145" s="25" t="s">
        <v>992</v>
      </c>
      <c r="N145" s="27">
        <v>27.3</v>
      </c>
      <c r="O145" s="27">
        <v>2.2999999999999998</v>
      </c>
      <c r="P145" s="24">
        <v>4</v>
      </c>
      <c r="Q145" s="25" t="s">
        <v>996</v>
      </c>
      <c r="R145" s="24">
        <v>19.63</v>
      </c>
      <c r="S145" s="28" t="str">
        <f t="shared" si="8"/>
        <v>11-21</v>
      </c>
    </row>
    <row r="146" spans="1:19" x14ac:dyDescent="0.3">
      <c r="A146" s="17">
        <v>39</v>
      </c>
      <c r="B146" s="18" t="str">
        <f t="shared" si="6"/>
        <v>34-41</v>
      </c>
      <c r="C146" s="18" t="str">
        <v>Adult</v>
      </c>
      <c r="D146" s="19" t="s">
        <v>988</v>
      </c>
      <c r="E146" s="20">
        <v>62</v>
      </c>
      <c r="F146" s="20">
        <v>1.64</v>
      </c>
      <c r="G146" s="18">
        <v>195</v>
      </c>
      <c r="H146" s="18">
        <v>127</v>
      </c>
      <c r="I146" s="18">
        <v>54</v>
      </c>
      <c r="J146" s="20">
        <v>0.97</v>
      </c>
      <c r="K146" s="18">
        <f t="shared" si="7"/>
        <v>3492</v>
      </c>
      <c r="L146" s="18">
        <v>678</v>
      </c>
      <c r="M146" s="19" t="s">
        <v>992</v>
      </c>
      <c r="N146" s="21">
        <v>27.5</v>
      </c>
      <c r="O146" s="21">
        <v>3.2</v>
      </c>
      <c r="P146" s="18">
        <v>3</v>
      </c>
      <c r="Q146" s="19" t="s">
        <v>997</v>
      </c>
      <c r="R146" s="18">
        <v>23.05</v>
      </c>
      <c r="S146" s="22" t="str">
        <f t="shared" si="8"/>
        <v>22-32</v>
      </c>
    </row>
    <row r="147" spans="1:19" x14ac:dyDescent="0.3">
      <c r="A147" s="23">
        <v>45</v>
      </c>
      <c r="B147" s="24" t="str">
        <f t="shared" si="6"/>
        <v>42-49</v>
      </c>
      <c r="C147" s="24" t="str">
        <v>Adult</v>
      </c>
      <c r="D147" s="25" t="s">
        <v>988</v>
      </c>
      <c r="E147" s="26">
        <v>88.5</v>
      </c>
      <c r="F147" s="26">
        <v>1.78</v>
      </c>
      <c r="G147" s="24">
        <v>198</v>
      </c>
      <c r="H147" s="24">
        <v>167</v>
      </c>
      <c r="I147" s="24">
        <v>67</v>
      </c>
      <c r="J147" s="26">
        <v>1.53</v>
      </c>
      <c r="K147" s="24">
        <f t="shared" si="7"/>
        <v>5508</v>
      </c>
      <c r="L147" s="24">
        <v>1265</v>
      </c>
      <c r="M147" s="25" t="s">
        <v>991</v>
      </c>
      <c r="N147" s="27">
        <v>13.2</v>
      </c>
      <c r="O147" s="27">
        <v>3.5</v>
      </c>
      <c r="P147" s="24">
        <v>4</v>
      </c>
      <c r="Q147" s="25" t="s">
        <v>995</v>
      </c>
      <c r="R147" s="24">
        <v>27.93</v>
      </c>
      <c r="S147" s="28" t="str">
        <f t="shared" si="8"/>
        <v>22-32</v>
      </c>
    </row>
    <row r="148" spans="1:19" x14ac:dyDescent="0.3">
      <c r="A148" s="17">
        <v>19</v>
      </c>
      <c r="B148" s="18" t="str">
        <f t="shared" si="6"/>
        <v>18-25</v>
      </c>
      <c r="C148" s="18" t="str">
        <v>Young Adult</v>
      </c>
      <c r="D148" s="19" t="s">
        <v>990</v>
      </c>
      <c r="E148" s="20">
        <v>73.900000000000006</v>
      </c>
      <c r="F148" s="20">
        <v>1.77</v>
      </c>
      <c r="G148" s="18">
        <v>198</v>
      </c>
      <c r="H148" s="18">
        <v>137</v>
      </c>
      <c r="I148" s="18">
        <v>64</v>
      </c>
      <c r="J148" s="20">
        <v>1.28</v>
      </c>
      <c r="K148" s="18">
        <f t="shared" si="7"/>
        <v>4608</v>
      </c>
      <c r="L148" s="18">
        <v>877</v>
      </c>
      <c r="M148" s="19" t="s">
        <v>993</v>
      </c>
      <c r="N148" s="21">
        <v>32.5</v>
      </c>
      <c r="O148" s="21">
        <v>2.6</v>
      </c>
      <c r="P148" s="18">
        <v>3</v>
      </c>
      <c r="Q148" s="19" t="s">
        <v>996</v>
      </c>
      <c r="R148" s="18">
        <v>23.59</v>
      </c>
      <c r="S148" s="22" t="str">
        <f t="shared" si="8"/>
        <v>22-32</v>
      </c>
    </row>
    <row r="149" spans="1:19" x14ac:dyDescent="0.3">
      <c r="A149" s="23">
        <v>59</v>
      </c>
      <c r="B149" s="24" t="str">
        <f t="shared" si="6"/>
        <v>60+</v>
      </c>
      <c r="C149" s="24" t="str">
        <v>Adult</v>
      </c>
      <c r="D149" s="25" t="s">
        <v>988</v>
      </c>
      <c r="E149" s="26">
        <v>50.3</v>
      </c>
      <c r="F149" s="26">
        <v>1.95</v>
      </c>
      <c r="G149" s="24">
        <v>188</v>
      </c>
      <c r="H149" s="24">
        <v>167</v>
      </c>
      <c r="I149" s="24">
        <v>55</v>
      </c>
      <c r="J149" s="26">
        <v>1.07</v>
      </c>
      <c r="K149" s="24">
        <f t="shared" si="7"/>
        <v>3852</v>
      </c>
      <c r="L149" s="24">
        <v>885</v>
      </c>
      <c r="M149" s="25" t="s">
        <v>993</v>
      </c>
      <c r="N149" s="27">
        <v>24.4</v>
      </c>
      <c r="O149" s="27">
        <v>3.4</v>
      </c>
      <c r="P149" s="24">
        <v>3</v>
      </c>
      <c r="Q149" s="25" t="s">
        <v>997</v>
      </c>
      <c r="R149" s="24">
        <v>13.23</v>
      </c>
      <c r="S149" s="28" t="str">
        <f t="shared" si="8"/>
        <v>11-21</v>
      </c>
    </row>
    <row r="150" spans="1:19" x14ac:dyDescent="0.3">
      <c r="A150" s="17">
        <v>23</v>
      </c>
      <c r="B150" s="18" t="str">
        <f t="shared" si="6"/>
        <v>18-25</v>
      </c>
      <c r="C150" s="18" t="str">
        <v>Young Adult</v>
      </c>
      <c r="D150" s="19" t="s">
        <v>988</v>
      </c>
      <c r="E150" s="20">
        <v>83.1</v>
      </c>
      <c r="F150" s="20">
        <v>1.8</v>
      </c>
      <c r="G150" s="18">
        <v>185</v>
      </c>
      <c r="H150" s="18">
        <v>162</v>
      </c>
      <c r="I150" s="18">
        <v>56</v>
      </c>
      <c r="J150" s="20">
        <v>0.7</v>
      </c>
      <c r="K150" s="18">
        <f t="shared" si="7"/>
        <v>2520</v>
      </c>
      <c r="L150" s="18">
        <v>624</v>
      </c>
      <c r="M150" s="19" t="s">
        <v>993</v>
      </c>
      <c r="N150" s="21">
        <v>29.3</v>
      </c>
      <c r="O150" s="21">
        <v>3.1</v>
      </c>
      <c r="P150" s="18">
        <v>3</v>
      </c>
      <c r="Q150" s="19" t="s">
        <v>997</v>
      </c>
      <c r="R150" s="18">
        <v>25.65</v>
      </c>
      <c r="S150" s="22" t="str">
        <f t="shared" si="8"/>
        <v>22-32</v>
      </c>
    </row>
    <row r="151" spans="1:19" x14ac:dyDescent="0.3">
      <c r="A151" s="23">
        <v>45</v>
      </c>
      <c r="B151" s="24" t="str">
        <f t="shared" si="6"/>
        <v>42-49</v>
      </c>
      <c r="C151" s="24" t="str">
        <v>Adult</v>
      </c>
      <c r="D151" s="25" t="s">
        <v>990</v>
      </c>
      <c r="E151" s="26">
        <v>65.099999999999994</v>
      </c>
      <c r="F151" s="26">
        <v>1.78</v>
      </c>
      <c r="G151" s="24">
        <v>180</v>
      </c>
      <c r="H151" s="24">
        <v>158</v>
      </c>
      <c r="I151" s="24">
        <v>66</v>
      </c>
      <c r="J151" s="26">
        <v>1.46</v>
      </c>
      <c r="K151" s="24">
        <f t="shared" si="7"/>
        <v>5256</v>
      </c>
      <c r="L151" s="24">
        <v>1038</v>
      </c>
      <c r="M151" s="25" t="s">
        <v>992</v>
      </c>
      <c r="N151" s="27">
        <v>31.3</v>
      </c>
      <c r="O151" s="27">
        <v>2.2999999999999998</v>
      </c>
      <c r="P151" s="24">
        <v>3</v>
      </c>
      <c r="Q151" s="25" t="s">
        <v>997</v>
      </c>
      <c r="R151" s="24">
        <v>20.55</v>
      </c>
      <c r="S151" s="28" t="str">
        <f t="shared" si="8"/>
        <v>11-21</v>
      </c>
    </row>
    <row r="152" spans="1:19" x14ac:dyDescent="0.3">
      <c r="A152" s="17">
        <v>45</v>
      </c>
      <c r="B152" s="18" t="str">
        <f t="shared" si="6"/>
        <v>42-49</v>
      </c>
      <c r="C152" s="18" t="str">
        <v>Adult</v>
      </c>
      <c r="D152" s="19" t="s">
        <v>988</v>
      </c>
      <c r="E152" s="20">
        <v>46.6</v>
      </c>
      <c r="F152" s="20">
        <v>1.79</v>
      </c>
      <c r="G152" s="18">
        <v>176</v>
      </c>
      <c r="H152" s="18">
        <v>168</v>
      </c>
      <c r="I152" s="18">
        <v>55</v>
      </c>
      <c r="J152" s="20">
        <v>1.46</v>
      </c>
      <c r="K152" s="18">
        <f t="shared" si="7"/>
        <v>5256</v>
      </c>
      <c r="L152" s="18">
        <v>1214</v>
      </c>
      <c r="M152" s="19" t="s">
        <v>989</v>
      </c>
      <c r="N152" s="21">
        <v>22.9</v>
      </c>
      <c r="O152" s="21">
        <v>2.4</v>
      </c>
      <c r="P152" s="18">
        <v>3</v>
      </c>
      <c r="Q152" s="19" t="s">
        <v>996</v>
      </c>
      <c r="R152" s="18">
        <v>14.54</v>
      </c>
      <c r="S152" s="22" t="str">
        <f t="shared" si="8"/>
        <v>11-21</v>
      </c>
    </row>
    <row r="153" spans="1:19" x14ac:dyDescent="0.3">
      <c r="A153" s="23">
        <v>37</v>
      </c>
      <c r="B153" s="24" t="str">
        <f t="shared" si="6"/>
        <v>34-41</v>
      </c>
      <c r="C153" s="24" t="str">
        <v>Adult</v>
      </c>
      <c r="D153" s="25" t="s">
        <v>988</v>
      </c>
      <c r="E153" s="26">
        <v>103.5</v>
      </c>
      <c r="F153" s="26">
        <v>1.89</v>
      </c>
      <c r="G153" s="24">
        <v>175</v>
      </c>
      <c r="H153" s="24">
        <v>168</v>
      </c>
      <c r="I153" s="24">
        <v>57</v>
      </c>
      <c r="J153" s="26">
        <v>0.54</v>
      </c>
      <c r="K153" s="24">
        <f t="shared" si="7"/>
        <v>1944.0000000000002</v>
      </c>
      <c r="L153" s="24">
        <v>499</v>
      </c>
      <c r="M153" s="25" t="s">
        <v>992</v>
      </c>
      <c r="N153" s="27">
        <v>26.4</v>
      </c>
      <c r="O153" s="27">
        <v>3.1</v>
      </c>
      <c r="P153" s="24">
        <v>2</v>
      </c>
      <c r="Q153" s="25" t="s">
        <v>997</v>
      </c>
      <c r="R153" s="24">
        <v>28.97</v>
      </c>
      <c r="S153" s="28" t="str">
        <f t="shared" si="8"/>
        <v>22-32</v>
      </c>
    </row>
    <row r="154" spans="1:19" x14ac:dyDescent="0.3">
      <c r="A154" s="17">
        <v>47</v>
      </c>
      <c r="B154" s="18" t="str">
        <f t="shared" si="6"/>
        <v>42-49</v>
      </c>
      <c r="C154" s="18" t="str">
        <v>Adult</v>
      </c>
      <c r="D154" s="19" t="s">
        <v>990</v>
      </c>
      <c r="E154" s="20">
        <v>61.9</v>
      </c>
      <c r="F154" s="20">
        <v>1.54</v>
      </c>
      <c r="G154" s="18">
        <v>190</v>
      </c>
      <c r="H154" s="18">
        <v>131</v>
      </c>
      <c r="I154" s="18">
        <v>61</v>
      </c>
      <c r="J154" s="20">
        <v>1.95</v>
      </c>
      <c r="K154" s="18">
        <f t="shared" si="7"/>
        <v>7020</v>
      </c>
      <c r="L154" s="18">
        <v>1150</v>
      </c>
      <c r="M154" s="19" t="s">
        <v>989</v>
      </c>
      <c r="N154" s="21">
        <v>16.399999999999999</v>
      </c>
      <c r="O154" s="21">
        <v>2.7</v>
      </c>
      <c r="P154" s="18">
        <v>4</v>
      </c>
      <c r="Q154" s="19" t="s">
        <v>995</v>
      </c>
      <c r="R154" s="18">
        <v>26.1</v>
      </c>
      <c r="S154" s="22" t="str">
        <f t="shared" si="8"/>
        <v>22-32</v>
      </c>
    </row>
    <row r="155" spans="1:19" x14ac:dyDescent="0.3">
      <c r="A155" s="23">
        <v>28</v>
      </c>
      <c r="B155" s="24" t="str">
        <f t="shared" si="6"/>
        <v>26-33</v>
      </c>
      <c r="C155" s="24" t="str">
        <v>Adult</v>
      </c>
      <c r="D155" s="25" t="s">
        <v>990</v>
      </c>
      <c r="E155" s="26">
        <v>52</v>
      </c>
      <c r="F155" s="26">
        <v>1.61</v>
      </c>
      <c r="G155" s="24">
        <v>168</v>
      </c>
      <c r="H155" s="24">
        <v>164</v>
      </c>
      <c r="I155" s="24">
        <v>70</v>
      </c>
      <c r="J155" s="26">
        <v>1.32</v>
      </c>
      <c r="K155" s="24">
        <f t="shared" si="7"/>
        <v>4752</v>
      </c>
      <c r="L155" s="24">
        <v>1082</v>
      </c>
      <c r="M155" s="25" t="s">
        <v>989</v>
      </c>
      <c r="N155" s="27">
        <v>27.9</v>
      </c>
      <c r="O155" s="27">
        <v>2</v>
      </c>
      <c r="P155" s="24">
        <v>3</v>
      </c>
      <c r="Q155" s="25" t="s">
        <v>996</v>
      </c>
      <c r="R155" s="24">
        <v>20.059999999999999</v>
      </c>
      <c r="S155" s="28" t="str">
        <f t="shared" si="8"/>
        <v>11-21</v>
      </c>
    </row>
    <row r="156" spans="1:19" x14ac:dyDescent="0.3">
      <c r="A156" s="17">
        <v>45</v>
      </c>
      <c r="B156" s="18" t="str">
        <f t="shared" si="6"/>
        <v>42-49</v>
      </c>
      <c r="C156" s="18" t="str">
        <v>Adult</v>
      </c>
      <c r="D156" s="19" t="s">
        <v>988</v>
      </c>
      <c r="E156" s="20">
        <v>113.4</v>
      </c>
      <c r="F156" s="20">
        <v>1.71</v>
      </c>
      <c r="G156" s="18">
        <v>190</v>
      </c>
      <c r="H156" s="18">
        <v>129</v>
      </c>
      <c r="I156" s="18">
        <v>63</v>
      </c>
      <c r="J156" s="20">
        <v>0.83</v>
      </c>
      <c r="K156" s="18">
        <f t="shared" si="7"/>
        <v>2988</v>
      </c>
      <c r="L156" s="18">
        <v>530</v>
      </c>
      <c r="M156" s="19" t="s">
        <v>993</v>
      </c>
      <c r="N156" s="21">
        <v>24</v>
      </c>
      <c r="O156" s="21">
        <v>2.2999999999999998</v>
      </c>
      <c r="P156" s="18">
        <v>2</v>
      </c>
      <c r="Q156" s="19" t="s">
        <v>997</v>
      </c>
      <c r="R156" s="18">
        <v>38.78</v>
      </c>
      <c r="S156" s="22" t="str">
        <f t="shared" si="8"/>
        <v>33-43</v>
      </c>
    </row>
    <row r="157" spans="1:19" x14ac:dyDescent="0.3">
      <c r="A157" s="23">
        <v>42</v>
      </c>
      <c r="B157" s="24" t="str">
        <f t="shared" si="6"/>
        <v>42-49</v>
      </c>
      <c r="C157" s="24" t="str">
        <v>Adult</v>
      </c>
      <c r="D157" s="25" t="s">
        <v>988</v>
      </c>
      <c r="E157" s="26">
        <v>62.9</v>
      </c>
      <c r="F157" s="26">
        <v>1.98</v>
      </c>
      <c r="G157" s="24">
        <v>173</v>
      </c>
      <c r="H157" s="24">
        <v>126</v>
      </c>
      <c r="I157" s="24">
        <v>61</v>
      </c>
      <c r="J157" s="26">
        <v>1.42</v>
      </c>
      <c r="K157" s="24">
        <f t="shared" si="7"/>
        <v>5112</v>
      </c>
      <c r="L157" s="24">
        <v>886</v>
      </c>
      <c r="M157" s="25" t="s">
        <v>989</v>
      </c>
      <c r="N157" s="27">
        <v>28.5</v>
      </c>
      <c r="O157" s="27">
        <v>3.4</v>
      </c>
      <c r="P157" s="24">
        <v>4</v>
      </c>
      <c r="Q157" s="25" t="s">
        <v>996</v>
      </c>
      <c r="R157" s="24">
        <v>16.04</v>
      </c>
      <c r="S157" s="28" t="str">
        <f t="shared" si="8"/>
        <v>11-21</v>
      </c>
    </row>
    <row r="158" spans="1:19" x14ac:dyDescent="0.3">
      <c r="A158" s="17">
        <v>56</v>
      </c>
      <c r="B158" s="18" t="str">
        <f t="shared" si="6"/>
        <v>50-57</v>
      </c>
      <c r="C158" s="18" t="str">
        <v>Adult</v>
      </c>
      <c r="D158" s="19" t="s">
        <v>990</v>
      </c>
      <c r="E158" s="20">
        <v>40.4</v>
      </c>
      <c r="F158" s="20">
        <v>1.8</v>
      </c>
      <c r="G158" s="18">
        <v>196</v>
      </c>
      <c r="H158" s="18">
        <v>165</v>
      </c>
      <c r="I158" s="18">
        <v>72</v>
      </c>
      <c r="J158" s="20">
        <v>1.23</v>
      </c>
      <c r="K158" s="18">
        <f t="shared" si="7"/>
        <v>4428</v>
      </c>
      <c r="L158" s="18">
        <v>913</v>
      </c>
      <c r="M158" s="19" t="s">
        <v>992</v>
      </c>
      <c r="N158" s="21">
        <v>30</v>
      </c>
      <c r="O158" s="21">
        <v>2.1</v>
      </c>
      <c r="P158" s="18">
        <v>4</v>
      </c>
      <c r="Q158" s="19" t="s">
        <v>996</v>
      </c>
      <c r="R158" s="18">
        <v>12.47</v>
      </c>
      <c r="S158" s="22" t="str">
        <f t="shared" si="8"/>
        <v>11-21</v>
      </c>
    </row>
    <row r="159" spans="1:19" x14ac:dyDescent="0.3">
      <c r="A159" s="23">
        <v>50</v>
      </c>
      <c r="B159" s="24" t="str">
        <f t="shared" si="6"/>
        <v>50-57</v>
      </c>
      <c r="C159" s="24" t="str">
        <v>Adult</v>
      </c>
      <c r="D159" s="25" t="s">
        <v>990</v>
      </c>
      <c r="E159" s="26">
        <v>67.099999999999994</v>
      </c>
      <c r="F159" s="26">
        <v>1.75</v>
      </c>
      <c r="G159" s="24">
        <v>161</v>
      </c>
      <c r="H159" s="24">
        <v>120</v>
      </c>
      <c r="I159" s="24">
        <v>59</v>
      </c>
      <c r="J159" s="26">
        <v>0.67</v>
      </c>
      <c r="K159" s="24">
        <f t="shared" si="7"/>
        <v>2412</v>
      </c>
      <c r="L159" s="24">
        <v>362</v>
      </c>
      <c r="M159" s="25" t="s">
        <v>992</v>
      </c>
      <c r="N159" s="27">
        <v>31.8</v>
      </c>
      <c r="O159" s="27">
        <v>2.7</v>
      </c>
      <c r="P159" s="24">
        <v>3</v>
      </c>
      <c r="Q159" s="25" t="s">
        <v>997</v>
      </c>
      <c r="R159" s="24">
        <v>21.91</v>
      </c>
      <c r="S159" s="28" t="str">
        <f t="shared" si="8"/>
        <v>22-32</v>
      </c>
    </row>
    <row r="160" spans="1:19" x14ac:dyDescent="0.3">
      <c r="A160" s="17">
        <v>18</v>
      </c>
      <c r="B160" s="18" t="str">
        <f t="shared" si="6"/>
        <v>18-25</v>
      </c>
      <c r="C160" s="18" t="str">
        <v>Young Adult</v>
      </c>
      <c r="D160" s="19" t="s">
        <v>988</v>
      </c>
      <c r="E160" s="20">
        <v>70</v>
      </c>
      <c r="F160" s="20">
        <v>1.61</v>
      </c>
      <c r="G160" s="18">
        <v>173</v>
      </c>
      <c r="H160" s="18">
        <v>168</v>
      </c>
      <c r="I160" s="18">
        <v>71</v>
      </c>
      <c r="J160" s="20">
        <v>1.3</v>
      </c>
      <c r="K160" s="18">
        <f t="shared" si="7"/>
        <v>4680</v>
      </c>
      <c r="L160" s="18">
        <v>1201</v>
      </c>
      <c r="M160" s="19" t="s">
        <v>993</v>
      </c>
      <c r="N160" s="21">
        <v>23.9</v>
      </c>
      <c r="O160" s="21">
        <v>2.5</v>
      </c>
      <c r="P160" s="18">
        <v>2</v>
      </c>
      <c r="Q160" s="19" t="s">
        <v>997</v>
      </c>
      <c r="R160" s="18">
        <v>27.01</v>
      </c>
      <c r="S160" s="22" t="str">
        <f t="shared" si="8"/>
        <v>22-32</v>
      </c>
    </row>
    <row r="161" spans="1:19" x14ac:dyDescent="0.3">
      <c r="A161" s="23">
        <v>44</v>
      </c>
      <c r="B161" s="24" t="str">
        <f t="shared" si="6"/>
        <v>42-49</v>
      </c>
      <c r="C161" s="24" t="str">
        <v>Adult</v>
      </c>
      <c r="D161" s="25" t="s">
        <v>990</v>
      </c>
      <c r="E161" s="26">
        <v>69.5</v>
      </c>
      <c r="F161" s="26">
        <v>1.75</v>
      </c>
      <c r="G161" s="24">
        <v>192</v>
      </c>
      <c r="H161" s="24">
        <v>155</v>
      </c>
      <c r="I161" s="24">
        <v>69</v>
      </c>
      <c r="J161" s="26">
        <v>1.02</v>
      </c>
      <c r="K161" s="24">
        <f t="shared" si="7"/>
        <v>3672</v>
      </c>
      <c r="L161" s="24">
        <v>711</v>
      </c>
      <c r="M161" s="25" t="s">
        <v>991</v>
      </c>
      <c r="N161" s="27">
        <v>27.6</v>
      </c>
      <c r="O161" s="27">
        <v>2.1</v>
      </c>
      <c r="P161" s="24">
        <v>3</v>
      </c>
      <c r="Q161" s="25" t="s">
        <v>997</v>
      </c>
      <c r="R161" s="24">
        <v>22.69</v>
      </c>
      <c r="S161" s="28" t="str">
        <f t="shared" si="8"/>
        <v>22-32</v>
      </c>
    </row>
    <row r="162" spans="1:19" x14ac:dyDescent="0.3">
      <c r="A162" s="17">
        <v>30</v>
      </c>
      <c r="B162" s="18" t="str">
        <f t="shared" si="6"/>
        <v>26-33</v>
      </c>
      <c r="C162" s="18" t="str">
        <v>Adult</v>
      </c>
      <c r="D162" s="19" t="s">
        <v>988</v>
      </c>
      <c r="E162" s="20">
        <v>107.9</v>
      </c>
      <c r="F162" s="20">
        <v>1.66</v>
      </c>
      <c r="G162" s="18">
        <v>194</v>
      </c>
      <c r="H162" s="18">
        <v>140</v>
      </c>
      <c r="I162" s="18">
        <v>64</v>
      </c>
      <c r="J162" s="20">
        <v>1.08</v>
      </c>
      <c r="K162" s="18">
        <f t="shared" si="7"/>
        <v>3888.0000000000005</v>
      </c>
      <c r="L162" s="18">
        <v>832</v>
      </c>
      <c r="M162" s="19" t="s">
        <v>992</v>
      </c>
      <c r="N162" s="21">
        <v>29.5</v>
      </c>
      <c r="O162" s="21">
        <v>2.8</v>
      </c>
      <c r="P162" s="18">
        <v>3</v>
      </c>
      <c r="Q162" s="19" t="s">
        <v>996</v>
      </c>
      <c r="R162" s="18">
        <v>39.159999999999997</v>
      </c>
      <c r="S162" s="22" t="str">
        <f t="shared" si="8"/>
        <v>33-43</v>
      </c>
    </row>
    <row r="163" spans="1:19" x14ac:dyDescent="0.3">
      <c r="A163" s="23">
        <v>58</v>
      </c>
      <c r="B163" s="24" t="str">
        <f t="shared" si="6"/>
        <v>60+</v>
      </c>
      <c r="C163" s="24" t="str">
        <v>Adult</v>
      </c>
      <c r="D163" s="25" t="s">
        <v>988</v>
      </c>
      <c r="E163" s="26">
        <v>109</v>
      </c>
      <c r="F163" s="26">
        <v>1.91</v>
      </c>
      <c r="G163" s="24">
        <v>198</v>
      </c>
      <c r="H163" s="24">
        <v>156</v>
      </c>
      <c r="I163" s="24">
        <v>56</v>
      </c>
      <c r="J163" s="26">
        <v>1.49</v>
      </c>
      <c r="K163" s="24">
        <f t="shared" si="7"/>
        <v>5364</v>
      </c>
      <c r="L163" s="24">
        <v>1151</v>
      </c>
      <c r="M163" s="25" t="s">
        <v>989</v>
      </c>
      <c r="N163" s="27">
        <v>26</v>
      </c>
      <c r="O163" s="27">
        <v>2.2000000000000002</v>
      </c>
      <c r="P163" s="24">
        <v>3</v>
      </c>
      <c r="Q163" s="25" t="s">
        <v>996</v>
      </c>
      <c r="R163" s="24">
        <v>29.88</v>
      </c>
      <c r="S163" s="28" t="str">
        <f t="shared" si="8"/>
        <v>22-32</v>
      </c>
    </row>
    <row r="164" spans="1:19" x14ac:dyDescent="0.3">
      <c r="A164" s="17">
        <v>20</v>
      </c>
      <c r="B164" s="18" t="str">
        <f t="shared" si="6"/>
        <v>18-25</v>
      </c>
      <c r="C164" s="18" t="str">
        <v>Young Adult</v>
      </c>
      <c r="D164" s="19" t="s">
        <v>988</v>
      </c>
      <c r="E164" s="20">
        <v>101</v>
      </c>
      <c r="F164" s="20">
        <v>1.91</v>
      </c>
      <c r="G164" s="18">
        <v>179</v>
      </c>
      <c r="H164" s="18">
        <v>143</v>
      </c>
      <c r="I164" s="18">
        <v>58</v>
      </c>
      <c r="J164" s="20">
        <v>1.36</v>
      </c>
      <c r="K164" s="18">
        <f t="shared" si="7"/>
        <v>4896</v>
      </c>
      <c r="L164" s="18">
        <v>1070</v>
      </c>
      <c r="M164" s="19" t="s">
        <v>992</v>
      </c>
      <c r="N164" s="21">
        <v>29.3</v>
      </c>
      <c r="O164" s="21">
        <v>2.7</v>
      </c>
      <c r="P164" s="18">
        <v>3</v>
      </c>
      <c r="Q164" s="19" t="s">
        <v>996</v>
      </c>
      <c r="R164" s="18">
        <v>27.69</v>
      </c>
      <c r="S164" s="22" t="str">
        <f t="shared" si="8"/>
        <v>22-32</v>
      </c>
    </row>
    <row r="165" spans="1:19" x14ac:dyDescent="0.3">
      <c r="A165" s="23">
        <v>56</v>
      </c>
      <c r="B165" s="24" t="str">
        <f t="shared" si="6"/>
        <v>50-57</v>
      </c>
      <c r="C165" s="24" t="str">
        <v>Adult</v>
      </c>
      <c r="D165" s="25" t="s">
        <v>988</v>
      </c>
      <c r="E165" s="26">
        <v>88.5</v>
      </c>
      <c r="F165" s="26">
        <v>1.85</v>
      </c>
      <c r="G165" s="24">
        <v>161</v>
      </c>
      <c r="H165" s="24">
        <v>144</v>
      </c>
      <c r="I165" s="24">
        <v>59</v>
      </c>
      <c r="J165" s="26">
        <v>1.57</v>
      </c>
      <c r="K165" s="24">
        <f t="shared" si="7"/>
        <v>5652</v>
      </c>
      <c r="L165" s="24">
        <v>1119</v>
      </c>
      <c r="M165" s="25" t="s">
        <v>992</v>
      </c>
      <c r="N165" s="27">
        <v>11</v>
      </c>
      <c r="O165" s="27">
        <v>3.5</v>
      </c>
      <c r="P165" s="24">
        <v>4</v>
      </c>
      <c r="Q165" s="25" t="s">
        <v>995</v>
      </c>
      <c r="R165" s="24">
        <v>25.86</v>
      </c>
      <c r="S165" s="28" t="str">
        <f t="shared" si="8"/>
        <v>22-32</v>
      </c>
    </row>
    <row r="166" spans="1:19" x14ac:dyDescent="0.3">
      <c r="A166" s="17">
        <v>23</v>
      </c>
      <c r="B166" s="18" t="str">
        <f t="shared" si="6"/>
        <v>18-25</v>
      </c>
      <c r="C166" s="18" t="str">
        <v>Young Adult</v>
      </c>
      <c r="D166" s="19" t="s">
        <v>988</v>
      </c>
      <c r="E166" s="20">
        <v>80.900000000000006</v>
      </c>
      <c r="F166" s="20">
        <v>1.8</v>
      </c>
      <c r="G166" s="18">
        <v>178</v>
      </c>
      <c r="H166" s="18">
        <v>126</v>
      </c>
      <c r="I166" s="18">
        <v>59</v>
      </c>
      <c r="J166" s="20">
        <v>1.55</v>
      </c>
      <c r="K166" s="18">
        <f t="shared" si="7"/>
        <v>5580</v>
      </c>
      <c r="L166" s="18">
        <v>1074</v>
      </c>
      <c r="M166" s="19" t="s">
        <v>992</v>
      </c>
      <c r="N166" s="21">
        <v>10.7</v>
      </c>
      <c r="O166" s="21">
        <v>3.5</v>
      </c>
      <c r="P166" s="18">
        <v>4</v>
      </c>
      <c r="Q166" s="19" t="s">
        <v>995</v>
      </c>
      <c r="R166" s="18">
        <v>24.97</v>
      </c>
      <c r="S166" s="22" t="str">
        <f t="shared" si="8"/>
        <v>22-32</v>
      </c>
    </row>
    <row r="167" spans="1:19" x14ac:dyDescent="0.3">
      <c r="A167" s="23">
        <v>25</v>
      </c>
      <c r="B167" s="24" t="str">
        <f t="shared" si="6"/>
        <v>18-25</v>
      </c>
      <c r="C167" s="24" t="str">
        <v>Young Adult</v>
      </c>
      <c r="D167" s="25" t="s">
        <v>990</v>
      </c>
      <c r="E167" s="26">
        <v>43.1</v>
      </c>
      <c r="F167" s="26">
        <v>1.62</v>
      </c>
      <c r="G167" s="24">
        <v>196</v>
      </c>
      <c r="H167" s="24">
        <v>161</v>
      </c>
      <c r="I167" s="24">
        <v>65</v>
      </c>
      <c r="J167" s="26">
        <v>1.04</v>
      </c>
      <c r="K167" s="24">
        <f t="shared" si="7"/>
        <v>3744</v>
      </c>
      <c r="L167" s="24">
        <v>837</v>
      </c>
      <c r="M167" s="25" t="s">
        <v>991</v>
      </c>
      <c r="N167" s="27">
        <v>33.6</v>
      </c>
      <c r="O167" s="27">
        <v>1.8</v>
      </c>
      <c r="P167" s="24">
        <v>4</v>
      </c>
      <c r="Q167" s="25" t="s">
        <v>996</v>
      </c>
      <c r="R167" s="24">
        <v>16.420000000000002</v>
      </c>
      <c r="S167" s="28" t="str">
        <f t="shared" si="8"/>
        <v>11-21</v>
      </c>
    </row>
    <row r="168" spans="1:19" x14ac:dyDescent="0.3">
      <c r="A168" s="17">
        <v>44</v>
      </c>
      <c r="B168" s="18" t="str">
        <f t="shared" si="6"/>
        <v>42-49</v>
      </c>
      <c r="C168" s="18" t="str">
        <v>Adult</v>
      </c>
      <c r="D168" s="19" t="s">
        <v>990</v>
      </c>
      <c r="E168" s="20">
        <v>59.1</v>
      </c>
      <c r="F168" s="20">
        <v>1.52</v>
      </c>
      <c r="G168" s="18">
        <v>177</v>
      </c>
      <c r="H168" s="18">
        <v>136</v>
      </c>
      <c r="I168" s="18">
        <v>56</v>
      </c>
      <c r="J168" s="20">
        <v>1.58</v>
      </c>
      <c r="K168" s="18">
        <f t="shared" si="7"/>
        <v>5688</v>
      </c>
      <c r="L168" s="18">
        <v>967</v>
      </c>
      <c r="M168" s="19" t="s">
        <v>989</v>
      </c>
      <c r="N168" s="21">
        <v>18.399999999999999</v>
      </c>
      <c r="O168" s="21">
        <v>2.7</v>
      </c>
      <c r="P168" s="18">
        <v>5</v>
      </c>
      <c r="Q168" s="19" t="s">
        <v>995</v>
      </c>
      <c r="R168" s="18">
        <v>25.58</v>
      </c>
      <c r="S168" s="22" t="str">
        <f t="shared" si="8"/>
        <v>22-32</v>
      </c>
    </row>
    <row r="169" spans="1:19" x14ac:dyDescent="0.3">
      <c r="A169" s="23">
        <v>26</v>
      </c>
      <c r="B169" s="24" t="str">
        <f t="shared" si="6"/>
        <v>26-33</v>
      </c>
      <c r="C169" s="24" t="str">
        <v>Adult</v>
      </c>
      <c r="D169" s="25" t="s">
        <v>990</v>
      </c>
      <c r="E169" s="26">
        <v>54</v>
      </c>
      <c r="F169" s="26">
        <v>1.53</v>
      </c>
      <c r="G169" s="24">
        <v>175</v>
      </c>
      <c r="H169" s="24">
        <v>148</v>
      </c>
      <c r="I169" s="24">
        <v>54</v>
      </c>
      <c r="J169" s="26">
        <v>1.1399999999999999</v>
      </c>
      <c r="K169" s="24">
        <f t="shared" si="7"/>
        <v>4104</v>
      </c>
      <c r="L169" s="24">
        <v>844</v>
      </c>
      <c r="M169" s="25" t="s">
        <v>993</v>
      </c>
      <c r="N169" s="27">
        <v>26.9</v>
      </c>
      <c r="O169" s="27">
        <v>1.7</v>
      </c>
      <c r="P169" s="24">
        <v>3</v>
      </c>
      <c r="Q169" s="25" t="s">
        <v>997</v>
      </c>
      <c r="R169" s="24">
        <v>23.07</v>
      </c>
      <c r="S169" s="28" t="str">
        <f t="shared" si="8"/>
        <v>22-32</v>
      </c>
    </row>
    <row r="170" spans="1:19" x14ac:dyDescent="0.3">
      <c r="A170" s="17">
        <v>54</v>
      </c>
      <c r="B170" s="18" t="str">
        <f t="shared" si="6"/>
        <v>50-57</v>
      </c>
      <c r="C170" s="18" t="str">
        <v>Adult</v>
      </c>
      <c r="D170" s="19" t="s">
        <v>990</v>
      </c>
      <c r="E170" s="20">
        <v>72.3</v>
      </c>
      <c r="F170" s="20">
        <v>1.78</v>
      </c>
      <c r="G170" s="18">
        <v>163</v>
      </c>
      <c r="H170" s="18">
        <v>149</v>
      </c>
      <c r="I170" s="18">
        <v>72</v>
      </c>
      <c r="J170" s="20">
        <v>1.27</v>
      </c>
      <c r="K170" s="18">
        <f t="shared" si="7"/>
        <v>4572</v>
      </c>
      <c r="L170" s="18">
        <v>852</v>
      </c>
      <c r="M170" s="19" t="s">
        <v>992</v>
      </c>
      <c r="N170" s="21">
        <v>27.7</v>
      </c>
      <c r="O170" s="21">
        <v>1.8</v>
      </c>
      <c r="P170" s="18">
        <v>2</v>
      </c>
      <c r="Q170" s="19" t="s">
        <v>997</v>
      </c>
      <c r="R170" s="18">
        <v>22.82</v>
      </c>
      <c r="S170" s="22" t="str">
        <f t="shared" si="8"/>
        <v>22-32</v>
      </c>
    </row>
    <row r="171" spans="1:19" x14ac:dyDescent="0.3">
      <c r="A171" s="23">
        <v>50</v>
      </c>
      <c r="B171" s="24" t="str">
        <f t="shared" si="6"/>
        <v>50-57</v>
      </c>
      <c r="C171" s="24" t="str">
        <v>Adult</v>
      </c>
      <c r="D171" s="25" t="s">
        <v>988</v>
      </c>
      <c r="E171" s="26">
        <v>51.1</v>
      </c>
      <c r="F171" s="26">
        <v>1.98</v>
      </c>
      <c r="G171" s="24">
        <v>171</v>
      </c>
      <c r="H171" s="24">
        <v>126</v>
      </c>
      <c r="I171" s="24">
        <v>52</v>
      </c>
      <c r="J171" s="26">
        <v>0.92</v>
      </c>
      <c r="K171" s="24">
        <f t="shared" si="7"/>
        <v>3312</v>
      </c>
      <c r="L171" s="24">
        <v>574</v>
      </c>
      <c r="M171" s="25" t="s">
        <v>989</v>
      </c>
      <c r="N171" s="27">
        <v>28</v>
      </c>
      <c r="O171" s="27">
        <v>2.4</v>
      </c>
      <c r="P171" s="24">
        <v>2</v>
      </c>
      <c r="Q171" s="25" t="s">
        <v>997</v>
      </c>
      <c r="R171" s="24">
        <v>13.03</v>
      </c>
      <c r="S171" s="28" t="str">
        <f t="shared" si="8"/>
        <v>11-21</v>
      </c>
    </row>
    <row r="172" spans="1:19" x14ac:dyDescent="0.3">
      <c r="A172" s="17">
        <v>59</v>
      </c>
      <c r="B172" s="18" t="str">
        <f t="shared" si="6"/>
        <v>60+</v>
      </c>
      <c r="C172" s="18" t="str">
        <v>Adult</v>
      </c>
      <c r="D172" s="19" t="s">
        <v>988</v>
      </c>
      <c r="E172" s="20">
        <v>89.4</v>
      </c>
      <c r="F172" s="20">
        <v>1.72</v>
      </c>
      <c r="G172" s="18">
        <v>188</v>
      </c>
      <c r="H172" s="18">
        <v>152</v>
      </c>
      <c r="I172" s="18">
        <v>67</v>
      </c>
      <c r="J172" s="20">
        <v>1.08</v>
      </c>
      <c r="K172" s="18">
        <f t="shared" si="7"/>
        <v>3888.0000000000005</v>
      </c>
      <c r="L172" s="18">
        <v>813</v>
      </c>
      <c r="M172" s="19" t="s">
        <v>989</v>
      </c>
      <c r="N172" s="21">
        <v>24.5</v>
      </c>
      <c r="O172" s="21">
        <v>3.2</v>
      </c>
      <c r="P172" s="18">
        <v>3</v>
      </c>
      <c r="Q172" s="19" t="s">
        <v>997</v>
      </c>
      <c r="R172" s="18">
        <v>30.22</v>
      </c>
      <c r="S172" s="22" t="str">
        <f t="shared" si="8"/>
        <v>22-32</v>
      </c>
    </row>
    <row r="173" spans="1:19" x14ac:dyDescent="0.3">
      <c r="A173" s="23">
        <v>41</v>
      </c>
      <c r="B173" s="24" t="str">
        <f t="shared" si="6"/>
        <v>34-41</v>
      </c>
      <c r="C173" s="24" t="str">
        <v>Adult</v>
      </c>
      <c r="D173" s="25" t="s">
        <v>988</v>
      </c>
      <c r="E173" s="26">
        <v>51.5</v>
      </c>
      <c r="F173" s="26">
        <v>1.8</v>
      </c>
      <c r="G173" s="24">
        <v>166</v>
      </c>
      <c r="H173" s="24">
        <v>126</v>
      </c>
      <c r="I173" s="24">
        <v>60</v>
      </c>
      <c r="J173" s="26">
        <v>1.0900000000000001</v>
      </c>
      <c r="K173" s="24">
        <f t="shared" si="7"/>
        <v>3924.0000000000005</v>
      </c>
      <c r="L173" s="24">
        <v>680</v>
      </c>
      <c r="M173" s="25" t="s">
        <v>993</v>
      </c>
      <c r="N173" s="27">
        <v>26.7</v>
      </c>
      <c r="O173" s="27">
        <v>2.1</v>
      </c>
      <c r="P173" s="24">
        <v>4</v>
      </c>
      <c r="Q173" s="25" t="s">
        <v>996</v>
      </c>
      <c r="R173" s="24">
        <v>15.9</v>
      </c>
      <c r="S173" s="28" t="str">
        <f t="shared" si="8"/>
        <v>11-21</v>
      </c>
    </row>
    <row r="174" spans="1:19" x14ac:dyDescent="0.3">
      <c r="A174" s="17">
        <v>32</v>
      </c>
      <c r="B174" s="18" t="str">
        <f t="shared" si="6"/>
        <v>26-33</v>
      </c>
      <c r="C174" s="18" t="str">
        <v>Adult</v>
      </c>
      <c r="D174" s="19" t="s">
        <v>988</v>
      </c>
      <c r="E174" s="20">
        <v>87.9</v>
      </c>
      <c r="F174" s="20">
        <v>1.88</v>
      </c>
      <c r="G174" s="18">
        <v>173</v>
      </c>
      <c r="H174" s="18">
        <v>143</v>
      </c>
      <c r="I174" s="18">
        <v>64</v>
      </c>
      <c r="J174" s="20">
        <v>1.52</v>
      </c>
      <c r="K174" s="18">
        <f t="shared" si="7"/>
        <v>5472</v>
      </c>
      <c r="L174" s="18">
        <v>1195</v>
      </c>
      <c r="M174" s="19" t="s">
        <v>992</v>
      </c>
      <c r="N174" s="21">
        <v>11.6</v>
      </c>
      <c r="O174" s="21">
        <v>3.5</v>
      </c>
      <c r="P174" s="18">
        <v>5</v>
      </c>
      <c r="Q174" s="19" t="s">
        <v>995</v>
      </c>
      <c r="R174" s="18">
        <v>24.87</v>
      </c>
      <c r="S174" s="22" t="str">
        <f t="shared" si="8"/>
        <v>22-32</v>
      </c>
    </row>
    <row r="175" spans="1:19" x14ac:dyDescent="0.3">
      <c r="A175" s="23">
        <v>49</v>
      </c>
      <c r="B175" s="24" t="str">
        <f t="shared" si="6"/>
        <v>42-49</v>
      </c>
      <c r="C175" s="24" t="str">
        <v>Adult</v>
      </c>
      <c r="D175" s="25" t="s">
        <v>990</v>
      </c>
      <c r="E175" s="26">
        <v>42</v>
      </c>
      <c r="F175" s="26">
        <v>1.52</v>
      </c>
      <c r="G175" s="24">
        <v>171</v>
      </c>
      <c r="H175" s="24">
        <v>130</v>
      </c>
      <c r="I175" s="24">
        <v>70</v>
      </c>
      <c r="J175" s="26">
        <v>1.1000000000000001</v>
      </c>
      <c r="K175" s="24">
        <f t="shared" si="7"/>
        <v>3960.0000000000005</v>
      </c>
      <c r="L175" s="24">
        <v>644</v>
      </c>
      <c r="M175" s="25" t="s">
        <v>991</v>
      </c>
      <c r="N175" s="27">
        <v>28.8</v>
      </c>
      <c r="O175" s="27">
        <v>2.2000000000000002</v>
      </c>
      <c r="P175" s="24">
        <v>3</v>
      </c>
      <c r="Q175" s="25" t="s">
        <v>997</v>
      </c>
      <c r="R175" s="24">
        <v>18.18</v>
      </c>
      <c r="S175" s="28" t="str">
        <f t="shared" si="8"/>
        <v>11-21</v>
      </c>
    </row>
    <row r="176" spans="1:19" x14ac:dyDescent="0.3">
      <c r="A176" s="17">
        <v>49</v>
      </c>
      <c r="B176" s="18" t="str">
        <f t="shared" si="6"/>
        <v>42-49</v>
      </c>
      <c r="C176" s="18" t="str">
        <v>Adult</v>
      </c>
      <c r="D176" s="19" t="s">
        <v>988</v>
      </c>
      <c r="E176" s="20">
        <v>79.2</v>
      </c>
      <c r="F176" s="20">
        <v>1.72</v>
      </c>
      <c r="G176" s="18">
        <v>194</v>
      </c>
      <c r="H176" s="18">
        <v>128</v>
      </c>
      <c r="I176" s="18">
        <v>69</v>
      </c>
      <c r="J176" s="20">
        <v>1.46</v>
      </c>
      <c r="K176" s="18">
        <f t="shared" si="7"/>
        <v>5256</v>
      </c>
      <c r="L176" s="18">
        <v>925</v>
      </c>
      <c r="M176" s="19" t="s">
        <v>989</v>
      </c>
      <c r="N176" s="21">
        <v>29.9</v>
      </c>
      <c r="O176" s="21">
        <v>3.3</v>
      </c>
      <c r="P176" s="18">
        <v>3</v>
      </c>
      <c r="Q176" s="19" t="s">
        <v>997</v>
      </c>
      <c r="R176" s="18">
        <v>26.77</v>
      </c>
      <c r="S176" s="22" t="str">
        <f t="shared" si="8"/>
        <v>22-32</v>
      </c>
    </row>
    <row r="177" spans="1:19" x14ac:dyDescent="0.3">
      <c r="A177" s="23">
        <v>41</v>
      </c>
      <c r="B177" s="24" t="str">
        <f t="shared" si="6"/>
        <v>34-41</v>
      </c>
      <c r="C177" s="24" t="str">
        <v>Adult</v>
      </c>
      <c r="D177" s="25" t="s">
        <v>988</v>
      </c>
      <c r="E177" s="26">
        <v>64.8</v>
      </c>
      <c r="F177" s="26">
        <v>1.71</v>
      </c>
      <c r="G177" s="24">
        <v>164</v>
      </c>
      <c r="H177" s="24">
        <v>131</v>
      </c>
      <c r="I177" s="24">
        <v>54</v>
      </c>
      <c r="J177" s="26">
        <v>1.2</v>
      </c>
      <c r="K177" s="24">
        <f t="shared" si="7"/>
        <v>4320</v>
      </c>
      <c r="L177" s="24">
        <v>778</v>
      </c>
      <c r="M177" s="25" t="s">
        <v>993</v>
      </c>
      <c r="N177" s="27">
        <v>22.5</v>
      </c>
      <c r="O177" s="27">
        <v>2.8</v>
      </c>
      <c r="P177" s="24">
        <v>3</v>
      </c>
      <c r="Q177" s="25" t="s">
        <v>996</v>
      </c>
      <c r="R177" s="24">
        <v>22.16</v>
      </c>
      <c r="S177" s="28" t="str">
        <f t="shared" si="8"/>
        <v>22-32</v>
      </c>
    </row>
    <row r="178" spans="1:19" x14ac:dyDescent="0.3">
      <c r="A178" s="17">
        <v>58</v>
      </c>
      <c r="B178" s="18" t="str">
        <f t="shared" si="6"/>
        <v>60+</v>
      </c>
      <c r="C178" s="18" t="str">
        <v>Adult</v>
      </c>
      <c r="D178" s="19" t="s">
        <v>990</v>
      </c>
      <c r="E178" s="20">
        <v>63</v>
      </c>
      <c r="F178" s="20">
        <v>1.78</v>
      </c>
      <c r="G178" s="18">
        <v>176</v>
      </c>
      <c r="H178" s="18">
        <v>154</v>
      </c>
      <c r="I178" s="18">
        <v>73</v>
      </c>
      <c r="J178" s="20">
        <v>1.58</v>
      </c>
      <c r="K178" s="18">
        <f t="shared" si="7"/>
        <v>5688</v>
      </c>
      <c r="L178" s="18">
        <v>1095</v>
      </c>
      <c r="M178" s="19" t="s">
        <v>991</v>
      </c>
      <c r="N178" s="21">
        <v>17.5</v>
      </c>
      <c r="O178" s="21">
        <v>2.7</v>
      </c>
      <c r="P178" s="18">
        <v>4</v>
      </c>
      <c r="Q178" s="19" t="s">
        <v>995</v>
      </c>
      <c r="R178" s="18">
        <v>19.88</v>
      </c>
      <c r="S178" s="22" t="str">
        <f t="shared" si="8"/>
        <v>11-21</v>
      </c>
    </row>
    <row r="179" spans="1:19" x14ac:dyDescent="0.3">
      <c r="A179" s="23">
        <v>29</v>
      </c>
      <c r="B179" s="24" t="str">
        <f t="shared" si="6"/>
        <v>26-33</v>
      </c>
      <c r="C179" s="24" t="str">
        <v>Adult</v>
      </c>
      <c r="D179" s="25" t="s">
        <v>990</v>
      </c>
      <c r="E179" s="26">
        <v>56.2</v>
      </c>
      <c r="F179" s="26">
        <v>1.77</v>
      </c>
      <c r="G179" s="24">
        <v>191</v>
      </c>
      <c r="H179" s="24">
        <v>123</v>
      </c>
      <c r="I179" s="24">
        <v>61</v>
      </c>
      <c r="J179" s="26">
        <v>0.68</v>
      </c>
      <c r="K179" s="24">
        <f t="shared" si="7"/>
        <v>2448</v>
      </c>
      <c r="L179" s="24">
        <v>418</v>
      </c>
      <c r="M179" s="25" t="s">
        <v>989</v>
      </c>
      <c r="N179" s="27">
        <v>33.4</v>
      </c>
      <c r="O179" s="27">
        <v>2.6</v>
      </c>
      <c r="P179" s="24">
        <v>3</v>
      </c>
      <c r="Q179" s="25" t="s">
        <v>997</v>
      </c>
      <c r="R179" s="24">
        <v>17.940000000000001</v>
      </c>
      <c r="S179" s="28" t="str">
        <f t="shared" si="8"/>
        <v>11-21</v>
      </c>
    </row>
    <row r="180" spans="1:19" x14ac:dyDescent="0.3">
      <c r="A180" s="17">
        <v>56</v>
      </c>
      <c r="B180" s="18" t="str">
        <f t="shared" si="6"/>
        <v>50-57</v>
      </c>
      <c r="C180" s="18" t="str">
        <v>Adult</v>
      </c>
      <c r="D180" s="19" t="s">
        <v>990</v>
      </c>
      <c r="E180" s="20">
        <v>52.9</v>
      </c>
      <c r="F180" s="20">
        <v>1.64</v>
      </c>
      <c r="G180" s="18">
        <v>169</v>
      </c>
      <c r="H180" s="18">
        <v>155</v>
      </c>
      <c r="I180" s="18">
        <v>53</v>
      </c>
      <c r="J180" s="20">
        <v>1.1000000000000001</v>
      </c>
      <c r="K180" s="18">
        <f t="shared" si="7"/>
        <v>3960.0000000000005</v>
      </c>
      <c r="L180" s="18">
        <v>767</v>
      </c>
      <c r="M180" s="19" t="s">
        <v>992</v>
      </c>
      <c r="N180" s="21">
        <v>27.4</v>
      </c>
      <c r="O180" s="21">
        <v>2.2999999999999998</v>
      </c>
      <c r="P180" s="18">
        <v>3</v>
      </c>
      <c r="Q180" s="19" t="s">
        <v>996</v>
      </c>
      <c r="R180" s="18">
        <v>19.670000000000002</v>
      </c>
      <c r="S180" s="22" t="str">
        <f t="shared" si="8"/>
        <v>11-21</v>
      </c>
    </row>
    <row r="181" spans="1:19" x14ac:dyDescent="0.3">
      <c r="A181" s="23">
        <v>19</v>
      </c>
      <c r="B181" s="24" t="str">
        <f t="shared" si="6"/>
        <v>18-25</v>
      </c>
      <c r="C181" s="24" t="str">
        <v>Young Adult</v>
      </c>
      <c r="D181" s="25" t="s">
        <v>990</v>
      </c>
      <c r="E181" s="26">
        <v>49</v>
      </c>
      <c r="F181" s="26">
        <v>1.69</v>
      </c>
      <c r="G181" s="24">
        <v>176</v>
      </c>
      <c r="H181" s="24">
        <v>147</v>
      </c>
      <c r="I181" s="24">
        <v>64</v>
      </c>
      <c r="J181" s="26">
        <v>1.05</v>
      </c>
      <c r="K181" s="24">
        <f t="shared" si="7"/>
        <v>3780</v>
      </c>
      <c r="L181" s="24">
        <v>772</v>
      </c>
      <c r="M181" s="25" t="s">
        <v>989</v>
      </c>
      <c r="N181" s="27">
        <v>29.2</v>
      </c>
      <c r="O181" s="27">
        <v>2.4</v>
      </c>
      <c r="P181" s="24">
        <v>3</v>
      </c>
      <c r="Q181" s="25" t="s">
        <v>997</v>
      </c>
      <c r="R181" s="24">
        <v>17.16</v>
      </c>
      <c r="S181" s="28" t="str">
        <f t="shared" si="8"/>
        <v>11-21</v>
      </c>
    </row>
    <row r="182" spans="1:19" x14ac:dyDescent="0.3">
      <c r="A182" s="17">
        <v>20</v>
      </c>
      <c r="B182" s="18" t="str">
        <f t="shared" si="6"/>
        <v>18-25</v>
      </c>
      <c r="C182" s="18" t="str">
        <v>Young Adult</v>
      </c>
      <c r="D182" s="19" t="s">
        <v>988</v>
      </c>
      <c r="E182" s="20">
        <v>128.19999999999999</v>
      </c>
      <c r="F182" s="20">
        <v>1.84</v>
      </c>
      <c r="G182" s="18">
        <v>164</v>
      </c>
      <c r="H182" s="18">
        <v>132</v>
      </c>
      <c r="I182" s="18">
        <v>58</v>
      </c>
      <c r="J182" s="20">
        <v>0.83</v>
      </c>
      <c r="K182" s="18">
        <f t="shared" si="7"/>
        <v>2988</v>
      </c>
      <c r="L182" s="18">
        <v>603</v>
      </c>
      <c r="M182" s="19" t="s">
        <v>991</v>
      </c>
      <c r="N182" s="21">
        <v>26.2</v>
      </c>
      <c r="O182" s="21">
        <v>2.2999999999999998</v>
      </c>
      <c r="P182" s="18">
        <v>3</v>
      </c>
      <c r="Q182" s="19" t="s">
        <v>997</v>
      </c>
      <c r="R182" s="18">
        <v>37.869999999999997</v>
      </c>
      <c r="S182" s="22" t="str">
        <f t="shared" si="8"/>
        <v>33-43</v>
      </c>
    </row>
    <row r="183" spans="1:19" x14ac:dyDescent="0.3">
      <c r="A183" s="23">
        <v>54</v>
      </c>
      <c r="B183" s="24" t="str">
        <f t="shared" si="6"/>
        <v>50-57</v>
      </c>
      <c r="C183" s="24" t="str">
        <v>Adult</v>
      </c>
      <c r="D183" s="25" t="s">
        <v>988</v>
      </c>
      <c r="E183" s="26">
        <v>83.6</v>
      </c>
      <c r="F183" s="26">
        <v>1.86</v>
      </c>
      <c r="G183" s="24">
        <v>168</v>
      </c>
      <c r="H183" s="24">
        <v>142</v>
      </c>
      <c r="I183" s="24">
        <v>56</v>
      </c>
      <c r="J183" s="26">
        <v>1.54</v>
      </c>
      <c r="K183" s="24">
        <f t="shared" si="7"/>
        <v>5544</v>
      </c>
      <c r="L183" s="24">
        <v>1082</v>
      </c>
      <c r="M183" s="25" t="s">
        <v>991</v>
      </c>
      <c r="N183" s="27">
        <v>12.4</v>
      </c>
      <c r="O183" s="27">
        <v>3.5</v>
      </c>
      <c r="P183" s="24">
        <v>5</v>
      </c>
      <c r="Q183" s="25" t="s">
        <v>995</v>
      </c>
      <c r="R183" s="24">
        <v>24.16</v>
      </c>
      <c r="S183" s="28" t="str">
        <f t="shared" si="8"/>
        <v>22-32</v>
      </c>
    </row>
    <row r="184" spans="1:19" x14ac:dyDescent="0.3">
      <c r="A184" s="17">
        <v>34</v>
      </c>
      <c r="B184" s="18" t="str">
        <f t="shared" si="6"/>
        <v>34-41</v>
      </c>
      <c r="C184" s="18" t="str">
        <v>Adult</v>
      </c>
      <c r="D184" s="19" t="s">
        <v>990</v>
      </c>
      <c r="E184" s="20">
        <v>56.2</v>
      </c>
      <c r="F184" s="20">
        <v>1.77</v>
      </c>
      <c r="G184" s="18">
        <v>192</v>
      </c>
      <c r="H184" s="18">
        <v>138</v>
      </c>
      <c r="I184" s="18">
        <v>59</v>
      </c>
      <c r="J184" s="20">
        <v>1.81</v>
      </c>
      <c r="K184" s="18">
        <f t="shared" si="7"/>
        <v>6516</v>
      </c>
      <c r="L184" s="18">
        <v>1249</v>
      </c>
      <c r="M184" s="19" t="s">
        <v>992</v>
      </c>
      <c r="N184" s="21">
        <v>17.3</v>
      </c>
      <c r="O184" s="21">
        <v>2.7</v>
      </c>
      <c r="P184" s="18">
        <v>5</v>
      </c>
      <c r="Q184" s="19" t="s">
        <v>995</v>
      </c>
      <c r="R184" s="18">
        <v>17.940000000000001</v>
      </c>
      <c r="S184" s="22" t="str">
        <f t="shared" si="8"/>
        <v>11-21</v>
      </c>
    </row>
    <row r="185" spans="1:19" x14ac:dyDescent="0.3">
      <c r="A185" s="23">
        <v>19</v>
      </c>
      <c r="B185" s="24" t="str">
        <f t="shared" si="6"/>
        <v>18-25</v>
      </c>
      <c r="C185" s="24" t="str">
        <v>Young Adult</v>
      </c>
      <c r="D185" s="25" t="s">
        <v>988</v>
      </c>
      <c r="E185" s="26">
        <v>87.8</v>
      </c>
      <c r="F185" s="26">
        <v>1.78</v>
      </c>
      <c r="G185" s="24">
        <v>195</v>
      </c>
      <c r="H185" s="24">
        <v>161</v>
      </c>
      <c r="I185" s="24">
        <v>72</v>
      </c>
      <c r="J185" s="26">
        <v>1.28</v>
      </c>
      <c r="K185" s="24">
        <f t="shared" si="7"/>
        <v>4608</v>
      </c>
      <c r="L185" s="24">
        <v>1133</v>
      </c>
      <c r="M185" s="25" t="s">
        <v>992</v>
      </c>
      <c r="N185" s="27">
        <v>23.6</v>
      </c>
      <c r="O185" s="27">
        <v>3.3</v>
      </c>
      <c r="P185" s="24">
        <v>2</v>
      </c>
      <c r="Q185" s="25" t="s">
        <v>997</v>
      </c>
      <c r="R185" s="24">
        <v>27.71</v>
      </c>
      <c r="S185" s="28" t="str">
        <f t="shared" si="8"/>
        <v>22-32</v>
      </c>
    </row>
    <row r="186" spans="1:19" x14ac:dyDescent="0.3">
      <c r="A186" s="17">
        <v>19</v>
      </c>
      <c r="B186" s="18" t="str">
        <f t="shared" si="6"/>
        <v>18-25</v>
      </c>
      <c r="C186" s="18" t="str">
        <v>Young Adult</v>
      </c>
      <c r="D186" s="19" t="s">
        <v>988</v>
      </c>
      <c r="E186" s="20">
        <v>85.9</v>
      </c>
      <c r="F186" s="20">
        <v>1.85</v>
      </c>
      <c r="G186" s="18">
        <v>195</v>
      </c>
      <c r="H186" s="18">
        <v>156</v>
      </c>
      <c r="I186" s="18">
        <v>62</v>
      </c>
      <c r="J186" s="20">
        <v>1.66</v>
      </c>
      <c r="K186" s="18">
        <f t="shared" si="7"/>
        <v>5976</v>
      </c>
      <c r="L186" s="18">
        <v>1424</v>
      </c>
      <c r="M186" s="19" t="s">
        <v>993</v>
      </c>
      <c r="N186" s="21">
        <v>12.9</v>
      </c>
      <c r="O186" s="21">
        <v>3.5</v>
      </c>
      <c r="P186" s="18">
        <v>4</v>
      </c>
      <c r="Q186" s="19" t="s">
        <v>995</v>
      </c>
      <c r="R186" s="18">
        <v>25.1</v>
      </c>
      <c r="S186" s="22" t="str">
        <f t="shared" si="8"/>
        <v>22-32</v>
      </c>
    </row>
    <row r="187" spans="1:19" x14ac:dyDescent="0.3">
      <c r="A187" s="23">
        <v>45</v>
      </c>
      <c r="B187" s="24" t="str">
        <f t="shared" si="6"/>
        <v>42-49</v>
      </c>
      <c r="C187" s="24" t="str">
        <v>Adult</v>
      </c>
      <c r="D187" s="25" t="s">
        <v>988</v>
      </c>
      <c r="E187" s="26">
        <v>51.1</v>
      </c>
      <c r="F187" s="26">
        <v>1.87</v>
      </c>
      <c r="G187" s="24">
        <v>177</v>
      </c>
      <c r="H187" s="24">
        <v>158</v>
      </c>
      <c r="I187" s="24">
        <v>57</v>
      </c>
      <c r="J187" s="26">
        <v>1.44</v>
      </c>
      <c r="K187" s="24">
        <f t="shared" si="7"/>
        <v>5184</v>
      </c>
      <c r="L187" s="24">
        <v>1126</v>
      </c>
      <c r="M187" s="25" t="s">
        <v>992</v>
      </c>
      <c r="N187" s="27">
        <v>26.2</v>
      </c>
      <c r="O187" s="27">
        <v>3.4</v>
      </c>
      <c r="P187" s="24">
        <v>4</v>
      </c>
      <c r="Q187" s="25" t="s">
        <v>996</v>
      </c>
      <c r="R187" s="24">
        <v>14.61</v>
      </c>
      <c r="S187" s="28" t="str">
        <f t="shared" si="8"/>
        <v>11-21</v>
      </c>
    </row>
    <row r="188" spans="1:19" x14ac:dyDescent="0.3">
      <c r="A188" s="17">
        <v>40</v>
      </c>
      <c r="B188" s="18" t="str">
        <f t="shared" si="6"/>
        <v>34-41</v>
      </c>
      <c r="C188" s="18" t="str">
        <v>Adult</v>
      </c>
      <c r="D188" s="19" t="s">
        <v>990</v>
      </c>
      <c r="E188" s="20">
        <v>57.4</v>
      </c>
      <c r="F188" s="20">
        <v>1.71</v>
      </c>
      <c r="G188" s="18">
        <v>168</v>
      </c>
      <c r="H188" s="18">
        <v>143</v>
      </c>
      <c r="I188" s="18">
        <v>61</v>
      </c>
      <c r="J188" s="20">
        <v>1.87</v>
      </c>
      <c r="K188" s="18">
        <f t="shared" si="7"/>
        <v>6732</v>
      </c>
      <c r="L188" s="18">
        <v>1337</v>
      </c>
      <c r="M188" s="19" t="s">
        <v>993</v>
      </c>
      <c r="N188" s="21">
        <v>18.3</v>
      </c>
      <c r="O188" s="21">
        <v>2.7</v>
      </c>
      <c r="P188" s="18">
        <v>5</v>
      </c>
      <c r="Q188" s="19" t="s">
        <v>995</v>
      </c>
      <c r="R188" s="18">
        <v>19.63</v>
      </c>
      <c r="S188" s="22" t="str">
        <f t="shared" si="8"/>
        <v>11-21</v>
      </c>
    </row>
    <row r="189" spans="1:19" x14ac:dyDescent="0.3">
      <c r="A189" s="23">
        <v>54</v>
      </c>
      <c r="B189" s="24" t="str">
        <f t="shared" si="6"/>
        <v>50-57</v>
      </c>
      <c r="C189" s="24" t="str">
        <v>Adult</v>
      </c>
      <c r="D189" s="25" t="s">
        <v>988</v>
      </c>
      <c r="E189" s="26">
        <v>114.9</v>
      </c>
      <c r="F189" s="26">
        <v>1.92</v>
      </c>
      <c r="G189" s="24">
        <v>188</v>
      </c>
      <c r="H189" s="24">
        <v>135</v>
      </c>
      <c r="I189" s="24">
        <v>71</v>
      </c>
      <c r="J189" s="26">
        <v>1.2</v>
      </c>
      <c r="K189" s="24">
        <f t="shared" si="7"/>
        <v>4320</v>
      </c>
      <c r="L189" s="24">
        <v>802</v>
      </c>
      <c r="M189" s="25" t="s">
        <v>991</v>
      </c>
      <c r="N189" s="27">
        <v>20.7</v>
      </c>
      <c r="O189" s="27">
        <v>2.6</v>
      </c>
      <c r="P189" s="24">
        <v>4</v>
      </c>
      <c r="Q189" s="25" t="s">
        <v>996</v>
      </c>
      <c r="R189" s="24">
        <v>31.17</v>
      </c>
      <c r="S189" s="28" t="str">
        <f t="shared" si="8"/>
        <v>22-32</v>
      </c>
    </row>
    <row r="190" spans="1:19" x14ac:dyDescent="0.3">
      <c r="A190" s="17">
        <v>49</v>
      </c>
      <c r="B190" s="18" t="str">
        <f t="shared" si="6"/>
        <v>42-49</v>
      </c>
      <c r="C190" s="18" t="str">
        <v>Adult</v>
      </c>
      <c r="D190" s="19" t="s">
        <v>990</v>
      </c>
      <c r="E190" s="20">
        <v>62.1</v>
      </c>
      <c r="F190" s="20">
        <v>1.66</v>
      </c>
      <c r="G190" s="18">
        <v>173</v>
      </c>
      <c r="H190" s="18">
        <v>152</v>
      </c>
      <c r="I190" s="18">
        <v>73</v>
      </c>
      <c r="J190" s="20">
        <v>1.37</v>
      </c>
      <c r="K190" s="18">
        <f t="shared" si="7"/>
        <v>4932</v>
      </c>
      <c r="L190" s="18">
        <v>937</v>
      </c>
      <c r="M190" s="19" t="s">
        <v>991</v>
      </c>
      <c r="N190" s="21">
        <v>31.3</v>
      </c>
      <c r="O190" s="21">
        <v>1.8</v>
      </c>
      <c r="P190" s="18">
        <v>3</v>
      </c>
      <c r="Q190" s="19" t="s">
        <v>996</v>
      </c>
      <c r="R190" s="18">
        <v>22.54</v>
      </c>
      <c r="S190" s="22" t="str">
        <f t="shared" si="8"/>
        <v>22-32</v>
      </c>
    </row>
    <row r="191" spans="1:19" x14ac:dyDescent="0.3">
      <c r="A191" s="23">
        <v>50</v>
      </c>
      <c r="B191" s="24" t="str">
        <f t="shared" si="6"/>
        <v>50-57</v>
      </c>
      <c r="C191" s="24" t="str">
        <v>Adult</v>
      </c>
      <c r="D191" s="25" t="s">
        <v>988</v>
      </c>
      <c r="E191" s="26">
        <v>57.1</v>
      </c>
      <c r="F191" s="26">
        <v>1.91</v>
      </c>
      <c r="G191" s="24">
        <v>184</v>
      </c>
      <c r="H191" s="24">
        <v>131</v>
      </c>
      <c r="I191" s="24">
        <v>68</v>
      </c>
      <c r="J191" s="26">
        <v>1.0900000000000001</v>
      </c>
      <c r="K191" s="24">
        <f t="shared" si="7"/>
        <v>3924.0000000000005</v>
      </c>
      <c r="L191" s="24">
        <v>707</v>
      </c>
      <c r="M191" s="25" t="s">
        <v>989</v>
      </c>
      <c r="N191" s="27">
        <v>29.5</v>
      </c>
      <c r="O191" s="27">
        <v>2.7</v>
      </c>
      <c r="P191" s="24">
        <v>4</v>
      </c>
      <c r="Q191" s="25" t="s">
        <v>996</v>
      </c>
      <c r="R191" s="24">
        <v>15.65</v>
      </c>
      <c r="S191" s="28" t="str">
        <f t="shared" si="8"/>
        <v>11-21</v>
      </c>
    </row>
    <row r="192" spans="1:19" x14ac:dyDescent="0.3">
      <c r="A192" s="17">
        <v>18</v>
      </c>
      <c r="B192" s="18" t="str">
        <f t="shared" si="6"/>
        <v>18-25</v>
      </c>
      <c r="C192" s="18" t="str">
        <v>Young Adult</v>
      </c>
      <c r="D192" s="19" t="s">
        <v>988</v>
      </c>
      <c r="E192" s="20">
        <v>68.099999999999994</v>
      </c>
      <c r="F192" s="20">
        <v>1.8</v>
      </c>
      <c r="G192" s="18">
        <v>174</v>
      </c>
      <c r="H192" s="18">
        <v>153</v>
      </c>
      <c r="I192" s="18">
        <v>50</v>
      </c>
      <c r="J192" s="20">
        <v>1.1000000000000001</v>
      </c>
      <c r="K192" s="18">
        <f t="shared" si="7"/>
        <v>3960.0000000000005</v>
      </c>
      <c r="L192" s="18">
        <v>926</v>
      </c>
      <c r="M192" s="19" t="s">
        <v>989</v>
      </c>
      <c r="N192" s="21">
        <v>25.4</v>
      </c>
      <c r="O192" s="21">
        <v>3.3</v>
      </c>
      <c r="P192" s="18">
        <v>4</v>
      </c>
      <c r="Q192" s="19" t="s">
        <v>996</v>
      </c>
      <c r="R192" s="18">
        <v>21.02</v>
      </c>
      <c r="S192" s="22" t="str">
        <f t="shared" si="8"/>
        <v>22-32</v>
      </c>
    </row>
    <row r="193" spans="1:19" x14ac:dyDescent="0.3">
      <c r="A193" s="23">
        <v>36</v>
      </c>
      <c r="B193" s="24" t="str">
        <f t="shared" si="6"/>
        <v>34-41</v>
      </c>
      <c r="C193" s="24" t="str">
        <v>Adult</v>
      </c>
      <c r="D193" s="25" t="s">
        <v>988</v>
      </c>
      <c r="E193" s="26">
        <v>69.2</v>
      </c>
      <c r="F193" s="26">
        <v>1.65</v>
      </c>
      <c r="G193" s="24">
        <v>165</v>
      </c>
      <c r="H193" s="24">
        <v>126</v>
      </c>
      <c r="I193" s="24">
        <v>65</v>
      </c>
      <c r="J193" s="26">
        <v>1.23</v>
      </c>
      <c r="K193" s="24">
        <f t="shared" si="7"/>
        <v>4428</v>
      </c>
      <c r="L193" s="24">
        <v>852</v>
      </c>
      <c r="M193" s="25" t="s">
        <v>993</v>
      </c>
      <c r="N193" s="27">
        <v>27.2</v>
      </c>
      <c r="O193" s="27">
        <v>2.7</v>
      </c>
      <c r="P193" s="24">
        <v>3</v>
      </c>
      <c r="Q193" s="25" t="s">
        <v>997</v>
      </c>
      <c r="R193" s="24">
        <v>25.42</v>
      </c>
      <c r="S193" s="28" t="str">
        <f t="shared" si="8"/>
        <v>22-32</v>
      </c>
    </row>
    <row r="194" spans="1:19" x14ac:dyDescent="0.3">
      <c r="A194" s="17">
        <v>19</v>
      </c>
      <c r="B194" s="18" t="str">
        <f t="shared" si="6"/>
        <v>18-25</v>
      </c>
      <c r="C194" s="18" t="str">
        <v>Young Adult</v>
      </c>
      <c r="D194" s="19" t="s">
        <v>990</v>
      </c>
      <c r="E194" s="20">
        <v>65.2</v>
      </c>
      <c r="F194" s="20">
        <v>1.52</v>
      </c>
      <c r="G194" s="18">
        <v>188</v>
      </c>
      <c r="H194" s="18">
        <v>130</v>
      </c>
      <c r="I194" s="18">
        <v>71</v>
      </c>
      <c r="J194" s="20">
        <v>1.23</v>
      </c>
      <c r="K194" s="18">
        <f t="shared" si="7"/>
        <v>4428</v>
      </c>
      <c r="L194" s="18">
        <v>800</v>
      </c>
      <c r="M194" s="19" t="s">
        <v>992</v>
      </c>
      <c r="N194" s="21">
        <v>30.6</v>
      </c>
      <c r="O194" s="21">
        <v>2.4</v>
      </c>
      <c r="P194" s="18">
        <v>3</v>
      </c>
      <c r="Q194" s="19" t="s">
        <v>997</v>
      </c>
      <c r="R194" s="18">
        <v>28.22</v>
      </c>
      <c r="S194" s="22" t="str">
        <f t="shared" si="8"/>
        <v>22-32</v>
      </c>
    </row>
    <row r="195" spans="1:19" x14ac:dyDescent="0.3">
      <c r="A195" s="23">
        <v>43</v>
      </c>
      <c r="B195" s="24" t="str">
        <f t="shared" ref="B195:B258" si="9">IF(AND(A195&gt;=18,A195&lt;=25),"18-25",IF(AND(A195&gt;=26,A195&lt;=33),"26-33",IF(AND(A195&gt;=34,A195&lt;=41),"34-41",IF(AND(A195&gt;=42,A195&lt;=49),"42-49",IF(AND(A195&gt;=50,A195&lt;=57),"50-57","60+")))))</f>
        <v>42-49</v>
      </c>
      <c r="C195" s="24" t="str">
        <v>Adult</v>
      </c>
      <c r="D195" s="25" t="s">
        <v>988</v>
      </c>
      <c r="E195" s="26">
        <v>108.6</v>
      </c>
      <c r="F195" s="26">
        <v>1.73</v>
      </c>
      <c r="G195" s="24">
        <v>174</v>
      </c>
      <c r="H195" s="24">
        <v>150</v>
      </c>
      <c r="I195" s="24">
        <v>66</v>
      </c>
      <c r="J195" s="26">
        <v>1.33</v>
      </c>
      <c r="K195" s="24">
        <f t="shared" ref="K195:K258" si="10">J195*3600</f>
        <v>4788</v>
      </c>
      <c r="L195" s="24">
        <v>988</v>
      </c>
      <c r="M195" s="25" t="s">
        <v>992</v>
      </c>
      <c r="N195" s="27">
        <v>28.5</v>
      </c>
      <c r="O195" s="27">
        <v>2.2000000000000002</v>
      </c>
      <c r="P195" s="24">
        <v>2</v>
      </c>
      <c r="Q195" s="25" t="s">
        <v>997</v>
      </c>
      <c r="R195" s="24">
        <v>36.29</v>
      </c>
      <c r="S195" s="28" t="str">
        <f t="shared" ref="S195:S258" si="11">IF(AND(R195&gt;=0,R195&lt;=10),"0-10",IF(AND(R195&gt;10,R195&lt;=21),"11-21",IF(AND(R195&gt;21,R195&lt;=32),"22-32",IF(AND(R195&gt;32,R195&lt;=43),"33-43",IF(AND(R195&gt;43,R195&lt;=54),"44-54")))))</f>
        <v>33-43</v>
      </c>
    </row>
    <row r="196" spans="1:19" x14ac:dyDescent="0.3">
      <c r="A196" s="17">
        <v>49</v>
      </c>
      <c r="B196" s="18" t="str">
        <f t="shared" si="9"/>
        <v>42-49</v>
      </c>
      <c r="C196" s="18" t="str">
        <v>Adult</v>
      </c>
      <c r="D196" s="19" t="s">
        <v>990</v>
      </c>
      <c r="E196" s="20">
        <v>40</v>
      </c>
      <c r="F196" s="20">
        <v>1.65</v>
      </c>
      <c r="G196" s="18">
        <v>188</v>
      </c>
      <c r="H196" s="18">
        <v>148</v>
      </c>
      <c r="I196" s="18">
        <v>74</v>
      </c>
      <c r="J196" s="20">
        <v>1.03</v>
      </c>
      <c r="K196" s="18">
        <f t="shared" si="10"/>
        <v>3708</v>
      </c>
      <c r="L196" s="18">
        <v>686</v>
      </c>
      <c r="M196" s="19" t="s">
        <v>989</v>
      </c>
      <c r="N196" s="21">
        <v>34.299999999999997</v>
      </c>
      <c r="O196" s="21">
        <v>2.5</v>
      </c>
      <c r="P196" s="18">
        <v>3</v>
      </c>
      <c r="Q196" s="19" t="s">
        <v>996</v>
      </c>
      <c r="R196" s="18">
        <v>14.69</v>
      </c>
      <c r="S196" s="22" t="str">
        <f t="shared" si="11"/>
        <v>11-21</v>
      </c>
    </row>
    <row r="197" spans="1:19" x14ac:dyDescent="0.3">
      <c r="A197" s="23">
        <v>23</v>
      </c>
      <c r="B197" s="24" t="str">
        <f t="shared" si="9"/>
        <v>18-25</v>
      </c>
      <c r="C197" s="24" t="str">
        <v>Young Adult</v>
      </c>
      <c r="D197" s="25" t="s">
        <v>990</v>
      </c>
      <c r="E197" s="26">
        <v>41.9</v>
      </c>
      <c r="F197" s="26">
        <v>1.58</v>
      </c>
      <c r="G197" s="24">
        <v>163</v>
      </c>
      <c r="H197" s="24">
        <v>132</v>
      </c>
      <c r="I197" s="24">
        <v>67</v>
      </c>
      <c r="J197" s="26">
        <v>0.56000000000000005</v>
      </c>
      <c r="K197" s="24">
        <f t="shared" si="10"/>
        <v>2016.0000000000002</v>
      </c>
      <c r="L197" s="24">
        <v>370</v>
      </c>
      <c r="M197" s="25" t="s">
        <v>991</v>
      </c>
      <c r="N197" s="27">
        <v>26.8</v>
      </c>
      <c r="O197" s="27">
        <v>1.8</v>
      </c>
      <c r="P197" s="24">
        <v>3</v>
      </c>
      <c r="Q197" s="25" t="s">
        <v>997</v>
      </c>
      <c r="R197" s="24">
        <v>16.78</v>
      </c>
      <c r="S197" s="28" t="str">
        <f t="shared" si="11"/>
        <v>11-21</v>
      </c>
    </row>
    <row r="198" spans="1:19" x14ac:dyDescent="0.3">
      <c r="A198" s="17">
        <v>49</v>
      </c>
      <c r="B198" s="18" t="str">
        <f t="shared" si="9"/>
        <v>42-49</v>
      </c>
      <c r="C198" s="18" t="str">
        <v>Adult</v>
      </c>
      <c r="D198" s="19" t="s">
        <v>990</v>
      </c>
      <c r="E198" s="20">
        <v>68.3</v>
      </c>
      <c r="F198" s="20">
        <v>1.52</v>
      </c>
      <c r="G198" s="18">
        <v>177</v>
      </c>
      <c r="H198" s="18">
        <v>150</v>
      </c>
      <c r="I198" s="18">
        <v>60</v>
      </c>
      <c r="J198" s="20">
        <v>1.45</v>
      </c>
      <c r="K198" s="18">
        <f t="shared" si="10"/>
        <v>5220</v>
      </c>
      <c r="L198" s="18">
        <v>979</v>
      </c>
      <c r="M198" s="19" t="s">
        <v>993</v>
      </c>
      <c r="N198" s="21">
        <v>29.4</v>
      </c>
      <c r="O198" s="21">
        <v>1.8</v>
      </c>
      <c r="P198" s="18">
        <v>4</v>
      </c>
      <c r="Q198" s="19" t="s">
        <v>996</v>
      </c>
      <c r="R198" s="18">
        <v>29.56</v>
      </c>
      <c r="S198" s="22" t="str">
        <f t="shared" si="11"/>
        <v>22-32</v>
      </c>
    </row>
    <row r="199" spans="1:19" x14ac:dyDescent="0.3">
      <c r="A199" s="23">
        <v>21</v>
      </c>
      <c r="B199" s="24" t="str">
        <f t="shared" si="9"/>
        <v>18-25</v>
      </c>
      <c r="C199" s="24" t="str">
        <v>Young Adult</v>
      </c>
      <c r="D199" s="25" t="s">
        <v>988</v>
      </c>
      <c r="E199" s="26">
        <v>88.4</v>
      </c>
      <c r="F199" s="26">
        <v>1.6</v>
      </c>
      <c r="G199" s="24">
        <v>198</v>
      </c>
      <c r="H199" s="24">
        <v>121</v>
      </c>
      <c r="I199" s="24">
        <v>67</v>
      </c>
      <c r="J199" s="26">
        <v>1.71</v>
      </c>
      <c r="K199" s="24">
        <f t="shared" si="10"/>
        <v>6156</v>
      </c>
      <c r="L199" s="24">
        <v>1138</v>
      </c>
      <c r="M199" s="25" t="s">
        <v>991</v>
      </c>
      <c r="N199" s="27">
        <v>12</v>
      </c>
      <c r="O199" s="27">
        <v>3.5</v>
      </c>
      <c r="P199" s="24">
        <v>4</v>
      </c>
      <c r="Q199" s="25" t="s">
        <v>995</v>
      </c>
      <c r="R199" s="24">
        <v>34.53</v>
      </c>
      <c r="S199" s="28" t="str">
        <f t="shared" si="11"/>
        <v>33-43</v>
      </c>
    </row>
    <row r="200" spans="1:19" x14ac:dyDescent="0.3">
      <c r="A200" s="17">
        <v>28</v>
      </c>
      <c r="B200" s="18" t="str">
        <f t="shared" si="9"/>
        <v>26-33</v>
      </c>
      <c r="C200" s="18" t="str">
        <v>Adult</v>
      </c>
      <c r="D200" s="19" t="s">
        <v>988</v>
      </c>
      <c r="E200" s="20">
        <v>66</v>
      </c>
      <c r="F200" s="20">
        <v>1.9</v>
      </c>
      <c r="G200" s="18">
        <v>175</v>
      </c>
      <c r="H200" s="18">
        <v>158</v>
      </c>
      <c r="I200" s="18">
        <v>56</v>
      </c>
      <c r="J200" s="20">
        <v>1.18</v>
      </c>
      <c r="K200" s="18">
        <f t="shared" si="10"/>
        <v>4248</v>
      </c>
      <c r="L200" s="18">
        <v>1025</v>
      </c>
      <c r="M200" s="19" t="s">
        <v>991</v>
      </c>
      <c r="N200" s="21">
        <v>24.1</v>
      </c>
      <c r="O200" s="21">
        <v>3</v>
      </c>
      <c r="P200" s="18">
        <v>3</v>
      </c>
      <c r="Q200" s="19" t="s">
        <v>997</v>
      </c>
      <c r="R200" s="18">
        <v>18.28</v>
      </c>
      <c r="S200" s="22" t="str">
        <f t="shared" si="11"/>
        <v>11-21</v>
      </c>
    </row>
    <row r="201" spans="1:19" x14ac:dyDescent="0.3">
      <c r="A201" s="23">
        <v>34</v>
      </c>
      <c r="B201" s="24" t="str">
        <f t="shared" si="9"/>
        <v>34-41</v>
      </c>
      <c r="C201" s="24" t="str">
        <v>Adult</v>
      </c>
      <c r="D201" s="25" t="s">
        <v>988</v>
      </c>
      <c r="E201" s="26">
        <v>71.900000000000006</v>
      </c>
      <c r="F201" s="26">
        <v>1.64</v>
      </c>
      <c r="G201" s="24">
        <v>170</v>
      </c>
      <c r="H201" s="24">
        <v>134</v>
      </c>
      <c r="I201" s="24">
        <v>67</v>
      </c>
      <c r="J201" s="26">
        <v>1.26</v>
      </c>
      <c r="K201" s="24">
        <f t="shared" si="10"/>
        <v>4536</v>
      </c>
      <c r="L201" s="24">
        <v>929</v>
      </c>
      <c r="M201" s="25" t="s">
        <v>992</v>
      </c>
      <c r="N201" s="27">
        <v>21.3</v>
      </c>
      <c r="O201" s="27">
        <v>2.1</v>
      </c>
      <c r="P201" s="24">
        <v>4</v>
      </c>
      <c r="Q201" s="25" t="s">
        <v>996</v>
      </c>
      <c r="R201" s="24">
        <v>26.73</v>
      </c>
      <c r="S201" s="28" t="str">
        <f t="shared" si="11"/>
        <v>22-32</v>
      </c>
    </row>
    <row r="202" spans="1:19" x14ac:dyDescent="0.3">
      <c r="A202" s="17">
        <v>55</v>
      </c>
      <c r="B202" s="18" t="str">
        <f t="shared" si="9"/>
        <v>50-57</v>
      </c>
      <c r="C202" s="18" t="str">
        <v>Adult</v>
      </c>
      <c r="D202" s="19" t="s">
        <v>988</v>
      </c>
      <c r="E202" s="20">
        <v>75.599999999999994</v>
      </c>
      <c r="F202" s="20">
        <v>1.71</v>
      </c>
      <c r="G202" s="18">
        <v>173</v>
      </c>
      <c r="H202" s="18">
        <v>130</v>
      </c>
      <c r="I202" s="18">
        <v>57</v>
      </c>
      <c r="J202" s="20">
        <v>1.03</v>
      </c>
      <c r="K202" s="18">
        <f t="shared" si="10"/>
        <v>3708</v>
      </c>
      <c r="L202" s="18">
        <v>663</v>
      </c>
      <c r="M202" s="19" t="s">
        <v>993</v>
      </c>
      <c r="N202" s="21">
        <v>28.1</v>
      </c>
      <c r="O202" s="21">
        <v>2</v>
      </c>
      <c r="P202" s="18">
        <v>4</v>
      </c>
      <c r="Q202" s="19" t="s">
        <v>996</v>
      </c>
      <c r="R202" s="18">
        <v>25.85</v>
      </c>
      <c r="S202" s="22" t="str">
        <f t="shared" si="11"/>
        <v>22-32</v>
      </c>
    </row>
    <row r="203" spans="1:19" x14ac:dyDescent="0.3">
      <c r="A203" s="23">
        <v>41</v>
      </c>
      <c r="B203" s="24" t="str">
        <f t="shared" si="9"/>
        <v>34-41</v>
      </c>
      <c r="C203" s="24" t="str">
        <v>Adult</v>
      </c>
      <c r="D203" s="25" t="s">
        <v>990</v>
      </c>
      <c r="E203" s="26">
        <v>63.4</v>
      </c>
      <c r="F203" s="26">
        <v>1.59</v>
      </c>
      <c r="G203" s="24">
        <v>162</v>
      </c>
      <c r="H203" s="24">
        <v>153</v>
      </c>
      <c r="I203" s="24">
        <v>55</v>
      </c>
      <c r="J203" s="26">
        <v>1.84</v>
      </c>
      <c r="K203" s="24">
        <f t="shared" si="10"/>
        <v>6624</v>
      </c>
      <c r="L203" s="24">
        <v>1267</v>
      </c>
      <c r="M203" s="25" t="s">
        <v>991</v>
      </c>
      <c r="N203" s="27">
        <v>15.2</v>
      </c>
      <c r="O203" s="27">
        <v>2.7</v>
      </c>
      <c r="P203" s="24">
        <v>5</v>
      </c>
      <c r="Q203" s="25" t="s">
        <v>995</v>
      </c>
      <c r="R203" s="24">
        <v>25.08</v>
      </c>
      <c r="S203" s="28" t="str">
        <f t="shared" si="11"/>
        <v>22-32</v>
      </c>
    </row>
    <row r="204" spans="1:19" x14ac:dyDescent="0.3">
      <c r="A204" s="17">
        <v>22</v>
      </c>
      <c r="B204" s="18" t="str">
        <f t="shared" si="9"/>
        <v>18-25</v>
      </c>
      <c r="C204" s="18" t="str">
        <v>Young Adult</v>
      </c>
      <c r="D204" s="19" t="s">
        <v>990</v>
      </c>
      <c r="E204" s="20">
        <v>71.599999999999994</v>
      </c>
      <c r="F204" s="20">
        <v>1.77</v>
      </c>
      <c r="G204" s="18">
        <v>197</v>
      </c>
      <c r="H204" s="18">
        <v>158</v>
      </c>
      <c r="I204" s="18">
        <v>56</v>
      </c>
      <c r="J204" s="20">
        <v>1.49</v>
      </c>
      <c r="K204" s="18">
        <f t="shared" si="10"/>
        <v>5364</v>
      </c>
      <c r="L204" s="18">
        <v>1177</v>
      </c>
      <c r="M204" s="19" t="s">
        <v>989</v>
      </c>
      <c r="N204" s="21">
        <v>30.3</v>
      </c>
      <c r="O204" s="21">
        <v>1.8</v>
      </c>
      <c r="P204" s="18">
        <v>3</v>
      </c>
      <c r="Q204" s="19" t="s">
        <v>997</v>
      </c>
      <c r="R204" s="18">
        <v>22.85</v>
      </c>
      <c r="S204" s="22" t="str">
        <f t="shared" si="11"/>
        <v>22-32</v>
      </c>
    </row>
    <row r="205" spans="1:19" x14ac:dyDescent="0.3">
      <c r="A205" s="23">
        <v>51</v>
      </c>
      <c r="B205" s="24" t="str">
        <f t="shared" si="9"/>
        <v>50-57</v>
      </c>
      <c r="C205" s="24" t="str">
        <v>Adult</v>
      </c>
      <c r="D205" s="25" t="s">
        <v>990</v>
      </c>
      <c r="E205" s="26">
        <v>57.4</v>
      </c>
      <c r="F205" s="26">
        <v>1.77</v>
      </c>
      <c r="G205" s="24">
        <v>177</v>
      </c>
      <c r="H205" s="24">
        <v>123</v>
      </c>
      <c r="I205" s="24">
        <v>72</v>
      </c>
      <c r="J205" s="26">
        <v>1.08</v>
      </c>
      <c r="K205" s="24">
        <f t="shared" si="10"/>
        <v>3888.0000000000005</v>
      </c>
      <c r="L205" s="24">
        <v>598</v>
      </c>
      <c r="M205" s="25" t="s">
        <v>989</v>
      </c>
      <c r="N205" s="27">
        <v>31.6</v>
      </c>
      <c r="O205" s="27">
        <v>2.1</v>
      </c>
      <c r="P205" s="24">
        <v>4</v>
      </c>
      <c r="Q205" s="25" t="s">
        <v>996</v>
      </c>
      <c r="R205" s="24">
        <v>18.32</v>
      </c>
      <c r="S205" s="28" t="str">
        <f t="shared" si="11"/>
        <v>11-21</v>
      </c>
    </row>
    <row r="206" spans="1:19" x14ac:dyDescent="0.3">
      <c r="A206" s="17">
        <v>23</v>
      </c>
      <c r="B206" s="18" t="str">
        <f t="shared" si="9"/>
        <v>18-25</v>
      </c>
      <c r="C206" s="18" t="str">
        <v>Young Adult</v>
      </c>
      <c r="D206" s="19" t="s">
        <v>988</v>
      </c>
      <c r="E206" s="20">
        <v>83.8</v>
      </c>
      <c r="F206" s="20">
        <v>1.99</v>
      </c>
      <c r="G206" s="18">
        <v>179</v>
      </c>
      <c r="H206" s="18">
        <v>130</v>
      </c>
      <c r="I206" s="18">
        <v>71</v>
      </c>
      <c r="J206" s="20">
        <v>1.79</v>
      </c>
      <c r="K206" s="18">
        <f t="shared" si="10"/>
        <v>6444</v>
      </c>
      <c r="L206" s="18">
        <v>1280</v>
      </c>
      <c r="M206" s="19" t="s">
        <v>992</v>
      </c>
      <c r="N206" s="21">
        <v>11</v>
      </c>
      <c r="O206" s="21">
        <v>3.5</v>
      </c>
      <c r="P206" s="18">
        <v>4</v>
      </c>
      <c r="Q206" s="19" t="s">
        <v>995</v>
      </c>
      <c r="R206" s="18">
        <v>21.16</v>
      </c>
      <c r="S206" s="22" t="str">
        <f t="shared" si="11"/>
        <v>22-32</v>
      </c>
    </row>
    <row r="207" spans="1:19" x14ac:dyDescent="0.3">
      <c r="A207" s="23">
        <v>39</v>
      </c>
      <c r="B207" s="24" t="str">
        <f t="shared" si="9"/>
        <v>34-41</v>
      </c>
      <c r="C207" s="24" t="str">
        <v>Adult</v>
      </c>
      <c r="D207" s="25" t="s">
        <v>990</v>
      </c>
      <c r="E207" s="26">
        <v>55.9</v>
      </c>
      <c r="F207" s="26">
        <v>1.71</v>
      </c>
      <c r="G207" s="24">
        <v>184</v>
      </c>
      <c r="H207" s="24">
        <v>148</v>
      </c>
      <c r="I207" s="24">
        <v>59</v>
      </c>
      <c r="J207" s="26">
        <v>1.95</v>
      </c>
      <c r="K207" s="24">
        <f t="shared" si="10"/>
        <v>7020</v>
      </c>
      <c r="L207" s="24">
        <v>1443</v>
      </c>
      <c r="M207" s="25" t="s">
        <v>989</v>
      </c>
      <c r="N207" s="27">
        <v>19.5</v>
      </c>
      <c r="O207" s="27">
        <v>2.7</v>
      </c>
      <c r="P207" s="24">
        <v>5</v>
      </c>
      <c r="Q207" s="25" t="s">
        <v>995</v>
      </c>
      <c r="R207" s="24">
        <v>19.12</v>
      </c>
      <c r="S207" s="28" t="str">
        <f t="shared" si="11"/>
        <v>11-21</v>
      </c>
    </row>
    <row r="208" spans="1:19" x14ac:dyDescent="0.3">
      <c r="A208" s="17">
        <v>28</v>
      </c>
      <c r="B208" s="18" t="str">
        <f t="shared" si="9"/>
        <v>26-33</v>
      </c>
      <c r="C208" s="18" t="str">
        <v>Adult</v>
      </c>
      <c r="D208" s="19" t="s">
        <v>988</v>
      </c>
      <c r="E208" s="20">
        <v>87</v>
      </c>
      <c r="F208" s="20">
        <v>1.76</v>
      </c>
      <c r="G208" s="18">
        <v>197</v>
      </c>
      <c r="H208" s="18">
        <v>121</v>
      </c>
      <c r="I208" s="18">
        <v>60</v>
      </c>
      <c r="J208" s="20">
        <v>1.2</v>
      </c>
      <c r="K208" s="18">
        <f t="shared" si="10"/>
        <v>4320</v>
      </c>
      <c r="L208" s="18">
        <v>799</v>
      </c>
      <c r="M208" s="19" t="s">
        <v>989</v>
      </c>
      <c r="N208" s="21">
        <v>28.4</v>
      </c>
      <c r="O208" s="21">
        <v>3.5</v>
      </c>
      <c r="P208" s="18">
        <v>3</v>
      </c>
      <c r="Q208" s="19" t="s">
        <v>996</v>
      </c>
      <c r="R208" s="18">
        <v>28.09</v>
      </c>
      <c r="S208" s="22" t="str">
        <f t="shared" si="11"/>
        <v>22-32</v>
      </c>
    </row>
    <row r="209" spans="1:19" x14ac:dyDescent="0.3">
      <c r="A209" s="23">
        <v>33</v>
      </c>
      <c r="B209" s="24" t="str">
        <f t="shared" si="9"/>
        <v>26-33</v>
      </c>
      <c r="C209" s="24" t="str">
        <v>Adult</v>
      </c>
      <c r="D209" s="25" t="s">
        <v>990</v>
      </c>
      <c r="E209" s="26">
        <v>65.3</v>
      </c>
      <c r="F209" s="26">
        <v>1.71</v>
      </c>
      <c r="G209" s="24">
        <v>172</v>
      </c>
      <c r="H209" s="24">
        <v>135</v>
      </c>
      <c r="I209" s="24">
        <v>74</v>
      </c>
      <c r="J209" s="26">
        <v>1.18</v>
      </c>
      <c r="K209" s="24">
        <f t="shared" si="10"/>
        <v>4248</v>
      </c>
      <c r="L209" s="24">
        <v>796</v>
      </c>
      <c r="M209" s="25" t="s">
        <v>991</v>
      </c>
      <c r="N209" s="27">
        <v>29.7</v>
      </c>
      <c r="O209" s="27">
        <v>2.5</v>
      </c>
      <c r="P209" s="24">
        <v>4</v>
      </c>
      <c r="Q209" s="25" t="s">
        <v>996</v>
      </c>
      <c r="R209" s="24">
        <v>22.33</v>
      </c>
      <c r="S209" s="28" t="str">
        <f t="shared" si="11"/>
        <v>22-32</v>
      </c>
    </row>
    <row r="210" spans="1:19" x14ac:dyDescent="0.3">
      <c r="A210" s="17">
        <v>50</v>
      </c>
      <c r="B210" s="18" t="str">
        <f t="shared" si="9"/>
        <v>50-57</v>
      </c>
      <c r="C210" s="18" t="str">
        <v>Adult</v>
      </c>
      <c r="D210" s="19" t="s">
        <v>988</v>
      </c>
      <c r="E210" s="20">
        <v>45.4</v>
      </c>
      <c r="F210" s="20">
        <v>1.67</v>
      </c>
      <c r="G210" s="18">
        <v>163</v>
      </c>
      <c r="H210" s="18">
        <v>158</v>
      </c>
      <c r="I210" s="18">
        <v>62</v>
      </c>
      <c r="J210" s="20">
        <v>1.37</v>
      </c>
      <c r="K210" s="18">
        <f t="shared" si="10"/>
        <v>4932</v>
      </c>
      <c r="L210" s="18">
        <v>1071</v>
      </c>
      <c r="M210" s="19" t="s">
        <v>989</v>
      </c>
      <c r="N210" s="21">
        <v>24.1</v>
      </c>
      <c r="O210" s="21">
        <v>2.8</v>
      </c>
      <c r="P210" s="18">
        <v>4</v>
      </c>
      <c r="Q210" s="19" t="s">
        <v>996</v>
      </c>
      <c r="R210" s="18">
        <v>16.28</v>
      </c>
      <c r="S210" s="22" t="str">
        <f t="shared" si="11"/>
        <v>11-21</v>
      </c>
    </row>
    <row r="211" spans="1:19" x14ac:dyDescent="0.3">
      <c r="A211" s="23">
        <v>26</v>
      </c>
      <c r="B211" s="24" t="str">
        <f t="shared" si="9"/>
        <v>26-33</v>
      </c>
      <c r="C211" s="24" t="str">
        <v>Adult</v>
      </c>
      <c r="D211" s="25" t="s">
        <v>988</v>
      </c>
      <c r="E211" s="26">
        <v>87.1</v>
      </c>
      <c r="F211" s="26">
        <v>1.87</v>
      </c>
      <c r="G211" s="24">
        <v>173</v>
      </c>
      <c r="H211" s="24">
        <v>132</v>
      </c>
      <c r="I211" s="24">
        <v>58</v>
      </c>
      <c r="J211" s="26">
        <v>1.71</v>
      </c>
      <c r="K211" s="24">
        <f t="shared" si="10"/>
        <v>6156</v>
      </c>
      <c r="L211" s="24">
        <v>1241</v>
      </c>
      <c r="M211" s="25" t="s">
        <v>989</v>
      </c>
      <c r="N211" s="27">
        <v>11.2</v>
      </c>
      <c r="O211" s="27">
        <v>3.5</v>
      </c>
      <c r="P211" s="24">
        <v>4</v>
      </c>
      <c r="Q211" s="25" t="s">
        <v>995</v>
      </c>
      <c r="R211" s="24">
        <v>24.91</v>
      </c>
      <c r="S211" s="28" t="str">
        <f t="shared" si="11"/>
        <v>22-32</v>
      </c>
    </row>
    <row r="212" spans="1:19" x14ac:dyDescent="0.3">
      <c r="A212" s="17">
        <v>23</v>
      </c>
      <c r="B212" s="18" t="str">
        <f t="shared" si="9"/>
        <v>18-25</v>
      </c>
      <c r="C212" s="18" t="str">
        <v>Young Adult</v>
      </c>
      <c r="D212" s="19" t="s">
        <v>990</v>
      </c>
      <c r="E212" s="20">
        <v>78.599999999999994</v>
      </c>
      <c r="F212" s="20">
        <v>1.73</v>
      </c>
      <c r="G212" s="18">
        <v>192</v>
      </c>
      <c r="H212" s="18">
        <v>156</v>
      </c>
      <c r="I212" s="18">
        <v>56</v>
      </c>
      <c r="J212" s="20">
        <v>1.47</v>
      </c>
      <c r="K212" s="18">
        <f t="shared" si="10"/>
        <v>5292</v>
      </c>
      <c r="L212" s="18">
        <v>1147</v>
      </c>
      <c r="M212" s="19" t="s">
        <v>991</v>
      </c>
      <c r="N212" s="21">
        <v>32.299999999999997</v>
      </c>
      <c r="O212" s="21">
        <v>1.5</v>
      </c>
      <c r="P212" s="18">
        <v>4</v>
      </c>
      <c r="Q212" s="19" t="s">
        <v>996</v>
      </c>
      <c r="R212" s="18">
        <v>26.26</v>
      </c>
      <c r="S212" s="22" t="str">
        <f t="shared" si="11"/>
        <v>22-32</v>
      </c>
    </row>
    <row r="213" spans="1:19" x14ac:dyDescent="0.3">
      <c r="A213" s="23">
        <v>33</v>
      </c>
      <c r="B213" s="24" t="str">
        <f t="shared" si="9"/>
        <v>26-33</v>
      </c>
      <c r="C213" s="24" t="str">
        <v>Adult</v>
      </c>
      <c r="D213" s="25" t="s">
        <v>990</v>
      </c>
      <c r="E213" s="26">
        <v>78</v>
      </c>
      <c r="F213" s="26">
        <v>1.71</v>
      </c>
      <c r="G213" s="24">
        <v>187</v>
      </c>
      <c r="H213" s="24">
        <v>136</v>
      </c>
      <c r="I213" s="24">
        <v>58</v>
      </c>
      <c r="J213" s="26">
        <v>1.08</v>
      </c>
      <c r="K213" s="24">
        <f t="shared" si="10"/>
        <v>3888.0000000000005</v>
      </c>
      <c r="L213" s="24">
        <v>734</v>
      </c>
      <c r="M213" s="25" t="s">
        <v>992</v>
      </c>
      <c r="N213" s="27">
        <v>26.3</v>
      </c>
      <c r="O213" s="27">
        <v>2.1</v>
      </c>
      <c r="P213" s="24">
        <v>3</v>
      </c>
      <c r="Q213" s="25" t="s">
        <v>997</v>
      </c>
      <c r="R213" s="24">
        <v>26.67</v>
      </c>
      <c r="S213" s="28" t="str">
        <f t="shared" si="11"/>
        <v>22-32</v>
      </c>
    </row>
    <row r="214" spans="1:19" x14ac:dyDescent="0.3">
      <c r="A214" s="17">
        <v>46</v>
      </c>
      <c r="B214" s="18" t="str">
        <f t="shared" si="9"/>
        <v>42-49</v>
      </c>
      <c r="C214" s="18" t="str">
        <v>Adult</v>
      </c>
      <c r="D214" s="19" t="s">
        <v>990</v>
      </c>
      <c r="E214" s="20">
        <v>58</v>
      </c>
      <c r="F214" s="20">
        <v>1.53</v>
      </c>
      <c r="G214" s="18">
        <v>196</v>
      </c>
      <c r="H214" s="18">
        <v>140</v>
      </c>
      <c r="I214" s="18">
        <v>62</v>
      </c>
      <c r="J214" s="20">
        <v>1.83</v>
      </c>
      <c r="K214" s="18">
        <f t="shared" si="10"/>
        <v>6588</v>
      </c>
      <c r="L214" s="18">
        <v>1153</v>
      </c>
      <c r="M214" s="19" t="s">
        <v>992</v>
      </c>
      <c r="N214" s="21">
        <v>18.399999999999999</v>
      </c>
      <c r="O214" s="21">
        <v>2.7</v>
      </c>
      <c r="P214" s="18">
        <v>4</v>
      </c>
      <c r="Q214" s="19" t="s">
        <v>995</v>
      </c>
      <c r="R214" s="18">
        <v>24.78</v>
      </c>
      <c r="S214" s="22" t="str">
        <f t="shared" si="11"/>
        <v>22-32</v>
      </c>
    </row>
    <row r="215" spans="1:19" x14ac:dyDescent="0.3">
      <c r="A215" s="23">
        <v>20</v>
      </c>
      <c r="B215" s="24" t="str">
        <f t="shared" si="9"/>
        <v>18-25</v>
      </c>
      <c r="C215" s="24" t="str">
        <v>Young Adult</v>
      </c>
      <c r="D215" s="25" t="s">
        <v>990</v>
      </c>
      <c r="E215" s="26">
        <v>71.3</v>
      </c>
      <c r="F215" s="26">
        <v>1.69</v>
      </c>
      <c r="G215" s="24">
        <v>167</v>
      </c>
      <c r="H215" s="24">
        <v>163</v>
      </c>
      <c r="I215" s="24">
        <v>52</v>
      </c>
      <c r="J215" s="26">
        <v>1.28</v>
      </c>
      <c r="K215" s="24">
        <f t="shared" si="10"/>
        <v>4608</v>
      </c>
      <c r="L215" s="24">
        <v>1043</v>
      </c>
      <c r="M215" s="25" t="s">
        <v>993</v>
      </c>
      <c r="N215" s="27">
        <v>33.4</v>
      </c>
      <c r="O215" s="27">
        <v>2.2999999999999998</v>
      </c>
      <c r="P215" s="24">
        <v>3</v>
      </c>
      <c r="Q215" s="25" t="s">
        <v>996</v>
      </c>
      <c r="R215" s="24">
        <v>24.96</v>
      </c>
      <c r="S215" s="28" t="str">
        <f t="shared" si="11"/>
        <v>22-32</v>
      </c>
    </row>
    <row r="216" spans="1:19" x14ac:dyDescent="0.3">
      <c r="A216" s="17">
        <v>37</v>
      </c>
      <c r="B216" s="18" t="str">
        <f t="shared" si="9"/>
        <v>34-41</v>
      </c>
      <c r="C216" s="18" t="str">
        <v>Adult</v>
      </c>
      <c r="D216" s="19" t="s">
        <v>988</v>
      </c>
      <c r="E216" s="20">
        <v>49.1</v>
      </c>
      <c r="F216" s="20">
        <v>1.74</v>
      </c>
      <c r="G216" s="18">
        <v>193</v>
      </c>
      <c r="H216" s="18">
        <v>138</v>
      </c>
      <c r="I216" s="18">
        <v>52</v>
      </c>
      <c r="J216" s="20">
        <v>1.1100000000000001</v>
      </c>
      <c r="K216" s="18">
        <f t="shared" si="10"/>
        <v>3996.0000000000005</v>
      </c>
      <c r="L216" s="18">
        <v>842</v>
      </c>
      <c r="M216" s="19" t="s">
        <v>989</v>
      </c>
      <c r="N216" s="21">
        <v>22.3</v>
      </c>
      <c r="O216" s="21">
        <v>2.6</v>
      </c>
      <c r="P216" s="18">
        <v>3</v>
      </c>
      <c r="Q216" s="19" t="s">
        <v>996</v>
      </c>
      <c r="R216" s="18">
        <v>16.22</v>
      </c>
      <c r="S216" s="22" t="str">
        <f t="shared" si="11"/>
        <v>11-21</v>
      </c>
    </row>
    <row r="217" spans="1:19" x14ac:dyDescent="0.3">
      <c r="A217" s="23">
        <v>53</v>
      </c>
      <c r="B217" s="24" t="str">
        <f t="shared" si="9"/>
        <v>50-57</v>
      </c>
      <c r="C217" s="24" t="str">
        <v>Adult</v>
      </c>
      <c r="D217" s="25" t="s">
        <v>990</v>
      </c>
      <c r="E217" s="26">
        <v>78.3</v>
      </c>
      <c r="F217" s="26">
        <v>1.65</v>
      </c>
      <c r="G217" s="24">
        <v>164</v>
      </c>
      <c r="H217" s="24">
        <v>126</v>
      </c>
      <c r="I217" s="24">
        <v>50</v>
      </c>
      <c r="J217" s="26">
        <v>1.24</v>
      </c>
      <c r="K217" s="24">
        <f t="shared" si="10"/>
        <v>4464</v>
      </c>
      <c r="L217" s="24">
        <v>703</v>
      </c>
      <c r="M217" s="25" t="s">
        <v>991</v>
      </c>
      <c r="N217" s="27">
        <v>33.700000000000003</v>
      </c>
      <c r="O217" s="27">
        <v>1.6</v>
      </c>
      <c r="P217" s="24">
        <v>3</v>
      </c>
      <c r="Q217" s="25" t="s">
        <v>997</v>
      </c>
      <c r="R217" s="24">
        <v>28.76</v>
      </c>
      <c r="S217" s="28" t="str">
        <f t="shared" si="11"/>
        <v>22-32</v>
      </c>
    </row>
    <row r="218" spans="1:19" x14ac:dyDescent="0.3">
      <c r="A218" s="17">
        <v>36</v>
      </c>
      <c r="B218" s="18" t="str">
        <f t="shared" si="9"/>
        <v>34-41</v>
      </c>
      <c r="C218" s="18" t="str">
        <v>Adult</v>
      </c>
      <c r="D218" s="19" t="s">
        <v>990</v>
      </c>
      <c r="E218" s="20">
        <v>57.3</v>
      </c>
      <c r="F218" s="20">
        <v>1.64</v>
      </c>
      <c r="G218" s="18">
        <v>164</v>
      </c>
      <c r="H218" s="18">
        <v>157</v>
      </c>
      <c r="I218" s="18">
        <v>70</v>
      </c>
      <c r="J218" s="20">
        <v>1.1299999999999999</v>
      </c>
      <c r="K218" s="18">
        <f t="shared" si="10"/>
        <v>4067.9999999999995</v>
      </c>
      <c r="L218" s="18">
        <v>887</v>
      </c>
      <c r="M218" s="19" t="s">
        <v>993</v>
      </c>
      <c r="N218" s="21">
        <v>25.3</v>
      </c>
      <c r="O218" s="21">
        <v>1.8</v>
      </c>
      <c r="P218" s="18">
        <v>4</v>
      </c>
      <c r="Q218" s="19" t="s">
        <v>996</v>
      </c>
      <c r="R218" s="18">
        <v>21.3</v>
      </c>
      <c r="S218" s="22" t="str">
        <f t="shared" si="11"/>
        <v>22-32</v>
      </c>
    </row>
    <row r="219" spans="1:19" x14ac:dyDescent="0.3">
      <c r="A219" s="23">
        <v>43</v>
      </c>
      <c r="B219" s="24" t="str">
        <f t="shared" si="9"/>
        <v>42-49</v>
      </c>
      <c r="C219" s="24" t="str">
        <v>Adult</v>
      </c>
      <c r="D219" s="25" t="s">
        <v>990</v>
      </c>
      <c r="E219" s="26">
        <v>48.4</v>
      </c>
      <c r="F219" s="26">
        <v>1.61</v>
      </c>
      <c r="G219" s="24">
        <v>190</v>
      </c>
      <c r="H219" s="24">
        <v>127</v>
      </c>
      <c r="I219" s="24">
        <v>69</v>
      </c>
      <c r="J219" s="26">
        <v>1.28</v>
      </c>
      <c r="K219" s="24">
        <f t="shared" si="10"/>
        <v>4608</v>
      </c>
      <c r="L219" s="24">
        <v>732</v>
      </c>
      <c r="M219" s="25" t="s">
        <v>992</v>
      </c>
      <c r="N219" s="27">
        <v>34.1</v>
      </c>
      <c r="O219" s="27">
        <v>2.4</v>
      </c>
      <c r="P219" s="24">
        <v>2</v>
      </c>
      <c r="Q219" s="25" t="s">
        <v>997</v>
      </c>
      <c r="R219" s="24">
        <v>18.670000000000002</v>
      </c>
      <c r="S219" s="28" t="str">
        <f t="shared" si="11"/>
        <v>11-21</v>
      </c>
    </row>
    <row r="220" spans="1:19" x14ac:dyDescent="0.3">
      <c r="A220" s="17">
        <v>20</v>
      </c>
      <c r="B220" s="18" t="str">
        <f t="shared" si="9"/>
        <v>18-25</v>
      </c>
      <c r="C220" s="18" t="str">
        <v>Young Adult</v>
      </c>
      <c r="D220" s="19" t="s">
        <v>988</v>
      </c>
      <c r="E220" s="20">
        <v>76.400000000000006</v>
      </c>
      <c r="F220" s="20">
        <v>1.62</v>
      </c>
      <c r="G220" s="18">
        <v>168</v>
      </c>
      <c r="H220" s="18">
        <v>132</v>
      </c>
      <c r="I220" s="18">
        <v>51</v>
      </c>
      <c r="J220" s="20">
        <v>1.35</v>
      </c>
      <c r="K220" s="18">
        <f t="shared" si="10"/>
        <v>4860</v>
      </c>
      <c r="L220" s="18">
        <v>980</v>
      </c>
      <c r="M220" s="19" t="s">
        <v>992</v>
      </c>
      <c r="N220" s="21">
        <v>21.2</v>
      </c>
      <c r="O220" s="21">
        <v>2.6</v>
      </c>
      <c r="P220" s="18">
        <v>4</v>
      </c>
      <c r="Q220" s="19" t="s">
        <v>996</v>
      </c>
      <c r="R220" s="18">
        <v>29.11</v>
      </c>
      <c r="S220" s="22" t="str">
        <f t="shared" si="11"/>
        <v>22-32</v>
      </c>
    </row>
    <row r="221" spans="1:19" x14ac:dyDescent="0.3">
      <c r="A221" s="23">
        <v>36</v>
      </c>
      <c r="B221" s="24" t="str">
        <f t="shared" si="9"/>
        <v>34-41</v>
      </c>
      <c r="C221" s="24" t="str">
        <v>Adult</v>
      </c>
      <c r="D221" s="25" t="s">
        <v>988</v>
      </c>
      <c r="E221" s="26">
        <v>110.2</v>
      </c>
      <c r="F221" s="26">
        <v>1.77</v>
      </c>
      <c r="G221" s="24">
        <v>191</v>
      </c>
      <c r="H221" s="24">
        <v>156</v>
      </c>
      <c r="I221" s="24">
        <v>74</v>
      </c>
      <c r="J221" s="26">
        <v>1.19</v>
      </c>
      <c r="K221" s="24">
        <f t="shared" si="10"/>
        <v>4284</v>
      </c>
      <c r="L221" s="24">
        <v>1021</v>
      </c>
      <c r="M221" s="25" t="s">
        <v>991</v>
      </c>
      <c r="N221" s="27">
        <v>26.5</v>
      </c>
      <c r="O221" s="27">
        <v>3.4</v>
      </c>
      <c r="P221" s="24">
        <v>2</v>
      </c>
      <c r="Q221" s="25" t="s">
        <v>997</v>
      </c>
      <c r="R221" s="24">
        <v>35.18</v>
      </c>
      <c r="S221" s="28" t="str">
        <f t="shared" si="11"/>
        <v>33-43</v>
      </c>
    </row>
    <row r="222" spans="1:19" x14ac:dyDescent="0.3">
      <c r="A222" s="17">
        <v>37</v>
      </c>
      <c r="B222" s="18" t="str">
        <f t="shared" si="9"/>
        <v>34-41</v>
      </c>
      <c r="C222" s="18" t="str">
        <v>Adult</v>
      </c>
      <c r="D222" s="19" t="s">
        <v>990</v>
      </c>
      <c r="E222" s="20">
        <v>72.900000000000006</v>
      </c>
      <c r="F222" s="20">
        <v>1.76</v>
      </c>
      <c r="G222" s="18">
        <v>192</v>
      </c>
      <c r="H222" s="18">
        <v>121</v>
      </c>
      <c r="I222" s="18">
        <v>52</v>
      </c>
      <c r="J222" s="20">
        <v>1.21</v>
      </c>
      <c r="K222" s="18">
        <f t="shared" si="10"/>
        <v>4356</v>
      </c>
      <c r="L222" s="18">
        <v>732</v>
      </c>
      <c r="M222" s="19" t="s">
        <v>993</v>
      </c>
      <c r="N222" s="21">
        <v>27.5</v>
      </c>
      <c r="O222" s="21">
        <v>1.9</v>
      </c>
      <c r="P222" s="18">
        <v>3</v>
      </c>
      <c r="Q222" s="19" t="s">
        <v>996</v>
      </c>
      <c r="R222" s="18">
        <v>23.53</v>
      </c>
      <c r="S222" s="22" t="str">
        <f t="shared" si="11"/>
        <v>22-32</v>
      </c>
    </row>
    <row r="223" spans="1:19" x14ac:dyDescent="0.3">
      <c r="A223" s="23">
        <v>49</v>
      </c>
      <c r="B223" s="24" t="str">
        <f t="shared" si="9"/>
        <v>42-49</v>
      </c>
      <c r="C223" s="24" t="str">
        <v>Adult</v>
      </c>
      <c r="D223" s="25" t="s">
        <v>988</v>
      </c>
      <c r="E223" s="26">
        <v>82.1</v>
      </c>
      <c r="F223" s="26">
        <v>1.86</v>
      </c>
      <c r="G223" s="24">
        <v>162</v>
      </c>
      <c r="H223" s="24">
        <v>160</v>
      </c>
      <c r="I223" s="24">
        <v>64</v>
      </c>
      <c r="J223" s="26">
        <v>1.87</v>
      </c>
      <c r="K223" s="24">
        <f t="shared" si="10"/>
        <v>6732</v>
      </c>
      <c r="L223" s="24">
        <v>1481</v>
      </c>
      <c r="M223" s="25" t="s">
        <v>993</v>
      </c>
      <c r="N223" s="27">
        <v>14.2</v>
      </c>
      <c r="O223" s="27">
        <v>3.5</v>
      </c>
      <c r="P223" s="24">
        <v>4</v>
      </c>
      <c r="Q223" s="25" t="s">
        <v>995</v>
      </c>
      <c r="R223" s="24">
        <v>23.73</v>
      </c>
      <c r="S223" s="28" t="str">
        <f t="shared" si="11"/>
        <v>22-32</v>
      </c>
    </row>
    <row r="224" spans="1:19" x14ac:dyDescent="0.3">
      <c r="A224" s="17">
        <v>24</v>
      </c>
      <c r="B224" s="18" t="str">
        <f t="shared" si="9"/>
        <v>18-25</v>
      </c>
      <c r="C224" s="18" t="str">
        <v>Young Adult</v>
      </c>
      <c r="D224" s="19" t="s">
        <v>990</v>
      </c>
      <c r="E224" s="20">
        <v>58.9</v>
      </c>
      <c r="F224" s="20">
        <v>1.76</v>
      </c>
      <c r="G224" s="18">
        <v>189</v>
      </c>
      <c r="H224" s="18">
        <v>130</v>
      </c>
      <c r="I224" s="18">
        <v>73</v>
      </c>
      <c r="J224" s="20">
        <v>0.63</v>
      </c>
      <c r="K224" s="18">
        <f t="shared" si="10"/>
        <v>2268</v>
      </c>
      <c r="L224" s="18">
        <v>410</v>
      </c>
      <c r="M224" s="19" t="s">
        <v>991</v>
      </c>
      <c r="N224" s="21">
        <v>30.1</v>
      </c>
      <c r="O224" s="21">
        <v>1.7</v>
      </c>
      <c r="P224" s="18">
        <v>3</v>
      </c>
      <c r="Q224" s="19" t="s">
        <v>997</v>
      </c>
      <c r="R224" s="18">
        <v>19.010000000000002</v>
      </c>
      <c r="S224" s="22" t="str">
        <f t="shared" si="11"/>
        <v>11-21</v>
      </c>
    </row>
    <row r="225" spans="1:19" x14ac:dyDescent="0.3">
      <c r="A225" s="23">
        <v>58</v>
      </c>
      <c r="B225" s="24" t="str">
        <f t="shared" si="9"/>
        <v>60+</v>
      </c>
      <c r="C225" s="24" t="str">
        <v>Adult</v>
      </c>
      <c r="D225" s="25" t="s">
        <v>988</v>
      </c>
      <c r="E225" s="26">
        <v>82.2</v>
      </c>
      <c r="F225" s="26">
        <v>1.87</v>
      </c>
      <c r="G225" s="24">
        <v>171</v>
      </c>
      <c r="H225" s="24">
        <v>143</v>
      </c>
      <c r="I225" s="24">
        <v>55</v>
      </c>
      <c r="J225" s="26">
        <v>1.57</v>
      </c>
      <c r="K225" s="24">
        <f t="shared" si="10"/>
        <v>5652</v>
      </c>
      <c r="L225" s="24">
        <v>1111</v>
      </c>
      <c r="M225" s="25" t="s">
        <v>991</v>
      </c>
      <c r="N225" s="27">
        <v>10.7</v>
      </c>
      <c r="O225" s="27">
        <v>3.5</v>
      </c>
      <c r="P225" s="24">
        <v>4</v>
      </c>
      <c r="Q225" s="25" t="s">
        <v>995</v>
      </c>
      <c r="R225" s="24">
        <v>23.51</v>
      </c>
      <c r="S225" s="28" t="str">
        <f t="shared" si="11"/>
        <v>22-32</v>
      </c>
    </row>
    <row r="226" spans="1:19" x14ac:dyDescent="0.3">
      <c r="A226" s="17">
        <v>50</v>
      </c>
      <c r="B226" s="18" t="str">
        <f t="shared" si="9"/>
        <v>50-57</v>
      </c>
      <c r="C226" s="18" t="str">
        <v>Adult</v>
      </c>
      <c r="D226" s="19" t="s">
        <v>988</v>
      </c>
      <c r="E226" s="20">
        <v>96.7</v>
      </c>
      <c r="F226" s="20">
        <v>1.72</v>
      </c>
      <c r="G226" s="18">
        <v>188</v>
      </c>
      <c r="H226" s="18">
        <v>125</v>
      </c>
      <c r="I226" s="18">
        <v>62</v>
      </c>
      <c r="J226" s="20">
        <v>1.46</v>
      </c>
      <c r="K226" s="18">
        <f t="shared" si="10"/>
        <v>5256</v>
      </c>
      <c r="L226" s="18">
        <v>903</v>
      </c>
      <c r="M226" s="19" t="s">
        <v>993</v>
      </c>
      <c r="N226" s="21">
        <v>25.7</v>
      </c>
      <c r="O226" s="21">
        <v>2.7</v>
      </c>
      <c r="P226" s="18">
        <v>3</v>
      </c>
      <c r="Q226" s="19" t="s">
        <v>996</v>
      </c>
      <c r="R226" s="18">
        <v>32.69</v>
      </c>
      <c r="S226" s="22" t="str">
        <f t="shared" si="11"/>
        <v>33-43</v>
      </c>
    </row>
    <row r="227" spans="1:19" x14ac:dyDescent="0.3">
      <c r="A227" s="23">
        <v>57</v>
      </c>
      <c r="B227" s="24" t="str">
        <f t="shared" si="9"/>
        <v>50-57</v>
      </c>
      <c r="C227" s="24" t="str">
        <v>Adult</v>
      </c>
      <c r="D227" s="25" t="s">
        <v>988</v>
      </c>
      <c r="E227" s="26">
        <v>81.400000000000006</v>
      </c>
      <c r="F227" s="26">
        <v>1.86</v>
      </c>
      <c r="G227" s="24">
        <v>162</v>
      </c>
      <c r="H227" s="24">
        <v>145</v>
      </c>
      <c r="I227" s="24">
        <v>70</v>
      </c>
      <c r="J227" s="26">
        <v>1.8</v>
      </c>
      <c r="K227" s="24">
        <f t="shared" si="10"/>
        <v>6480</v>
      </c>
      <c r="L227" s="24">
        <v>1292</v>
      </c>
      <c r="M227" s="25" t="s">
        <v>992</v>
      </c>
      <c r="N227" s="27">
        <v>12</v>
      </c>
      <c r="O227" s="27">
        <v>3.5</v>
      </c>
      <c r="P227" s="24">
        <v>5</v>
      </c>
      <c r="Q227" s="25" t="s">
        <v>995</v>
      </c>
      <c r="R227" s="24">
        <v>23.53</v>
      </c>
      <c r="S227" s="28" t="str">
        <f t="shared" si="11"/>
        <v>22-32</v>
      </c>
    </row>
    <row r="228" spans="1:19" x14ac:dyDescent="0.3">
      <c r="A228" s="17">
        <v>56</v>
      </c>
      <c r="B228" s="18" t="str">
        <f t="shared" si="9"/>
        <v>50-57</v>
      </c>
      <c r="C228" s="18" t="str">
        <v>Adult</v>
      </c>
      <c r="D228" s="19" t="s">
        <v>988</v>
      </c>
      <c r="E228" s="20">
        <v>107.8</v>
      </c>
      <c r="F228" s="20">
        <v>1.73</v>
      </c>
      <c r="G228" s="18">
        <v>185</v>
      </c>
      <c r="H228" s="18">
        <v>126</v>
      </c>
      <c r="I228" s="18">
        <v>50</v>
      </c>
      <c r="J228" s="20">
        <v>1.0900000000000001</v>
      </c>
      <c r="K228" s="18">
        <f t="shared" si="10"/>
        <v>3924.0000000000005</v>
      </c>
      <c r="L228" s="18">
        <v>680</v>
      </c>
      <c r="M228" s="19" t="s">
        <v>989</v>
      </c>
      <c r="N228" s="21">
        <v>26.6</v>
      </c>
      <c r="O228" s="21">
        <v>2.8</v>
      </c>
      <c r="P228" s="18">
        <v>3</v>
      </c>
      <c r="Q228" s="19" t="s">
        <v>996</v>
      </c>
      <c r="R228" s="18">
        <v>36.020000000000003</v>
      </c>
      <c r="S228" s="22" t="str">
        <f t="shared" si="11"/>
        <v>33-43</v>
      </c>
    </row>
    <row r="229" spans="1:19" x14ac:dyDescent="0.3">
      <c r="A229" s="23">
        <v>35</v>
      </c>
      <c r="B229" s="24" t="str">
        <f t="shared" si="9"/>
        <v>34-41</v>
      </c>
      <c r="C229" s="24" t="str">
        <v>Adult</v>
      </c>
      <c r="D229" s="25" t="s">
        <v>990</v>
      </c>
      <c r="E229" s="26">
        <v>65.8</v>
      </c>
      <c r="F229" s="26">
        <v>1.62</v>
      </c>
      <c r="G229" s="24">
        <v>189</v>
      </c>
      <c r="H229" s="24">
        <v>158</v>
      </c>
      <c r="I229" s="24">
        <v>69</v>
      </c>
      <c r="J229" s="26">
        <v>1</v>
      </c>
      <c r="K229" s="24">
        <f t="shared" si="10"/>
        <v>3600</v>
      </c>
      <c r="L229" s="24">
        <v>790</v>
      </c>
      <c r="M229" s="25" t="s">
        <v>992</v>
      </c>
      <c r="N229" s="27">
        <v>33.799999999999997</v>
      </c>
      <c r="O229" s="27">
        <v>1.5</v>
      </c>
      <c r="P229" s="24">
        <v>4</v>
      </c>
      <c r="Q229" s="25" t="s">
        <v>996</v>
      </c>
      <c r="R229" s="24">
        <v>25.07</v>
      </c>
      <c r="S229" s="28" t="str">
        <f t="shared" si="11"/>
        <v>22-32</v>
      </c>
    </row>
    <row r="230" spans="1:19" x14ac:dyDescent="0.3">
      <c r="A230" s="17">
        <v>57</v>
      </c>
      <c r="B230" s="18" t="str">
        <f t="shared" si="9"/>
        <v>50-57</v>
      </c>
      <c r="C230" s="18" t="str">
        <v>Adult</v>
      </c>
      <c r="D230" s="19" t="s">
        <v>990</v>
      </c>
      <c r="E230" s="20">
        <v>68.5</v>
      </c>
      <c r="F230" s="20">
        <v>1.56</v>
      </c>
      <c r="G230" s="18">
        <v>168</v>
      </c>
      <c r="H230" s="18">
        <v>138</v>
      </c>
      <c r="I230" s="18">
        <v>68</v>
      </c>
      <c r="J230" s="20">
        <v>1.45</v>
      </c>
      <c r="K230" s="18">
        <f t="shared" si="10"/>
        <v>5220</v>
      </c>
      <c r="L230" s="18">
        <v>900</v>
      </c>
      <c r="M230" s="19" t="s">
        <v>991</v>
      </c>
      <c r="N230" s="21">
        <v>29.1</v>
      </c>
      <c r="O230" s="21">
        <v>1.6</v>
      </c>
      <c r="P230" s="18">
        <v>4</v>
      </c>
      <c r="Q230" s="19" t="s">
        <v>996</v>
      </c>
      <c r="R230" s="18">
        <v>28.15</v>
      </c>
      <c r="S230" s="22" t="str">
        <f t="shared" si="11"/>
        <v>22-32</v>
      </c>
    </row>
    <row r="231" spans="1:19" x14ac:dyDescent="0.3">
      <c r="A231" s="23">
        <v>18</v>
      </c>
      <c r="B231" s="24" t="str">
        <f t="shared" si="9"/>
        <v>18-25</v>
      </c>
      <c r="C231" s="24" t="str">
        <v>Young Adult</v>
      </c>
      <c r="D231" s="25" t="s">
        <v>990</v>
      </c>
      <c r="E231" s="26">
        <v>63.9</v>
      </c>
      <c r="F231" s="26">
        <v>1.59</v>
      </c>
      <c r="G231" s="24">
        <v>185</v>
      </c>
      <c r="H231" s="24">
        <v>125</v>
      </c>
      <c r="I231" s="24">
        <v>50</v>
      </c>
      <c r="J231" s="26">
        <v>1.87</v>
      </c>
      <c r="K231" s="24">
        <f t="shared" si="10"/>
        <v>6732</v>
      </c>
      <c r="L231" s="24">
        <v>1169</v>
      </c>
      <c r="M231" s="25" t="s">
        <v>993</v>
      </c>
      <c r="N231" s="27">
        <v>16.399999999999999</v>
      </c>
      <c r="O231" s="27">
        <v>2.7</v>
      </c>
      <c r="P231" s="24">
        <v>4</v>
      </c>
      <c r="Q231" s="25" t="s">
        <v>995</v>
      </c>
      <c r="R231" s="24">
        <v>25.28</v>
      </c>
      <c r="S231" s="28" t="str">
        <f t="shared" si="11"/>
        <v>22-32</v>
      </c>
    </row>
    <row r="232" spans="1:19" x14ac:dyDescent="0.3">
      <c r="A232" s="17">
        <v>28</v>
      </c>
      <c r="B232" s="18" t="str">
        <f t="shared" si="9"/>
        <v>26-33</v>
      </c>
      <c r="C232" s="18" t="str">
        <v>Adult</v>
      </c>
      <c r="D232" s="19" t="s">
        <v>988</v>
      </c>
      <c r="E232" s="20">
        <v>76.3</v>
      </c>
      <c r="F232" s="20">
        <v>1.62</v>
      </c>
      <c r="G232" s="18">
        <v>161</v>
      </c>
      <c r="H232" s="18">
        <v>162</v>
      </c>
      <c r="I232" s="18">
        <v>70</v>
      </c>
      <c r="J232" s="20">
        <v>1.1599999999999999</v>
      </c>
      <c r="K232" s="18">
        <f t="shared" si="10"/>
        <v>4176</v>
      </c>
      <c r="L232" s="18">
        <v>1034</v>
      </c>
      <c r="M232" s="19" t="s">
        <v>993</v>
      </c>
      <c r="N232" s="21">
        <v>20.100000000000001</v>
      </c>
      <c r="O232" s="21">
        <v>2.2999999999999998</v>
      </c>
      <c r="P232" s="18">
        <v>3</v>
      </c>
      <c r="Q232" s="19" t="s">
        <v>996</v>
      </c>
      <c r="R232" s="18">
        <v>29.07</v>
      </c>
      <c r="S232" s="22" t="str">
        <f t="shared" si="11"/>
        <v>22-32</v>
      </c>
    </row>
    <row r="233" spans="1:19" x14ac:dyDescent="0.3">
      <c r="A233" s="23">
        <v>45</v>
      </c>
      <c r="B233" s="24" t="str">
        <f t="shared" si="9"/>
        <v>42-49</v>
      </c>
      <c r="C233" s="24" t="str">
        <v>Adult</v>
      </c>
      <c r="D233" s="25" t="s">
        <v>990</v>
      </c>
      <c r="E233" s="26">
        <v>44.5</v>
      </c>
      <c r="F233" s="26">
        <v>1.65</v>
      </c>
      <c r="G233" s="24">
        <v>162</v>
      </c>
      <c r="H233" s="24">
        <v>148</v>
      </c>
      <c r="I233" s="24">
        <v>71</v>
      </c>
      <c r="J233" s="26">
        <v>1.44</v>
      </c>
      <c r="K233" s="24">
        <f t="shared" si="10"/>
        <v>5184</v>
      </c>
      <c r="L233" s="24">
        <v>959</v>
      </c>
      <c r="M233" s="25" t="s">
        <v>989</v>
      </c>
      <c r="N233" s="27">
        <v>30.7</v>
      </c>
      <c r="O233" s="27">
        <v>1.6</v>
      </c>
      <c r="P233" s="24">
        <v>3</v>
      </c>
      <c r="Q233" s="25" t="s">
        <v>997</v>
      </c>
      <c r="R233" s="24">
        <v>16.350000000000001</v>
      </c>
      <c r="S233" s="28" t="str">
        <f t="shared" si="11"/>
        <v>11-21</v>
      </c>
    </row>
    <row r="234" spans="1:19" x14ac:dyDescent="0.3">
      <c r="A234" s="17">
        <v>42</v>
      </c>
      <c r="B234" s="18" t="str">
        <f t="shared" si="9"/>
        <v>42-49</v>
      </c>
      <c r="C234" s="18" t="str">
        <v>Adult</v>
      </c>
      <c r="D234" s="19" t="s">
        <v>990</v>
      </c>
      <c r="E234" s="20">
        <v>50.7</v>
      </c>
      <c r="F234" s="20">
        <v>1.75</v>
      </c>
      <c r="G234" s="18">
        <v>163</v>
      </c>
      <c r="H234" s="18">
        <v>162</v>
      </c>
      <c r="I234" s="18">
        <v>51</v>
      </c>
      <c r="J234" s="20">
        <v>1.29</v>
      </c>
      <c r="K234" s="18">
        <f t="shared" si="10"/>
        <v>4644</v>
      </c>
      <c r="L234" s="18">
        <v>940</v>
      </c>
      <c r="M234" s="19" t="s">
        <v>993</v>
      </c>
      <c r="N234" s="21">
        <v>29</v>
      </c>
      <c r="O234" s="21">
        <v>1.9</v>
      </c>
      <c r="P234" s="18">
        <v>3</v>
      </c>
      <c r="Q234" s="19" t="s">
        <v>996</v>
      </c>
      <c r="R234" s="18">
        <v>16.559999999999999</v>
      </c>
      <c r="S234" s="22" t="str">
        <f t="shared" si="11"/>
        <v>11-21</v>
      </c>
    </row>
    <row r="235" spans="1:19" x14ac:dyDescent="0.3">
      <c r="A235" s="23">
        <v>40</v>
      </c>
      <c r="B235" s="24" t="str">
        <f t="shared" si="9"/>
        <v>34-41</v>
      </c>
      <c r="C235" s="24" t="str">
        <v>Adult</v>
      </c>
      <c r="D235" s="25" t="s">
        <v>990</v>
      </c>
      <c r="E235" s="26">
        <v>55.1</v>
      </c>
      <c r="F235" s="26">
        <v>1.61</v>
      </c>
      <c r="G235" s="24">
        <v>184</v>
      </c>
      <c r="H235" s="24">
        <v>158</v>
      </c>
      <c r="I235" s="24">
        <v>64</v>
      </c>
      <c r="J235" s="26">
        <v>1.55</v>
      </c>
      <c r="K235" s="24">
        <f t="shared" si="10"/>
        <v>5580</v>
      </c>
      <c r="L235" s="24">
        <v>1224</v>
      </c>
      <c r="M235" s="25" t="s">
        <v>989</v>
      </c>
      <c r="N235" s="27">
        <v>16.899999999999999</v>
      </c>
      <c r="O235" s="27">
        <v>2.7</v>
      </c>
      <c r="P235" s="24">
        <v>4</v>
      </c>
      <c r="Q235" s="25" t="s">
        <v>995</v>
      </c>
      <c r="R235" s="24">
        <v>21.26</v>
      </c>
      <c r="S235" s="28" t="str">
        <f t="shared" si="11"/>
        <v>22-32</v>
      </c>
    </row>
    <row r="236" spans="1:19" x14ac:dyDescent="0.3">
      <c r="A236" s="17">
        <v>48</v>
      </c>
      <c r="B236" s="18" t="str">
        <f t="shared" si="9"/>
        <v>42-49</v>
      </c>
      <c r="C236" s="18" t="str">
        <v>Adult</v>
      </c>
      <c r="D236" s="19" t="s">
        <v>988</v>
      </c>
      <c r="E236" s="20">
        <v>73.7</v>
      </c>
      <c r="F236" s="20">
        <v>1.61</v>
      </c>
      <c r="G236" s="18">
        <v>172</v>
      </c>
      <c r="H236" s="18">
        <v>121</v>
      </c>
      <c r="I236" s="18">
        <v>63</v>
      </c>
      <c r="J236" s="20">
        <v>1.36</v>
      </c>
      <c r="K236" s="18">
        <f t="shared" si="10"/>
        <v>4896</v>
      </c>
      <c r="L236" s="18">
        <v>815</v>
      </c>
      <c r="M236" s="19" t="s">
        <v>992</v>
      </c>
      <c r="N236" s="21">
        <v>21.8</v>
      </c>
      <c r="O236" s="21">
        <v>3.6</v>
      </c>
      <c r="P236" s="18">
        <v>4</v>
      </c>
      <c r="Q236" s="19" t="s">
        <v>996</v>
      </c>
      <c r="R236" s="18">
        <v>28.43</v>
      </c>
      <c r="S236" s="22" t="str">
        <f t="shared" si="11"/>
        <v>22-32</v>
      </c>
    </row>
    <row r="237" spans="1:19" x14ac:dyDescent="0.3">
      <c r="A237" s="23">
        <v>47</v>
      </c>
      <c r="B237" s="24" t="str">
        <f t="shared" si="9"/>
        <v>42-49</v>
      </c>
      <c r="C237" s="24" t="str">
        <v>Adult</v>
      </c>
      <c r="D237" s="25" t="s">
        <v>988</v>
      </c>
      <c r="E237" s="26">
        <v>55.6</v>
      </c>
      <c r="F237" s="26">
        <v>1.77</v>
      </c>
      <c r="G237" s="24">
        <v>198</v>
      </c>
      <c r="H237" s="24">
        <v>138</v>
      </c>
      <c r="I237" s="24">
        <v>68</v>
      </c>
      <c r="J237" s="26">
        <v>1.2</v>
      </c>
      <c r="K237" s="24">
        <f t="shared" si="10"/>
        <v>4320</v>
      </c>
      <c r="L237" s="24">
        <v>820</v>
      </c>
      <c r="M237" s="25" t="s">
        <v>992</v>
      </c>
      <c r="N237" s="27">
        <v>24.3</v>
      </c>
      <c r="O237" s="27">
        <v>2.9</v>
      </c>
      <c r="P237" s="24">
        <v>4</v>
      </c>
      <c r="Q237" s="25" t="s">
        <v>996</v>
      </c>
      <c r="R237" s="24">
        <v>17.75</v>
      </c>
      <c r="S237" s="28" t="str">
        <f t="shared" si="11"/>
        <v>11-21</v>
      </c>
    </row>
    <row r="238" spans="1:19" x14ac:dyDescent="0.3">
      <c r="A238" s="17">
        <v>59</v>
      </c>
      <c r="B238" s="18" t="str">
        <f t="shared" si="9"/>
        <v>60+</v>
      </c>
      <c r="C238" s="18" t="str">
        <v>Adult</v>
      </c>
      <c r="D238" s="19" t="s">
        <v>988</v>
      </c>
      <c r="E238" s="20">
        <v>86.9</v>
      </c>
      <c r="F238" s="20">
        <v>1.76</v>
      </c>
      <c r="G238" s="18">
        <v>194</v>
      </c>
      <c r="H238" s="18">
        <v>123</v>
      </c>
      <c r="I238" s="18">
        <v>60</v>
      </c>
      <c r="J238" s="20">
        <v>1.1299999999999999</v>
      </c>
      <c r="K238" s="18">
        <f t="shared" si="10"/>
        <v>4067.9999999999995</v>
      </c>
      <c r="L238" s="18">
        <v>688</v>
      </c>
      <c r="M238" s="19" t="s">
        <v>993</v>
      </c>
      <c r="N238" s="21">
        <v>29.8</v>
      </c>
      <c r="O238" s="21">
        <v>3.1</v>
      </c>
      <c r="P238" s="18">
        <v>3</v>
      </c>
      <c r="Q238" s="19" t="s">
        <v>996</v>
      </c>
      <c r="R238" s="18">
        <v>28.05</v>
      </c>
      <c r="S238" s="22" t="str">
        <f t="shared" si="11"/>
        <v>22-32</v>
      </c>
    </row>
    <row r="239" spans="1:19" x14ac:dyDescent="0.3">
      <c r="A239" s="23">
        <v>52</v>
      </c>
      <c r="B239" s="24" t="str">
        <f t="shared" si="9"/>
        <v>50-57</v>
      </c>
      <c r="C239" s="24" t="str">
        <v>Adult</v>
      </c>
      <c r="D239" s="25" t="s">
        <v>990</v>
      </c>
      <c r="E239" s="26">
        <v>60.3</v>
      </c>
      <c r="F239" s="26">
        <v>1.68</v>
      </c>
      <c r="G239" s="24">
        <v>182</v>
      </c>
      <c r="H239" s="24">
        <v>125</v>
      </c>
      <c r="I239" s="24">
        <v>64</v>
      </c>
      <c r="J239" s="26">
        <v>1.6</v>
      </c>
      <c r="K239" s="24">
        <f t="shared" si="10"/>
        <v>5760</v>
      </c>
      <c r="L239" s="24">
        <v>900</v>
      </c>
      <c r="M239" s="25" t="s">
        <v>993</v>
      </c>
      <c r="N239" s="27">
        <v>16.5</v>
      </c>
      <c r="O239" s="27">
        <v>2.7</v>
      </c>
      <c r="P239" s="24">
        <v>4</v>
      </c>
      <c r="Q239" s="25" t="s">
        <v>995</v>
      </c>
      <c r="R239" s="24">
        <v>21.36</v>
      </c>
      <c r="S239" s="28" t="str">
        <f t="shared" si="11"/>
        <v>22-32</v>
      </c>
    </row>
    <row r="240" spans="1:19" x14ac:dyDescent="0.3">
      <c r="A240" s="17">
        <v>24</v>
      </c>
      <c r="B240" s="18" t="str">
        <f t="shared" si="9"/>
        <v>18-25</v>
      </c>
      <c r="C240" s="18" t="str">
        <v>Young Adult</v>
      </c>
      <c r="D240" s="19" t="s">
        <v>990</v>
      </c>
      <c r="E240" s="20">
        <v>40.4</v>
      </c>
      <c r="F240" s="20">
        <v>1.64</v>
      </c>
      <c r="G240" s="18">
        <v>168</v>
      </c>
      <c r="H240" s="18">
        <v>168</v>
      </c>
      <c r="I240" s="18">
        <v>55</v>
      </c>
      <c r="J240" s="20">
        <v>0.99</v>
      </c>
      <c r="K240" s="18">
        <f t="shared" si="10"/>
        <v>3564</v>
      </c>
      <c r="L240" s="18">
        <v>832</v>
      </c>
      <c r="M240" s="19" t="s">
        <v>991</v>
      </c>
      <c r="N240" s="21">
        <v>31</v>
      </c>
      <c r="O240" s="21">
        <v>1.9</v>
      </c>
      <c r="P240" s="18">
        <v>2</v>
      </c>
      <c r="Q240" s="19" t="s">
        <v>997</v>
      </c>
      <c r="R240" s="18">
        <v>15.02</v>
      </c>
      <c r="S240" s="22" t="str">
        <f t="shared" si="11"/>
        <v>11-21</v>
      </c>
    </row>
    <row r="241" spans="1:19" x14ac:dyDescent="0.3">
      <c r="A241" s="23">
        <v>33</v>
      </c>
      <c r="B241" s="24" t="str">
        <f t="shared" si="9"/>
        <v>26-33</v>
      </c>
      <c r="C241" s="24" t="str">
        <v>Adult</v>
      </c>
      <c r="D241" s="25" t="s">
        <v>990</v>
      </c>
      <c r="E241" s="26">
        <v>78.5</v>
      </c>
      <c r="F241" s="26">
        <v>1.66</v>
      </c>
      <c r="G241" s="24">
        <v>161</v>
      </c>
      <c r="H241" s="24">
        <v>156</v>
      </c>
      <c r="I241" s="24">
        <v>69</v>
      </c>
      <c r="J241" s="26">
        <v>1.29</v>
      </c>
      <c r="K241" s="24">
        <f t="shared" si="10"/>
        <v>4644</v>
      </c>
      <c r="L241" s="24">
        <v>1006</v>
      </c>
      <c r="M241" s="25" t="s">
        <v>991</v>
      </c>
      <c r="N241" s="27">
        <v>32.799999999999997</v>
      </c>
      <c r="O241" s="27">
        <v>1.9</v>
      </c>
      <c r="P241" s="24">
        <v>4</v>
      </c>
      <c r="Q241" s="25" t="s">
        <v>996</v>
      </c>
      <c r="R241" s="24">
        <v>28.49</v>
      </c>
      <c r="S241" s="28" t="str">
        <f t="shared" si="11"/>
        <v>22-32</v>
      </c>
    </row>
    <row r="242" spans="1:19" x14ac:dyDescent="0.3">
      <c r="A242" s="17">
        <v>43</v>
      </c>
      <c r="B242" s="18" t="str">
        <f t="shared" si="9"/>
        <v>42-49</v>
      </c>
      <c r="C242" s="18" t="str">
        <v>Adult</v>
      </c>
      <c r="D242" s="19" t="s">
        <v>988</v>
      </c>
      <c r="E242" s="20">
        <v>102.6</v>
      </c>
      <c r="F242" s="20">
        <v>1.72</v>
      </c>
      <c r="G242" s="18">
        <v>190</v>
      </c>
      <c r="H242" s="18">
        <v>147</v>
      </c>
      <c r="I242" s="18">
        <v>58</v>
      </c>
      <c r="J242" s="20">
        <v>0.82</v>
      </c>
      <c r="K242" s="18">
        <f t="shared" si="10"/>
        <v>2952</v>
      </c>
      <c r="L242" s="18">
        <v>597</v>
      </c>
      <c r="M242" s="19" t="s">
        <v>993</v>
      </c>
      <c r="N242" s="21">
        <v>27.5</v>
      </c>
      <c r="O242" s="21">
        <v>2</v>
      </c>
      <c r="P242" s="18">
        <v>2</v>
      </c>
      <c r="Q242" s="19" t="s">
        <v>997</v>
      </c>
      <c r="R242" s="18">
        <v>34.68</v>
      </c>
      <c r="S242" s="22" t="str">
        <f t="shared" si="11"/>
        <v>33-43</v>
      </c>
    </row>
    <row r="243" spans="1:19" x14ac:dyDescent="0.3">
      <c r="A243" s="23">
        <v>19</v>
      </c>
      <c r="B243" s="24" t="str">
        <f t="shared" si="9"/>
        <v>18-25</v>
      </c>
      <c r="C243" s="24" t="str">
        <v>Young Adult</v>
      </c>
      <c r="D243" s="25" t="s">
        <v>988</v>
      </c>
      <c r="E243" s="26">
        <v>110.8</v>
      </c>
      <c r="F243" s="26">
        <v>1.91</v>
      </c>
      <c r="G243" s="24">
        <v>161</v>
      </c>
      <c r="H243" s="24">
        <v>149</v>
      </c>
      <c r="I243" s="24">
        <v>54</v>
      </c>
      <c r="J243" s="26">
        <v>1.31</v>
      </c>
      <c r="K243" s="24">
        <f t="shared" si="10"/>
        <v>4716</v>
      </c>
      <c r="L243" s="24">
        <v>1074</v>
      </c>
      <c r="M243" s="25" t="s">
        <v>993</v>
      </c>
      <c r="N243" s="27">
        <v>23.3</v>
      </c>
      <c r="O243" s="27">
        <v>2.9</v>
      </c>
      <c r="P243" s="24">
        <v>2</v>
      </c>
      <c r="Q243" s="25" t="s">
        <v>997</v>
      </c>
      <c r="R243" s="24">
        <v>30.37</v>
      </c>
      <c r="S243" s="28" t="str">
        <f t="shared" si="11"/>
        <v>22-32</v>
      </c>
    </row>
    <row r="244" spans="1:19" x14ac:dyDescent="0.3">
      <c r="A244" s="17">
        <v>18</v>
      </c>
      <c r="B244" s="18" t="str">
        <f t="shared" si="9"/>
        <v>18-25</v>
      </c>
      <c r="C244" s="18" t="str">
        <v>Young Adult</v>
      </c>
      <c r="D244" s="19" t="s">
        <v>990</v>
      </c>
      <c r="E244" s="20">
        <v>60.9</v>
      </c>
      <c r="F244" s="20">
        <v>1.79</v>
      </c>
      <c r="G244" s="18">
        <v>191</v>
      </c>
      <c r="H244" s="18">
        <v>126</v>
      </c>
      <c r="I244" s="18">
        <v>69</v>
      </c>
      <c r="J244" s="20">
        <v>1.1100000000000001</v>
      </c>
      <c r="K244" s="18">
        <f t="shared" si="10"/>
        <v>3996.0000000000005</v>
      </c>
      <c r="L244" s="18">
        <v>699</v>
      </c>
      <c r="M244" s="19" t="s">
        <v>992</v>
      </c>
      <c r="N244" s="21">
        <v>31.1</v>
      </c>
      <c r="O244" s="21">
        <v>2.1</v>
      </c>
      <c r="P244" s="18">
        <v>2</v>
      </c>
      <c r="Q244" s="19" t="s">
        <v>997</v>
      </c>
      <c r="R244" s="18">
        <v>19.010000000000002</v>
      </c>
      <c r="S244" s="22" t="str">
        <f t="shared" si="11"/>
        <v>11-21</v>
      </c>
    </row>
    <row r="245" spans="1:19" x14ac:dyDescent="0.3">
      <c r="A245" s="23">
        <v>29</v>
      </c>
      <c r="B245" s="24" t="str">
        <f t="shared" si="9"/>
        <v>26-33</v>
      </c>
      <c r="C245" s="24" t="str">
        <v>Adult</v>
      </c>
      <c r="D245" s="25" t="s">
        <v>988</v>
      </c>
      <c r="E245" s="26">
        <v>55.7</v>
      </c>
      <c r="F245" s="26">
        <v>1.61</v>
      </c>
      <c r="G245" s="24">
        <v>177</v>
      </c>
      <c r="H245" s="24">
        <v>128</v>
      </c>
      <c r="I245" s="24">
        <v>51</v>
      </c>
      <c r="J245" s="26">
        <v>1.41</v>
      </c>
      <c r="K245" s="24">
        <f t="shared" si="10"/>
        <v>5076</v>
      </c>
      <c r="L245" s="24">
        <v>993</v>
      </c>
      <c r="M245" s="25" t="s">
        <v>993</v>
      </c>
      <c r="N245" s="27">
        <v>28.7</v>
      </c>
      <c r="O245" s="27">
        <v>2.2999999999999998</v>
      </c>
      <c r="P245" s="24">
        <v>3</v>
      </c>
      <c r="Q245" s="25" t="s">
        <v>997</v>
      </c>
      <c r="R245" s="24">
        <v>21.49</v>
      </c>
      <c r="S245" s="28" t="str">
        <f t="shared" si="11"/>
        <v>22-32</v>
      </c>
    </row>
    <row r="246" spans="1:19" x14ac:dyDescent="0.3">
      <c r="A246" s="17">
        <v>22</v>
      </c>
      <c r="B246" s="18" t="str">
        <f t="shared" si="9"/>
        <v>18-25</v>
      </c>
      <c r="C246" s="18" t="str">
        <v>Young Adult</v>
      </c>
      <c r="D246" s="19" t="s">
        <v>988</v>
      </c>
      <c r="E246" s="20">
        <v>110.5</v>
      </c>
      <c r="F246" s="20">
        <v>1.92</v>
      </c>
      <c r="G246" s="18">
        <v>172</v>
      </c>
      <c r="H246" s="18">
        <v>144</v>
      </c>
      <c r="I246" s="18">
        <v>55</v>
      </c>
      <c r="J246" s="20">
        <v>1.1599999999999999</v>
      </c>
      <c r="K246" s="18">
        <f t="shared" si="10"/>
        <v>4176</v>
      </c>
      <c r="L246" s="18">
        <v>919</v>
      </c>
      <c r="M246" s="19" t="s">
        <v>991</v>
      </c>
      <c r="N246" s="21">
        <v>20.2</v>
      </c>
      <c r="O246" s="21">
        <v>3.3</v>
      </c>
      <c r="P246" s="18">
        <v>3</v>
      </c>
      <c r="Q246" s="19" t="s">
        <v>996</v>
      </c>
      <c r="R246" s="18">
        <v>29.98</v>
      </c>
      <c r="S246" s="22" t="str">
        <f t="shared" si="11"/>
        <v>22-32</v>
      </c>
    </row>
    <row r="247" spans="1:19" x14ac:dyDescent="0.3">
      <c r="A247" s="23">
        <v>54</v>
      </c>
      <c r="B247" s="24" t="str">
        <f t="shared" si="9"/>
        <v>50-57</v>
      </c>
      <c r="C247" s="24" t="str">
        <v>Adult</v>
      </c>
      <c r="D247" s="25" t="s">
        <v>988</v>
      </c>
      <c r="E247" s="26">
        <v>55.2</v>
      </c>
      <c r="F247" s="26">
        <v>1.71</v>
      </c>
      <c r="G247" s="24">
        <v>164</v>
      </c>
      <c r="H247" s="24">
        <v>152</v>
      </c>
      <c r="I247" s="24">
        <v>67</v>
      </c>
      <c r="J247" s="26">
        <v>0.77</v>
      </c>
      <c r="K247" s="24">
        <f t="shared" si="10"/>
        <v>2772</v>
      </c>
      <c r="L247" s="24">
        <v>579</v>
      </c>
      <c r="M247" s="25" t="s">
        <v>992</v>
      </c>
      <c r="N247" s="27">
        <v>24.4</v>
      </c>
      <c r="O247" s="27">
        <v>2.8</v>
      </c>
      <c r="P247" s="24">
        <v>2</v>
      </c>
      <c r="Q247" s="25" t="s">
        <v>997</v>
      </c>
      <c r="R247" s="24">
        <v>18.88</v>
      </c>
      <c r="S247" s="28" t="str">
        <f t="shared" si="11"/>
        <v>11-21</v>
      </c>
    </row>
    <row r="248" spans="1:19" x14ac:dyDescent="0.3">
      <c r="A248" s="17">
        <v>49</v>
      </c>
      <c r="B248" s="18" t="str">
        <f t="shared" si="9"/>
        <v>42-49</v>
      </c>
      <c r="C248" s="18" t="str">
        <v>Adult</v>
      </c>
      <c r="D248" s="19" t="s">
        <v>988</v>
      </c>
      <c r="E248" s="20">
        <v>46.5</v>
      </c>
      <c r="F248" s="20">
        <v>1.72</v>
      </c>
      <c r="G248" s="18">
        <v>169</v>
      </c>
      <c r="H248" s="18">
        <v>120</v>
      </c>
      <c r="I248" s="18">
        <v>72</v>
      </c>
      <c r="J248" s="20">
        <v>1.4</v>
      </c>
      <c r="K248" s="18">
        <f t="shared" si="10"/>
        <v>5040</v>
      </c>
      <c r="L248" s="18">
        <v>832</v>
      </c>
      <c r="M248" s="19" t="s">
        <v>989</v>
      </c>
      <c r="N248" s="21">
        <v>22.2</v>
      </c>
      <c r="O248" s="21">
        <v>2.6</v>
      </c>
      <c r="P248" s="18">
        <v>4</v>
      </c>
      <c r="Q248" s="19" t="s">
        <v>996</v>
      </c>
      <c r="R248" s="18">
        <v>15.72</v>
      </c>
      <c r="S248" s="22" t="str">
        <f t="shared" si="11"/>
        <v>11-21</v>
      </c>
    </row>
    <row r="249" spans="1:19" x14ac:dyDescent="0.3">
      <c r="A249" s="23">
        <v>26</v>
      </c>
      <c r="B249" s="24" t="str">
        <f t="shared" si="9"/>
        <v>26-33</v>
      </c>
      <c r="C249" s="24" t="str">
        <v>Adult</v>
      </c>
      <c r="D249" s="25" t="s">
        <v>990</v>
      </c>
      <c r="E249" s="26">
        <v>70.900000000000006</v>
      </c>
      <c r="F249" s="26">
        <v>1.66</v>
      </c>
      <c r="G249" s="24">
        <v>184</v>
      </c>
      <c r="H249" s="24">
        <v>125</v>
      </c>
      <c r="I249" s="24">
        <v>68</v>
      </c>
      <c r="J249" s="26">
        <v>0.81</v>
      </c>
      <c r="K249" s="24">
        <f t="shared" si="10"/>
        <v>2916</v>
      </c>
      <c r="L249" s="24">
        <v>506</v>
      </c>
      <c r="M249" s="25" t="s">
        <v>991</v>
      </c>
      <c r="N249" s="27">
        <v>28.9</v>
      </c>
      <c r="O249" s="27">
        <v>1.7</v>
      </c>
      <c r="P249" s="24">
        <v>3</v>
      </c>
      <c r="Q249" s="25" t="s">
        <v>997</v>
      </c>
      <c r="R249" s="24">
        <v>25.73</v>
      </c>
      <c r="S249" s="28" t="str">
        <f t="shared" si="11"/>
        <v>22-32</v>
      </c>
    </row>
    <row r="250" spans="1:19" x14ac:dyDescent="0.3">
      <c r="A250" s="17">
        <v>58</v>
      </c>
      <c r="B250" s="18" t="str">
        <f t="shared" si="9"/>
        <v>60+</v>
      </c>
      <c r="C250" s="18" t="str">
        <v>Adult</v>
      </c>
      <c r="D250" s="19" t="s">
        <v>988</v>
      </c>
      <c r="E250" s="20">
        <v>74.599999999999994</v>
      </c>
      <c r="F250" s="20">
        <v>1.75</v>
      </c>
      <c r="G250" s="18">
        <v>193</v>
      </c>
      <c r="H250" s="18">
        <v>137</v>
      </c>
      <c r="I250" s="18">
        <v>58</v>
      </c>
      <c r="J250" s="20">
        <v>1.0900000000000001</v>
      </c>
      <c r="K250" s="18">
        <f t="shared" si="10"/>
        <v>3924.0000000000005</v>
      </c>
      <c r="L250" s="18">
        <v>739</v>
      </c>
      <c r="M250" s="19" t="s">
        <v>991</v>
      </c>
      <c r="N250" s="21">
        <v>24.2</v>
      </c>
      <c r="O250" s="21">
        <v>2.9</v>
      </c>
      <c r="P250" s="18">
        <v>2</v>
      </c>
      <c r="Q250" s="19" t="s">
        <v>997</v>
      </c>
      <c r="R250" s="18">
        <v>24.36</v>
      </c>
      <c r="S250" s="22" t="str">
        <f t="shared" si="11"/>
        <v>22-32</v>
      </c>
    </row>
    <row r="251" spans="1:19" x14ac:dyDescent="0.3">
      <c r="A251" s="23">
        <v>52</v>
      </c>
      <c r="B251" s="24" t="str">
        <f t="shared" si="9"/>
        <v>50-57</v>
      </c>
      <c r="C251" s="24" t="str">
        <v>Adult</v>
      </c>
      <c r="D251" s="25" t="s">
        <v>988</v>
      </c>
      <c r="E251" s="26">
        <v>45.1</v>
      </c>
      <c r="F251" s="26">
        <v>1.72</v>
      </c>
      <c r="G251" s="24">
        <v>196</v>
      </c>
      <c r="H251" s="24">
        <v>129</v>
      </c>
      <c r="I251" s="24">
        <v>70</v>
      </c>
      <c r="J251" s="26">
        <v>0.93</v>
      </c>
      <c r="K251" s="24">
        <f t="shared" si="10"/>
        <v>3348</v>
      </c>
      <c r="L251" s="24">
        <v>594</v>
      </c>
      <c r="M251" s="25" t="s">
        <v>992</v>
      </c>
      <c r="N251" s="27">
        <v>27.5</v>
      </c>
      <c r="O251" s="27">
        <v>3.3</v>
      </c>
      <c r="P251" s="24">
        <v>2</v>
      </c>
      <c r="Q251" s="25" t="s">
        <v>997</v>
      </c>
      <c r="R251" s="24">
        <v>15.24</v>
      </c>
      <c r="S251" s="28" t="str">
        <f t="shared" si="11"/>
        <v>11-21</v>
      </c>
    </row>
    <row r="252" spans="1:19" x14ac:dyDescent="0.3">
      <c r="A252" s="17">
        <v>36</v>
      </c>
      <c r="B252" s="18" t="str">
        <f t="shared" si="9"/>
        <v>34-41</v>
      </c>
      <c r="C252" s="18" t="str">
        <v>Adult</v>
      </c>
      <c r="D252" s="19" t="s">
        <v>988</v>
      </c>
      <c r="E252" s="20">
        <v>99.9</v>
      </c>
      <c r="F252" s="20">
        <v>1.99</v>
      </c>
      <c r="G252" s="18">
        <v>189</v>
      </c>
      <c r="H252" s="18">
        <v>147</v>
      </c>
      <c r="I252" s="18">
        <v>73</v>
      </c>
      <c r="J252" s="20">
        <v>1.33</v>
      </c>
      <c r="K252" s="18">
        <f t="shared" si="10"/>
        <v>4788</v>
      </c>
      <c r="L252" s="18">
        <v>1075</v>
      </c>
      <c r="M252" s="19" t="s">
        <v>989</v>
      </c>
      <c r="N252" s="21">
        <v>20.9</v>
      </c>
      <c r="O252" s="21">
        <v>2.5</v>
      </c>
      <c r="P252" s="18">
        <v>3</v>
      </c>
      <c r="Q252" s="19" t="s">
        <v>997</v>
      </c>
      <c r="R252" s="18">
        <v>25.23</v>
      </c>
      <c r="S252" s="22" t="str">
        <f t="shared" si="11"/>
        <v>22-32</v>
      </c>
    </row>
    <row r="253" spans="1:19" x14ac:dyDescent="0.3">
      <c r="A253" s="23">
        <v>33</v>
      </c>
      <c r="B253" s="24" t="str">
        <f t="shared" si="9"/>
        <v>26-33</v>
      </c>
      <c r="C253" s="24" t="str">
        <v>Adult</v>
      </c>
      <c r="D253" s="25" t="s">
        <v>988</v>
      </c>
      <c r="E253" s="26">
        <v>117</v>
      </c>
      <c r="F253" s="26">
        <v>1.61</v>
      </c>
      <c r="G253" s="24">
        <v>166</v>
      </c>
      <c r="H253" s="24">
        <v>130</v>
      </c>
      <c r="I253" s="24">
        <v>55</v>
      </c>
      <c r="J253" s="26">
        <v>1.04</v>
      </c>
      <c r="K253" s="24">
        <f t="shared" si="10"/>
        <v>3744</v>
      </c>
      <c r="L253" s="24">
        <v>744</v>
      </c>
      <c r="M253" s="25" t="s">
        <v>991</v>
      </c>
      <c r="N253" s="27">
        <v>25.1</v>
      </c>
      <c r="O253" s="27">
        <v>2.4</v>
      </c>
      <c r="P253" s="24">
        <v>3</v>
      </c>
      <c r="Q253" s="25" t="s">
        <v>996</v>
      </c>
      <c r="R253" s="24">
        <v>45.14</v>
      </c>
      <c r="S253" s="28" t="str">
        <f t="shared" si="11"/>
        <v>44-54</v>
      </c>
    </row>
    <row r="254" spans="1:19" x14ac:dyDescent="0.3">
      <c r="A254" s="17">
        <v>20</v>
      </c>
      <c r="B254" s="18" t="str">
        <f t="shared" si="9"/>
        <v>18-25</v>
      </c>
      <c r="C254" s="18" t="str">
        <v>Young Adult</v>
      </c>
      <c r="D254" s="19" t="s">
        <v>990</v>
      </c>
      <c r="E254" s="20">
        <v>75.900000000000006</v>
      </c>
      <c r="F254" s="20">
        <v>1.73</v>
      </c>
      <c r="G254" s="18">
        <v>165</v>
      </c>
      <c r="H254" s="18">
        <v>152</v>
      </c>
      <c r="I254" s="18">
        <v>63</v>
      </c>
      <c r="J254" s="20">
        <v>1.39</v>
      </c>
      <c r="K254" s="18">
        <f t="shared" si="10"/>
        <v>5004</v>
      </c>
      <c r="L254" s="18">
        <v>1056</v>
      </c>
      <c r="M254" s="19" t="s">
        <v>993</v>
      </c>
      <c r="N254" s="21">
        <v>30.6</v>
      </c>
      <c r="O254" s="21">
        <v>2.1</v>
      </c>
      <c r="P254" s="18">
        <v>4</v>
      </c>
      <c r="Q254" s="19" t="s">
        <v>996</v>
      </c>
      <c r="R254" s="18">
        <v>25.36</v>
      </c>
      <c r="S254" s="22" t="str">
        <f t="shared" si="11"/>
        <v>22-32</v>
      </c>
    </row>
    <row r="255" spans="1:19" x14ac:dyDescent="0.3">
      <c r="A255" s="23">
        <v>37</v>
      </c>
      <c r="B255" s="24" t="str">
        <f t="shared" si="9"/>
        <v>34-41</v>
      </c>
      <c r="C255" s="24" t="str">
        <v>Adult</v>
      </c>
      <c r="D255" s="25" t="s">
        <v>990</v>
      </c>
      <c r="E255" s="26">
        <v>71.2</v>
      </c>
      <c r="F255" s="26">
        <v>1.64</v>
      </c>
      <c r="G255" s="24">
        <v>162</v>
      </c>
      <c r="H255" s="24">
        <v>120</v>
      </c>
      <c r="I255" s="24">
        <v>73</v>
      </c>
      <c r="J255" s="26">
        <v>1.1100000000000001</v>
      </c>
      <c r="K255" s="24">
        <f t="shared" si="10"/>
        <v>3996.0000000000005</v>
      </c>
      <c r="L255" s="24">
        <v>666</v>
      </c>
      <c r="M255" s="25" t="s">
        <v>991</v>
      </c>
      <c r="N255" s="27">
        <v>29.9</v>
      </c>
      <c r="O255" s="27">
        <v>1.7</v>
      </c>
      <c r="P255" s="24">
        <v>3</v>
      </c>
      <c r="Q255" s="25" t="s">
        <v>996</v>
      </c>
      <c r="R255" s="24">
        <v>26.47</v>
      </c>
      <c r="S255" s="28" t="str">
        <f t="shared" si="11"/>
        <v>22-32</v>
      </c>
    </row>
    <row r="256" spans="1:19" x14ac:dyDescent="0.3">
      <c r="A256" s="17">
        <v>41</v>
      </c>
      <c r="B256" s="18" t="str">
        <f t="shared" si="9"/>
        <v>34-41</v>
      </c>
      <c r="C256" s="18" t="str">
        <v>Adult</v>
      </c>
      <c r="D256" s="19" t="s">
        <v>988</v>
      </c>
      <c r="E256" s="20">
        <v>78.8</v>
      </c>
      <c r="F256" s="20">
        <v>1.72</v>
      </c>
      <c r="G256" s="18">
        <v>172</v>
      </c>
      <c r="H256" s="18">
        <v>132</v>
      </c>
      <c r="I256" s="18">
        <v>62</v>
      </c>
      <c r="J256" s="20">
        <v>1.01</v>
      </c>
      <c r="K256" s="18">
        <f t="shared" si="10"/>
        <v>3636</v>
      </c>
      <c r="L256" s="18">
        <v>660</v>
      </c>
      <c r="M256" s="19" t="s">
        <v>992</v>
      </c>
      <c r="N256" s="21">
        <v>27.3</v>
      </c>
      <c r="O256" s="21">
        <v>3.1</v>
      </c>
      <c r="P256" s="18">
        <v>4</v>
      </c>
      <c r="Q256" s="19" t="s">
        <v>996</v>
      </c>
      <c r="R256" s="18">
        <v>26.64</v>
      </c>
      <c r="S256" s="22" t="str">
        <f t="shared" si="11"/>
        <v>22-32</v>
      </c>
    </row>
    <row r="257" spans="1:19" x14ac:dyDescent="0.3">
      <c r="A257" s="23">
        <v>50</v>
      </c>
      <c r="B257" s="24" t="str">
        <f t="shared" si="9"/>
        <v>50-57</v>
      </c>
      <c r="C257" s="24" t="str">
        <v>Adult</v>
      </c>
      <c r="D257" s="25" t="s">
        <v>988</v>
      </c>
      <c r="E257" s="26">
        <v>50.6</v>
      </c>
      <c r="F257" s="26">
        <v>1.69</v>
      </c>
      <c r="G257" s="24">
        <v>162</v>
      </c>
      <c r="H257" s="24">
        <v>156</v>
      </c>
      <c r="I257" s="24">
        <v>60</v>
      </c>
      <c r="J257" s="26">
        <v>1.31</v>
      </c>
      <c r="K257" s="24">
        <f t="shared" si="10"/>
        <v>4716</v>
      </c>
      <c r="L257" s="24">
        <v>1012</v>
      </c>
      <c r="M257" s="25" t="s">
        <v>992</v>
      </c>
      <c r="N257" s="27">
        <v>23.8</v>
      </c>
      <c r="O257" s="27">
        <v>3</v>
      </c>
      <c r="P257" s="24">
        <v>2</v>
      </c>
      <c r="Q257" s="25" t="s">
        <v>997</v>
      </c>
      <c r="R257" s="24">
        <v>17.72</v>
      </c>
      <c r="S257" s="28" t="str">
        <f t="shared" si="11"/>
        <v>11-21</v>
      </c>
    </row>
    <row r="258" spans="1:19" x14ac:dyDescent="0.3">
      <c r="A258" s="17">
        <v>41</v>
      </c>
      <c r="B258" s="18" t="str">
        <f t="shared" si="9"/>
        <v>34-41</v>
      </c>
      <c r="C258" s="18" t="str">
        <v>Adult</v>
      </c>
      <c r="D258" s="19" t="s">
        <v>988</v>
      </c>
      <c r="E258" s="20">
        <v>82.5</v>
      </c>
      <c r="F258" s="20">
        <v>1.79</v>
      </c>
      <c r="G258" s="18">
        <v>185</v>
      </c>
      <c r="H258" s="18">
        <v>139</v>
      </c>
      <c r="I258" s="18">
        <v>61</v>
      </c>
      <c r="J258" s="20">
        <v>1.69</v>
      </c>
      <c r="K258" s="18">
        <f t="shared" si="10"/>
        <v>6084</v>
      </c>
      <c r="L258" s="18">
        <v>1163</v>
      </c>
      <c r="M258" s="19" t="s">
        <v>992</v>
      </c>
      <c r="N258" s="21">
        <v>14.7</v>
      </c>
      <c r="O258" s="21">
        <v>3.5</v>
      </c>
      <c r="P258" s="18">
        <v>4</v>
      </c>
      <c r="Q258" s="19" t="s">
        <v>995</v>
      </c>
      <c r="R258" s="18">
        <v>25.75</v>
      </c>
      <c r="S258" s="22" t="str">
        <f t="shared" si="11"/>
        <v>22-32</v>
      </c>
    </row>
    <row r="259" spans="1:19" x14ac:dyDescent="0.3">
      <c r="A259" s="23">
        <v>28</v>
      </c>
      <c r="B259" s="24" t="str">
        <f t="shared" ref="B259:B322" si="12">IF(AND(A259&gt;=18,A259&lt;=25),"18-25",IF(AND(A259&gt;=26,A259&lt;=33),"26-33",IF(AND(A259&gt;=34,A259&lt;=41),"34-41",IF(AND(A259&gt;=42,A259&lt;=49),"42-49",IF(AND(A259&gt;=50,A259&lt;=57),"50-57","60+")))))</f>
        <v>26-33</v>
      </c>
      <c r="C259" s="24" t="str">
        <v>Adult</v>
      </c>
      <c r="D259" s="25" t="s">
        <v>988</v>
      </c>
      <c r="E259" s="26">
        <v>108.5</v>
      </c>
      <c r="F259" s="26">
        <v>1.79</v>
      </c>
      <c r="G259" s="24">
        <v>183</v>
      </c>
      <c r="H259" s="24">
        <v>120</v>
      </c>
      <c r="I259" s="24">
        <v>68</v>
      </c>
      <c r="J259" s="26">
        <v>1.33</v>
      </c>
      <c r="K259" s="24">
        <f t="shared" ref="K259:K322" si="13">J259*3600</f>
        <v>4788</v>
      </c>
      <c r="L259" s="24">
        <v>878</v>
      </c>
      <c r="M259" s="25" t="s">
        <v>991</v>
      </c>
      <c r="N259" s="27">
        <v>24.8</v>
      </c>
      <c r="O259" s="27">
        <v>2.1</v>
      </c>
      <c r="P259" s="24">
        <v>4</v>
      </c>
      <c r="Q259" s="25" t="s">
        <v>996</v>
      </c>
      <c r="R259" s="24">
        <v>33.86</v>
      </c>
      <c r="S259" s="28" t="str">
        <f t="shared" ref="S259:S322" si="14">IF(AND(R259&gt;=0,R259&lt;=10),"0-10",IF(AND(R259&gt;10,R259&lt;=21),"11-21",IF(AND(R259&gt;21,R259&lt;=32),"22-32",IF(AND(R259&gt;32,R259&lt;=43),"33-43",IF(AND(R259&gt;43,R259&lt;=54),"44-54")))))</f>
        <v>33-43</v>
      </c>
    </row>
    <row r="260" spans="1:19" x14ac:dyDescent="0.3">
      <c r="A260" s="17">
        <v>25</v>
      </c>
      <c r="B260" s="18" t="str">
        <f t="shared" si="12"/>
        <v>18-25</v>
      </c>
      <c r="C260" s="18" t="str">
        <v>Young Adult</v>
      </c>
      <c r="D260" s="19" t="s">
        <v>988</v>
      </c>
      <c r="E260" s="20">
        <v>49.9</v>
      </c>
      <c r="F260" s="20">
        <v>1.98</v>
      </c>
      <c r="G260" s="18">
        <v>165</v>
      </c>
      <c r="H260" s="18">
        <v>122</v>
      </c>
      <c r="I260" s="18">
        <v>68</v>
      </c>
      <c r="J260" s="20">
        <v>1.1499999999999999</v>
      </c>
      <c r="K260" s="18">
        <f t="shared" si="13"/>
        <v>4140</v>
      </c>
      <c r="L260" s="18">
        <v>772</v>
      </c>
      <c r="M260" s="19" t="s">
        <v>989</v>
      </c>
      <c r="N260" s="21">
        <v>25.7</v>
      </c>
      <c r="O260" s="21">
        <v>2.1</v>
      </c>
      <c r="P260" s="18">
        <v>3</v>
      </c>
      <c r="Q260" s="19" t="s">
        <v>996</v>
      </c>
      <c r="R260" s="18">
        <v>12.73</v>
      </c>
      <c r="S260" s="22" t="str">
        <f t="shared" si="14"/>
        <v>11-21</v>
      </c>
    </row>
    <row r="261" spans="1:19" x14ac:dyDescent="0.3">
      <c r="A261" s="23">
        <v>53</v>
      </c>
      <c r="B261" s="24" t="str">
        <f t="shared" si="12"/>
        <v>50-57</v>
      </c>
      <c r="C261" s="24" t="str">
        <v>Adult</v>
      </c>
      <c r="D261" s="25" t="s">
        <v>988</v>
      </c>
      <c r="E261" s="26">
        <v>125.1</v>
      </c>
      <c r="F261" s="26">
        <v>1.91</v>
      </c>
      <c r="G261" s="24">
        <v>171</v>
      </c>
      <c r="H261" s="24">
        <v>137</v>
      </c>
      <c r="I261" s="24">
        <v>70</v>
      </c>
      <c r="J261" s="26">
        <v>0.52</v>
      </c>
      <c r="K261" s="24">
        <f t="shared" si="13"/>
        <v>1872</v>
      </c>
      <c r="L261" s="24">
        <v>353</v>
      </c>
      <c r="M261" s="25" t="s">
        <v>993</v>
      </c>
      <c r="N261" s="27">
        <v>28.3</v>
      </c>
      <c r="O261" s="27">
        <v>3.1</v>
      </c>
      <c r="P261" s="24">
        <v>2</v>
      </c>
      <c r="Q261" s="25" t="s">
        <v>997</v>
      </c>
      <c r="R261" s="24">
        <v>34.29</v>
      </c>
      <c r="S261" s="28" t="str">
        <f t="shared" si="14"/>
        <v>33-43</v>
      </c>
    </row>
    <row r="262" spans="1:19" x14ac:dyDescent="0.3">
      <c r="A262" s="17">
        <v>55</v>
      </c>
      <c r="B262" s="18" t="str">
        <f t="shared" si="12"/>
        <v>50-57</v>
      </c>
      <c r="C262" s="18" t="str">
        <v>Adult</v>
      </c>
      <c r="D262" s="19" t="s">
        <v>990</v>
      </c>
      <c r="E262" s="20">
        <v>79.7</v>
      </c>
      <c r="F262" s="20">
        <v>1.66</v>
      </c>
      <c r="G262" s="18">
        <v>195</v>
      </c>
      <c r="H262" s="18">
        <v>160</v>
      </c>
      <c r="I262" s="18">
        <v>68</v>
      </c>
      <c r="J262" s="20">
        <v>1.06</v>
      </c>
      <c r="K262" s="18">
        <f t="shared" si="13"/>
        <v>3816</v>
      </c>
      <c r="L262" s="18">
        <v>763</v>
      </c>
      <c r="M262" s="19" t="s">
        <v>992</v>
      </c>
      <c r="N262" s="21">
        <v>27.8</v>
      </c>
      <c r="O262" s="21">
        <v>1.9</v>
      </c>
      <c r="P262" s="18">
        <v>2</v>
      </c>
      <c r="Q262" s="19" t="s">
        <v>997</v>
      </c>
      <c r="R262" s="18">
        <v>28.92</v>
      </c>
      <c r="S262" s="22" t="str">
        <f t="shared" si="14"/>
        <v>22-32</v>
      </c>
    </row>
    <row r="263" spans="1:19" x14ac:dyDescent="0.3">
      <c r="A263" s="23">
        <v>57</v>
      </c>
      <c r="B263" s="24" t="str">
        <f t="shared" si="12"/>
        <v>50-57</v>
      </c>
      <c r="C263" s="24" t="str">
        <v>Adult</v>
      </c>
      <c r="D263" s="25" t="s">
        <v>988</v>
      </c>
      <c r="E263" s="26">
        <v>126.8</v>
      </c>
      <c r="F263" s="26">
        <v>1.63</v>
      </c>
      <c r="G263" s="24">
        <v>161</v>
      </c>
      <c r="H263" s="24">
        <v>133</v>
      </c>
      <c r="I263" s="24">
        <v>73</v>
      </c>
      <c r="J263" s="26">
        <v>0.96</v>
      </c>
      <c r="K263" s="24">
        <f t="shared" si="13"/>
        <v>3456</v>
      </c>
      <c r="L263" s="24">
        <v>632</v>
      </c>
      <c r="M263" s="25" t="s">
        <v>989</v>
      </c>
      <c r="N263" s="27">
        <v>20.8</v>
      </c>
      <c r="O263" s="27">
        <v>2.1</v>
      </c>
      <c r="P263" s="24">
        <v>2</v>
      </c>
      <c r="Q263" s="25" t="s">
        <v>997</v>
      </c>
      <c r="R263" s="24">
        <v>47.72</v>
      </c>
      <c r="S263" s="28" t="str">
        <f t="shared" si="14"/>
        <v>44-54</v>
      </c>
    </row>
    <row r="264" spans="1:19" x14ac:dyDescent="0.3">
      <c r="A264" s="17">
        <v>37</v>
      </c>
      <c r="B264" s="18" t="str">
        <f t="shared" si="12"/>
        <v>34-41</v>
      </c>
      <c r="C264" s="18" t="str">
        <v>Adult</v>
      </c>
      <c r="D264" s="19" t="s">
        <v>990</v>
      </c>
      <c r="E264" s="20">
        <v>54.6</v>
      </c>
      <c r="F264" s="20">
        <v>1.57</v>
      </c>
      <c r="G264" s="18">
        <v>170</v>
      </c>
      <c r="H264" s="18">
        <v>150</v>
      </c>
      <c r="I264" s="18">
        <v>62</v>
      </c>
      <c r="J264" s="20">
        <v>1.31</v>
      </c>
      <c r="K264" s="18">
        <f t="shared" si="13"/>
        <v>4716</v>
      </c>
      <c r="L264" s="18">
        <v>982</v>
      </c>
      <c r="M264" s="19" t="s">
        <v>993</v>
      </c>
      <c r="N264" s="21">
        <v>32.1</v>
      </c>
      <c r="O264" s="21">
        <v>2.4</v>
      </c>
      <c r="P264" s="18">
        <v>3</v>
      </c>
      <c r="Q264" s="19" t="s">
        <v>997</v>
      </c>
      <c r="R264" s="18">
        <v>22.15</v>
      </c>
      <c r="S264" s="22" t="str">
        <f t="shared" si="14"/>
        <v>22-32</v>
      </c>
    </row>
    <row r="265" spans="1:19" x14ac:dyDescent="0.3">
      <c r="A265" s="23">
        <v>52</v>
      </c>
      <c r="B265" s="24" t="str">
        <f t="shared" si="12"/>
        <v>50-57</v>
      </c>
      <c r="C265" s="24" t="str">
        <v>Adult</v>
      </c>
      <c r="D265" s="25" t="s">
        <v>990</v>
      </c>
      <c r="E265" s="26">
        <v>47.8</v>
      </c>
      <c r="F265" s="26">
        <v>1.54</v>
      </c>
      <c r="G265" s="24">
        <v>198</v>
      </c>
      <c r="H265" s="24">
        <v>146</v>
      </c>
      <c r="I265" s="24">
        <v>63</v>
      </c>
      <c r="J265" s="26">
        <v>1.34</v>
      </c>
      <c r="K265" s="24">
        <f t="shared" si="13"/>
        <v>4824</v>
      </c>
      <c r="L265" s="24">
        <v>880</v>
      </c>
      <c r="M265" s="25" t="s">
        <v>992</v>
      </c>
      <c r="N265" s="27">
        <v>29.8</v>
      </c>
      <c r="O265" s="27">
        <v>1.9</v>
      </c>
      <c r="P265" s="24">
        <v>3</v>
      </c>
      <c r="Q265" s="25" t="s">
        <v>996</v>
      </c>
      <c r="R265" s="24">
        <v>20.16</v>
      </c>
      <c r="S265" s="28" t="str">
        <f t="shared" si="14"/>
        <v>11-21</v>
      </c>
    </row>
    <row r="266" spans="1:19" x14ac:dyDescent="0.3">
      <c r="A266" s="17">
        <v>42</v>
      </c>
      <c r="B266" s="18" t="str">
        <f t="shared" si="12"/>
        <v>42-49</v>
      </c>
      <c r="C266" s="18" t="str">
        <v>Adult</v>
      </c>
      <c r="D266" s="19" t="s">
        <v>988</v>
      </c>
      <c r="E266" s="20">
        <v>97.9</v>
      </c>
      <c r="F266" s="20">
        <v>1.91</v>
      </c>
      <c r="G266" s="18">
        <v>193</v>
      </c>
      <c r="H266" s="18">
        <v>136</v>
      </c>
      <c r="I266" s="18">
        <v>73</v>
      </c>
      <c r="J266" s="20">
        <v>1.01</v>
      </c>
      <c r="K266" s="18">
        <f t="shared" si="13"/>
        <v>3636</v>
      </c>
      <c r="L266" s="18">
        <v>680</v>
      </c>
      <c r="M266" s="19" t="s">
        <v>993</v>
      </c>
      <c r="N266" s="21">
        <v>29</v>
      </c>
      <c r="O266" s="21">
        <v>2.8</v>
      </c>
      <c r="P266" s="18">
        <v>3</v>
      </c>
      <c r="Q266" s="19" t="s">
        <v>996</v>
      </c>
      <c r="R266" s="18">
        <v>26.84</v>
      </c>
      <c r="S266" s="22" t="str">
        <f t="shared" si="14"/>
        <v>22-32</v>
      </c>
    </row>
    <row r="267" spans="1:19" x14ac:dyDescent="0.3">
      <c r="A267" s="23">
        <v>52</v>
      </c>
      <c r="B267" s="24" t="str">
        <f t="shared" si="12"/>
        <v>50-57</v>
      </c>
      <c r="C267" s="24" t="str">
        <v>Adult</v>
      </c>
      <c r="D267" s="25" t="s">
        <v>990</v>
      </c>
      <c r="E267" s="26">
        <v>63.1</v>
      </c>
      <c r="F267" s="26">
        <v>1.54</v>
      </c>
      <c r="G267" s="24">
        <v>185</v>
      </c>
      <c r="H267" s="24">
        <v>165</v>
      </c>
      <c r="I267" s="24">
        <v>67</v>
      </c>
      <c r="J267" s="26">
        <v>1.36</v>
      </c>
      <c r="K267" s="24">
        <f t="shared" si="13"/>
        <v>4896</v>
      </c>
      <c r="L267" s="24">
        <v>1010</v>
      </c>
      <c r="M267" s="25" t="s">
        <v>993</v>
      </c>
      <c r="N267" s="27">
        <v>34.799999999999997</v>
      </c>
      <c r="O267" s="27">
        <v>1.8</v>
      </c>
      <c r="P267" s="24">
        <v>3</v>
      </c>
      <c r="Q267" s="25" t="s">
        <v>996</v>
      </c>
      <c r="R267" s="24">
        <v>26.61</v>
      </c>
      <c r="S267" s="28" t="str">
        <f t="shared" si="14"/>
        <v>22-32</v>
      </c>
    </row>
    <row r="268" spans="1:19" x14ac:dyDescent="0.3">
      <c r="A268" s="17">
        <v>42</v>
      </c>
      <c r="B268" s="18" t="str">
        <f t="shared" si="12"/>
        <v>42-49</v>
      </c>
      <c r="C268" s="18" t="str">
        <v>Adult</v>
      </c>
      <c r="D268" s="19" t="s">
        <v>990</v>
      </c>
      <c r="E268" s="20">
        <v>72.400000000000006</v>
      </c>
      <c r="F268" s="20">
        <v>1.69</v>
      </c>
      <c r="G268" s="18">
        <v>177</v>
      </c>
      <c r="H268" s="18">
        <v>148</v>
      </c>
      <c r="I268" s="18">
        <v>61</v>
      </c>
      <c r="J268" s="20">
        <v>1.07</v>
      </c>
      <c r="K268" s="18">
        <f t="shared" si="13"/>
        <v>3852</v>
      </c>
      <c r="L268" s="18">
        <v>713</v>
      </c>
      <c r="M268" s="19" t="s">
        <v>989</v>
      </c>
      <c r="N268" s="21">
        <v>29</v>
      </c>
      <c r="O268" s="21">
        <v>2.2999999999999998</v>
      </c>
      <c r="P268" s="18">
        <v>3</v>
      </c>
      <c r="Q268" s="19" t="s">
        <v>996</v>
      </c>
      <c r="R268" s="18">
        <v>25.35</v>
      </c>
      <c r="S268" s="22" t="str">
        <f t="shared" si="14"/>
        <v>22-32</v>
      </c>
    </row>
    <row r="269" spans="1:19" x14ac:dyDescent="0.3">
      <c r="A269" s="23">
        <v>46</v>
      </c>
      <c r="B269" s="24" t="str">
        <f t="shared" si="12"/>
        <v>42-49</v>
      </c>
      <c r="C269" s="24" t="str">
        <v>Adult</v>
      </c>
      <c r="D269" s="25" t="s">
        <v>990</v>
      </c>
      <c r="E269" s="26">
        <v>58.9</v>
      </c>
      <c r="F269" s="26">
        <v>1.7</v>
      </c>
      <c r="G269" s="24">
        <v>180</v>
      </c>
      <c r="H269" s="24">
        <v>155</v>
      </c>
      <c r="I269" s="24">
        <v>53</v>
      </c>
      <c r="J269" s="26">
        <v>1.52</v>
      </c>
      <c r="K269" s="24">
        <f t="shared" si="13"/>
        <v>5472</v>
      </c>
      <c r="L269" s="24">
        <v>1060</v>
      </c>
      <c r="M269" s="25" t="s">
        <v>993</v>
      </c>
      <c r="N269" s="27">
        <v>17.100000000000001</v>
      </c>
      <c r="O269" s="27">
        <v>2.7</v>
      </c>
      <c r="P269" s="24">
        <v>4</v>
      </c>
      <c r="Q269" s="25" t="s">
        <v>995</v>
      </c>
      <c r="R269" s="24">
        <v>20.38</v>
      </c>
      <c r="S269" s="28" t="str">
        <f t="shared" si="14"/>
        <v>11-21</v>
      </c>
    </row>
    <row r="270" spans="1:19" x14ac:dyDescent="0.3">
      <c r="A270" s="17">
        <v>35</v>
      </c>
      <c r="B270" s="18" t="str">
        <f t="shared" si="12"/>
        <v>34-41</v>
      </c>
      <c r="C270" s="18" t="str">
        <v>Adult</v>
      </c>
      <c r="D270" s="19" t="s">
        <v>990</v>
      </c>
      <c r="E270" s="20">
        <v>50.4</v>
      </c>
      <c r="F270" s="20">
        <v>1.6</v>
      </c>
      <c r="G270" s="18">
        <v>195</v>
      </c>
      <c r="H270" s="18">
        <v>156</v>
      </c>
      <c r="I270" s="18">
        <v>59</v>
      </c>
      <c r="J270" s="20">
        <v>1.03</v>
      </c>
      <c r="K270" s="18">
        <f t="shared" si="13"/>
        <v>3708</v>
      </c>
      <c r="L270" s="18">
        <v>803</v>
      </c>
      <c r="M270" s="19" t="s">
        <v>992</v>
      </c>
      <c r="N270" s="21">
        <v>29.1</v>
      </c>
      <c r="O270" s="21">
        <v>1.9</v>
      </c>
      <c r="P270" s="18">
        <v>4</v>
      </c>
      <c r="Q270" s="19" t="s">
        <v>996</v>
      </c>
      <c r="R270" s="18">
        <v>19.690000000000001</v>
      </c>
      <c r="S270" s="22" t="str">
        <f t="shared" si="14"/>
        <v>11-21</v>
      </c>
    </row>
    <row r="271" spans="1:19" x14ac:dyDescent="0.3">
      <c r="A271" s="23">
        <v>35</v>
      </c>
      <c r="B271" s="24" t="str">
        <f t="shared" si="12"/>
        <v>34-41</v>
      </c>
      <c r="C271" s="24" t="str">
        <v>Adult</v>
      </c>
      <c r="D271" s="25" t="s">
        <v>990</v>
      </c>
      <c r="E271" s="26">
        <v>64.2</v>
      </c>
      <c r="F271" s="26">
        <v>1.59</v>
      </c>
      <c r="G271" s="24">
        <v>199</v>
      </c>
      <c r="H271" s="24">
        <v>145</v>
      </c>
      <c r="I271" s="24">
        <v>66</v>
      </c>
      <c r="J271" s="26">
        <v>1.63</v>
      </c>
      <c r="K271" s="24">
        <f t="shared" si="13"/>
        <v>5868</v>
      </c>
      <c r="L271" s="24">
        <v>1182</v>
      </c>
      <c r="M271" s="25" t="s">
        <v>989</v>
      </c>
      <c r="N271" s="27">
        <v>16.600000000000001</v>
      </c>
      <c r="O271" s="27">
        <v>2.7</v>
      </c>
      <c r="P271" s="24">
        <v>5</v>
      </c>
      <c r="Q271" s="25" t="s">
        <v>995</v>
      </c>
      <c r="R271" s="24">
        <v>25.39</v>
      </c>
      <c r="S271" s="28" t="str">
        <f t="shared" si="14"/>
        <v>22-32</v>
      </c>
    </row>
    <row r="272" spans="1:19" x14ac:dyDescent="0.3">
      <c r="A272" s="17">
        <v>19</v>
      </c>
      <c r="B272" s="18" t="str">
        <f t="shared" si="12"/>
        <v>18-25</v>
      </c>
      <c r="C272" s="18" t="str">
        <v>Young Adult</v>
      </c>
      <c r="D272" s="19" t="s">
        <v>990</v>
      </c>
      <c r="E272" s="20">
        <v>58.8</v>
      </c>
      <c r="F272" s="20">
        <v>1.77</v>
      </c>
      <c r="G272" s="18">
        <v>181</v>
      </c>
      <c r="H272" s="18">
        <v>136</v>
      </c>
      <c r="I272" s="18">
        <v>53</v>
      </c>
      <c r="J272" s="20">
        <v>1.4</v>
      </c>
      <c r="K272" s="18">
        <f t="shared" si="13"/>
        <v>5040</v>
      </c>
      <c r="L272" s="18">
        <v>952</v>
      </c>
      <c r="M272" s="19" t="s">
        <v>991</v>
      </c>
      <c r="N272" s="21">
        <v>32.799999999999997</v>
      </c>
      <c r="O272" s="21">
        <v>2.7</v>
      </c>
      <c r="P272" s="18">
        <v>2</v>
      </c>
      <c r="Q272" s="19" t="s">
        <v>997</v>
      </c>
      <c r="R272" s="18">
        <v>18.77</v>
      </c>
      <c r="S272" s="22" t="str">
        <f t="shared" si="14"/>
        <v>11-21</v>
      </c>
    </row>
    <row r="273" spans="1:19" x14ac:dyDescent="0.3">
      <c r="A273" s="23">
        <v>52</v>
      </c>
      <c r="B273" s="24" t="str">
        <f t="shared" si="12"/>
        <v>50-57</v>
      </c>
      <c r="C273" s="24" t="str">
        <v>Adult</v>
      </c>
      <c r="D273" s="25" t="s">
        <v>988</v>
      </c>
      <c r="E273" s="26">
        <v>105.2</v>
      </c>
      <c r="F273" s="26">
        <v>1.62</v>
      </c>
      <c r="G273" s="24">
        <v>189</v>
      </c>
      <c r="H273" s="24">
        <v>141</v>
      </c>
      <c r="I273" s="24">
        <v>61</v>
      </c>
      <c r="J273" s="26">
        <v>1.36</v>
      </c>
      <c r="K273" s="24">
        <f t="shared" si="13"/>
        <v>4896</v>
      </c>
      <c r="L273" s="24">
        <v>949</v>
      </c>
      <c r="M273" s="25" t="s">
        <v>991</v>
      </c>
      <c r="N273" s="27">
        <v>27.6</v>
      </c>
      <c r="O273" s="27">
        <v>3.2</v>
      </c>
      <c r="P273" s="24">
        <v>3</v>
      </c>
      <c r="Q273" s="25" t="s">
        <v>997</v>
      </c>
      <c r="R273" s="24">
        <v>40.090000000000003</v>
      </c>
      <c r="S273" s="28" t="str">
        <f t="shared" si="14"/>
        <v>33-43</v>
      </c>
    </row>
    <row r="274" spans="1:19" x14ac:dyDescent="0.3">
      <c r="A274" s="17">
        <v>33</v>
      </c>
      <c r="B274" s="18" t="str">
        <f t="shared" si="12"/>
        <v>26-33</v>
      </c>
      <c r="C274" s="18" t="str">
        <v>Adult</v>
      </c>
      <c r="D274" s="19" t="s">
        <v>990</v>
      </c>
      <c r="E274" s="20">
        <v>45.9</v>
      </c>
      <c r="F274" s="20">
        <v>1.5</v>
      </c>
      <c r="G274" s="18">
        <v>189</v>
      </c>
      <c r="H274" s="18">
        <v>144</v>
      </c>
      <c r="I274" s="18">
        <v>62</v>
      </c>
      <c r="J274" s="20">
        <v>0.92</v>
      </c>
      <c r="K274" s="18">
        <f t="shared" si="13"/>
        <v>3312</v>
      </c>
      <c r="L274" s="18">
        <v>662</v>
      </c>
      <c r="M274" s="19" t="s">
        <v>989</v>
      </c>
      <c r="N274" s="21">
        <v>29.8</v>
      </c>
      <c r="O274" s="21">
        <v>1.7</v>
      </c>
      <c r="P274" s="18">
        <v>3</v>
      </c>
      <c r="Q274" s="19" t="s">
        <v>997</v>
      </c>
      <c r="R274" s="18">
        <v>20.399999999999999</v>
      </c>
      <c r="S274" s="22" t="str">
        <f t="shared" si="14"/>
        <v>11-21</v>
      </c>
    </row>
    <row r="275" spans="1:19" x14ac:dyDescent="0.3">
      <c r="A275" s="23">
        <v>58</v>
      </c>
      <c r="B275" s="24" t="str">
        <f t="shared" si="12"/>
        <v>60+</v>
      </c>
      <c r="C275" s="24" t="str">
        <v>Adult</v>
      </c>
      <c r="D275" s="25" t="s">
        <v>990</v>
      </c>
      <c r="E275" s="26">
        <v>65.2</v>
      </c>
      <c r="F275" s="26">
        <v>1.63</v>
      </c>
      <c r="G275" s="24">
        <v>167</v>
      </c>
      <c r="H275" s="24">
        <v>121</v>
      </c>
      <c r="I275" s="24">
        <v>53</v>
      </c>
      <c r="J275" s="26">
        <v>1.1200000000000001</v>
      </c>
      <c r="K275" s="24">
        <f t="shared" si="13"/>
        <v>4032.0000000000005</v>
      </c>
      <c r="L275" s="24">
        <v>610</v>
      </c>
      <c r="M275" s="25" t="s">
        <v>991</v>
      </c>
      <c r="N275" s="27">
        <v>25.4</v>
      </c>
      <c r="O275" s="27">
        <v>2</v>
      </c>
      <c r="P275" s="24">
        <v>3</v>
      </c>
      <c r="Q275" s="25" t="s">
        <v>996</v>
      </c>
      <c r="R275" s="24">
        <v>24.54</v>
      </c>
      <c r="S275" s="28" t="str">
        <f t="shared" si="14"/>
        <v>22-32</v>
      </c>
    </row>
    <row r="276" spans="1:19" x14ac:dyDescent="0.3">
      <c r="A276" s="17">
        <v>53</v>
      </c>
      <c r="B276" s="18" t="str">
        <f t="shared" si="12"/>
        <v>50-57</v>
      </c>
      <c r="C276" s="18" t="str">
        <v>Adult</v>
      </c>
      <c r="D276" s="19" t="s">
        <v>990</v>
      </c>
      <c r="E276" s="20">
        <v>56.3</v>
      </c>
      <c r="F276" s="20">
        <v>1.79</v>
      </c>
      <c r="G276" s="18">
        <v>193</v>
      </c>
      <c r="H276" s="18">
        <v>141</v>
      </c>
      <c r="I276" s="18">
        <v>59</v>
      </c>
      <c r="J276" s="20">
        <v>1.52</v>
      </c>
      <c r="K276" s="18">
        <f t="shared" si="13"/>
        <v>5472</v>
      </c>
      <c r="L276" s="18">
        <v>964</v>
      </c>
      <c r="M276" s="19" t="s">
        <v>993</v>
      </c>
      <c r="N276" s="21">
        <v>16.5</v>
      </c>
      <c r="O276" s="21">
        <v>2.7</v>
      </c>
      <c r="P276" s="18">
        <v>5</v>
      </c>
      <c r="Q276" s="19" t="s">
        <v>995</v>
      </c>
      <c r="R276" s="18">
        <v>17.57</v>
      </c>
      <c r="S276" s="22" t="str">
        <f t="shared" si="14"/>
        <v>11-21</v>
      </c>
    </row>
    <row r="277" spans="1:19" x14ac:dyDescent="0.3">
      <c r="A277" s="23">
        <v>50</v>
      </c>
      <c r="B277" s="24" t="str">
        <f t="shared" si="12"/>
        <v>50-57</v>
      </c>
      <c r="C277" s="24" t="str">
        <v>Adult</v>
      </c>
      <c r="D277" s="25" t="s">
        <v>988</v>
      </c>
      <c r="E277" s="26">
        <v>90</v>
      </c>
      <c r="F277" s="26">
        <v>1.7</v>
      </c>
      <c r="G277" s="24">
        <v>168</v>
      </c>
      <c r="H277" s="24">
        <v>124</v>
      </c>
      <c r="I277" s="24">
        <v>74</v>
      </c>
      <c r="J277" s="26">
        <v>0.81</v>
      </c>
      <c r="K277" s="24">
        <f t="shared" si="13"/>
        <v>2916</v>
      </c>
      <c r="L277" s="24">
        <v>497</v>
      </c>
      <c r="M277" s="25" t="s">
        <v>992</v>
      </c>
      <c r="N277" s="27">
        <v>22.9</v>
      </c>
      <c r="O277" s="27">
        <v>2.7</v>
      </c>
      <c r="P277" s="24">
        <v>2</v>
      </c>
      <c r="Q277" s="25" t="s">
        <v>997</v>
      </c>
      <c r="R277" s="24">
        <v>31.14</v>
      </c>
      <c r="S277" s="28" t="str">
        <f t="shared" si="14"/>
        <v>22-32</v>
      </c>
    </row>
    <row r="278" spans="1:19" x14ac:dyDescent="0.3">
      <c r="A278" s="17">
        <v>21</v>
      </c>
      <c r="B278" s="18" t="str">
        <f t="shared" si="12"/>
        <v>18-25</v>
      </c>
      <c r="C278" s="18" t="str">
        <v>Young Adult</v>
      </c>
      <c r="D278" s="19" t="s">
        <v>990</v>
      </c>
      <c r="E278" s="20">
        <v>60</v>
      </c>
      <c r="F278" s="20">
        <v>1.7</v>
      </c>
      <c r="G278" s="18">
        <v>179</v>
      </c>
      <c r="H278" s="18">
        <v>123</v>
      </c>
      <c r="I278" s="18">
        <v>52</v>
      </c>
      <c r="J278" s="20">
        <v>1.97</v>
      </c>
      <c r="K278" s="18">
        <f t="shared" si="13"/>
        <v>7092</v>
      </c>
      <c r="L278" s="18">
        <v>1212</v>
      </c>
      <c r="M278" s="19" t="s">
        <v>993</v>
      </c>
      <c r="N278" s="21">
        <v>19.100000000000001</v>
      </c>
      <c r="O278" s="21">
        <v>2.7</v>
      </c>
      <c r="P278" s="18">
        <v>5</v>
      </c>
      <c r="Q278" s="19" t="s">
        <v>995</v>
      </c>
      <c r="R278" s="18">
        <v>20.76</v>
      </c>
      <c r="S278" s="22" t="str">
        <f t="shared" si="14"/>
        <v>11-21</v>
      </c>
    </row>
    <row r="279" spans="1:19" x14ac:dyDescent="0.3">
      <c r="A279" s="23">
        <v>50</v>
      </c>
      <c r="B279" s="24" t="str">
        <f t="shared" si="12"/>
        <v>50-57</v>
      </c>
      <c r="C279" s="24" t="str">
        <v>Adult</v>
      </c>
      <c r="D279" s="25" t="s">
        <v>988</v>
      </c>
      <c r="E279" s="26">
        <v>51.5</v>
      </c>
      <c r="F279" s="26">
        <v>1.71</v>
      </c>
      <c r="G279" s="24">
        <v>199</v>
      </c>
      <c r="H279" s="24">
        <v>155</v>
      </c>
      <c r="I279" s="24">
        <v>64</v>
      </c>
      <c r="J279" s="26">
        <v>1.48</v>
      </c>
      <c r="K279" s="24">
        <f t="shared" si="13"/>
        <v>5328</v>
      </c>
      <c r="L279" s="24">
        <v>1136</v>
      </c>
      <c r="M279" s="25" t="s">
        <v>989</v>
      </c>
      <c r="N279" s="27">
        <v>20.9</v>
      </c>
      <c r="O279" s="27">
        <v>2.9</v>
      </c>
      <c r="P279" s="24">
        <v>2</v>
      </c>
      <c r="Q279" s="25" t="s">
        <v>997</v>
      </c>
      <c r="R279" s="24">
        <v>17.61</v>
      </c>
      <c r="S279" s="28" t="str">
        <f t="shared" si="14"/>
        <v>11-21</v>
      </c>
    </row>
    <row r="280" spans="1:19" x14ac:dyDescent="0.3">
      <c r="A280" s="17">
        <v>31</v>
      </c>
      <c r="B280" s="18" t="str">
        <f t="shared" si="12"/>
        <v>26-33</v>
      </c>
      <c r="C280" s="18" t="str">
        <v>Adult</v>
      </c>
      <c r="D280" s="19" t="s">
        <v>990</v>
      </c>
      <c r="E280" s="20">
        <v>63.1</v>
      </c>
      <c r="F280" s="20">
        <v>1.64</v>
      </c>
      <c r="G280" s="18">
        <v>184</v>
      </c>
      <c r="H280" s="18">
        <v>125</v>
      </c>
      <c r="I280" s="18">
        <v>51</v>
      </c>
      <c r="J280" s="20">
        <v>1.54</v>
      </c>
      <c r="K280" s="18">
        <f t="shared" si="13"/>
        <v>5544</v>
      </c>
      <c r="L280" s="18">
        <v>962</v>
      </c>
      <c r="M280" s="19" t="s">
        <v>992</v>
      </c>
      <c r="N280" s="21">
        <v>19</v>
      </c>
      <c r="O280" s="21">
        <v>2.7</v>
      </c>
      <c r="P280" s="18">
        <v>4</v>
      </c>
      <c r="Q280" s="19" t="s">
        <v>995</v>
      </c>
      <c r="R280" s="18">
        <v>23.46</v>
      </c>
      <c r="S280" s="22" t="str">
        <f t="shared" si="14"/>
        <v>22-32</v>
      </c>
    </row>
    <row r="281" spans="1:19" x14ac:dyDescent="0.3">
      <c r="A281" s="23">
        <v>38</v>
      </c>
      <c r="B281" s="24" t="str">
        <f t="shared" si="12"/>
        <v>34-41</v>
      </c>
      <c r="C281" s="24" t="str">
        <v>Adult</v>
      </c>
      <c r="D281" s="25" t="s">
        <v>988</v>
      </c>
      <c r="E281" s="26">
        <v>91.5</v>
      </c>
      <c r="F281" s="26">
        <v>1.77</v>
      </c>
      <c r="G281" s="24">
        <v>178</v>
      </c>
      <c r="H281" s="24">
        <v>140</v>
      </c>
      <c r="I281" s="24">
        <v>74</v>
      </c>
      <c r="J281" s="26">
        <v>0.8</v>
      </c>
      <c r="K281" s="24">
        <f t="shared" si="13"/>
        <v>2880</v>
      </c>
      <c r="L281" s="24">
        <v>616</v>
      </c>
      <c r="M281" s="25" t="s">
        <v>989</v>
      </c>
      <c r="N281" s="27">
        <v>26.7</v>
      </c>
      <c r="O281" s="27">
        <v>3.4</v>
      </c>
      <c r="P281" s="24">
        <v>2</v>
      </c>
      <c r="Q281" s="25" t="s">
        <v>997</v>
      </c>
      <c r="R281" s="24">
        <v>29.21</v>
      </c>
      <c r="S281" s="28" t="str">
        <f t="shared" si="14"/>
        <v>22-32</v>
      </c>
    </row>
    <row r="282" spans="1:19" x14ac:dyDescent="0.3">
      <c r="A282" s="17">
        <v>37</v>
      </c>
      <c r="B282" s="18" t="str">
        <f t="shared" si="12"/>
        <v>34-41</v>
      </c>
      <c r="C282" s="18" t="str">
        <v>Adult</v>
      </c>
      <c r="D282" s="19" t="s">
        <v>988</v>
      </c>
      <c r="E282" s="20">
        <v>48.7</v>
      </c>
      <c r="F282" s="20">
        <v>1.67</v>
      </c>
      <c r="G282" s="18">
        <v>164</v>
      </c>
      <c r="H282" s="18">
        <v>132</v>
      </c>
      <c r="I282" s="18">
        <v>74</v>
      </c>
      <c r="J282" s="20">
        <v>1.39</v>
      </c>
      <c r="K282" s="18">
        <f t="shared" si="13"/>
        <v>5004</v>
      </c>
      <c r="L282" s="18">
        <v>1009</v>
      </c>
      <c r="M282" s="19" t="s">
        <v>989</v>
      </c>
      <c r="N282" s="21">
        <v>27.3</v>
      </c>
      <c r="O282" s="21">
        <v>3</v>
      </c>
      <c r="P282" s="18">
        <v>2</v>
      </c>
      <c r="Q282" s="19" t="s">
        <v>997</v>
      </c>
      <c r="R282" s="18">
        <v>17.46</v>
      </c>
      <c r="S282" s="22" t="str">
        <f t="shared" si="14"/>
        <v>11-21</v>
      </c>
    </row>
    <row r="283" spans="1:19" x14ac:dyDescent="0.3">
      <c r="A283" s="23">
        <v>25</v>
      </c>
      <c r="B283" s="24" t="str">
        <f t="shared" si="12"/>
        <v>18-25</v>
      </c>
      <c r="C283" s="24" t="str">
        <v>Young Adult</v>
      </c>
      <c r="D283" s="25" t="s">
        <v>990</v>
      </c>
      <c r="E283" s="26">
        <v>57.8</v>
      </c>
      <c r="F283" s="26">
        <v>1.56</v>
      </c>
      <c r="G283" s="24">
        <v>170</v>
      </c>
      <c r="H283" s="24">
        <v>156</v>
      </c>
      <c r="I283" s="24">
        <v>66</v>
      </c>
      <c r="J283" s="26">
        <v>1.35</v>
      </c>
      <c r="K283" s="24">
        <f t="shared" si="13"/>
        <v>4860</v>
      </c>
      <c r="L283" s="24">
        <v>1053</v>
      </c>
      <c r="M283" s="25" t="s">
        <v>989</v>
      </c>
      <c r="N283" s="27">
        <v>29.3</v>
      </c>
      <c r="O283" s="27">
        <v>1.6</v>
      </c>
      <c r="P283" s="24">
        <v>3</v>
      </c>
      <c r="Q283" s="25" t="s">
        <v>996</v>
      </c>
      <c r="R283" s="24">
        <v>23.75</v>
      </c>
      <c r="S283" s="28" t="str">
        <f t="shared" si="14"/>
        <v>22-32</v>
      </c>
    </row>
    <row r="284" spans="1:19" x14ac:dyDescent="0.3">
      <c r="A284" s="17">
        <v>24</v>
      </c>
      <c r="B284" s="18" t="str">
        <f t="shared" si="12"/>
        <v>18-25</v>
      </c>
      <c r="C284" s="18" t="str">
        <v>Young Adult</v>
      </c>
      <c r="D284" s="19" t="s">
        <v>990</v>
      </c>
      <c r="E284" s="20">
        <v>42</v>
      </c>
      <c r="F284" s="20">
        <v>1.75</v>
      </c>
      <c r="G284" s="18">
        <v>174</v>
      </c>
      <c r="H284" s="18">
        <v>144</v>
      </c>
      <c r="I284" s="18">
        <v>55</v>
      </c>
      <c r="J284" s="20">
        <v>0.83</v>
      </c>
      <c r="K284" s="18">
        <f t="shared" si="13"/>
        <v>2988</v>
      </c>
      <c r="L284" s="18">
        <v>598</v>
      </c>
      <c r="M284" s="19" t="s">
        <v>993</v>
      </c>
      <c r="N284" s="21">
        <v>31.8</v>
      </c>
      <c r="O284" s="21">
        <v>2.2999999999999998</v>
      </c>
      <c r="P284" s="18">
        <v>3</v>
      </c>
      <c r="Q284" s="19" t="s">
        <v>997</v>
      </c>
      <c r="R284" s="18">
        <v>13.71</v>
      </c>
      <c r="S284" s="22" t="str">
        <f t="shared" si="14"/>
        <v>11-21</v>
      </c>
    </row>
    <row r="285" spans="1:19" x14ac:dyDescent="0.3">
      <c r="A285" s="23">
        <v>20</v>
      </c>
      <c r="B285" s="24" t="str">
        <f t="shared" si="12"/>
        <v>18-25</v>
      </c>
      <c r="C285" s="24" t="str">
        <v>Young Adult</v>
      </c>
      <c r="D285" s="25" t="s">
        <v>988</v>
      </c>
      <c r="E285" s="26">
        <v>128.4</v>
      </c>
      <c r="F285" s="26">
        <v>1.92</v>
      </c>
      <c r="G285" s="24">
        <v>167</v>
      </c>
      <c r="H285" s="24">
        <v>145</v>
      </c>
      <c r="I285" s="24">
        <v>57</v>
      </c>
      <c r="J285" s="26">
        <v>0.63</v>
      </c>
      <c r="K285" s="24">
        <f t="shared" si="13"/>
        <v>2268</v>
      </c>
      <c r="L285" s="24">
        <v>502</v>
      </c>
      <c r="M285" s="25" t="s">
        <v>992</v>
      </c>
      <c r="N285" s="27">
        <v>26.1</v>
      </c>
      <c r="O285" s="27">
        <v>2</v>
      </c>
      <c r="P285" s="24">
        <v>2</v>
      </c>
      <c r="Q285" s="25" t="s">
        <v>997</v>
      </c>
      <c r="R285" s="24">
        <v>34.83</v>
      </c>
      <c r="S285" s="28" t="str">
        <f t="shared" si="14"/>
        <v>33-43</v>
      </c>
    </row>
    <row r="286" spans="1:19" x14ac:dyDescent="0.3">
      <c r="A286" s="17">
        <v>34</v>
      </c>
      <c r="B286" s="18" t="str">
        <f t="shared" si="12"/>
        <v>34-41</v>
      </c>
      <c r="C286" s="18" t="str">
        <v>Adult</v>
      </c>
      <c r="D286" s="19" t="s">
        <v>990</v>
      </c>
      <c r="E286" s="20">
        <v>74.2</v>
      </c>
      <c r="F286" s="20">
        <v>1.57</v>
      </c>
      <c r="G286" s="18">
        <v>178</v>
      </c>
      <c r="H286" s="18">
        <v>158</v>
      </c>
      <c r="I286" s="18">
        <v>52</v>
      </c>
      <c r="J286" s="20">
        <v>1.47</v>
      </c>
      <c r="K286" s="18">
        <f t="shared" si="13"/>
        <v>5292</v>
      </c>
      <c r="L286" s="18">
        <v>1161</v>
      </c>
      <c r="M286" s="19" t="s">
        <v>992</v>
      </c>
      <c r="N286" s="21">
        <v>32.700000000000003</v>
      </c>
      <c r="O286" s="21">
        <v>2.4</v>
      </c>
      <c r="P286" s="18">
        <v>3</v>
      </c>
      <c r="Q286" s="19" t="s">
        <v>997</v>
      </c>
      <c r="R286" s="18">
        <v>30.1</v>
      </c>
      <c r="S286" s="22" t="str">
        <f t="shared" si="14"/>
        <v>22-32</v>
      </c>
    </row>
    <row r="287" spans="1:19" x14ac:dyDescent="0.3">
      <c r="A287" s="23">
        <v>50</v>
      </c>
      <c r="B287" s="24" t="str">
        <f t="shared" si="12"/>
        <v>50-57</v>
      </c>
      <c r="C287" s="24" t="str">
        <v>Adult</v>
      </c>
      <c r="D287" s="25" t="s">
        <v>988</v>
      </c>
      <c r="E287" s="26">
        <v>89.6</v>
      </c>
      <c r="F287" s="26">
        <v>1.68</v>
      </c>
      <c r="G287" s="24">
        <v>182</v>
      </c>
      <c r="H287" s="24">
        <v>139</v>
      </c>
      <c r="I287" s="24">
        <v>74</v>
      </c>
      <c r="J287" s="26">
        <v>1.79</v>
      </c>
      <c r="K287" s="24">
        <f t="shared" si="13"/>
        <v>6444</v>
      </c>
      <c r="L287" s="24">
        <v>1232</v>
      </c>
      <c r="M287" s="25" t="s">
        <v>992</v>
      </c>
      <c r="N287" s="27">
        <v>12.2</v>
      </c>
      <c r="O287" s="27">
        <v>3.5</v>
      </c>
      <c r="P287" s="24">
        <v>5</v>
      </c>
      <c r="Q287" s="25" t="s">
        <v>995</v>
      </c>
      <c r="R287" s="24">
        <v>31.75</v>
      </c>
      <c r="S287" s="28" t="str">
        <f t="shared" si="14"/>
        <v>22-32</v>
      </c>
    </row>
    <row r="288" spans="1:19" x14ac:dyDescent="0.3">
      <c r="A288" s="17">
        <v>29</v>
      </c>
      <c r="B288" s="18" t="str">
        <f t="shared" si="12"/>
        <v>26-33</v>
      </c>
      <c r="C288" s="18" t="str">
        <v>Adult</v>
      </c>
      <c r="D288" s="19" t="s">
        <v>988</v>
      </c>
      <c r="E288" s="20">
        <v>125.9</v>
      </c>
      <c r="F288" s="20">
        <v>2</v>
      </c>
      <c r="G288" s="18">
        <v>186</v>
      </c>
      <c r="H288" s="18">
        <v>152</v>
      </c>
      <c r="I288" s="18">
        <v>67</v>
      </c>
      <c r="J288" s="20">
        <v>1.36</v>
      </c>
      <c r="K288" s="18">
        <f t="shared" si="13"/>
        <v>4896</v>
      </c>
      <c r="L288" s="18">
        <v>1137</v>
      </c>
      <c r="M288" s="19" t="s">
        <v>993</v>
      </c>
      <c r="N288" s="21">
        <v>24.7</v>
      </c>
      <c r="O288" s="21">
        <v>3.1</v>
      </c>
      <c r="P288" s="18">
        <v>4</v>
      </c>
      <c r="Q288" s="19" t="s">
        <v>996</v>
      </c>
      <c r="R288" s="18">
        <v>31.48</v>
      </c>
      <c r="S288" s="22" t="str">
        <f t="shared" si="14"/>
        <v>22-32</v>
      </c>
    </row>
    <row r="289" spans="1:19" x14ac:dyDescent="0.3">
      <c r="A289" s="23">
        <v>39</v>
      </c>
      <c r="B289" s="24" t="str">
        <f t="shared" si="12"/>
        <v>34-41</v>
      </c>
      <c r="C289" s="24" t="str">
        <v>Adult</v>
      </c>
      <c r="D289" s="25" t="s">
        <v>988</v>
      </c>
      <c r="E289" s="26">
        <v>105.5</v>
      </c>
      <c r="F289" s="26">
        <v>1.99</v>
      </c>
      <c r="G289" s="24">
        <v>199</v>
      </c>
      <c r="H289" s="24">
        <v>133</v>
      </c>
      <c r="I289" s="24">
        <v>71</v>
      </c>
      <c r="J289" s="26">
        <v>0.81</v>
      </c>
      <c r="K289" s="24">
        <f t="shared" si="13"/>
        <v>2916</v>
      </c>
      <c r="L289" s="24">
        <v>593</v>
      </c>
      <c r="M289" s="25" t="s">
        <v>991</v>
      </c>
      <c r="N289" s="27">
        <v>26.4</v>
      </c>
      <c r="O289" s="27">
        <v>2.5</v>
      </c>
      <c r="P289" s="24">
        <v>2</v>
      </c>
      <c r="Q289" s="25" t="s">
        <v>997</v>
      </c>
      <c r="R289" s="24">
        <v>26.64</v>
      </c>
      <c r="S289" s="28" t="str">
        <f t="shared" si="14"/>
        <v>22-32</v>
      </c>
    </row>
    <row r="290" spans="1:19" x14ac:dyDescent="0.3">
      <c r="A290" s="17">
        <v>39</v>
      </c>
      <c r="B290" s="18" t="str">
        <f t="shared" si="12"/>
        <v>34-41</v>
      </c>
      <c r="C290" s="18" t="str">
        <v>Adult</v>
      </c>
      <c r="D290" s="19" t="s">
        <v>988</v>
      </c>
      <c r="E290" s="20">
        <v>93.4</v>
      </c>
      <c r="F290" s="20">
        <v>1.7</v>
      </c>
      <c r="G290" s="18">
        <v>191</v>
      </c>
      <c r="H290" s="18">
        <v>155</v>
      </c>
      <c r="I290" s="18">
        <v>50</v>
      </c>
      <c r="J290" s="20">
        <v>1.1000000000000001</v>
      </c>
      <c r="K290" s="18">
        <f t="shared" si="13"/>
        <v>3960.0000000000005</v>
      </c>
      <c r="L290" s="18">
        <v>938</v>
      </c>
      <c r="M290" s="19" t="s">
        <v>993</v>
      </c>
      <c r="N290" s="21">
        <v>21.1</v>
      </c>
      <c r="O290" s="21">
        <v>2.5</v>
      </c>
      <c r="P290" s="18">
        <v>4</v>
      </c>
      <c r="Q290" s="19" t="s">
        <v>996</v>
      </c>
      <c r="R290" s="18">
        <v>32.32</v>
      </c>
      <c r="S290" s="22" t="str">
        <f t="shared" si="14"/>
        <v>33-43</v>
      </c>
    </row>
    <row r="291" spans="1:19" x14ac:dyDescent="0.3">
      <c r="A291" s="23">
        <v>47</v>
      </c>
      <c r="B291" s="24" t="str">
        <f t="shared" si="12"/>
        <v>42-49</v>
      </c>
      <c r="C291" s="24" t="str">
        <v>Adult</v>
      </c>
      <c r="D291" s="25" t="s">
        <v>988</v>
      </c>
      <c r="E291" s="26">
        <v>82.1</v>
      </c>
      <c r="F291" s="26">
        <v>1.84</v>
      </c>
      <c r="G291" s="24">
        <v>185</v>
      </c>
      <c r="H291" s="24">
        <v>136</v>
      </c>
      <c r="I291" s="24">
        <v>65</v>
      </c>
      <c r="J291" s="26">
        <v>1.37</v>
      </c>
      <c r="K291" s="24">
        <f t="shared" si="13"/>
        <v>4932</v>
      </c>
      <c r="L291" s="24">
        <v>922</v>
      </c>
      <c r="M291" s="25" t="s">
        <v>993</v>
      </c>
      <c r="N291" s="27">
        <v>24.4</v>
      </c>
      <c r="O291" s="27">
        <v>3.4</v>
      </c>
      <c r="P291" s="24">
        <v>4</v>
      </c>
      <c r="Q291" s="25" t="s">
        <v>996</v>
      </c>
      <c r="R291" s="24">
        <v>24.25</v>
      </c>
      <c r="S291" s="28" t="str">
        <f t="shared" si="14"/>
        <v>22-32</v>
      </c>
    </row>
    <row r="292" spans="1:19" x14ac:dyDescent="0.3">
      <c r="A292" s="17">
        <v>55</v>
      </c>
      <c r="B292" s="18" t="str">
        <f t="shared" si="12"/>
        <v>50-57</v>
      </c>
      <c r="C292" s="18" t="str">
        <v>Adult</v>
      </c>
      <c r="D292" s="19" t="s">
        <v>990</v>
      </c>
      <c r="E292" s="20">
        <v>42.9</v>
      </c>
      <c r="F292" s="20">
        <v>1.69</v>
      </c>
      <c r="G292" s="18">
        <v>186</v>
      </c>
      <c r="H292" s="18">
        <v>140</v>
      </c>
      <c r="I292" s="18">
        <v>56</v>
      </c>
      <c r="J292" s="20">
        <v>0.9</v>
      </c>
      <c r="K292" s="18">
        <f t="shared" si="13"/>
        <v>3240</v>
      </c>
      <c r="L292" s="18">
        <v>567</v>
      </c>
      <c r="M292" s="19" t="s">
        <v>989</v>
      </c>
      <c r="N292" s="21">
        <v>34.700000000000003</v>
      </c>
      <c r="O292" s="21">
        <v>2.4</v>
      </c>
      <c r="P292" s="18">
        <v>2</v>
      </c>
      <c r="Q292" s="19" t="s">
        <v>997</v>
      </c>
      <c r="R292" s="18">
        <v>15.02</v>
      </c>
      <c r="S292" s="22" t="str">
        <f t="shared" si="14"/>
        <v>11-21</v>
      </c>
    </row>
    <row r="293" spans="1:19" x14ac:dyDescent="0.3">
      <c r="A293" s="23">
        <v>55</v>
      </c>
      <c r="B293" s="24" t="str">
        <f t="shared" si="12"/>
        <v>50-57</v>
      </c>
      <c r="C293" s="24" t="str">
        <v>Adult</v>
      </c>
      <c r="D293" s="25" t="s">
        <v>988</v>
      </c>
      <c r="E293" s="26">
        <v>128.4</v>
      </c>
      <c r="F293" s="26">
        <v>1.68</v>
      </c>
      <c r="G293" s="24">
        <v>178</v>
      </c>
      <c r="H293" s="24">
        <v>165</v>
      </c>
      <c r="I293" s="24">
        <v>52</v>
      </c>
      <c r="J293" s="26">
        <v>1.1299999999999999</v>
      </c>
      <c r="K293" s="24">
        <f t="shared" si="13"/>
        <v>4067.9999999999995</v>
      </c>
      <c r="L293" s="24">
        <v>923</v>
      </c>
      <c r="M293" s="25" t="s">
        <v>992</v>
      </c>
      <c r="N293" s="27">
        <v>20.399999999999999</v>
      </c>
      <c r="O293" s="27">
        <v>2.6</v>
      </c>
      <c r="P293" s="24">
        <v>4</v>
      </c>
      <c r="Q293" s="25" t="s">
        <v>996</v>
      </c>
      <c r="R293" s="24">
        <v>45.49</v>
      </c>
      <c r="S293" s="28" t="str">
        <f t="shared" si="14"/>
        <v>44-54</v>
      </c>
    </row>
    <row r="294" spans="1:19" x14ac:dyDescent="0.3">
      <c r="A294" s="17">
        <v>25</v>
      </c>
      <c r="B294" s="18" t="str">
        <f t="shared" si="12"/>
        <v>18-25</v>
      </c>
      <c r="C294" s="18" t="str">
        <v>Young Adult</v>
      </c>
      <c r="D294" s="19" t="s">
        <v>988</v>
      </c>
      <c r="E294" s="20">
        <v>112.4</v>
      </c>
      <c r="F294" s="20">
        <v>1.96</v>
      </c>
      <c r="G294" s="18">
        <v>188</v>
      </c>
      <c r="H294" s="18">
        <v>135</v>
      </c>
      <c r="I294" s="18">
        <v>72</v>
      </c>
      <c r="J294" s="20">
        <v>1.42</v>
      </c>
      <c r="K294" s="18">
        <f t="shared" si="13"/>
        <v>5112</v>
      </c>
      <c r="L294" s="18">
        <v>1054</v>
      </c>
      <c r="M294" s="19" t="s">
        <v>992</v>
      </c>
      <c r="N294" s="21">
        <v>23.2</v>
      </c>
      <c r="O294" s="21">
        <v>2.5</v>
      </c>
      <c r="P294" s="18">
        <v>2</v>
      </c>
      <c r="Q294" s="19" t="s">
        <v>997</v>
      </c>
      <c r="R294" s="18">
        <v>29.26</v>
      </c>
      <c r="S294" s="22" t="str">
        <f t="shared" si="14"/>
        <v>22-32</v>
      </c>
    </row>
    <row r="295" spans="1:19" x14ac:dyDescent="0.3">
      <c r="A295" s="23">
        <v>44</v>
      </c>
      <c r="B295" s="24" t="str">
        <f t="shared" si="12"/>
        <v>42-49</v>
      </c>
      <c r="C295" s="24" t="str">
        <v>Adult</v>
      </c>
      <c r="D295" s="25" t="s">
        <v>990</v>
      </c>
      <c r="E295" s="26">
        <v>77.7</v>
      </c>
      <c r="F295" s="26">
        <v>1.79</v>
      </c>
      <c r="G295" s="24">
        <v>198</v>
      </c>
      <c r="H295" s="24">
        <v>165</v>
      </c>
      <c r="I295" s="24">
        <v>53</v>
      </c>
      <c r="J295" s="26">
        <v>1.41</v>
      </c>
      <c r="K295" s="24">
        <f t="shared" si="13"/>
        <v>5076</v>
      </c>
      <c r="L295" s="24">
        <v>1047</v>
      </c>
      <c r="M295" s="25" t="s">
        <v>991</v>
      </c>
      <c r="N295" s="27">
        <v>28.1</v>
      </c>
      <c r="O295" s="27">
        <v>2.2000000000000002</v>
      </c>
      <c r="P295" s="24">
        <v>3</v>
      </c>
      <c r="Q295" s="25" t="s">
        <v>997</v>
      </c>
      <c r="R295" s="24">
        <v>24.25</v>
      </c>
      <c r="S295" s="28" t="str">
        <f t="shared" si="14"/>
        <v>22-32</v>
      </c>
    </row>
    <row r="296" spans="1:19" x14ac:dyDescent="0.3">
      <c r="A296" s="17">
        <v>44</v>
      </c>
      <c r="B296" s="18" t="str">
        <f t="shared" si="12"/>
        <v>42-49</v>
      </c>
      <c r="C296" s="18" t="str">
        <v>Adult</v>
      </c>
      <c r="D296" s="19" t="s">
        <v>988</v>
      </c>
      <c r="E296" s="20">
        <v>89.3</v>
      </c>
      <c r="F296" s="20">
        <v>1.99</v>
      </c>
      <c r="G296" s="18">
        <v>192</v>
      </c>
      <c r="H296" s="18">
        <v>135</v>
      </c>
      <c r="I296" s="18">
        <v>58</v>
      </c>
      <c r="J296" s="20">
        <v>1.4</v>
      </c>
      <c r="K296" s="18">
        <f t="shared" si="13"/>
        <v>5040</v>
      </c>
      <c r="L296" s="18">
        <v>936</v>
      </c>
      <c r="M296" s="19" t="s">
        <v>991</v>
      </c>
      <c r="N296" s="21">
        <v>26.3</v>
      </c>
      <c r="O296" s="21">
        <v>2</v>
      </c>
      <c r="P296" s="18">
        <v>4</v>
      </c>
      <c r="Q296" s="19" t="s">
        <v>996</v>
      </c>
      <c r="R296" s="18">
        <v>22.55</v>
      </c>
      <c r="S296" s="22" t="str">
        <f t="shared" si="14"/>
        <v>22-32</v>
      </c>
    </row>
    <row r="297" spans="1:19" x14ac:dyDescent="0.3">
      <c r="A297" s="23">
        <v>51</v>
      </c>
      <c r="B297" s="24" t="str">
        <f t="shared" si="12"/>
        <v>50-57</v>
      </c>
      <c r="C297" s="24" t="str">
        <v>Adult</v>
      </c>
      <c r="D297" s="25" t="s">
        <v>990</v>
      </c>
      <c r="E297" s="26">
        <v>70.3</v>
      </c>
      <c r="F297" s="26">
        <v>1.55</v>
      </c>
      <c r="G297" s="24">
        <v>178</v>
      </c>
      <c r="H297" s="24">
        <v>139</v>
      </c>
      <c r="I297" s="24">
        <v>54</v>
      </c>
      <c r="J297" s="26">
        <v>1.4</v>
      </c>
      <c r="K297" s="24">
        <f t="shared" si="13"/>
        <v>5040</v>
      </c>
      <c r="L297" s="24">
        <v>876</v>
      </c>
      <c r="M297" s="25" t="s">
        <v>989</v>
      </c>
      <c r="N297" s="27">
        <v>26.1</v>
      </c>
      <c r="O297" s="27">
        <v>1.6</v>
      </c>
      <c r="P297" s="24">
        <v>3</v>
      </c>
      <c r="Q297" s="25" t="s">
        <v>997</v>
      </c>
      <c r="R297" s="24">
        <v>29.26</v>
      </c>
      <c r="S297" s="28" t="str">
        <f t="shared" si="14"/>
        <v>22-32</v>
      </c>
    </row>
    <row r="298" spans="1:19" x14ac:dyDescent="0.3">
      <c r="A298" s="17">
        <v>38</v>
      </c>
      <c r="B298" s="18" t="str">
        <f t="shared" si="12"/>
        <v>34-41</v>
      </c>
      <c r="C298" s="18" t="str">
        <v>Adult</v>
      </c>
      <c r="D298" s="19" t="s">
        <v>990</v>
      </c>
      <c r="E298" s="20">
        <v>59.1</v>
      </c>
      <c r="F298" s="20">
        <v>1.72</v>
      </c>
      <c r="G298" s="18">
        <v>196</v>
      </c>
      <c r="H298" s="18">
        <v>148</v>
      </c>
      <c r="I298" s="18">
        <v>68</v>
      </c>
      <c r="J298" s="20">
        <v>1.07</v>
      </c>
      <c r="K298" s="18">
        <f t="shared" si="13"/>
        <v>3852</v>
      </c>
      <c r="L298" s="18">
        <v>792</v>
      </c>
      <c r="M298" s="19" t="s">
        <v>992</v>
      </c>
      <c r="N298" s="21">
        <v>31.3</v>
      </c>
      <c r="O298" s="21">
        <v>1.7</v>
      </c>
      <c r="P298" s="18">
        <v>3</v>
      </c>
      <c r="Q298" s="19" t="s">
        <v>996</v>
      </c>
      <c r="R298" s="18">
        <v>19.98</v>
      </c>
      <c r="S298" s="22" t="str">
        <f t="shared" si="14"/>
        <v>11-21</v>
      </c>
    </row>
    <row r="299" spans="1:19" x14ac:dyDescent="0.3">
      <c r="A299" s="23">
        <v>47</v>
      </c>
      <c r="B299" s="24" t="str">
        <f t="shared" si="12"/>
        <v>42-49</v>
      </c>
      <c r="C299" s="24" t="str">
        <v>Adult</v>
      </c>
      <c r="D299" s="25" t="s">
        <v>990</v>
      </c>
      <c r="E299" s="26">
        <v>49.9</v>
      </c>
      <c r="F299" s="26">
        <v>1.69</v>
      </c>
      <c r="G299" s="24">
        <v>178</v>
      </c>
      <c r="H299" s="24">
        <v>147</v>
      </c>
      <c r="I299" s="24">
        <v>64</v>
      </c>
      <c r="J299" s="26">
        <v>1.48</v>
      </c>
      <c r="K299" s="24">
        <f t="shared" si="13"/>
        <v>5328</v>
      </c>
      <c r="L299" s="24">
        <v>979</v>
      </c>
      <c r="M299" s="25" t="s">
        <v>991</v>
      </c>
      <c r="N299" s="27">
        <v>26</v>
      </c>
      <c r="O299" s="27">
        <v>1.7</v>
      </c>
      <c r="P299" s="24">
        <v>3</v>
      </c>
      <c r="Q299" s="25" t="s">
        <v>996</v>
      </c>
      <c r="R299" s="24">
        <v>17.47</v>
      </c>
      <c r="S299" s="28" t="str">
        <f t="shared" si="14"/>
        <v>11-21</v>
      </c>
    </row>
    <row r="300" spans="1:19" x14ac:dyDescent="0.3">
      <c r="A300" s="17">
        <v>50</v>
      </c>
      <c r="B300" s="18" t="str">
        <f t="shared" si="12"/>
        <v>50-57</v>
      </c>
      <c r="C300" s="18" t="str">
        <v>Adult</v>
      </c>
      <c r="D300" s="19" t="s">
        <v>988</v>
      </c>
      <c r="E300" s="20">
        <v>101.7</v>
      </c>
      <c r="F300" s="20">
        <v>1.67</v>
      </c>
      <c r="G300" s="18">
        <v>192</v>
      </c>
      <c r="H300" s="18">
        <v>127</v>
      </c>
      <c r="I300" s="18">
        <v>57</v>
      </c>
      <c r="J300" s="20">
        <v>0.53</v>
      </c>
      <c r="K300" s="18">
        <f t="shared" si="13"/>
        <v>1908</v>
      </c>
      <c r="L300" s="18">
        <v>333</v>
      </c>
      <c r="M300" s="19" t="s">
        <v>991</v>
      </c>
      <c r="N300" s="21">
        <v>20.9</v>
      </c>
      <c r="O300" s="21">
        <v>2.9</v>
      </c>
      <c r="P300" s="18">
        <v>2</v>
      </c>
      <c r="Q300" s="19" t="s">
        <v>997</v>
      </c>
      <c r="R300" s="18">
        <v>36.47</v>
      </c>
      <c r="S300" s="22" t="str">
        <f t="shared" si="14"/>
        <v>33-43</v>
      </c>
    </row>
    <row r="301" spans="1:19" x14ac:dyDescent="0.3">
      <c r="A301" s="23">
        <v>45</v>
      </c>
      <c r="B301" s="24" t="str">
        <f t="shared" si="12"/>
        <v>42-49</v>
      </c>
      <c r="C301" s="24" t="str">
        <v>Adult</v>
      </c>
      <c r="D301" s="25" t="s">
        <v>988</v>
      </c>
      <c r="E301" s="26">
        <v>93</v>
      </c>
      <c r="F301" s="26">
        <v>1.91</v>
      </c>
      <c r="G301" s="24">
        <v>175</v>
      </c>
      <c r="H301" s="24">
        <v>143</v>
      </c>
      <c r="I301" s="24">
        <v>55</v>
      </c>
      <c r="J301" s="26">
        <v>1.03</v>
      </c>
      <c r="K301" s="24">
        <f t="shared" si="13"/>
        <v>3708</v>
      </c>
      <c r="L301" s="24">
        <v>729</v>
      </c>
      <c r="M301" s="25" t="s">
        <v>992</v>
      </c>
      <c r="N301" s="27">
        <v>27.3</v>
      </c>
      <c r="O301" s="27">
        <v>3.7</v>
      </c>
      <c r="P301" s="24">
        <v>3</v>
      </c>
      <c r="Q301" s="25" t="s">
        <v>996</v>
      </c>
      <c r="R301" s="24">
        <v>25.49</v>
      </c>
      <c r="S301" s="28" t="str">
        <f t="shared" si="14"/>
        <v>22-32</v>
      </c>
    </row>
    <row r="302" spans="1:19" x14ac:dyDescent="0.3">
      <c r="A302" s="17">
        <v>50</v>
      </c>
      <c r="B302" s="18" t="str">
        <f t="shared" si="12"/>
        <v>50-57</v>
      </c>
      <c r="C302" s="18" t="str">
        <v>Adult</v>
      </c>
      <c r="D302" s="19" t="s">
        <v>988</v>
      </c>
      <c r="E302" s="20">
        <v>87.4</v>
      </c>
      <c r="F302" s="20">
        <v>1.6</v>
      </c>
      <c r="G302" s="18">
        <v>182</v>
      </c>
      <c r="H302" s="18">
        <v>122</v>
      </c>
      <c r="I302" s="18">
        <v>67</v>
      </c>
      <c r="J302" s="20">
        <v>0.77</v>
      </c>
      <c r="K302" s="18">
        <f t="shared" si="13"/>
        <v>2772</v>
      </c>
      <c r="L302" s="18">
        <v>465</v>
      </c>
      <c r="M302" s="19" t="s">
        <v>993</v>
      </c>
      <c r="N302" s="21">
        <v>23.2</v>
      </c>
      <c r="O302" s="21">
        <v>3.1</v>
      </c>
      <c r="P302" s="18">
        <v>2</v>
      </c>
      <c r="Q302" s="19" t="s">
        <v>997</v>
      </c>
      <c r="R302" s="18">
        <v>34.14</v>
      </c>
      <c r="S302" s="22" t="str">
        <f t="shared" si="14"/>
        <v>33-43</v>
      </c>
    </row>
    <row r="303" spans="1:19" x14ac:dyDescent="0.3">
      <c r="A303" s="23">
        <v>22</v>
      </c>
      <c r="B303" s="24" t="str">
        <f t="shared" si="12"/>
        <v>18-25</v>
      </c>
      <c r="C303" s="24" t="str">
        <v>Young Adult</v>
      </c>
      <c r="D303" s="25" t="s">
        <v>990</v>
      </c>
      <c r="E303" s="26">
        <v>55.1</v>
      </c>
      <c r="F303" s="26">
        <v>1.61</v>
      </c>
      <c r="G303" s="24">
        <v>166</v>
      </c>
      <c r="H303" s="24">
        <v>144</v>
      </c>
      <c r="I303" s="24">
        <v>68</v>
      </c>
      <c r="J303" s="26">
        <v>1.62</v>
      </c>
      <c r="K303" s="24">
        <f t="shared" si="13"/>
        <v>5832</v>
      </c>
      <c r="L303" s="24">
        <v>1166</v>
      </c>
      <c r="M303" s="25" t="s">
        <v>991</v>
      </c>
      <c r="N303" s="27">
        <v>19.899999999999999</v>
      </c>
      <c r="O303" s="27">
        <v>2.7</v>
      </c>
      <c r="P303" s="24">
        <v>4</v>
      </c>
      <c r="Q303" s="25" t="s">
        <v>995</v>
      </c>
      <c r="R303" s="24">
        <v>21.26</v>
      </c>
      <c r="S303" s="28" t="str">
        <f t="shared" si="14"/>
        <v>22-32</v>
      </c>
    </row>
    <row r="304" spans="1:19" x14ac:dyDescent="0.3">
      <c r="A304" s="17">
        <v>36</v>
      </c>
      <c r="B304" s="18" t="str">
        <f t="shared" si="12"/>
        <v>34-41</v>
      </c>
      <c r="C304" s="18" t="str">
        <v>Adult</v>
      </c>
      <c r="D304" s="19" t="s">
        <v>988</v>
      </c>
      <c r="E304" s="20">
        <v>123.7</v>
      </c>
      <c r="F304" s="20">
        <v>1.69</v>
      </c>
      <c r="G304" s="18">
        <v>185</v>
      </c>
      <c r="H304" s="18">
        <v>138</v>
      </c>
      <c r="I304" s="18">
        <v>73</v>
      </c>
      <c r="J304" s="20">
        <v>1.3</v>
      </c>
      <c r="K304" s="18">
        <f t="shared" si="13"/>
        <v>4680</v>
      </c>
      <c r="L304" s="18">
        <v>987</v>
      </c>
      <c r="M304" s="19" t="s">
        <v>992</v>
      </c>
      <c r="N304" s="21">
        <v>20.399999999999999</v>
      </c>
      <c r="O304" s="21">
        <v>2.1</v>
      </c>
      <c r="P304" s="18">
        <v>4</v>
      </c>
      <c r="Q304" s="19" t="s">
        <v>996</v>
      </c>
      <c r="R304" s="18">
        <v>43.31</v>
      </c>
      <c r="S304" s="22" t="str">
        <f t="shared" si="14"/>
        <v>44-54</v>
      </c>
    </row>
    <row r="305" spans="1:19" x14ac:dyDescent="0.3">
      <c r="A305" s="23">
        <v>21</v>
      </c>
      <c r="B305" s="24" t="str">
        <f t="shared" si="12"/>
        <v>18-25</v>
      </c>
      <c r="C305" s="24" t="str">
        <v>Young Adult</v>
      </c>
      <c r="D305" s="25" t="s">
        <v>990</v>
      </c>
      <c r="E305" s="26">
        <v>61.3</v>
      </c>
      <c r="F305" s="26">
        <v>1.57</v>
      </c>
      <c r="G305" s="24">
        <v>191</v>
      </c>
      <c r="H305" s="24">
        <v>152</v>
      </c>
      <c r="I305" s="24">
        <v>64</v>
      </c>
      <c r="J305" s="26">
        <v>1.94</v>
      </c>
      <c r="K305" s="24">
        <f t="shared" si="13"/>
        <v>6984</v>
      </c>
      <c r="L305" s="24">
        <v>1474</v>
      </c>
      <c r="M305" s="25" t="s">
        <v>991</v>
      </c>
      <c r="N305" s="27">
        <v>17.2</v>
      </c>
      <c r="O305" s="27">
        <v>2.7</v>
      </c>
      <c r="P305" s="24">
        <v>4</v>
      </c>
      <c r="Q305" s="25" t="s">
        <v>995</v>
      </c>
      <c r="R305" s="24">
        <v>24.87</v>
      </c>
      <c r="S305" s="28" t="str">
        <f t="shared" si="14"/>
        <v>22-32</v>
      </c>
    </row>
    <row r="306" spans="1:19" x14ac:dyDescent="0.3">
      <c r="A306" s="17">
        <v>52</v>
      </c>
      <c r="B306" s="18" t="str">
        <f t="shared" si="12"/>
        <v>50-57</v>
      </c>
      <c r="C306" s="18" t="str">
        <v>Adult</v>
      </c>
      <c r="D306" s="19" t="s">
        <v>988</v>
      </c>
      <c r="E306" s="20">
        <v>72.3</v>
      </c>
      <c r="F306" s="20">
        <v>1.94</v>
      </c>
      <c r="G306" s="18">
        <v>171</v>
      </c>
      <c r="H306" s="18">
        <v>121</v>
      </c>
      <c r="I306" s="18">
        <v>56</v>
      </c>
      <c r="J306" s="20">
        <v>1.46</v>
      </c>
      <c r="K306" s="18">
        <f t="shared" si="13"/>
        <v>5256</v>
      </c>
      <c r="L306" s="18">
        <v>874</v>
      </c>
      <c r="M306" s="19" t="s">
        <v>989</v>
      </c>
      <c r="N306" s="21">
        <v>21.1</v>
      </c>
      <c r="O306" s="21">
        <v>2.9</v>
      </c>
      <c r="P306" s="18">
        <v>3</v>
      </c>
      <c r="Q306" s="19" t="s">
        <v>996</v>
      </c>
      <c r="R306" s="18">
        <v>19.21</v>
      </c>
      <c r="S306" s="22" t="str">
        <f t="shared" si="14"/>
        <v>11-21</v>
      </c>
    </row>
    <row r="307" spans="1:19" x14ac:dyDescent="0.3">
      <c r="A307" s="23">
        <v>34</v>
      </c>
      <c r="B307" s="24" t="str">
        <f t="shared" si="12"/>
        <v>34-41</v>
      </c>
      <c r="C307" s="24" t="str">
        <v>Adult</v>
      </c>
      <c r="D307" s="25" t="s">
        <v>990</v>
      </c>
      <c r="E307" s="26">
        <v>69.2</v>
      </c>
      <c r="F307" s="26">
        <v>1.53</v>
      </c>
      <c r="G307" s="24">
        <v>167</v>
      </c>
      <c r="H307" s="24">
        <v>134</v>
      </c>
      <c r="I307" s="24">
        <v>59</v>
      </c>
      <c r="J307" s="26">
        <v>1.36</v>
      </c>
      <c r="K307" s="24">
        <f t="shared" si="13"/>
        <v>4896</v>
      </c>
      <c r="L307" s="24">
        <v>911</v>
      </c>
      <c r="M307" s="25" t="s">
        <v>991</v>
      </c>
      <c r="N307" s="27">
        <v>28.5</v>
      </c>
      <c r="O307" s="27">
        <v>2.1</v>
      </c>
      <c r="P307" s="24">
        <v>2</v>
      </c>
      <c r="Q307" s="25" t="s">
        <v>997</v>
      </c>
      <c r="R307" s="24">
        <v>29.56</v>
      </c>
      <c r="S307" s="28" t="str">
        <f t="shared" si="14"/>
        <v>22-32</v>
      </c>
    </row>
    <row r="308" spans="1:19" x14ac:dyDescent="0.3">
      <c r="A308" s="17">
        <v>45</v>
      </c>
      <c r="B308" s="18" t="str">
        <f t="shared" si="12"/>
        <v>42-49</v>
      </c>
      <c r="C308" s="18" t="str">
        <v>Adult</v>
      </c>
      <c r="D308" s="19" t="s">
        <v>988</v>
      </c>
      <c r="E308" s="20">
        <v>81.400000000000006</v>
      </c>
      <c r="F308" s="20">
        <v>1.61</v>
      </c>
      <c r="G308" s="18">
        <v>164</v>
      </c>
      <c r="H308" s="18">
        <v>141</v>
      </c>
      <c r="I308" s="18">
        <v>55</v>
      </c>
      <c r="J308" s="20">
        <v>1.1399999999999999</v>
      </c>
      <c r="K308" s="18">
        <f t="shared" si="13"/>
        <v>4104</v>
      </c>
      <c r="L308" s="18">
        <v>796</v>
      </c>
      <c r="M308" s="19" t="s">
        <v>992</v>
      </c>
      <c r="N308" s="21">
        <v>30</v>
      </c>
      <c r="O308" s="21">
        <v>2.2000000000000002</v>
      </c>
      <c r="P308" s="18">
        <v>4</v>
      </c>
      <c r="Q308" s="19" t="s">
        <v>996</v>
      </c>
      <c r="R308" s="18">
        <v>31.4</v>
      </c>
      <c r="S308" s="22" t="str">
        <f t="shared" si="14"/>
        <v>22-32</v>
      </c>
    </row>
    <row r="309" spans="1:19" x14ac:dyDescent="0.3">
      <c r="A309" s="23">
        <v>47</v>
      </c>
      <c r="B309" s="24" t="str">
        <f t="shared" si="12"/>
        <v>42-49</v>
      </c>
      <c r="C309" s="24" t="str">
        <v>Adult</v>
      </c>
      <c r="D309" s="25" t="s">
        <v>988</v>
      </c>
      <c r="E309" s="26">
        <v>84.8</v>
      </c>
      <c r="F309" s="26">
        <v>1.86</v>
      </c>
      <c r="G309" s="24">
        <v>187</v>
      </c>
      <c r="H309" s="24">
        <v>129</v>
      </c>
      <c r="I309" s="24">
        <v>63</v>
      </c>
      <c r="J309" s="26">
        <v>1.85</v>
      </c>
      <c r="K309" s="24">
        <f t="shared" si="13"/>
        <v>6660</v>
      </c>
      <c r="L309" s="24">
        <v>1181</v>
      </c>
      <c r="M309" s="25" t="s">
        <v>991</v>
      </c>
      <c r="N309" s="27">
        <v>14.4</v>
      </c>
      <c r="O309" s="27">
        <v>3.5</v>
      </c>
      <c r="P309" s="24">
        <v>5</v>
      </c>
      <c r="Q309" s="25" t="s">
        <v>995</v>
      </c>
      <c r="R309" s="24">
        <v>24.51</v>
      </c>
      <c r="S309" s="28" t="str">
        <f t="shared" si="14"/>
        <v>22-32</v>
      </c>
    </row>
    <row r="310" spans="1:19" x14ac:dyDescent="0.3">
      <c r="A310" s="17">
        <v>46</v>
      </c>
      <c r="B310" s="18" t="str">
        <f t="shared" si="12"/>
        <v>42-49</v>
      </c>
      <c r="C310" s="18" t="str">
        <v>Adult</v>
      </c>
      <c r="D310" s="19" t="s">
        <v>988</v>
      </c>
      <c r="E310" s="20">
        <v>55.1</v>
      </c>
      <c r="F310" s="20">
        <v>1.72</v>
      </c>
      <c r="G310" s="18">
        <v>164</v>
      </c>
      <c r="H310" s="18">
        <v>137</v>
      </c>
      <c r="I310" s="18">
        <v>66</v>
      </c>
      <c r="J310" s="20">
        <v>1.43</v>
      </c>
      <c r="K310" s="18">
        <f t="shared" si="13"/>
        <v>5148</v>
      </c>
      <c r="L310" s="18">
        <v>970</v>
      </c>
      <c r="M310" s="19" t="s">
        <v>989</v>
      </c>
      <c r="N310" s="21">
        <v>20.5</v>
      </c>
      <c r="O310" s="21">
        <v>3.6</v>
      </c>
      <c r="P310" s="18">
        <v>3</v>
      </c>
      <c r="Q310" s="19" t="s">
        <v>996</v>
      </c>
      <c r="R310" s="18">
        <v>18.62</v>
      </c>
      <c r="S310" s="22" t="str">
        <f t="shared" si="14"/>
        <v>11-21</v>
      </c>
    </row>
    <row r="311" spans="1:19" x14ac:dyDescent="0.3">
      <c r="A311" s="23">
        <v>23</v>
      </c>
      <c r="B311" s="24" t="str">
        <f t="shared" si="12"/>
        <v>18-25</v>
      </c>
      <c r="C311" s="24" t="str">
        <v>Young Adult</v>
      </c>
      <c r="D311" s="25" t="s">
        <v>990</v>
      </c>
      <c r="E311" s="26">
        <v>59</v>
      </c>
      <c r="F311" s="26">
        <v>1.78</v>
      </c>
      <c r="G311" s="24">
        <v>185</v>
      </c>
      <c r="H311" s="24">
        <v>141</v>
      </c>
      <c r="I311" s="24">
        <v>58</v>
      </c>
      <c r="J311" s="26">
        <v>1.67</v>
      </c>
      <c r="K311" s="24">
        <f t="shared" si="13"/>
        <v>6012</v>
      </c>
      <c r="L311" s="24">
        <v>1177</v>
      </c>
      <c r="M311" s="25" t="s">
        <v>989</v>
      </c>
      <c r="N311" s="27">
        <v>17.8</v>
      </c>
      <c r="O311" s="27">
        <v>2.7</v>
      </c>
      <c r="P311" s="24">
        <v>5</v>
      </c>
      <c r="Q311" s="25" t="s">
        <v>995</v>
      </c>
      <c r="R311" s="24">
        <v>18.62</v>
      </c>
      <c r="S311" s="28" t="str">
        <f t="shared" si="14"/>
        <v>11-21</v>
      </c>
    </row>
    <row r="312" spans="1:19" x14ac:dyDescent="0.3">
      <c r="A312" s="17">
        <v>52</v>
      </c>
      <c r="B312" s="18" t="str">
        <f t="shared" si="12"/>
        <v>50-57</v>
      </c>
      <c r="C312" s="18" t="str">
        <v>Adult</v>
      </c>
      <c r="D312" s="19" t="s">
        <v>990</v>
      </c>
      <c r="E312" s="20">
        <v>64.900000000000006</v>
      </c>
      <c r="F312" s="20">
        <v>1.51</v>
      </c>
      <c r="G312" s="18">
        <v>164</v>
      </c>
      <c r="H312" s="18">
        <v>165</v>
      </c>
      <c r="I312" s="18">
        <v>68</v>
      </c>
      <c r="J312" s="20">
        <v>1.83</v>
      </c>
      <c r="K312" s="18">
        <f t="shared" si="13"/>
        <v>6588</v>
      </c>
      <c r="L312" s="18">
        <v>1359</v>
      </c>
      <c r="M312" s="19" t="s">
        <v>991</v>
      </c>
      <c r="N312" s="21">
        <v>18.2</v>
      </c>
      <c r="O312" s="21">
        <v>2.7</v>
      </c>
      <c r="P312" s="18">
        <v>4</v>
      </c>
      <c r="Q312" s="19" t="s">
        <v>995</v>
      </c>
      <c r="R312" s="18">
        <v>28.46</v>
      </c>
      <c r="S312" s="22" t="str">
        <f t="shared" si="14"/>
        <v>22-32</v>
      </c>
    </row>
    <row r="313" spans="1:19" x14ac:dyDescent="0.3">
      <c r="A313" s="23">
        <v>58</v>
      </c>
      <c r="B313" s="24" t="str">
        <f t="shared" si="12"/>
        <v>60+</v>
      </c>
      <c r="C313" s="24" t="str">
        <v>Adult</v>
      </c>
      <c r="D313" s="25" t="s">
        <v>988</v>
      </c>
      <c r="E313" s="26">
        <v>109.7</v>
      </c>
      <c r="F313" s="26">
        <v>1.75</v>
      </c>
      <c r="G313" s="24">
        <v>181</v>
      </c>
      <c r="H313" s="24">
        <v>168</v>
      </c>
      <c r="I313" s="24">
        <v>54</v>
      </c>
      <c r="J313" s="26">
        <v>1.01</v>
      </c>
      <c r="K313" s="24">
        <f t="shared" si="13"/>
        <v>3636</v>
      </c>
      <c r="L313" s="24">
        <v>840</v>
      </c>
      <c r="M313" s="25" t="s">
        <v>991</v>
      </c>
      <c r="N313" s="27">
        <v>22.1</v>
      </c>
      <c r="O313" s="27">
        <v>2.7</v>
      </c>
      <c r="P313" s="24">
        <v>2</v>
      </c>
      <c r="Q313" s="25" t="s">
        <v>997</v>
      </c>
      <c r="R313" s="24">
        <v>35.82</v>
      </c>
      <c r="S313" s="28" t="str">
        <f t="shared" si="14"/>
        <v>33-43</v>
      </c>
    </row>
    <row r="314" spans="1:19" x14ac:dyDescent="0.3">
      <c r="A314" s="17">
        <v>54</v>
      </c>
      <c r="B314" s="18" t="str">
        <f t="shared" si="12"/>
        <v>50-57</v>
      </c>
      <c r="C314" s="18" t="str">
        <v>Adult</v>
      </c>
      <c r="D314" s="19" t="s">
        <v>988</v>
      </c>
      <c r="E314" s="20">
        <v>78.400000000000006</v>
      </c>
      <c r="F314" s="20">
        <v>1.9</v>
      </c>
      <c r="G314" s="18">
        <v>174</v>
      </c>
      <c r="H314" s="18">
        <v>146</v>
      </c>
      <c r="I314" s="18">
        <v>72</v>
      </c>
      <c r="J314" s="20">
        <v>0.81</v>
      </c>
      <c r="K314" s="18">
        <f t="shared" si="13"/>
        <v>2916</v>
      </c>
      <c r="L314" s="18">
        <v>585</v>
      </c>
      <c r="M314" s="19" t="s">
        <v>989</v>
      </c>
      <c r="N314" s="21">
        <v>21.5</v>
      </c>
      <c r="O314" s="21">
        <v>3.7</v>
      </c>
      <c r="P314" s="18">
        <v>2</v>
      </c>
      <c r="Q314" s="19" t="s">
        <v>997</v>
      </c>
      <c r="R314" s="18">
        <v>21.72</v>
      </c>
      <c r="S314" s="22" t="str">
        <f t="shared" si="14"/>
        <v>22-32</v>
      </c>
    </row>
    <row r="315" spans="1:19" x14ac:dyDescent="0.3">
      <c r="A315" s="23">
        <v>41</v>
      </c>
      <c r="B315" s="24" t="str">
        <f t="shared" si="12"/>
        <v>34-41</v>
      </c>
      <c r="C315" s="24" t="str">
        <v>Adult</v>
      </c>
      <c r="D315" s="25" t="s">
        <v>990</v>
      </c>
      <c r="E315" s="26">
        <v>76.7</v>
      </c>
      <c r="F315" s="26">
        <v>1.79</v>
      </c>
      <c r="G315" s="24">
        <v>172</v>
      </c>
      <c r="H315" s="24">
        <v>132</v>
      </c>
      <c r="I315" s="24">
        <v>56</v>
      </c>
      <c r="J315" s="26">
        <v>1.4</v>
      </c>
      <c r="K315" s="24">
        <f t="shared" si="13"/>
        <v>5040</v>
      </c>
      <c r="L315" s="24">
        <v>832</v>
      </c>
      <c r="M315" s="25" t="s">
        <v>989</v>
      </c>
      <c r="N315" s="27">
        <v>34</v>
      </c>
      <c r="O315" s="27">
        <v>2</v>
      </c>
      <c r="P315" s="24">
        <v>4</v>
      </c>
      <c r="Q315" s="25" t="s">
        <v>996</v>
      </c>
      <c r="R315" s="24">
        <v>23.94</v>
      </c>
      <c r="S315" s="28" t="str">
        <f t="shared" si="14"/>
        <v>22-32</v>
      </c>
    </row>
    <row r="316" spans="1:19" x14ac:dyDescent="0.3">
      <c r="A316" s="17">
        <v>46</v>
      </c>
      <c r="B316" s="18" t="str">
        <f t="shared" si="12"/>
        <v>42-49</v>
      </c>
      <c r="C316" s="18" t="str">
        <v>Adult</v>
      </c>
      <c r="D316" s="19" t="s">
        <v>990</v>
      </c>
      <c r="E316" s="20">
        <v>63.1</v>
      </c>
      <c r="F316" s="20">
        <v>1.61</v>
      </c>
      <c r="G316" s="18">
        <v>187</v>
      </c>
      <c r="H316" s="18">
        <v>152</v>
      </c>
      <c r="I316" s="18">
        <v>68</v>
      </c>
      <c r="J316" s="20">
        <v>1</v>
      </c>
      <c r="K316" s="18">
        <f t="shared" si="13"/>
        <v>3600</v>
      </c>
      <c r="L316" s="18">
        <v>684</v>
      </c>
      <c r="M316" s="19" t="s">
        <v>993</v>
      </c>
      <c r="N316" s="21">
        <v>34.700000000000003</v>
      </c>
      <c r="O316" s="21">
        <v>2.2000000000000002</v>
      </c>
      <c r="P316" s="18">
        <v>4</v>
      </c>
      <c r="Q316" s="19" t="s">
        <v>996</v>
      </c>
      <c r="R316" s="18">
        <v>24.34</v>
      </c>
      <c r="S316" s="22" t="str">
        <f t="shared" si="14"/>
        <v>22-32</v>
      </c>
    </row>
    <row r="317" spans="1:19" x14ac:dyDescent="0.3">
      <c r="A317" s="23">
        <v>48</v>
      </c>
      <c r="B317" s="24" t="str">
        <f t="shared" si="12"/>
        <v>42-49</v>
      </c>
      <c r="C317" s="24" t="str">
        <v>Adult</v>
      </c>
      <c r="D317" s="25" t="s">
        <v>990</v>
      </c>
      <c r="E317" s="26">
        <v>62.9</v>
      </c>
      <c r="F317" s="26">
        <v>1.58</v>
      </c>
      <c r="G317" s="24">
        <v>192</v>
      </c>
      <c r="H317" s="24">
        <v>124</v>
      </c>
      <c r="I317" s="24">
        <v>69</v>
      </c>
      <c r="J317" s="26">
        <v>1.98</v>
      </c>
      <c r="K317" s="24">
        <f t="shared" si="13"/>
        <v>7128</v>
      </c>
      <c r="L317" s="24">
        <v>1105</v>
      </c>
      <c r="M317" s="25" t="s">
        <v>993</v>
      </c>
      <c r="N317" s="27">
        <v>20</v>
      </c>
      <c r="O317" s="27">
        <v>2.7</v>
      </c>
      <c r="P317" s="24">
        <v>4</v>
      </c>
      <c r="Q317" s="25" t="s">
        <v>995</v>
      </c>
      <c r="R317" s="24">
        <v>25.2</v>
      </c>
      <c r="S317" s="28" t="str">
        <f t="shared" si="14"/>
        <v>22-32</v>
      </c>
    </row>
    <row r="318" spans="1:19" x14ac:dyDescent="0.3">
      <c r="A318" s="17">
        <v>52</v>
      </c>
      <c r="B318" s="18" t="str">
        <f t="shared" si="12"/>
        <v>50-57</v>
      </c>
      <c r="C318" s="18" t="str">
        <v>Adult</v>
      </c>
      <c r="D318" s="19" t="s">
        <v>988</v>
      </c>
      <c r="E318" s="20">
        <v>85.6</v>
      </c>
      <c r="F318" s="20">
        <v>1.74</v>
      </c>
      <c r="G318" s="18">
        <v>182</v>
      </c>
      <c r="H318" s="18">
        <v>145</v>
      </c>
      <c r="I318" s="18">
        <v>56</v>
      </c>
      <c r="J318" s="20">
        <v>1.84</v>
      </c>
      <c r="K318" s="18">
        <f t="shared" si="13"/>
        <v>6624</v>
      </c>
      <c r="L318" s="18">
        <v>1321</v>
      </c>
      <c r="M318" s="19" t="s">
        <v>989</v>
      </c>
      <c r="N318" s="21">
        <v>13.9</v>
      </c>
      <c r="O318" s="21">
        <v>3.5</v>
      </c>
      <c r="P318" s="18">
        <v>4</v>
      </c>
      <c r="Q318" s="19" t="s">
        <v>995</v>
      </c>
      <c r="R318" s="18">
        <v>28.27</v>
      </c>
      <c r="S318" s="22" t="str">
        <f t="shared" si="14"/>
        <v>22-32</v>
      </c>
    </row>
    <row r="319" spans="1:19" x14ac:dyDescent="0.3">
      <c r="A319" s="23">
        <v>50</v>
      </c>
      <c r="B319" s="24" t="str">
        <f t="shared" si="12"/>
        <v>50-57</v>
      </c>
      <c r="C319" s="24" t="str">
        <v>Adult</v>
      </c>
      <c r="D319" s="25" t="s">
        <v>990</v>
      </c>
      <c r="E319" s="26">
        <v>66.3</v>
      </c>
      <c r="F319" s="26">
        <v>1.57</v>
      </c>
      <c r="G319" s="24">
        <v>192</v>
      </c>
      <c r="H319" s="24">
        <v>132</v>
      </c>
      <c r="I319" s="24">
        <v>73</v>
      </c>
      <c r="J319" s="26">
        <v>1.25</v>
      </c>
      <c r="K319" s="24">
        <f t="shared" si="13"/>
        <v>4500</v>
      </c>
      <c r="L319" s="24">
        <v>742</v>
      </c>
      <c r="M319" s="25" t="s">
        <v>991</v>
      </c>
      <c r="N319" s="27">
        <v>31.6</v>
      </c>
      <c r="O319" s="27">
        <v>1.6</v>
      </c>
      <c r="P319" s="24">
        <v>2</v>
      </c>
      <c r="Q319" s="25" t="s">
        <v>997</v>
      </c>
      <c r="R319" s="24">
        <v>26.9</v>
      </c>
      <c r="S319" s="28" t="str">
        <f t="shared" si="14"/>
        <v>22-32</v>
      </c>
    </row>
    <row r="320" spans="1:19" x14ac:dyDescent="0.3">
      <c r="A320" s="17">
        <v>38</v>
      </c>
      <c r="B320" s="18" t="str">
        <f t="shared" si="12"/>
        <v>34-41</v>
      </c>
      <c r="C320" s="18" t="str">
        <v>Adult</v>
      </c>
      <c r="D320" s="19" t="s">
        <v>988</v>
      </c>
      <c r="E320" s="20">
        <v>61.3</v>
      </c>
      <c r="F320" s="20">
        <v>1.97</v>
      </c>
      <c r="G320" s="18">
        <v>177</v>
      </c>
      <c r="H320" s="18">
        <v>146</v>
      </c>
      <c r="I320" s="18">
        <v>51</v>
      </c>
      <c r="J320" s="20">
        <v>1.37</v>
      </c>
      <c r="K320" s="18">
        <f t="shared" si="13"/>
        <v>4932</v>
      </c>
      <c r="L320" s="18">
        <v>1100</v>
      </c>
      <c r="M320" s="19" t="s">
        <v>992</v>
      </c>
      <c r="N320" s="21">
        <v>23.5</v>
      </c>
      <c r="O320" s="21">
        <v>2.8</v>
      </c>
      <c r="P320" s="18">
        <v>3</v>
      </c>
      <c r="Q320" s="19" t="s">
        <v>997</v>
      </c>
      <c r="R320" s="18">
        <v>15.8</v>
      </c>
      <c r="S320" s="22" t="str">
        <f t="shared" si="14"/>
        <v>11-21</v>
      </c>
    </row>
    <row r="321" spans="1:19" x14ac:dyDescent="0.3">
      <c r="A321" s="23">
        <v>49</v>
      </c>
      <c r="B321" s="24" t="str">
        <f t="shared" si="12"/>
        <v>42-49</v>
      </c>
      <c r="C321" s="24" t="str">
        <v>Adult</v>
      </c>
      <c r="D321" s="25" t="s">
        <v>990</v>
      </c>
      <c r="E321" s="26">
        <v>44.1</v>
      </c>
      <c r="F321" s="26">
        <v>1.65</v>
      </c>
      <c r="G321" s="24">
        <v>189</v>
      </c>
      <c r="H321" s="24">
        <v>133</v>
      </c>
      <c r="I321" s="24">
        <v>74</v>
      </c>
      <c r="J321" s="26">
        <v>1.1599999999999999</v>
      </c>
      <c r="K321" s="24">
        <f t="shared" si="13"/>
        <v>4176</v>
      </c>
      <c r="L321" s="24">
        <v>694</v>
      </c>
      <c r="M321" s="25" t="s">
        <v>991</v>
      </c>
      <c r="N321" s="27">
        <v>26.7</v>
      </c>
      <c r="O321" s="27">
        <v>1.8</v>
      </c>
      <c r="P321" s="24">
        <v>4</v>
      </c>
      <c r="Q321" s="25" t="s">
        <v>996</v>
      </c>
      <c r="R321" s="24">
        <v>16.2</v>
      </c>
      <c r="S321" s="28" t="str">
        <f t="shared" si="14"/>
        <v>11-21</v>
      </c>
    </row>
    <row r="322" spans="1:19" x14ac:dyDescent="0.3">
      <c r="A322" s="17">
        <v>40</v>
      </c>
      <c r="B322" s="18" t="str">
        <f t="shared" si="12"/>
        <v>34-41</v>
      </c>
      <c r="C322" s="18" t="str">
        <v>Adult</v>
      </c>
      <c r="D322" s="19" t="s">
        <v>988</v>
      </c>
      <c r="E322" s="20">
        <v>63.8</v>
      </c>
      <c r="F322" s="20">
        <v>1.62</v>
      </c>
      <c r="G322" s="18">
        <v>185</v>
      </c>
      <c r="H322" s="18">
        <v>143</v>
      </c>
      <c r="I322" s="18">
        <v>72</v>
      </c>
      <c r="J322" s="20">
        <v>1.3</v>
      </c>
      <c r="K322" s="18">
        <f t="shared" si="13"/>
        <v>4680</v>
      </c>
      <c r="L322" s="18">
        <v>1022</v>
      </c>
      <c r="M322" s="19" t="s">
        <v>991</v>
      </c>
      <c r="N322" s="21">
        <v>20.8</v>
      </c>
      <c r="O322" s="21">
        <v>3.4</v>
      </c>
      <c r="P322" s="18">
        <v>2</v>
      </c>
      <c r="Q322" s="19" t="s">
        <v>997</v>
      </c>
      <c r="R322" s="18">
        <v>24.31</v>
      </c>
      <c r="S322" s="22" t="str">
        <f t="shared" si="14"/>
        <v>22-32</v>
      </c>
    </row>
    <row r="323" spans="1:19" x14ac:dyDescent="0.3">
      <c r="A323" s="23">
        <v>50</v>
      </c>
      <c r="B323" s="24" t="str">
        <f t="shared" ref="B323:B386" si="15">IF(AND(A323&gt;=18,A323&lt;=25),"18-25",IF(AND(A323&gt;=26,A323&lt;=33),"26-33",IF(AND(A323&gt;=34,A323&lt;=41),"34-41",IF(AND(A323&gt;=42,A323&lt;=49),"42-49",IF(AND(A323&gt;=50,A323&lt;=57),"50-57","60+")))))</f>
        <v>50-57</v>
      </c>
      <c r="C323" s="24" t="str">
        <v>Adult</v>
      </c>
      <c r="D323" s="25" t="s">
        <v>990</v>
      </c>
      <c r="E323" s="26">
        <v>55.4</v>
      </c>
      <c r="F323" s="26">
        <v>1.55</v>
      </c>
      <c r="G323" s="24">
        <v>175</v>
      </c>
      <c r="H323" s="24">
        <v>122</v>
      </c>
      <c r="I323" s="24">
        <v>65</v>
      </c>
      <c r="J323" s="26">
        <v>1.85</v>
      </c>
      <c r="K323" s="24">
        <f t="shared" ref="K323:K386" si="16">J323*3600</f>
        <v>6660</v>
      </c>
      <c r="L323" s="24">
        <v>1016</v>
      </c>
      <c r="M323" s="25" t="s">
        <v>993</v>
      </c>
      <c r="N323" s="27">
        <v>18.5</v>
      </c>
      <c r="O323" s="27">
        <v>2.7</v>
      </c>
      <c r="P323" s="24">
        <v>4</v>
      </c>
      <c r="Q323" s="25" t="s">
        <v>995</v>
      </c>
      <c r="R323" s="24">
        <v>23.06</v>
      </c>
      <c r="S323" s="28" t="str">
        <f t="shared" ref="S323:S386" si="17">IF(AND(R323&gt;=0,R323&lt;=10),"0-10",IF(AND(R323&gt;10,R323&lt;=21),"11-21",IF(AND(R323&gt;21,R323&lt;=32),"22-32",IF(AND(R323&gt;32,R323&lt;=43),"33-43",IF(AND(R323&gt;43,R323&lt;=54),"44-54")))))</f>
        <v>22-32</v>
      </c>
    </row>
    <row r="324" spans="1:19" x14ac:dyDescent="0.3">
      <c r="A324" s="17">
        <v>20</v>
      </c>
      <c r="B324" s="18" t="str">
        <f t="shared" si="15"/>
        <v>18-25</v>
      </c>
      <c r="C324" s="18" t="str">
        <v>Young Adult</v>
      </c>
      <c r="D324" s="19" t="s">
        <v>990</v>
      </c>
      <c r="E324" s="20">
        <v>74.7</v>
      </c>
      <c r="F324" s="20">
        <v>1.58</v>
      </c>
      <c r="G324" s="18">
        <v>172</v>
      </c>
      <c r="H324" s="18">
        <v>166</v>
      </c>
      <c r="I324" s="18">
        <v>62</v>
      </c>
      <c r="J324" s="20">
        <v>1.04</v>
      </c>
      <c r="K324" s="18">
        <f t="shared" si="16"/>
        <v>3744</v>
      </c>
      <c r="L324" s="18">
        <v>863</v>
      </c>
      <c r="M324" s="19" t="s">
        <v>993</v>
      </c>
      <c r="N324" s="21">
        <v>32.799999999999997</v>
      </c>
      <c r="O324" s="21">
        <v>2.4</v>
      </c>
      <c r="P324" s="18">
        <v>3</v>
      </c>
      <c r="Q324" s="19" t="s">
        <v>996</v>
      </c>
      <c r="R324" s="18">
        <v>29.92</v>
      </c>
      <c r="S324" s="22" t="str">
        <f t="shared" si="17"/>
        <v>22-32</v>
      </c>
    </row>
    <row r="325" spans="1:19" x14ac:dyDescent="0.3">
      <c r="A325" s="23">
        <v>35</v>
      </c>
      <c r="B325" s="24" t="str">
        <f t="shared" si="15"/>
        <v>34-41</v>
      </c>
      <c r="C325" s="24" t="str">
        <v>Adult</v>
      </c>
      <c r="D325" s="25" t="s">
        <v>990</v>
      </c>
      <c r="E325" s="26">
        <v>78</v>
      </c>
      <c r="F325" s="26">
        <v>1.67</v>
      </c>
      <c r="G325" s="24">
        <v>198</v>
      </c>
      <c r="H325" s="24">
        <v>168</v>
      </c>
      <c r="I325" s="24">
        <v>57</v>
      </c>
      <c r="J325" s="26">
        <v>1.1299999999999999</v>
      </c>
      <c r="K325" s="24">
        <f t="shared" si="16"/>
        <v>4067.9999999999995</v>
      </c>
      <c r="L325" s="24">
        <v>949</v>
      </c>
      <c r="M325" s="25" t="s">
        <v>993</v>
      </c>
      <c r="N325" s="27">
        <v>33.299999999999997</v>
      </c>
      <c r="O325" s="27">
        <v>2.5</v>
      </c>
      <c r="P325" s="24">
        <v>4</v>
      </c>
      <c r="Q325" s="25" t="s">
        <v>996</v>
      </c>
      <c r="R325" s="24">
        <v>27.97</v>
      </c>
      <c r="S325" s="28" t="str">
        <f t="shared" si="17"/>
        <v>22-32</v>
      </c>
    </row>
    <row r="326" spans="1:19" x14ac:dyDescent="0.3">
      <c r="A326" s="17">
        <v>42</v>
      </c>
      <c r="B326" s="18" t="str">
        <f t="shared" si="15"/>
        <v>42-49</v>
      </c>
      <c r="C326" s="18" t="str">
        <v>Adult</v>
      </c>
      <c r="D326" s="19" t="s">
        <v>990</v>
      </c>
      <c r="E326" s="20">
        <v>57.5</v>
      </c>
      <c r="F326" s="20">
        <v>1.67</v>
      </c>
      <c r="G326" s="18">
        <v>192</v>
      </c>
      <c r="H326" s="18">
        <v>149</v>
      </c>
      <c r="I326" s="18">
        <v>55</v>
      </c>
      <c r="J326" s="20">
        <v>1.1399999999999999</v>
      </c>
      <c r="K326" s="18">
        <f t="shared" si="16"/>
        <v>4104</v>
      </c>
      <c r="L326" s="18">
        <v>764</v>
      </c>
      <c r="M326" s="19" t="s">
        <v>989</v>
      </c>
      <c r="N326" s="21">
        <v>34.1</v>
      </c>
      <c r="O326" s="21">
        <v>2.4</v>
      </c>
      <c r="P326" s="18">
        <v>2</v>
      </c>
      <c r="Q326" s="19" t="s">
        <v>997</v>
      </c>
      <c r="R326" s="18">
        <v>20.62</v>
      </c>
      <c r="S326" s="22" t="str">
        <f t="shared" si="17"/>
        <v>11-21</v>
      </c>
    </row>
    <row r="327" spans="1:19" x14ac:dyDescent="0.3">
      <c r="A327" s="23">
        <v>59</v>
      </c>
      <c r="B327" s="24" t="str">
        <f t="shared" si="15"/>
        <v>60+</v>
      </c>
      <c r="C327" s="24" t="str">
        <v>Adult</v>
      </c>
      <c r="D327" s="25" t="s">
        <v>990</v>
      </c>
      <c r="E327" s="26">
        <v>60.7</v>
      </c>
      <c r="F327" s="26">
        <v>1.73</v>
      </c>
      <c r="G327" s="24">
        <v>185</v>
      </c>
      <c r="H327" s="24">
        <v>154</v>
      </c>
      <c r="I327" s="24">
        <v>55</v>
      </c>
      <c r="J327" s="26">
        <v>1.03</v>
      </c>
      <c r="K327" s="24">
        <f t="shared" si="16"/>
        <v>3708</v>
      </c>
      <c r="L327" s="24">
        <v>714</v>
      </c>
      <c r="M327" s="25" t="s">
        <v>989</v>
      </c>
      <c r="N327" s="27">
        <v>33.799999999999997</v>
      </c>
      <c r="O327" s="27">
        <v>2.5</v>
      </c>
      <c r="P327" s="24">
        <v>3</v>
      </c>
      <c r="Q327" s="25" t="s">
        <v>996</v>
      </c>
      <c r="R327" s="24">
        <v>20.28</v>
      </c>
      <c r="S327" s="28" t="str">
        <f t="shared" si="17"/>
        <v>11-21</v>
      </c>
    </row>
    <row r="328" spans="1:19" x14ac:dyDescent="0.3">
      <c r="A328" s="17">
        <v>48</v>
      </c>
      <c r="B328" s="18" t="str">
        <f t="shared" si="15"/>
        <v>42-49</v>
      </c>
      <c r="C328" s="18" t="str">
        <v>Adult</v>
      </c>
      <c r="D328" s="19" t="s">
        <v>988</v>
      </c>
      <c r="E328" s="20">
        <v>69</v>
      </c>
      <c r="F328" s="20">
        <v>1.74</v>
      </c>
      <c r="G328" s="18">
        <v>160</v>
      </c>
      <c r="H328" s="18">
        <v>167</v>
      </c>
      <c r="I328" s="18">
        <v>58</v>
      </c>
      <c r="J328" s="20">
        <v>1.48</v>
      </c>
      <c r="K328" s="18">
        <f t="shared" si="16"/>
        <v>5328</v>
      </c>
      <c r="L328" s="18">
        <v>1223</v>
      </c>
      <c r="M328" s="19" t="s">
        <v>991</v>
      </c>
      <c r="N328" s="21">
        <v>30</v>
      </c>
      <c r="O328" s="21">
        <v>2.2999999999999998</v>
      </c>
      <c r="P328" s="18">
        <v>3</v>
      </c>
      <c r="Q328" s="19" t="s">
        <v>996</v>
      </c>
      <c r="R328" s="18">
        <v>22.79</v>
      </c>
      <c r="S328" s="22" t="str">
        <f t="shared" si="17"/>
        <v>22-32</v>
      </c>
    </row>
    <row r="329" spans="1:19" x14ac:dyDescent="0.3">
      <c r="A329" s="23">
        <v>20</v>
      </c>
      <c r="B329" s="24" t="str">
        <f t="shared" si="15"/>
        <v>18-25</v>
      </c>
      <c r="C329" s="24" t="str">
        <v>Young Adult</v>
      </c>
      <c r="D329" s="25" t="s">
        <v>990</v>
      </c>
      <c r="E329" s="26">
        <v>75.8</v>
      </c>
      <c r="F329" s="26">
        <v>1.78</v>
      </c>
      <c r="G329" s="24">
        <v>197</v>
      </c>
      <c r="H329" s="24">
        <v>133</v>
      </c>
      <c r="I329" s="24">
        <v>53</v>
      </c>
      <c r="J329" s="26">
        <v>1.42</v>
      </c>
      <c r="K329" s="24">
        <f t="shared" si="16"/>
        <v>5112</v>
      </c>
      <c r="L329" s="24">
        <v>944</v>
      </c>
      <c r="M329" s="25" t="s">
        <v>991</v>
      </c>
      <c r="N329" s="27">
        <v>27.4</v>
      </c>
      <c r="O329" s="27">
        <v>2</v>
      </c>
      <c r="P329" s="24">
        <v>4</v>
      </c>
      <c r="Q329" s="25" t="s">
        <v>996</v>
      </c>
      <c r="R329" s="24">
        <v>23.92</v>
      </c>
      <c r="S329" s="28" t="str">
        <f t="shared" si="17"/>
        <v>22-32</v>
      </c>
    </row>
    <row r="330" spans="1:19" x14ac:dyDescent="0.3">
      <c r="A330" s="17">
        <v>57</v>
      </c>
      <c r="B330" s="18" t="str">
        <f t="shared" si="15"/>
        <v>50-57</v>
      </c>
      <c r="C330" s="18" t="str">
        <v>Adult</v>
      </c>
      <c r="D330" s="19" t="s">
        <v>990</v>
      </c>
      <c r="E330" s="20">
        <v>75.7</v>
      </c>
      <c r="F330" s="20">
        <v>1.63</v>
      </c>
      <c r="G330" s="18">
        <v>161</v>
      </c>
      <c r="H330" s="18">
        <v>131</v>
      </c>
      <c r="I330" s="18">
        <v>60</v>
      </c>
      <c r="J330" s="20">
        <v>0.69</v>
      </c>
      <c r="K330" s="18">
        <f t="shared" si="16"/>
        <v>2484</v>
      </c>
      <c r="L330" s="18">
        <v>407</v>
      </c>
      <c r="M330" s="19" t="s">
        <v>992</v>
      </c>
      <c r="N330" s="21">
        <v>32.6</v>
      </c>
      <c r="O330" s="21">
        <v>2.2999999999999998</v>
      </c>
      <c r="P330" s="18">
        <v>3</v>
      </c>
      <c r="Q330" s="19" t="s">
        <v>997</v>
      </c>
      <c r="R330" s="18">
        <v>28.49</v>
      </c>
      <c r="S330" s="22" t="str">
        <f t="shared" si="17"/>
        <v>22-32</v>
      </c>
    </row>
    <row r="331" spans="1:19" x14ac:dyDescent="0.3">
      <c r="A331" s="23">
        <v>41</v>
      </c>
      <c r="B331" s="24" t="str">
        <f t="shared" si="15"/>
        <v>34-41</v>
      </c>
      <c r="C331" s="24" t="str">
        <v>Adult</v>
      </c>
      <c r="D331" s="25" t="s">
        <v>990</v>
      </c>
      <c r="E331" s="26">
        <v>71.2</v>
      </c>
      <c r="F331" s="26">
        <v>1.64</v>
      </c>
      <c r="G331" s="24">
        <v>165</v>
      </c>
      <c r="H331" s="24">
        <v>147</v>
      </c>
      <c r="I331" s="24">
        <v>54</v>
      </c>
      <c r="J331" s="26">
        <v>1.42</v>
      </c>
      <c r="K331" s="24">
        <f t="shared" si="16"/>
        <v>5112</v>
      </c>
      <c r="L331" s="24">
        <v>939</v>
      </c>
      <c r="M331" s="25" t="s">
        <v>991</v>
      </c>
      <c r="N331" s="27">
        <v>30.9</v>
      </c>
      <c r="O331" s="27">
        <v>2.2999999999999998</v>
      </c>
      <c r="P331" s="24">
        <v>3</v>
      </c>
      <c r="Q331" s="25" t="s">
        <v>996</v>
      </c>
      <c r="R331" s="24">
        <v>26.47</v>
      </c>
      <c r="S331" s="28" t="str">
        <f t="shared" si="17"/>
        <v>22-32</v>
      </c>
    </row>
    <row r="332" spans="1:19" x14ac:dyDescent="0.3">
      <c r="A332" s="17">
        <v>49</v>
      </c>
      <c r="B332" s="18" t="str">
        <f t="shared" si="15"/>
        <v>42-49</v>
      </c>
      <c r="C332" s="18" t="str">
        <v>Adult</v>
      </c>
      <c r="D332" s="19" t="s">
        <v>988</v>
      </c>
      <c r="E332" s="20">
        <v>85</v>
      </c>
      <c r="F332" s="20">
        <v>1.68</v>
      </c>
      <c r="G332" s="18">
        <v>197</v>
      </c>
      <c r="H332" s="18">
        <v>163</v>
      </c>
      <c r="I332" s="18">
        <v>74</v>
      </c>
      <c r="J332" s="20">
        <v>1.82</v>
      </c>
      <c r="K332" s="18">
        <f t="shared" si="16"/>
        <v>6552</v>
      </c>
      <c r="L332" s="18">
        <v>1468</v>
      </c>
      <c r="M332" s="19" t="s">
        <v>991</v>
      </c>
      <c r="N332" s="21">
        <v>11.3</v>
      </c>
      <c r="O332" s="21">
        <v>3.5</v>
      </c>
      <c r="P332" s="18">
        <v>4</v>
      </c>
      <c r="Q332" s="19" t="s">
        <v>995</v>
      </c>
      <c r="R332" s="18">
        <v>30.12</v>
      </c>
      <c r="S332" s="22" t="str">
        <f t="shared" si="17"/>
        <v>22-32</v>
      </c>
    </row>
    <row r="333" spans="1:19" x14ac:dyDescent="0.3">
      <c r="A333" s="23">
        <v>39</v>
      </c>
      <c r="B333" s="24" t="str">
        <f t="shared" si="15"/>
        <v>34-41</v>
      </c>
      <c r="C333" s="24" t="str">
        <v>Adult</v>
      </c>
      <c r="D333" s="25" t="s">
        <v>990</v>
      </c>
      <c r="E333" s="26">
        <v>63.6</v>
      </c>
      <c r="F333" s="26">
        <v>1.56</v>
      </c>
      <c r="G333" s="24">
        <v>183</v>
      </c>
      <c r="H333" s="24">
        <v>148</v>
      </c>
      <c r="I333" s="24">
        <v>66</v>
      </c>
      <c r="J333" s="26">
        <v>1.22</v>
      </c>
      <c r="K333" s="24">
        <f t="shared" si="16"/>
        <v>4392</v>
      </c>
      <c r="L333" s="24">
        <v>903</v>
      </c>
      <c r="M333" s="25" t="s">
        <v>993</v>
      </c>
      <c r="N333" s="27">
        <v>34.799999999999997</v>
      </c>
      <c r="O333" s="27">
        <v>2.4</v>
      </c>
      <c r="P333" s="24">
        <v>2</v>
      </c>
      <c r="Q333" s="25" t="s">
        <v>997</v>
      </c>
      <c r="R333" s="24">
        <v>26.13</v>
      </c>
      <c r="S333" s="28" t="str">
        <f t="shared" si="17"/>
        <v>22-32</v>
      </c>
    </row>
    <row r="334" spans="1:19" x14ac:dyDescent="0.3">
      <c r="A334" s="17">
        <v>40</v>
      </c>
      <c r="B334" s="18" t="str">
        <f t="shared" si="15"/>
        <v>34-41</v>
      </c>
      <c r="C334" s="18" t="str">
        <v>Adult</v>
      </c>
      <c r="D334" s="19" t="s">
        <v>988</v>
      </c>
      <c r="E334" s="20">
        <v>73.2</v>
      </c>
      <c r="F334" s="20">
        <v>1.94</v>
      </c>
      <c r="G334" s="18">
        <v>177</v>
      </c>
      <c r="H334" s="18">
        <v>162</v>
      </c>
      <c r="I334" s="18">
        <v>69</v>
      </c>
      <c r="J334" s="20">
        <v>0.81</v>
      </c>
      <c r="K334" s="18">
        <f t="shared" si="16"/>
        <v>2916</v>
      </c>
      <c r="L334" s="18">
        <v>722</v>
      </c>
      <c r="M334" s="19" t="s">
        <v>993</v>
      </c>
      <c r="N334" s="21">
        <v>29</v>
      </c>
      <c r="O334" s="21">
        <v>2.4</v>
      </c>
      <c r="P334" s="18">
        <v>2</v>
      </c>
      <c r="Q334" s="19" t="s">
        <v>997</v>
      </c>
      <c r="R334" s="18">
        <v>19.45</v>
      </c>
      <c r="S334" s="22" t="str">
        <f t="shared" si="17"/>
        <v>11-21</v>
      </c>
    </row>
    <row r="335" spans="1:19" x14ac:dyDescent="0.3">
      <c r="A335" s="23">
        <v>19</v>
      </c>
      <c r="B335" s="24" t="str">
        <f t="shared" si="15"/>
        <v>18-25</v>
      </c>
      <c r="C335" s="24" t="str">
        <v>Young Adult</v>
      </c>
      <c r="D335" s="25" t="s">
        <v>990</v>
      </c>
      <c r="E335" s="26">
        <v>48.3</v>
      </c>
      <c r="F335" s="26">
        <v>1.52</v>
      </c>
      <c r="G335" s="24">
        <v>186</v>
      </c>
      <c r="H335" s="24">
        <v>136</v>
      </c>
      <c r="I335" s="24">
        <v>56</v>
      </c>
      <c r="J335" s="26">
        <v>0.96</v>
      </c>
      <c r="K335" s="24">
        <f t="shared" si="16"/>
        <v>3456</v>
      </c>
      <c r="L335" s="24">
        <v>653</v>
      </c>
      <c r="M335" s="25" t="s">
        <v>993</v>
      </c>
      <c r="N335" s="27">
        <v>26.3</v>
      </c>
      <c r="O335" s="27">
        <v>1.6</v>
      </c>
      <c r="P335" s="24">
        <v>2</v>
      </c>
      <c r="Q335" s="25" t="s">
        <v>997</v>
      </c>
      <c r="R335" s="24">
        <v>20.91</v>
      </c>
      <c r="S335" s="28" t="str">
        <f t="shared" si="17"/>
        <v>11-21</v>
      </c>
    </row>
    <row r="336" spans="1:19" x14ac:dyDescent="0.3">
      <c r="A336" s="17">
        <v>44</v>
      </c>
      <c r="B336" s="18" t="str">
        <f t="shared" si="15"/>
        <v>42-49</v>
      </c>
      <c r="C336" s="18" t="str">
        <v>Adult</v>
      </c>
      <c r="D336" s="19" t="s">
        <v>990</v>
      </c>
      <c r="E336" s="20">
        <v>42.8</v>
      </c>
      <c r="F336" s="20">
        <v>1.78</v>
      </c>
      <c r="G336" s="18">
        <v>167</v>
      </c>
      <c r="H336" s="18">
        <v>159</v>
      </c>
      <c r="I336" s="18">
        <v>64</v>
      </c>
      <c r="J336" s="20">
        <v>1.49</v>
      </c>
      <c r="K336" s="18">
        <f t="shared" si="16"/>
        <v>5364</v>
      </c>
      <c r="L336" s="18">
        <v>1066</v>
      </c>
      <c r="M336" s="19" t="s">
        <v>993</v>
      </c>
      <c r="N336" s="21">
        <v>25.3</v>
      </c>
      <c r="O336" s="21">
        <v>2.6</v>
      </c>
      <c r="P336" s="18">
        <v>3</v>
      </c>
      <c r="Q336" s="19" t="s">
        <v>996</v>
      </c>
      <c r="R336" s="18">
        <v>13.51</v>
      </c>
      <c r="S336" s="22" t="str">
        <f t="shared" si="17"/>
        <v>11-21</v>
      </c>
    </row>
    <row r="337" spans="1:19" x14ac:dyDescent="0.3">
      <c r="A337" s="23">
        <v>59</v>
      </c>
      <c r="B337" s="24" t="str">
        <f t="shared" si="15"/>
        <v>60+</v>
      </c>
      <c r="C337" s="24" t="str">
        <v>Adult</v>
      </c>
      <c r="D337" s="25" t="s">
        <v>988</v>
      </c>
      <c r="E337" s="26">
        <v>88.1</v>
      </c>
      <c r="F337" s="26">
        <v>1.76</v>
      </c>
      <c r="G337" s="24">
        <v>187</v>
      </c>
      <c r="H337" s="24">
        <v>168</v>
      </c>
      <c r="I337" s="24">
        <v>74</v>
      </c>
      <c r="J337" s="26">
        <v>1.35</v>
      </c>
      <c r="K337" s="24">
        <f t="shared" si="16"/>
        <v>4860</v>
      </c>
      <c r="L337" s="24">
        <v>1123</v>
      </c>
      <c r="M337" s="25" t="s">
        <v>993</v>
      </c>
      <c r="N337" s="27">
        <v>26.9</v>
      </c>
      <c r="O337" s="27">
        <v>3</v>
      </c>
      <c r="P337" s="24">
        <v>3</v>
      </c>
      <c r="Q337" s="25" t="s">
        <v>996</v>
      </c>
      <c r="R337" s="24">
        <v>28.44</v>
      </c>
      <c r="S337" s="28" t="str">
        <f t="shared" si="17"/>
        <v>22-32</v>
      </c>
    </row>
    <row r="338" spans="1:19" x14ac:dyDescent="0.3">
      <c r="A338" s="17">
        <v>19</v>
      </c>
      <c r="B338" s="18" t="str">
        <f t="shared" si="15"/>
        <v>18-25</v>
      </c>
      <c r="C338" s="18" t="str">
        <v>Young Adult</v>
      </c>
      <c r="D338" s="19" t="s">
        <v>990</v>
      </c>
      <c r="E338" s="20">
        <v>72.400000000000006</v>
      </c>
      <c r="F338" s="20">
        <v>1.75</v>
      </c>
      <c r="G338" s="18">
        <v>169</v>
      </c>
      <c r="H338" s="18">
        <v>140</v>
      </c>
      <c r="I338" s="18">
        <v>64</v>
      </c>
      <c r="J338" s="20">
        <v>1.2</v>
      </c>
      <c r="K338" s="18">
        <f t="shared" si="16"/>
        <v>4320</v>
      </c>
      <c r="L338" s="18">
        <v>840</v>
      </c>
      <c r="M338" s="19" t="s">
        <v>992</v>
      </c>
      <c r="N338" s="21">
        <v>31</v>
      </c>
      <c r="O338" s="21">
        <v>1.7</v>
      </c>
      <c r="P338" s="18">
        <v>4</v>
      </c>
      <c r="Q338" s="19" t="s">
        <v>996</v>
      </c>
      <c r="R338" s="18">
        <v>23.64</v>
      </c>
      <c r="S338" s="22" t="str">
        <f t="shared" si="17"/>
        <v>22-32</v>
      </c>
    </row>
    <row r="339" spans="1:19" x14ac:dyDescent="0.3">
      <c r="A339" s="23">
        <v>43</v>
      </c>
      <c r="B339" s="24" t="str">
        <f t="shared" si="15"/>
        <v>42-49</v>
      </c>
      <c r="C339" s="24" t="str">
        <v>Adult</v>
      </c>
      <c r="D339" s="25" t="s">
        <v>988</v>
      </c>
      <c r="E339" s="26">
        <v>73.2</v>
      </c>
      <c r="F339" s="26">
        <v>1.88</v>
      </c>
      <c r="G339" s="24">
        <v>176</v>
      </c>
      <c r="H339" s="24">
        <v>142</v>
      </c>
      <c r="I339" s="24">
        <v>63</v>
      </c>
      <c r="J339" s="26">
        <v>1.17</v>
      </c>
      <c r="K339" s="24">
        <f t="shared" si="16"/>
        <v>4212</v>
      </c>
      <c r="L339" s="24">
        <v>822</v>
      </c>
      <c r="M339" s="25" t="s">
        <v>992</v>
      </c>
      <c r="N339" s="27">
        <v>29.4</v>
      </c>
      <c r="O339" s="27">
        <v>3.3</v>
      </c>
      <c r="P339" s="24">
        <v>3</v>
      </c>
      <c r="Q339" s="25" t="s">
        <v>997</v>
      </c>
      <c r="R339" s="24">
        <v>20.71</v>
      </c>
      <c r="S339" s="28" t="str">
        <f t="shared" si="17"/>
        <v>11-21</v>
      </c>
    </row>
    <row r="340" spans="1:19" x14ac:dyDescent="0.3">
      <c r="A340" s="17">
        <v>34</v>
      </c>
      <c r="B340" s="18" t="str">
        <f t="shared" si="15"/>
        <v>34-41</v>
      </c>
      <c r="C340" s="18" t="str">
        <v>Adult</v>
      </c>
      <c r="D340" s="19" t="s">
        <v>988</v>
      </c>
      <c r="E340" s="20">
        <v>110.5</v>
      </c>
      <c r="F340" s="20">
        <v>1.86</v>
      </c>
      <c r="G340" s="18">
        <v>188</v>
      </c>
      <c r="H340" s="18">
        <v>139</v>
      </c>
      <c r="I340" s="18">
        <v>62</v>
      </c>
      <c r="J340" s="20">
        <v>1.42</v>
      </c>
      <c r="K340" s="18">
        <f t="shared" si="16"/>
        <v>5112</v>
      </c>
      <c r="L340" s="18">
        <v>1086</v>
      </c>
      <c r="M340" s="19" t="s">
        <v>992</v>
      </c>
      <c r="N340" s="21">
        <v>22.3</v>
      </c>
      <c r="O340" s="21">
        <v>3.6</v>
      </c>
      <c r="P340" s="18">
        <v>2</v>
      </c>
      <c r="Q340" s="19" t="s">
        <v>997</v>
      </c>
      <c r="R340" s="18">
        <v>31.94</v>
      </c>
      <c r="S340" s="22" t="str">
        <f t="shared" si="17"/>
        <v>22-32</v>
      </c>
    </row>
    <row r="341" spans="1:19" x14ac:dyDescent="0.3">
      <c r="A341" s="23">
        <v>57</v>
      </c>
      <c r="B341" s="24" t="str">
        <f t="shared" si="15"/>
        <v>50-57</v>
      </c>
      <c r="C341" s="24" t="str">
        <v>Adult</v>
      </c>
      <c r="D341" s="25" t="s">
        <v>990</v>
      </c>
      <c r="E341" s="26">
        <v>46.1</v>
      </c>
      <c r="F341" s="26">
        <v>1.76</v>
      </c>
      <c r="G341" s="24">
        <v>165</v>
      </c>
      <c r="H341" s="24">
        <v>130</v>
      </c>
      <c r="I341" s="24">
        <v>60</v>
      </c>
      <c r="J341" s="26">
        <v>1.44</v>
      </c>
      <c r="K341" s="24">
        <f t="shared" si="16"/>
        <v>5184</v>
      </c>
      <c r="L341" s="24">
        <v>842</v>
      </c>
      <c r="M341" s="25" t="s">
        <v>993</v>
      </c>
      <c r="N341" s="27">
        <v>25.8</v>
      </c>
      <c r="O341" s="27">
        <v>1.7</v>
      </c>
      <c r="P341" s="24">
        <v>3</v>
      </c>
      <c r="Q341" s="25" t="s">
        <v>996</v>
      </c>
      <c r="R341" s="24">
        <v>14.88</v>
      </c>
      <c r="S341" s="28" t="str">
        <f t="shared" si="17"/>
        <v>11-21</v>
      </c>
    </row>
    <row r="342" spans="1:19" x14ac:dyDescent="0.3">
      <c r="A342" s="17">
        <v>50</v>
      </c>
      <c r="B342" s="18" t="str">
        <f t="shared" si="15"/>
        <v>50-57</v>
      </c>
      <c r="C342" s="18" t="str">
        <v>Adult</v>
      </c>
      <c r="D342" s="19" t="s">
        <v>988</v>
      </c>
      <c r="E342" s="20">
        <v>90.8</v>
      </c>
      <c r="F342" s="20">
        <v>1.71</v>
      </c>
      <c r="G342" s="18">
        <v>173</v>
      </c>
      <c r="H342" s="18">
        <v>153</v>
      </c>
      <c r="I342" s="18">
        <v>62</v>
      </c>
      <c r="J342" s="20">
        <v>1.07</v>
      </c>
      <c r="K342" s="18">
        <f t="shared" si="16"/>
        <v>3852</v>
      </c>
      <c r="L342" s="18">
        <v>810</v>
      </c>
      <c r="M342" s="19" t="s">
        <v>989</v>
      </c>
      <c r="N342" s="21">
        <v>22.6</v>
      </c>
      <c r="O342" s="21">
        <v>3.4</v>
      </c>
      <c r="P342" s="18">
        <v>4</v>
      </c>
      <c r="Q342" s="19" t="s">
        <v>996</v>
      </c>
      <c r="R342" s="18">
        <v>31.05</v>
      </c>
      <c r="S342" s="22" t="str">
        <f t="shared" si="17"/>
        <v>22-32</v>
      </c>
    </row>
    <row r="343" spans="1:19" x14ac:dyDescent="0.3">
      <c r="A343" s="23">
        <v>26</v>
      </c>
      <c r="B343" s="24" t="str">
        <f t="shared" si="15"/>
        <v>26-33</v>
      </c>
      <c r="C343" s="24" t="str">
        <v>Adult</v>
      </c>
      <c r="D343" s="25" t="s">
        <v>990</v>
      </c>
      <c r="E343" s="26">
        <v>59.3</v>
      </c>
      <c r="F343" s="26">
        <v>1.51</v>
      </c>
      <c r="G343" s="24">
        <v>181</v>
      </c>
      <c r="H343" s="24">
        <v>129</v>
      </c>
      <c r="I343" s="24">
        <v>71</v>
      </c>
      <c r="J343" s="26">
        <v>1.7</v>
      </c>
      <c r="K343" s="24">
        <f t="shared" si="16"/>
        <v>6120</v>
      </c>
      <c r="L343" s="24">
        <v>1096</v>
      </c>
      <c r="M343" s="25" t="s">
        <v>993</v>
      </c>
      <c r="N343" s="27">
        <v>15.1</v>
      </c>
      <c r="O343" s="27">
        <v>2.7</v>
      </c>
      <c r="P343" s="24">
        <v>5</v>
      </c>
      <c r="Q343" s="25" t="s">
        <v>995</v>
      </c>
      <c r="R343" s="24">
        <v>26.01</v>
      </c>
      <c r="S343" s="28" t="str">
        <f t="shared" si="17"/>
        <v>22-32</v>
      </c>
    </row>
    <row r="344" spans="1:19" x14ac:dyDescent="0.3">
      <c r="A344" s="17">
        <v>56</v>
      </c>
      <c r="B344" s="18" t="str">
        <f t="shared" si="15"/>
        <v>50-57</v>
      </c>
      <c r="C344" s="18" t="str">
        <v>Adult</v>
      </c>
      <c r="D344" s="19" t="s">
        <v>990</v>
      </c>
      <c r="E344" s="20">
        <v>45.1</v>
      </c>
      <c r="F344" s="20">
        <v>1.73</v>
      </c>
      <c r="G344" s="18">
        <v>165</v>
      </c>
      <c r="H344" s="18">
        <v>129</v>
      </c>
      <c r="I344" s="18">
        <v>73</v>
      </c>
      <c r="J344" s="20">
        <v>0.83</v>
      </c>
      <c r="K344" s="18">
        <f t="shared" si="16"/>
        <v>2988</v>
      </c>
      <c r="L344" s="18">
        <v>482</v>
      </c>
      <c r="M344" s="19" t="s">
        <v>993</v>
      </c>
      <c r="N344" s="21">
        <v>25.4</v>
      </c>
      <c r="O344" s="21">
        <v>2.6</v>
      </c>
      <c r="P344" s="18">
        <v>3</v>
      </c>
      <c r="Q344" s="19" t="s">
        <v>997</v>
      </c>
      <c r="R344" s="18">
        <v>15.07</v>
      </c>
      <c r="S344" s="22" t="str">
        <f t="shared" si="17"/>
        <v>11-21</v>
      </c>
    </row>
    <row r="345" spans="1:19" x14ac:dyDescent="0.3">
      <c r="A345" s="23">
        <v>46</v>
      </c>
      <c r="B345" s="24" t="str">
        <f t="shared" si="15"/>
        <v>42-49</v>
      </c>
      <c r="C345" s="24" t="str">
        <v>Adult</v>
      </c>
      <c r="D345" s="25" t="s">
        <v>988</v>
      </c>
      <c r="E345" s="26">
        <v>45</v>
      </c>
      <c r="F345" s="26">
        <v>1.77</v>
      </c>
      <c r="G345" s="24">
        <v>185</v>
      </c>
      <c r="H345" s="24">
        <v>162</v>
      </c>
      <c r="I345" s="24">
        <v>58</v>
      </c>
      <c r="J345" s="26">
        <v>1.48</v>
      </c>
      <c r="K345" s="24">
        <f t="shared" si="16"/>
        <v>5328</v>
      </c>
      <c r="L345" s="24">
        <v>1187</v>
      </c>
      <c r="M345" s="25" t="s">
        <v>992</v>
      </c>
      <c r="N345" s="27">
        <v>29.1</v>
      </c>
      <c r="O345" s="27">
        <v>3.6</v>
      </c>
      <c r="P345" s="24">
        <v>3</v>
      </c>
      <c r="Q345" s="25" t="s">
        <v>996</v>
      </c>
      <c r="R345" s="24">
        <v>14.36</v>
      </c>
      <c r="S345" s="28" t="str">
        <f t="shared" si="17"/>
        <v>11-21</v>
      </c>
    </row>
    <row r="346" spans="1:19" x14ac:dyDescent="0.3">
      <c r="A346" s="17">
        <v>59</v>
      </c>
      <c r="B346" s="18" t="str">
        <f t="shared" si="15"/>
        <v>60+</v>
      </c>
      <c r="C346" s="18" t="str">
        <v>Adult</v>
      </c>
      <c r="D346" s="19" t="s">
        <v>988</v>
      </c>
      <c r="E346" s="20">
        <v>89.4</v>
      </c>
      <c r="F346" s="20">
        <v>1.62</v>
      </c>
      <c r="G346" s="18">
        <v>198</v>
      </c>
      <c r="H346" s="18">
        <v>125</v>
      </c>
      <c r="I346" s="18">
        <v>59</v>
      </c>
      <c r="J346" s="20">
        <v>1.43</v>
      </c>
      <c r="K346" s="18">
        <f t="shared" si="16"/>
        <v>5148</v>
      </c>
      <c r="L346" s="18">
        <v>885</v>
      </c>
      <c r="M346" s="19" t="s">
        <v>993</v>
      </c>
      <c r="N346" s="21">
        <v>23.5</v>
      </c>
      <c r="O346" s="21">
        <v>3.6</v>
      </c>
      <c r="P346" s="18">
        <v>3</v>
      </c>
      <c r="Q346" s="19" t="s">
        <v>996</v>
      </c>
      <c r="R346" s="18">
        <v>34.06</v>
      </c>
      <c r="S346" s="22" t="str">
        <f t="shared" si="17"/>
        <v>33-43</v>
      </c>
    </row>
    <row r="347" spans="1:19" x14ac:dyDescent="0.3">
      <c r="A347" s="23">
        <v>43</v>
      </c>
      <c r="B347" s="24" t="str">
        <f t="shared" si="15"/>
        <v>42-49</v>
      </c>
      <c r="C347" s="24" t="str">
        <v>Adult</v>
      </c>
      <c r="D347" s="25" t="s">
        <v>988</v>
      </c>
      <c r="E347" s="26">
        <v>127.7</v>
      </c>
      <c r="F347" s="26">
        <v>1.69</v>
      </c>
      <c r="G347" s="24">
        <v>171</v>
      </c>
      <c r="H347" s="24">
        <v>155</v>
      </c>
      <c r="I347" s="24">
        <v>53</v>
      </c>
      <c r="J347" s="26">
        <v>1.1399999999999999</v>
      </c>
      <c r="K347" s="24">
        <f t="shared" si="16"/>
        <v>4104</v>
      </c>
      <c r="L347" s="24">
        <v>875</v>
      </c>
      <c r="M347" s="25" t="s">
        <v>992</v>
      </c>
      <c r="N347" s="27">
        <v>24.1</v>
      </c>
      <c r="O347" s="27">
        <v>2.9</v>
      </c>
      <c r="P347" s="24">
        <v>3</v>
      </c>
      <c r="Q347" s="25" t="s">
        <v>996</v>
      </c>
      <c r="R347" s="24">
        <v>44.71</v>
      </c>
      <c r="S347" s="28" t="str">
        <f t="shared" si="17"/>
        <v>44-54</v>
      </c>
    </row>
    <row r="348" spans="1:19" x14ac:dyDescent="0.3">
      <c r="A348" s="17">
        <v>52</v>
      </c>
      <c r="B348" s="18" t="str">
        <f t="shared" si="15"/>
        <v>50-57</v>
      </c>
      <c r="C348" s="18" t="str">
        <v>Adult</v>
      </c>
      <c r="D348" s="19" t="s">
        <v>988</v>
      </c>
      <c r="E348" s="20">
        <v>70.900000000000006</v>
      </c>
      <c r="F348" s="20">
        <v>1.72</v>
      </c>
      <c r="G348" s="18">
        <v>194</v>
      </c>
      <c r="H348" s="18">
        <v>143</v>
      </c>
      <c r="I348" s="18">
        <v>66</v>
      </c>
      <c r="J348" s="20">
        <v>1.31</v>
      </c>
      <c r="K348" s="18">
        <f t="shared" si="16"/>
        <v>4716</v>
      </c>
      <c r="L348" s="18">
        <v>927</v>
      </c>
      <c r="M348" s="19" t="s">
        <v>993</v>
      </c>
      <c r="N348" s="21">
        <v>20.2</v>
      </c>
      <c r="O348" s="21">
        <v>2.6</v>
      </c>
      <c r="P348" s="18">
        <v>3</v>
      </c>
      <c r="Q348" s="19" t="s">
        <v>996</v>
      </c>
      <c r="R348" s="18">
        <v>23.97</v>
      </c>
      <c r="S348" s="22" t="str">
        <f t="shared" si="17"/>
        <v>22-32</v>
      </c>
    </row>
    <row r="349" spans="1:19" x14ac:dyDescent="0.3">
      <c r="A349" s="23">
        <v>42</v>
      </c>
      <c r="B349" s="24" t="str">
        <f t="shared" si="15"/>
        <v>42-49</v>
      </c>
      <c r="C349" s="24" t="str">
        <v>Adult</v>
      </c>
      <c r="D349" s="25" t="s">
        <v>990</v>
      </c>
      <c r="E349" s="26">
        <v>49.2</v>
      </c>
      <c r="F349" s="26">
        <v>1.5</v>
      </c>
      <c r="G349" s="24">
        <v>173</v>
      </c>
      <c r="H349" s="24">
        <v>131</v>
      </c>
      <c r="I349" s="24">
        <v>63</v>
      </c>
      <c r="J349" s="26">
        <v>1.1499999999999999</v>
      </c>
      <c r="K349" s="24">
        <f t="shared" si="16"/>
        <v>4140</v>
      </c>
      <c r="L349" s="24">
        <v>678</v>
      </c>
      <c r="M349" s="25" t="s">
        <v>991</v>
      </c>
      <c r="N349" s="27">
        <v>27.7</v>
      </c>
      <c r="O349" s="27">
        <v>1.5</v>
      </c>
      <c r="P349" s="24">
        <v>3</v>
      </c>
      <c r="Q349" s="25" t="s">
        <v>996</v>
      </c>
      <c r="R349" s="24">
        <v>21.87</v>
      </c>
      <c r="S349" s="28" t="str">
        <f t="shared" si="17"/>
        <v>22-32</v>
      </c>
    </row>
    <row r="350" spans="1:19" x14ac:dyDescent="0.3">
      <c r="A350" s="17">
        <v>41</v>
      </c>
      <c r="B350" s="18" t="str">
        <f t="shared" si="15"/>
        <v>34-41</v>
      </c>
      <c r="C350" s="18" t="str">
        <v>Adult</v>
      </c>
      <c r="D350" s="19" t="s">
        <v>990</v>
      </c>
      <c r="E350" s="20">
        <v>62.3</v>
      </c>
      <c r="F350" s="20">
        <v>1.79</v>
      </c>
      <c r="G350" s="18">
        <v>181</v>
      </c>
      <c r="H350" s="18">
        <v>162</v>
      </c>
      <c r="I350" s="18">
        <v>73</v>
      </c>
      <c r="J350" s="20">
        <v>1.99</v>
      </c>
      <c r="K350" s="18">
        <f t="shared" si="16"/>
        <v>7164</v>
      </c>
      <c r="L350" s="18">
        <v>1451</v>
      </c>
      <c r="M350" s="19" t="s">
        <v>989</v>
      </c>
      <c r="N350" s="21">
        <v>19</v>
      </c>
      <c r="O350" s="21">
        <v>2.7</v>
      </c>
      <c r="P350" s="18">
        <v>5</v>
      </c>
      <c r="Q350" s="19" t="s">
        <v>995</v>
      </c>
      <c r="R350" s="18">
        <v>19.440000000000001</v>
      </c>
      <c r="S350" s="22" t="str">
        <f t="shared" si="17"/>
        <v>11-21</v>
      </c>
    </row>
    <row r="351" spans="1:19" x14ac:dyDescent="0.3">
      <c r="A351" s="23">
        <v>30</v>
      </c>
      <c r="B351" s="24" t="str">
        <f t="shared" si="15"/>
        <v>26-33</v>
      </c>
      <c r="C351" s="24" t="str">
        <v>Adult</v>
      </c>
      <c r="D351" s="25" t="s">
        <v>988</v>
      </c>
      <c r="E351" s="26">
        <v>64.099999999999994</v>
      </c>
      <c r="F351" s="26">
        <v>1.87</v>
      </c>
      <c r="G351" s="24">
        <v>182</v>
      </c>
      <c r="H351" s="24">
        <v>142</v>
      </c>
      <c r="I351" s="24">
        <v>67</v>
      </c>
      <c r="J351" s="26">
        <v>0.64</v>
      </c>
      <c r="K351" s="24">
        <f t="shared" si="16"/>
        <v>2304</v>
      </c>
      <c r="L351" s="24">
        <v>500</v>
      </c>
      <c r="M351" s="25" t="s">
        <v>989</v>
      </c>
      <c r="N351" s="27">
        <v>26.2</v>
      </c>
      <c r="O351" s="27">
        <v>2.1</v>
      </c>
      <c r="P351" s="24">
        <v>2</v>
      </c>
      <c r="Q351" s="25" t="s">
        <v>997</v>
      </c>
      <c r="R351" s="24">
        <v>18.329999999999998</v>
      </c>
      <c r="S351" s="28" t="str">
        <f t="shared" si="17"/>
        <v>11-21</v>
      </c>
    </row>
    <row r="352" spans="1:19" x14ac:dyDescent="0.3">
      <c r="A352" s="17">
        <v>24</v>
      </c>
      <c r="B352" s="18" t="str">
        <f t="shared" si="15"/>
        <v>18-25</v>
      </c>
      <c r="C352" s="18" t="str">
        <v>Young Adult</v>
      </c>
      <c r="D352" s="19" t="s">
        <v>990</v>
      </c>
      <c r="E352" s="20">
        <v>69.7</v>
      </c>
      <c r="F352" s="20">
        <v>1.75</v>
      </c>
      <c r="G352" s="18">
        <v>166</v>
      </c>
      <c r="H352" s="18">
        <v>146</v>
      </c>
      <c r="I352" s="18">
        <v>60</v>
      </c>
      <c r="J352" s="20">
        <v>1.41</v>
      </c>
      <c r="K352" s="18">
        <f t="shared" si="16"/>
        <v>5076</v>
      </c>
      <c r="L352" s="18">
        <v>1029</v>
      </c>
      <c r="M352" s="19" t="s">
        <v>992</v>
      </c>
      <c r="N352" s="21">
        <v>32.5</v>
      </c>
      <c r="O352" s="21">
        <v>2</v>
      </c>
      <c r="P352" s="18">
        <v>3</v>
      </c>
      <c r="Q352" s="19" t="s">
        <v>997</v>
      </c>
      <c r="R352" s="18">
        <v>22.76</v>
      </c>
      <c r="S352" s="22" t="str">
        <f t="shared" si="17"/>
        <v>22-32</v>
      </c>
    </row>
    <row r="353" spans="1:19" x14ac:dyDescent="0.3">
      <c r="A353" s="23">
        <v>53</v>
      </c>
      <c r="B353" s="24" t="str">
        <f t="shared" si="15"/>
        <v>50-57</v>
      </c>
      <c r="C353" s="24" t="str">
        <v>Adult</v>
      </c>
      <c r="D353" s="25" t="s">
        <v>990</v>
      </c>
      <c r="E353" s="26">
        <v>56.9</v>
      </c>
      <c r="F353" s="26">
        <v>1.59</v>
      </c>
      <c r="G353" s="24">
        <v>199</v>
      </c>
      <c r="H353" s="24">
        <v>164</v>
      </c>
      <c r="I353" s="24">
        <v>65</v>
      </c>
      <c r="J353" s="26">
        <v>1.49</v>
      </c>
      <c r="K353" s="24">
        <f t="shared" si="16"/>
        <v>5364</v>
      </c>
      <c r="L353" s="24">
        <v>1100</v>
      </c>
      <c r="M353" s="25" t="s">
        <v>991</v>
      </c>
      <c r="N353" s="27">
        <v>29.5</v>
      </c>
      <c r="O353" s="27">
        <v>2</v>
      </c>
      <c r="P353" s="24">
        <v>3</v>
      </c>
      <c r="Q353" s="25" t="s">
        <v>996</v>
      </c>
      <c r="R353" s="24">
        <v>22.51</v>
      </c>
      <c r="S353" s="28" t="str">
        <f t="shared" si="17"/>
        <v>22-32</v>
      </c>
    </row>
    <row r="354" spans="1:19" x14ac:dyDescent="0.3">
      <c r="A354" s="17">
        <v>37</v>
      </c>
      <c r="B354" s="18" t="str">
        <f t="shared" si="15"/>
        <v>34-41</v>
      </c>
      <c r="C354" s="18" t="str">
        <v>Adult</v>
      </c>
      <c r="D354" s="19" t="s">
        <v>990</v>
      </c>
      <c r="E354" s="20">
        <v>53</v>
      </c>
      <c r="F354" s="20">
        <v>1.71</v>
      </c>
      <c r="G354" s="18">
        <v>184</v>
      </c>
      <c r="H354" s="18">
        <v>156</v>
      </c>
      <c r="I354" s="18">
        <v>50</v>
      </c>
      <c r="J354" s="20">
        <v>1.1299999999999999</v>
      </c>
      <c r="K354" s="18">
        <f t="shared" si="16"/>
        <v>4067.9999999999995</v>
      </c>
      <c r="L354" s="18">
        <v>881</v>
      </c>
      <c r="M354" s="19" t="s">
        <v>989</v>
      </c>
      <c r="N354" s="21">
        <v>28.1</v>
      </c>
      <c r="O354" s="21">
        <v>1.7</v>
      </c>
      <c r="P354" s="18">
        <v>4</v>
      </c>
      <c r="Q354" s="19" t="s">
        <v>996</v>
      </c>
      <c r="R354" s="18">
        <v>18.13</v>
      </c>
      <c r="S354" s="22" t="str">
        <f t="shared" si="17"/>
        <v>11-21</v>
      </c>
    </row>
    <row r="355" spans="1:19" x14ac:dyDescent="0.3">
      <c r="A355" s="23">
        <v>18</v>
      </c>
      <c r="B355" s="24" t="str">
        <f t="shared" si="15"/>
        <v>18-25</v>
      </c>
      <c r="C355" s="24" t="str">
        <v>Young Adult</v>
      </c>
      <c r="D355" s="25" t="s">
        <v>990</v>
      </c>
      <c r="E355" s="26">
        <v>72.7</v>
      </c>
      <c r="F355" s="26">
        <v>1.55</v>
      </c>
      <c r="G355" s="24">
        <v>172</v>
      </c>
      <c r="H355" s="24">
        <v>125</v>
      </c>
      <c r="I355" s="24">
        <v>56</v>
      </c>
      <c r="J355" s="26">
        <v>0.84</v>
      </c>
      <c r="K355" s="24">
        <f t="shared" si="16"/>
        <v>3024</v>
      </c>
      <c r="L355" s="24">
        <v>525</v>
      </c>
      <c r="M355" s="25" t="s">
        <v>992</v>
      </c>
      <c r="N355" s="27">
        <v>29.8</v>
      </c>
      <c r="O355" s="27">
        <v>2</v>
      </c>
      <c r="P355" s="24">
        <v>3</v>
      </c>
      <c r="Q355" s="25" t="s">
        <v>997</v>
      </c>
      <c r="R355" s="24">
        <v>30.26</v>
      </c>
      <c r="S355" s="28" t="str">
        <f t="shared" si="17"/>
        <v>22-32</v>
      </c>
    </row>
    <row r="356" spans="1:19" x14ac:dyDescent="0.3">
      <c r="A356" s="17">
        <v>25</v>
      </c>
      <c r="B356" s="18" t="str">
        <f t="shared" si="15"/>
        <v>18-25</v>
      </c>
      <c r="C356" s="18" t="str">
        <v>Young Adult</v>
      </c>
      <c r="D356" s="19" t="s">
        <v>988</v>
      </c>
      <c r="E356" s="20">
        <v>76.5</v>
      </c>
      <c r="F356" s="20">
        <v>1.96</v>
      </c>
      <c r="G356" s="18">
        <v>180</v>
      </c>
      <c r="H356" s="18">
        <v>120</v>
      </c>
      <c r="I356" s="18">
        <v>59</v>
      </c>
      <c r="J356" s="20">
        <v>0.67</v>
      </c>
      <c r="K356" s="18">
        <f t="shared" si="16"/>
        <v>2412</v>
      </c>
      <c r="L356" s="18">
        <v>442</v>
      </c>
      <c r="M356" s="19" t="s">
        <v>993</v>
      </c>
      <c r="N356" s="21">
        <v>23.2</v>
      </c>
      <c r="O356" s="21">
        <v>2.2999999999999998</v>
      </c>
      <c r="P356" s="18">
        <v>3</v>
      </c>
      <c r="Q356" s="19" t="s">
        <v>997</v>
      </c>
      <c r="R356" s="18">
        <v>19.91</v>
      </c>
      <c r="S356" s="22" t="str">
        <f t="shared" si="17"/>
        <v>11-21</v>
      </c>
    </row>
    <row r="357" spans="1:19" x14ac:dyDescent="0.3">
      <c r="A357" s="23">
        <v>33</v>
      </c>
      <c r="B357" s="24" t="str">
        <f t="shared" si="15"/>
        <v>26-33</v>
      </c>
      <c r="C357" s="24" t="str">
        <v>Adult</v>
      </c>
      <c r="D357" s="25" t="s">
        <v>988</v>
      </c>
      <c r="E357" s="26">
        <v>113.6</v>
      </c>
      <c r="F357" s="26">
        <v>1.99</v>
      </c>
      <c r="G357" s="24">
        <v>169</v>
      </c>
      <c r="H357" s="24">
        <v>125</v>
      </c>
      <c r="I357" s="24">
        <v>58</v>
      </c>
      <c r="J357" s="26">
        <v>1.38</v>
      </c>
      <c r="K357" s="24">
        <f t="shared" si="16"/>
        <v>4968</v>
      </c>
      <c r="L357" s="24">
        <v>949</v>
      </c>
      <c r="M357" s="25" t="s">
        <v>993</v>
      </c>
      <c r="N357" s="27">
        <v>28.4</v>
      </c>
      <c r="O357" s="27">
        <v>3.4</v>
      </c>
      <c r="P357" s="24">
        <v>2</v>
      </c>
      <c r="Q357" s="25" t="s">
        <v>997</v>
      </c>
      <c r="R357" s="24">
        <v>28.69</v>
      </c>
      <c r="S357" s="28" t="str">
        <f t="shared" si="17"/>
        <v>22-32</v>
      </c>
    </row>
    <row r="358" spans="1:19" x14ac:dyDescent="0.3">
      <c r="A358" s="17">
        <v>31</v>
      </c>
      <c r="B358" s="18" t="str">
        <f t="shared" si="15"/>
        <v>26-33</v>
      </c>
      <c r="C358" s="18" t="str">
        <v>Adult</v>
      </c>
      <c r="D358" s="19" t="s">
        <v>990</v>
      </c>
      <c r="E358" s="20">
        <v>62.5</v>
      </c>
      <c r="F358" s="20">
        <v>1.62</v>
      </c>
      <c r="G358" s="18">
        <v>168</v>
      </c>
      <c r="H358" s="18">
        <v>169</v>
      </c>
      <c r="I358" s="18">
        <v>74</v>
      </c>
      <c r="J358" s="20">
        <v>1.56</v>
      </c>
      <c r="K358" s="18">
        <f t="shared" si="16"/>
        <v>5616</v>
      </c>
      <c r="L358" s="18">
        <v>1318</v>
      </c>
      <c r="M358" s="19" t="s">
        <v>991</v>
      </c>
      <c r="N358" s="21">
        <v>16.5</v>
      </c>
      <c r="O358" s="21">
        <v>2.7</v>
      </c>
      <c r="P358" s="18">
        <v>4</v>
      </c>
      <c r="Q358" s="19" t="s">
        <v>995</v>
      </c>
      <c r="R358" s="18">
        <v>23.81</v>
      </c>
      <c r="S358" s="22" t="str">
        <f t="shared" si="17"/>
        <v>22-32</v>
      </c>
    </row>
    <row r="359" spans="1:19" x14ac:dyDescent="0.3">
      <c r="A359" s="23">
        <v>29</v>
      </c>
      <c r="B359" s="24" t="str">
        <f t="shared" si="15"/>
        <v>26-33</v>
      </c>
      <c r="C359" s="24" t="str">
        <v>Adult</v>
      </c>
      <c r="D359" s="25" t="s">
        <v>988</v>
      </c>
      <c r="E359" s="26">
        <v>95.2</v>
      </c>
      <c r="F359" s="26">
        <v>1.86</v>
      </c>
      <c r="G359" s="24">
        <v>174</v>
      </c>
      <c r="H359" s="24">
        <v>141</v>
      </c>
      <c r="I359" s="24">
        <v>52</v>
      </c>
      <c r="J359" s="26">
        <v>0.64</v>
      </c>
      <c r="K359" s="24">
        <f t="shared" si="16"/>
        <v>2304</v>
      </c>
      <c r="L359" s="24">
        <v>496</v>
      </c>
      <c r="M359" s="25" t="s">
        <v>989</v>
      </c>
      <c r="N359" s="27">
        <v>26.6</v>
      </c>
      <c r="O359" s="27">
        <v>2.5</v>
      </c>
      <c r="P359" s="24">
        <v>2</v>
      </c>
      <c r="Q359" s="25" t="s">
        <v>997</v>
      </c>
      <c r="R359" s="24">
        <v>27.52</v>
      </c>
      <c r="S359" s="28" t="str">
        <f t="shared" si="17"/>
        <v>22-32</v>
      </c>
    </row>
    <row r="360" spans="1:19" x14ac:dyDescent="0.3">
      <c r="A360" s="17">
        <v>40</v>
      </c>
      <c r="B360" s="18" t="str">
        <f t="shared" si="15"/>
        <v>34-41</v>
      </c>
      <c r="C360" s="18" t="str">
        <v>Adult</v>
      </c>
      <c r="D360" s="19" t="s">
        <v>988</v>
      </c>
      <c r="E360" s="20">
        <v>51.7</v>
      </c>
      <c r="F360" s="20">
        <v>1.82</v>
      </c>
      <c r="G360" s="18">
        <v>161</v>
      </c>
      <c r="H360" s="18">
        <v>160</v>
      </c>
      <c r="I360" s="18">
        <v>71</v>
      </c>
      <c r="J360" s="20">
        <v>0.9</v>
      </c>
      <c r="K360" s="18">
        <f t="shared" si="16"/>
        <v>3240</v>
      </c>
      <c r="L360" s="18">
        <v>792</v>
      </c>
      <c r="M360" s="19" t="s">
        <v>993</v>
      </c>
      <c r="N360" s="21">
        <v>21.4</v>
      </c>
      <c r="O360" s="21">
        <v>3</v>
      </c>
      <c r="P360" s="18">
        <v>3</v>
      </c>
      <c r="Q360" s="19" t="s">
        <v>997</v>
      </c>
      <c r="R360" s="18">
        <v>15.61</v>
      </c>
      <c r="S360" s="22" t="str">
        <f t="shared" si="17"/>
        <v>11-21</v>
      </c>
    </row>
    <row r="361" spans="1:19" x14ac:dyDescent="0.3">
      <c r="A361" s="23">
        <v>32</v>
      </c>
      <c r="B361" s="24" t="str">
        <f t="shared" si="15"/>
        <v>26-33</v>
      </c>
      <c r="C361" s="24" t="str">
        <v>Adult</v>
      </c>
      <c r="D361" s="25" t="s">
        <v>988</v>
      </c>
      <c r="E361" s="26">
        <v>105.3</v>
      </c>
      <c r="F361" s="26">
        <v>1.67</v>
      </c>
      <c r="G361" s="24">
        <v>184</v>
      </c>
      <c r="H361" s="24">
        <v>143</v>
      </c>
      <c r="I361" s="24">
        <v>72</v>
      </c>
      <c r="J361" s="26">
        <v>0.56999999999999995</v>
      </c>
      <c r="K361" s="24">
        <f t="shared" si="16"/>
        <v>2052</v>
      </c>
      <c r="L361" s="24">
        <v>448</v>
      </c>
      <c r="M361" s="25" t="s">
        <v>992</v>
      </c>
      <c r="N361" s="27">
        <v>26.9</v>
      </c>
      <c r="O361" s="27">
        <v>2.9</v>
      </c>
      <c r="P361" s="24">
        <v>3</v>
      </c>
      <c r="Q361" s="25" t="s">
        <v>997</v>
      </c>
      <c r="R361" s="24">
        <v>37.76</v>
      </c>
      <c r="S361" s="28" t="str">
        <f t="shared" si="17"/>
        <v>33-43</v>
      </c>
    </row>
    <row r="362" spans="1:19" x14ac:dyDescent="0.3">
      <c r="A362" s="17">
        <v>45</v>
      </c>
      <c r="B362" s="18" t="str">
        <f t="shared" si="15"/>
        <v>42-49</v>
      </c>
      <c r="C362" s="18" t="str">
        <v>Adult</v>
      </c>
      <c r="D362" s="19" t="s">
        <v>990</v>
      </c>
      <c r="E362" s="20">
        <v>71.2</v>
      </c>
      <c r="F362" s="20">
        <v>1.68</v>
      </c>
      <c r="G362" s="18">
        <v>172</v>
      </c>
      <c r="H362" s="18">
        <v>144</v>
      </c>
      <c r="I362" s="18">
        <v>63</v>
      </c>
      <c r="J362" s="20">
        <v>1.37</v>
      </c>
      <c r="K362" s="18">
        <f t="shared" si="16"/>
        <v>4932</v>
      </c>
      <c r="L362" s="18">
        <v>888</v>
      </c>
      <c r="M362" s="19" t="s">
        <v>993</v>
      </c>
      <c r="N362" s="21">
        <v>34.1</v>
      </c>
      <c r="O362" s="21">
        <v>1.6</v>
      </c>
      <c r="P362" s="18">
        <v>3</v>
      </c>
      <c r="Q362" s="19" t="s">
        <v>997</v>
      </c>
      <c r="R362" s="18">
        <v>25.23</v>
      </c>
      <c r="S362" s="22" t="str">
        <f t="shared" si="17"/>
        <v>22-32</v>
      </c>
    </row>
    <row r="363" spans="1:19" x14ac:dyDescent="0.3">
      <c r="A363" s="23">
        <v>51</v>
      </c>
      <c r="B363" s="24" t="str">
        <f t="shared" si="15"/>
        <v>50-57</v>
      </c>
      <c r="C363" s="24" t="str">
        <v>Adult</v>
      </c>
      <c r="D363" s="25" t="s">
        <v>990</v>
      </c>
      <c r="E363" s="26">
        <v>78.099999999999994</v>
      </c>
      <c r="F363" s="26">
        <v>1.51</v>
      </c>
      <c r="G363" s="24">
        <v>193</v>
      </c>
      <c r="H363" s="24">
        <v>134</v>
      </c>
      <c r="I363" s="24">
        <v>74</v>
      </c>
      <c r="J363" s="26">
        <v>0.92</v>
      </c>
      <c r="K363" s="24">
        <f t="shared" si="16"/>
        <v>3312</v>
      </c>
      <c r="L363" s="24">
        <v>555</v>
      </c>
      <c r="M363" s="25" t="s">
        <v>993</v>
      </c>
      <c r="N363" s="27">
        <v>31.1</v>
      </c>
      <c r="O363" s="27">
        <v>2.6</v>
      </c>
      <c r="P363" s="24">
        <v>3</v>
      </c>
      <c r="Q363" s="25" t="s">
        <v>997</v>
      </c>
      <c r="R363" s="24">
        <v>34.25</v>
      </c>
      <c r="S363" s="28" t="str">
        <f t="shared" si="17"/>
        <v>33-43</v>
      </c>
    </row>
    <row r="364" spans="1:19" x14ac:dyDescent="0.3">
      <c r="A364" s="17">
        <v>19</v>
      </c>
      <c r="B364" s="18" t="str">
        <f t="shared" si="15"/>
        <v>18-25</v>
      </c>
      <c r="C364" s="18" t="str">
        <v>Young Adult</v>
      </c>
      <c r="D364" s="19" t="s">
        <v>990</v>
      </c>
      <c r="E364" s="20">
        <v>50.6</v>
      </c>
      <c r="F364" s="20">
        <v>1.68</v>
      </c>
      <c r="G364" s="18">
        <v>193</v>
      </c>
      <c r="H364" s="18">
        <v>145</v>
      </c>
      <c r="I364" s="18">
        <v>64</v>
      </c>
      <c r="J364" s="20">
        <v>1.21</v>
      </c>
      <c r="K364" s="18">
        <f t="shared" si="16"/>
        <v>4356</v>
      </c>
      <c r="L364" s="18">
        <v>877</v>
      </c>
      <c r="M364" s="19" t="s">
        <v>989</v>
      </c>
      <c r="N364" s="21">
        <v>30.6</v>
      </c>
      <c r="O364" s="21">
        <v>2.1</v>
      </c>
      <c r="P364" s="18">
        <v>3</v>
      </c>
      <c r="Q364" s="19" t="s">
        <v>996</v>
      </c>
      <c r="R364" s="18">
        <v>17.93</v>
      </c>
      <c r="S364" s="22" t="str">
        <f t="shared" si="17"/>
        <v>11-21</v>
      </c>
    </row>
    <row r="365" spans="1:19" x14ac:dyDescent="0.3">
      <c r="A365" s="23">
        <v>49</v>
      </c>
      <c r="B365" s="24" t="str">
        <f t="shared" si="15"/>
        <v>42-49</v>
      </c>
      <c r="C365" s="24" t="str">
        <v>Adult</v>
      </c>
      <c r="D365" s="25" t="s">
        <v>988</v>
      </c>
      <c r="E365" s="26">
        <v>70.2</v>
      </c>
      <c r="F365" s="26">
        <v>1.89</v>
      </c>
      <c r="G365" s="24">
        <v>194</v>
      </c>
      <c r="H365" s="24">
        <v>127</v>
      </c>
      <c r="I365" s="24">
        <v>51</v>
      </c>
      <c r="J365" s="26">
        <v>0.7</v>
      </c>
      <c r="K365" s="24">
        <f t="shared" si="16"/>
        <v>2520</v>
      </c>
      <c r="L365" s="24">
        <v>440</v>
      </c>
      <c r="M365" s="25" t="s">
        <v>989</v>
      </c>
      <c r="N365" s="27">
        <v>29.6</v>
      </c>
      <c r="O365" s="27">
        <v>2.6</v>
      </c>
      <c r="P365" s="24">
        <v>3</v>
      </c>
      <c r="Q365" s="25" t="s">
        <v>997</v>
      </c>
      <c r="R365" s="24">
        <v>19.649999999999999</v>
      </c>
      <c r="S365" s="28" t="str">
        <f t="shared" si="17"/>
        <v>11-21</v>
      </c>
    </row>
    <row r="366" spans="1:19" x14ac:dyDescent="0.3">
      <c r="A366" s="17">
        <v>40</v>
      </c>
      <c r="B366" s="18" t="str">
        <f t="shared" si="15"/>
        <v>34-41</v>
      </c>
      <c r="C366" s="18" t="str">
        <v>Adult</v>
      </c>
      <c r="D366" s="19" t="s">
        <v>990</v>
      </c>
      <c r="E366" s="20">
        <v>62.6</v>
      </c>
      <c r="F366" s="20">
        <v>1.53</v>
      </c>
      <c r="G366" s="18">
        <v>197</v>
      </c>
      <c r="H366" s="18">
        <v>143</v>
      </c>
      <c r="I366" s="18">
        <v>73</v>
      </c>
      <c r="J366" s="20">
        <v>1.93</v>
      </c>
      <c r="K366" s="18">
        <f t="shared" si="16"/>
        <v>6948</v>
      </c>
      <c r="L366" s="18">
        <v>1380</v>
      </c>
      <c r="M366" s="19" t="s">
        <v>992</v>
      </c>
      <c r="N366" s="21">
        <v>18.100000000000001</v>
      </c>
      <c r="O366" s="21">
        <v>2.7</v>
      </c>
      <c r="P366" s="18">
        <v>5</v>
      </c>
      <c r="Q366" s="19" t="s">
        <v>995</v>
      </c>
      <c r="R366" s="18">
        <v>26.74</v>
      </c>
      <c r="S366" s="22" t="str">
        <f t="shared" si="17"/>
        <v>22-32</v>
      </c>
    </row>
    <row r="367" spans="1:19" x14ac:dyDescent="0.3">
      <c r="A367" s="23">
        <v>39</v>
      </c>
      <c r="B367" s="24" t="str">
        <f t="shared" si="15"/>
        <v>34-41</v>
      </c>
      <c r="C367" s="24" t="str">
        <v>Adult</v>
      </c>
      <c r="D367" s="25" t="s">
        <v>990</v>
      </c>
      <c r="E367" s="26">
        <v>60.6</v>
      </c>
      <c r="F367" s="26">
        <v>1.65</v>
      </c>
      <c r="G367" s="24">
        <v>162</v>
      </c>
      <c r="H367" s="24">
        <v>167</v>
      </c>
      <c r="I367" s="24">
        <v>63</v>
      </c>
      <c r="J367" s="26">
        <v>0.92</v>
      </c>
      <c r="K367" s="24">
        <f t="shared" si="16"/>
        <v>3312</v>
      </c>
      <c r="L367" s="24">
        <v>768</v>
      </c>
      <c r="M367" s="25" t="s">
        <v>991</v>
      </c>
      <c r="N367" s="27">
        <v>27.6</v>
      </c>
      <c r="O367" s="27">
        <v>1.7</v>
      </c>
      <c r="P367" s="24">
        <v>3</v>
      </c>
      <c r="Q367" s="25" t="s">
        <v>997</v>
      </c>
      <c r="R367" s="24">
        <v>22.26</v>
      </c>
      <c r="S367" s="28" t="str">
        <f t="shared" si="17"/>
        <v>22-32</v>
      </c>
    </row>
    <row r="368" spans="1:19" x14ac:dyDescent="0.3">
      <c r="A368" s="17">
        <v>42</v>
      </c>
      <c r="B368" s="18" t="str">
        <f t="shared" si="15"/>
        <v>42-49</v>
      </c>
      <c r="C368" s="18" t="str">
        <v>Adult</v>
      </c>
      <c r="D368" s="19" t="s">
        <v>988</v>
      </c>
      <c r="E368" s="20">
        <v>76.400000000000006</v>
      </c>
      <c r="F368" s="20">
        <v>1.97</v>
      </c>
      <c r="G368" s="18">
        <v>165</v>
      </c>
      <c r="H368" s="18">
        <v>157</v>
      </c>
      <c r="I368" s="18">
        <v>65</v>
      </c>
      <c r="J368" s="20">
        <v>1.1399999999999999</v>
      </c>
      <c r="K368" s="18">
        <f t="shared" si="16"/>
        <v>4104</v>
      </c>
      <c r="L368" s="18">
        <v>886</v>
      </c>
      <c r="M368" s="19" t="s">
        <v>991</v>
      </c>
      <c r="N368" s="21">
        <v>22.9</v>
      </c>
      <c r="O368" s="21">
        <v>2.6</v>
      </c>
      <c r="P368" s="18">
        <v>3</v>
      </c>
      <c r="Q368" s="19" t="s">
        <v>996</v>
      </c>
      <c r="R368" s="18">
        <v>19.690000000000001</v>
      </c>
      <c r="S368" s="22" t="str">
        <f t="shared" si="17"/>
        <v>11-21</v>
      </c>
    </row>
    <row r="369" spans="1:19" x14ac:dyDescent="0.3">
      <c r="A369" s="23">
        <v>39</v>
      </c>
      <c r="B369" s="24" t="str">
        <f t="shared" si="15"/>
        <v>34-41</v>
      </c>
      <c r="C369" s="24" t="str">
        <v>Adult</v>
      </c>
      <c r="D369" s="25" t="s">
        <v>990</v>
      </c>
      <c r="E369" s="26">
        <v>63.3</v>
      </c>
      <c r="F369" s="26">
        <v>1.71</v>
      </c>
      <c r="G369" s="24">
        <v>178</v>
      </c>
      <c r="H369" s="24">
        <v>125</v>
      </c>
      <c r="I369" s="24">
        <v>56</v>
      </c>
      <c r="J369" s="26">
        <v>1.88</v>
      </c>
      <c r="K369" s="24">
        <f t="shared" si="16"/>
        <v>6768</v>
      </c>
      <c r="L369" s="24">
        <v>1175</v>
      </c>
      <c r="M369" s="25" t="s">
        <v>993</v>
      </c>
      <c r="N369" s="27">
        <v>18.5</v>
      </c>
      <c r="O369" s="27">
        <v>2.7</v>
      </c>
      <c r="P369" s="24">
        <v>4</v>
      </c>
      <c r="Q369" s="25" t="s">
        <v>995</v>
      </c>
      <c r="R369" s="24">
        <v>21.65</v>
      </c>
      <c r="S369" s="28" t="str">
        <f t="shared" si="17"/>
        <v>22-32</v>
      </c>
    </row>
    <row r="370" spans="1:19" x14ac:dyDescent="0.3">
      <c r="A370" s="17">
        <v>39</v>
      </c>
      <c r="B370" s="18" t="str">
        <f t="shared" si="15"/>
        <v>34-41</v>
      </c>
      <c r="C370" s="18" t="str">
        <v>Adult</v>
      </c>
      <c r="D370" s="19" t="s">
        <v>990</v>
      </c>
      <c r="E370" s="20">
        <v>68.599999999999994</v>
      </c>
      <c r="F370" s="20">
        <v>1.64</v>
      </c>
      <c r="G370" s="18">
        <v>162</v>
      </c>
      <c r="H370" s="18">
        <v>154</v>
      </c>
      <c r="I370" s="18">
        <v>53</v>
      </c>
      <c r="J370" s="20">
        <v>1.33</v>
      </c>
      <c r="K370" s="18">
        <f t="shared" si="16"/>
        <v>4788</v>
      </c>
      <c r="L370" s="18">
        <v>1024</v>
      </c>
      <c r="M370" s="19" t="s">
        <v>992</v>
      </c>
      <c r="N370" s="21">
        <v>32.4</v>
      </c>
      <c r="O370" s="21">
        <v>1.5</v>
      </c>
      <c r="P370" s="18">
        <v>3</v>
      </c>
      <c r="Q370" s="19" t="s">
        <v>996</v>
      </c>
      <c r="R370" s="18">
        <v>25.51</v>
      </c>
      <c r="S370" s="22" t="str">
        <f t="shared" si="17"/>
        <v>22-32</v>
      </c>
    </row>
    <row r="371" spans="1:19" x14ac:dyDescent="0.3">
      <c r="A371" s="23">
        <v>59</v>
      </c>
      <c r="B371" s="24" t="str">
        <f t="shared" si="15"/>
        <v>60+</v>
      </c>
      <c r="C371" s="24" t="str">
        <v>Adult</v>
      </c>
      <c r="D371" s="25" t="s">
        <v>988</v>
      </c>
      <c r="E371" s="26">
        <v>123.3</v>
      </c>
      <c r="F371" s="26">
        <v>1.88</v>
      </c>
      <c r="G371" s="24">
        <v>177</v>
      </c>
      <c r="H371" s="24">
        <v>161</v>
      </c>
      <c r="I371" s="24">
        <v>67</v>
      </c>
      <c r="J371" s="26">
        <v>1.3</v>
      </c>
      <c r="K371" s="24">
        <f t="shared" si="16"/>
        <v>4680</v>
      </c>
      <c r="L371" s="24">
        <v>1036</v>
      </c>
      <c r="M371" s="25" t="s">
        <v>991</v>
      </c>
      <c r="N371" s="27">
        <v>23</v>
      </c>
      <c r="O371" s="27">
        <v>2.6</v>
      </c>
      <c r="P371" s="24">
        <v>4</v>
      </c>
      <c r="Q371" s="25" t="s">
        <v>996</v>
      </c>
      <c r="R371" s="24">
        <v>34.89</v>
      </c>
      <c r="S371" s="28" t="str">
        <f t="shared" si="17"/>
        <v>33-43</v>
      </c>
    </row>
    <row r="372" spans="1:19" x14ac:dyDescent="0.3">
      <c r="A372" s="17">
        <v>23</v>
      </c>
      <c r="B372" s="18" t="str">
        <f t="shared" si="15"/>
        <v>18-25</v>
      </c>
      <c r="C372" s="18" t="str">
        <v>Young Adult</v>
      </c>
      <c r="D372" s="19" t="s">
        <v>988</v>
      </c>
      <c r="E372" s="20">
        <v>107</v>
      </c>
      <c r="F372" s="20">
        <v>1.94</v>
      </c>
      <c r="G372" s="18">
        <v>198</v>
      </c>
      <c r="H372" s="18">
        <v>120</v>
      </c>
      <c r="I372" s="18">
        <v>73</v>
      </c>
      <c r="J372" s="20">
        <v>1.35</v>
      </c>
      <c r="K372" s="18">
        <f t="shared" si="16"/>
        <v>4860</v>
      </c>
      <c r="L372" s="18">
        <v>891</v>
      </c>
      <c r="M372" s="19" t="s">
        <v>991</v>
      </c>
      <c r="N372" s="21">
        <v>23.5</v>
      </c>
      <c r="O372" s="21">
        <v>2.9</v>
      </c>
      <c r="P372" s="18">
        <v>2</v>
      </c>
      <c r="Q372" s="19" t="s">
        <v>997</v>
      </c>
      <c r="R372" s="18">
        <v>28.43</v>
      </c>
      <c r="S372" s="22" t="str">
        <f t="shared" si="17"/>
        <v>22-32</v>
      </c>
    </row>
    <row r="373" spans="1:19" x14ac:dyDescent="0.3">
      <c r="A373" s="23">
        <v>32</v>
      </c>
      <c r="B373" s="24" t="str">
        <f t="shared" si="15"/>
        <v>26-33</v>
      </c>
      <c r="C373" s="24" t="str">
        <v>Adult</v>
      </c>
      <c r="D373" s="25" t="s">
        <v>988</v>
      </c>
      <c r="E373" s="26">
        <v>68.3</v>
      </c>
      <c r="F373" s="26">
        <v>1.92</v>
      </c>
      <c r="G373" s="24">
        <v>168</v>
      </c>
      <c r="H373" s="24">
        <v>165</v>
      </c>
      <c r="I373" s="24">
        <v>54</v>
      </c>
      <c r="J373" s="26">
        <v>1.42</v>
      </c>
      <c r="K373" s="24">
        <f t="shared" si="16"/>
        <v>5112</v>
      </c>
      <c r="L373" s="24">
        <v>1289</v>
      </c>
      <c r="M373" s="25" t="s">
        <v>993</v>
      </c>
      <c r="N373" s="27">
        <v>29.9</v>
      </c>
      <c r="O373" s="27">
        <v>3.5</v>
      </c>
      <c r="P373" s="24">
        <v>2</v>
      </c>
      <c r="Q373" s="25" t="s">
        <v>997</v>
      </c>
      <c r="R373" s="24">
        <v>18.53</v>
      </c>
      <c r="S373" s="28" t="str">
        <f t="shared" si="17"/>
        <v>11-21</v>
      </c>
    </row>
    <row r="374" spans="1:19" x14ac:dyDescent="0.3">
      <c r="A374" s="17">
        <v>54</v>
      </c>
      <c r="B374" s="18" t="str">
        <f t="shared" si="15"/>
        <v>50-57</v>
      </c>
      <c r="C374" s="18" t="str">
        <v>Adult</v>
      </c>
      <c r="D374" s="19" t="s">
        <v>990</v>
      </c>
      <c r="E374" s="20">
        <v>47.8</v>
      </c>
      <c r="F374" s="20">
        <v>1.6</v>
      </c>
      <c r="G374" s="18">
        <v>171</v>
      </c>
      <c r="H374" s="18">
        <v>155</v>
      </c>
      <c r="I374" s="18">
        <v>55</v>
      </c>
      <c r="J374" s="20">
        <v>1.19</v>
      </c>
      <c r="K374" s="18">
        <f t="shared" si="16"/>
        <v>4284</v>
      </c>
      <c r="L374" s="18">
        <v>830</v>
      </c>
      <c r="M374" s="19" t="s">
        <v>992</v>
      </c>
      <c r="N374" s="21">
        <v>26</v>
      </c>
      <c r="O374" s="21">
        <v>2.2999999999999998</v>
      </c>
      <c r="P374" s="18">
        <v>4</v>
      </c>
      <c r="Q374" s="19" t="s">
        <v>996</v>
      </c>
      <c r="R374" s="18">
        <v>18.670000000000002</v>
      </c>
      <c r="S374" s="22" t="str">
        <f t="shared" si="17"/>
        <v>11-21</v>
      </c>
    </row>
    <row r="375" spans="1:19" x14ac:dyDescent="0.3">
      <c r="A375" s="23">
        <v>50</v>
      </c>
      <c r="B375" s="24" t="str">
        <f t="shared" si="15"/>
        <v>50-57</v>
      </c>
      <c r="C375" s="24" t="str">
        <v>Adult</v>
      </c>
      <c r="D375" s="25" t="s">
        <v>990</v>
      </c>
      <c r="E375" s="26">
        <v>58.4</v>
      </c>
      <c r="F375" s="26">
        <v>1.79</v>
      </c>
      <c r="G375" s="24">
        <v>164</v>
      </c>
      <c r="H375" s="24">
        <v>131</v>
      </c>
      <c r="I375" s="24">
        <v>56</v>
      </c>
      <c r="J375" s="26">
        <v>1.6</v>
      </c>
      <c r="K375" s="24">
        <f t="shared" si="16"/>
        <v>5760</v>
      </c>
      <c r="L375" s="24">
        <v>943</v>
      </c>
      <c r="M375" s="25" t="s">
        <v>991</v>
      </c>
      <c r="N375" s="27">
        <v>17</v>
      </c>
      <c r="O375" s="27">
        <v>2.7</v>
      </c>
      <c r="P375" s="24">
        <v>4</v>
      </c>
      <c r="Q375" s="25" t="s">
        <v>995</v>
      </c>
      <c r="R375" s="24">
        <v>18.23</v>
      </c>
      <c r="S375" s="28" t="str">
        <f t="shared" si="17"/>
        <v>11-21</v>
      </c>
    </row>
    <row r="376" spans="1:19" x14ac:dyDescent="0.3">
      <c r="A376" s="17">
        <v>25</v>
      </c>
      <c r="B376" s="18" t="str">
        <f t="shared" si="15"/>
        <v>18-25</v>
      </c>
      <c r="C376" s="18" t="str">
        <v>Young Adult</v>
      </c>
      <c r="D376" s="19" t="s">
        <v>990</v>
      </c>
      <c r="E376" s="20">
        <v>74.3</v>
      </c>
      <c r="F376" s="20">
        <v>1.71</v>
      </c>
      <c r="G376" s="18">
        <v>162</v>
      </c>
      <c r="H376" s="18">
        <v>157</v>
      </c>
      <c r="I376" s="18">
        <v>64</v>
      </c>
      <c r="J376" s="20">
        <v>1.43</v>
      </c>
      <c r="K376" s="18">
        <f t="shared" si="16"/>
        <v>5148</v>
      </c>
      <c r="L376" s="18">
        <v>1123</v>
      </c>
      <c r="M376" s="19" t="s">
        <v>989</v>
      </c>
      <c r="N376" s="21">
        <v>25.6</v>
      </c>
      <c r="O376" s="21">
        <v>1.6</v>
      </c>
      <c r="P376" s="18">
        <v>3</v>
      </c>
      <c r="Q376" s="19" t="s">
        <v>996</v>
      </c>
      <c r="R376" s="18">
        <v>25.41</v>
      </c>
      <c r="S376" s="22" t="str">
        <f t="shared" si="17"/>
        <v>22-32</v>
      </c>
    </row>
    <row r="377" spans="1:19" x14ac:dyDescent="0.3">
      <c r="A377" s="23">
        <v>22</v>
      </c>
      <c r="B377" s="24" t="str">
        <f t="shared" si="15"/>
        <v>18-25</v>
      </c>
      <c r="C377" s="24" t="str">
        <v>Young Adult</v>
      </c>
      <c r="D377" s="25" t="s">
        <v>988</v>
      </c>
      <c r="E377" s="26">
        <v>106.8</v>
      </c>
      <c r="F377" s="26">
        <v>1.82</v>
      </c>
      <c r="G377" s="24">
        <v>170</v>
      </c>
      <c r="H377" s="24">
        <v>130</v>
      </c>
      <c r="I377" s="24">
        <v>50</v>
      </c>
      <c r="J377" s="26">
        <v>1</v>
      </c>
      <c r="K377" s="24">
        <f t="shared" si="16"/>
        <v>3600</v>
      </c>
      <c r="L377" s="24">
        <v>715</v>
      </c>
      <c r="M377" s="25" t="s">
        <v>989</v>
      </c>
      <c r="N377" s="27">
        <v>28.2</v>
      </c>
      <c r="O377" s="27">
        <v>2.2999999999999998</v>
      </c>
      <c r="P377" s="24">
        <v>4</v>
      </c>
      <c r="Q377" s="25" t="s">
        <v>996</v>
      </c>
      <c r="R377" s="24">
        <v>32.24</v>
      </c>
      <c r="S377" s="28" t="str">
        <f t="shared" si="17"/>
        <v>33-43</v>
      </c>
    </row>
    <row r="378" spans="1:19" x14ac:dyDescent="0.3">
      <c r="A378" s="17">
        <v>56</v>
      </c>
      <c r="B378" s="18" t="str">
        <f t="shared" si="15"/>
        <v>50-57</v>
      </c>
      <c r="C378" s="18" t="str">
        <v>Adult</v>
      </c>
      <c r="D378" s="19" t="s">
        <v>988</v>
      </c>
      <c r="E378" s="20">
        <v>125.5</v>
      </c>
      <c r="F378" s="20">
        <v>1.8</v>
      </c>
      <c r="G378" s="18">
        <v>189</v>
      </c>
      <c r="H378" s="18">
        <v>131</v>
      </c>
      <c r="I378" s="18">
        <v>73</v>
      </c>
      <c r="J378" s="20">
        <v>1.26</v>
      </c>
      <c r="K378" s="18">
        <f t="shared" si="16"/>
        <v>4536</v>
      </c>
      <c r="L378" s="18">
        <v>817</v>
      </c>
      <c r="M378" s="19" t="s">
        <v>993</v>
      </c>
      <c r="N378" s="21">
        <v>20.9</v>
      </c>
      <c r="O378" s="21">
        <v>2.7</v>
      </c>
      <c r="P378" s="18">
        <v>4</v>
      </c>
      <c r="Q378" s="19" t="s">
        <v>996</v>
      </c>
      <c r="R378" s="18">
        <v>38.729999999999997</v>
      </c>
      <c r="S378" s="22" t="str">
        <f t="shared" si="17"/>
        <v>33-43</v>
      </c>
    </row>
    <row r="379" spans="1:19" x14ac:dyDescent="0.3">
      <c r="A379" s="23">
        <v>21</v>
      </c>
      <c r="B379" s="24" t="str">
        <f t="shared" si="15"/>
        <v>18-25</v>
      </c>
      <c r="C379" s="24" t="str">
        <v>Young Adult</v>
      </c>
      <c r="D379" s="25" t="s">
        <v>990</v>
      </c>
      <c r="E379" s="26">
        <v>55.2</v>
      </c>
      <c r="F379" s="26">
        <v>1.55</v>
      </c>
      <c r="G379" s="24">
        <v>163</v>
      </c>
      <c r="H379" s="24">
        <v>161</v>
      </c>
      <c r="I379" s="24">
        <v>53</v>
      </c>
      <c r="J379" s="26">
        <v>1.37</v>
      </c>
      <c r="K379" s="24">
        <f t="shared" si="16"/>
        <v>4932</v>
      </c>
      <c r="L379" s="24">
        <v>1103</v>
      </c>
      <c r="M379" s="25" t="s">
        <v>993</v>
      </c>
      <c r="N379" s="27">
        <v>31.7</v>
      </c>
      <c r="O379" s="27">
        <v>1.7</v>
      </c>
      <c r="P379" s="24">
        <v>4</v>
      </c>
      <c r="Q379" s="25" t="s">
        <v>996</v>
      </c>
      <c r="R379" s="24">
        <v>22.98</v>
      </c>
      <c r="S379" s="28" t="str">
        <f t="shared" si="17"/>
        <v>22-32</v>
      </c>
    </row>
    <row r="380" spans="1:19" x14ac:dyDescent="0.3">
      <c r="A380" s="17">
        <v>23</v>
      </c>
      <c r="B380" s="18" t="str">
        <f t="shared" si="15"/>
        <v>18-25</v>
      </c>
      <c r="C380" s="18" t="str">
        <v>Young Adult</v>
      </c>
      <c r="D380" s="19" t="s">
        <v>990</v>
      </c>
      <c r="E380" s="20">
        <v>71.400000000000006</v>
      </c>
      <c r="F380" s="20">
        <v>1.72</v>
      </c>
      <c r="G380" s="18">
        <v>164</v>
      </c>
      <c r="H380" s="18">
        <v>169</v>
      </c>
      <c r="I380" s="18">
        <v>74</v>
      </c>
      <c r="J380" s="20">
        <v>1.25</v>
      </c>
      <c r="K380" s="18">
        <f t="shared" si="16"/>
        <v>4500</v>
      </c>
      <c r="L380" s="18">
        <v>1056</v>
      </c>
      <c r="M380" s="19" t="s">
        <v>993</v>
      </c>
      <c r="N380" s="21">
        <v>25.6</v>
      </c>
      <c r="O380" s="21">
        <v>1.5</v>
      </c>
      <c r="P380" s="18">
        <v>2</v>
      </c>
      <c r="Q380" s="19" t="s">
        <v>997</v>
      </c>
      <c r="R380" s="18">
        <v>24.13</v>
      </c>
      <c r="S380" s="22" t="str">
        <f t="shared" si="17"/>
        <v>22-32</v>
      </c>
    </row>
    <row r="381" spans="1:19" x14ac:dyDescent="0.3">
      <c r="A381" s="23">
        <v>49</v>
      </c>
      <c r="B381" s="24" t="str">
        <f t="shared" si="15"/>
        <v>42-49</v>
      </c>
      <c r="C381" s="24" t="str">
        <v>Adult</v>
      </c>
      <c r="D381" s="25" t="s">
        <v>988</v>
      </c>
      <c r="E381" s="26">
        <v>77.7</v>
      </c>
      <c r="F381" s="26">
        <v>1.61</v>
      </c>
      <c r="G381" s="24">
        <v>160</v>
      </c>
      <c r="H381" s="24">
        <v>158</v>
      </c>
      <c r="I381" s="24">
        <v>50</v>
      </c>
      <c r="J381" s="26">
        <v>1.03</v>
      </c>
      <c r="K381" s="24">
        <f t="shared" si="16"/>
        <v>3708</v>
      </c>
      <c r="L381" s="24">
        <v>806</v>
      </c>
      <c r="M381" s="25" t="s">
        <v>993</v>
      </c>
      <c r="N381" s="27">
        <v>26.7</v>
      </c>
      <c r="O381" s="27">
        <v>3.4</v>
      </c>
      <c r="P381" s="24">
        <v>3</v>
      </c>
      <c r="Q381" s="25" t="s">
        <v>996</v>
      </c>
      <c r="R381" s="24">
        <v>29.98</v>
      </c>
      <c r="S381" s="28" t="str">
        <f t="shared" si="17"/>
        <v>22-32</v>
      </c>
    </row>
    <row r="382" spans="1:19" x14ac:dyDescent="0.3">
      <c r="A382" s="17">
        <v>47</v>
      </c>
      <c r="B382" s="18" t="str">
        <f t="shared" si="15"/>
        <v>42-49</v>
      </c>
      <c r="C382" s="18" t="str">
        <v>Adult</v>
      </c>
      <c r="D382" s="19" t="s">
        <v>988</v>
      </c>
      <c r="E382" s="20">
        <v>88.4</v>
      </c>
      <c r="F382" s="20">
        <v>1.6</v>
      </c>
      <c r="G382" s="18">
        <v>186</v>
      </c>
      <c r="H382" s="18">
        <v>126</v>
      </c>
      <c r="I382" s="18">
        <v>60</v>
      </c>
      <c r="J382" s="20">
        <v>1.86</v>
      </c>
      <c r="K382" s="18">
        <f t="shared" si="16"/>
        <v>6696</v>
      </c>
      <c r="L382" s="18">
        <v>1160</v>
      </c>
      <c r="M382" s="19" t="s">
        <v>991</v>
      </c>
      <c r="N382" s="21">
        <v>14.2</v>
      </c>
      <c r="O382" s="21">
        <v>3.5</v>
      </c>
      <c r="P382" s="18">
        <v>5</v>
      </c>
      <c r="Q382" s="19" t="s">
        <v>995</v>
      </c>
      <c r="R382" s="18">
        <v>34.53</v>
      </c>
      <c r="S382" s="22" t="str">
        <f t="shared" si="17"/>
        <v>33-43</v>
      </c>
    </row>
    <row r="383" spans="1:19" x14ac:dyDescent="0.3">
      <c r="A383" s="23">
        <v>52</v>
      </c>
      <c r="B383" s="24" t="str">
        <f t="shared" si="15"/>
        <v>50-57</v>
      </c>
      <c r="C383" s="24" t="str">
        <v>Adult</v>
      </c>
      <c r="D383" s="25" t="s">
        <v>988</v>
      </c>
      <c r="E383" s="26">
        <v>104.8</v>
      </c>
      <c r="F383" s="26">
        <v>1.99</v>
      </c>
      <c r="G383" s="24">
        <v>187</v>
      </c>
      <c r="H383" s="24">
        <v>130</v>
      </c>
      <c r="I383" s="24">
        <v>67</v>
      </c>
      <c r="J383" s="26">
        <v>0.93</v>
      </c>
      <c r="K383" s="24">
        <f t="shared" si="16"/>
        <v>3348</v>
      </c>
      <c r="L383" s="24">
        <v>598</v>
      </c>
      <c r="M383" s="25" t="s">
        <v>992</v>
      </c>
      <c r="N383" s="27">
        <v>24</v>
      </c>
      <c r="O383" s="27">
        <v>2</v>
      </c>
      <c r="P383" s="24">
        <v>2</v>
      </c>
      <c r="Q383" s="25" t="s">
        <v>997</v>
      </c>
      <c r="R383" s="24">
        <v>26.46</v>
      </c>
      <c r="S383" s="28" t="str">
        <f t="shared" si="17"/>
        <v>22-32</v>
      </c>
    </row>
    <row r="384" spans="1:19" x14ac:dyDescent="0.3">
      <c r="A384" s="17">
        <v>57</v>
      </c>
      <c r="B384" s="18" t="str">
        <f t="shared" si="15"/>
        <v>50-57</v>
      </c>
      <c r="C384" s="18" t="str">
        <v>Adult</v>
      </c>
      <c r="D384" s="19" t="s">
        <v>988</v>
      </c>
      <c r="E384" s="20">
        <v>82.2</v>
      </c>
      <c r="F384" s="20">
        <v>1.69</v>
      </c>
      <c r="G384" s="18">
        <v>188</v>
      </c>
      <c r="H384" s="18">
        <v>155</v>
      </c>
      <c r="I384" s="18">
        <v>63</v>
      </c>
      <c r="J384" s="20">
        <v>1.1499999999999999</v>
      </c>
      <c r="K384" s="18">
        <f t="shared" si="16"/>
        <v>4140</v>
      </c>
      <c r="L384" s="18">
        <v>882</v>
      </c>
      <c r="M384" s="19" t="s">
        <v>993</v>
      </c>
      <c r="N384" s="21">
        <v>25.2</v>
      </c>
      <c r="O384" s="21">
        <v>3.4</v>
      </c>
      <c r="P384" s="18">
        <v>4</v>
      </c>
      <c r="Q384" s="19" t="s">
        <v>996</v>
      </c>
      <c r="R384" s="18">
        <v>28.78</v>
      </c>
      <c r="S384" s="22" t="str">
        <f t="shared" si="17"/>
        <v>22-32</v>
      </c>
    </row>
    <row r="385" spans="1:19" x14ac:dyDescent="0.3">
      <c r="A385" s="23">
        <v>33</v>
      </c>
      <c r="B385" s="24" t="str">
        <f t="shared" si="15"/>
        <v>26-33</v>
      </c>
      <c r="C385" s="24" t="str">
        <v>Adult</v>
      </c>
      <c r="D385" s="25" t="s">
        <v>990</v>
      </c>
      <c r="E385" s="26">
        <v>68.2</v>
      </c>
      <c r="F385" s="26">
        <v>1.75</v>
      </c>
      <c r="G385" s="24">
        <v>177</v>
      </c>
      <c r="H385" s="24">
        <v>150</v>
      </c>
      <c r="I385" s="24">
        <v>71</v>
      </c>
      <c r="J385" s="26">
        <v>0.85</v>
      </c>
      <c r="K385" s="24">
        <f t="shared" si="16"/>
        <v>3060</v>
      </c>
      <c r="L385" s="24">
        <v>638</v>
      </c>
      <c r="M385" s="25" t="s">
        <v>993</v>
      </c>
      <c r="N385" s="27">
        <v>29</v>
      </c>
      <c r="O385" s="27">
        <v>1.7</v>
      </c>
      <c r="P385" s="24">
        <v>2</v>
      </c>
      <c r="Q385" s="25" t="s">
        <v>997</v>
      </c>
      <c r="R385" s="24">
        <v>22.27</v>
      </c>
      <c r="S385" s="28" t="str">
        <f t="shared" si="17"/>
        <v>22-32</v>
      </c>
    </row>
    <row r="386" spans="1:19" x14ac:dyDescent="0.3">
      <c r="A386" s="17">
        <v>30</v>
      </c>
      <c r="B386" s="18" t="str">
        <f t="shared" si="15"/>
        <v>26-33</v>
      </c>
      <c r="C386" s="18" t="str">
        <v>Adult</v>
      </c>
      <c r="D386" s="19" t="s">
        <v>988</v>
      </c>
      <c r="E386" s="20">
        <v>91.4</v>
      </c>
      <c r="F386" s="20">
        <v>1.99</v>
      </c>
      <c r="G386" s="18">
        <v>171</v>
      </c>
      <c r="H386" s="18">
        <v>152</v>
      </c>
      <c r="I386" s="18">
        <v>60</v>
      </c>
      <c r="J386" s="20">
        <v>1.37</v>
      </c>
      <c r="K386" s="18">
        <f t="shared" si="16"/>
        <v>4932</v>
      </c>
      <c r="L386" s="18">
        <v>1145</v>
      </c>
      <c r="M386" s="19" t="s">
        <v>991</v>
      </c>
      <c r="N386" s="21">
        <v>23</v>
      </c>
      <c r="O386" s="21">
        <v>3.7</v>
      </c>
      <c r="P386" s="18">
        <v>3</v>
      </c>
      <c r="Q386" s="19" t="s">
        <v>996</v>
      </c>
      <c r="R386" s="18">
        <v>23.08</v>
      </c>
      <c r="S386" s="22" t="str">
        <f t="shared" si="17"/>
        <v>22-32</v>
      </c>
    </row>
    <row r="387" spans="1:19" x14ac:dyDescent="0.3">
      <c r="A387" s="23">
        <v>59</v>
      </c>
      <c r="B387" s="24" t="str">
        <f t="shared" ref="B387:B450" si="18">IF(AND(A387&gt;=18,A387&lt;=25),"18-25",IF(AND(A387&gt;=26,A387&lt;=33),"26-33",IF(AND(A387&gt;=34,A387&lt;=41),"34-41",IF(AND(A387&gt;=42,A387&lt;=49),"42-49",IF(AND(A387&gt;=50,A387&lt;=57),"50-57","60+")))))</f>
        <v>60+</v>
      </c>
      <c r="C387" s="24" t="str">
        <v>Adult</v>
      </c>
      <c r="D387" s="25" t="s">
        <v>990</v>
      </c>
      <c r="E387" s="26">
        <v>42.1</v>
      </c>
      <c r="F387" s="26">
        <v>1.65</v>
      </c>
      <c r="G387" s="24">
        <v>172</v>
      </c>
      <c r="H387" s="24">
        <v>132</v>
      </c>
      <c r="I387" s="24">
        <v>59</v>
      </c>
      <c r="J387" s="26">
        <v>1.22</v>
      </c>
      <c r="K387" s="24">
        <f t="shared" ref="K387:K450" si="19">J387*3600</f>
        <v>4392</v>
      </c>
      <c r="L387" s="24">
        <v>725</v>
      </c>
      <c r="M387" s="25" t="s">
        <v>993</v>
      </c>
      <c r="N387" s="27">
        <v>33</v>
      </c>
      <c r="O387" s="27">
        <v>2.2000000000000002</v>
      </c>
      <c r="P387" s="24">
        <v>2</v>
      </c>
      <c r="Q387" s="25" t="s">
        <v>997</v>
      </c>
      <c r="R387" s="24">
        <v>15.46</v>
      </c>
      <c r="S387" s="28" t="str">
        <f t="shared" ref="S387:S450" si="20">IF(AND(R387&gt;=0,R387&lt;=10),"0-10",IF(AND(R387&gt;10,R387&lt;=21),"11-21",IF(AND(R387&gt;21,R387&lt;=32),"22-32",IF(AND(R387&gt;32,R387&lt;=43),"33-43",IF(AND(R387&gt;43,R387&lt;=54),"44-54")))))</f>
        <v>11-21</v>
      </c>
    </row>
    <row r="388" spans="1:19" x14ac:dyDescent="0.3">
      <c r="A388" s="17">
        <v>47</v>
      </c>
      <c r="B388" s="18" t="str">
        <f t="shared" si="18"/>
        <v>42-49</v>
      </c>
      <c r="C388" s="18" t="str">
        <v>Adult</v>
      </c>
      <c r="D388" s="19" t="s">
        <v>990</v>
      </c>
      <c r="E388" s="20">
        <v>68.7</v>
      </c>
      <c r="F388" s="20">
        <v>1.76</v>
      </c>
      <c r="G388" s="18">
        <v>161</v>
      </c>
      <c r="H388" s="18">
        <v>137</v>
      </c>
      <c r="I388" s="18">
        <v>66</v>
      </c>
      <c r="J388" s="20">
        <v>1.37</v>
      </c>
      <c r="K388" s="18">
        <f t="shared" si="19"/>
        <v>4932</v>
      </c>
      <c r="L388" s="18">
        <v>845</v>
      </c>
      <c r="M388" s="19" t="s">
        <v>993</v>
      </c>
      <c r="N388" s="21">
        <v>27.7</v>
      </c>
      <c r="O388" s="21">
        <v>2.4</v>
      </c>
      <c r="P388" s="18">
        <v>3</v>
      </c>
      <c r="Q388" s="19" t="s">
        <v>996</v>
      </c>
      <c r="R388" s="18">
        <v>22.18</v>
      </c>
      <c r="S388" s="22" t="str">
        <f t="shared" si="20"/>
        <v>22-32</v>
      </c>
    </row>
    <row r="389" spans="1:19" x14ac:dyDescent="0.3">
      <c r="A389" s="23">
        <v>36</v>
      </c>
      <c r="B389" s="24" t="str">
        <f t="shared" si="18"/>
        <v>34-41</v>
      </c>
      <c r="C389" s="24" t="str">
        <v>Adult</v>
      </c>
      <c r="D389" s="25" t="s">
        <v>990</v>
      </c>
      <c r="E389" s="26">
        <v>47.2</v>
      </c>
      <c r="F389" s="26">
        <v>1.74</v>
      </c>
      <c r="G389" s="24">
        <v>196</v>
      </c>
      <c r="H389" s="24">
        <v>160</v>
      </c>
      <c r="I389" s="24">
        <v>53</v>
      </c>
      <c r="J389" s="26">
        <v>1.5</v>
      </c>
      <c r="K389" s="24">
        <f t="shared" si="19"/>
        <v>5400</v>
      </c>
      <c r="L389" s="24">
        <v>1200</v>
      </c>
      <c r="M389" s="25" t="s">
        <v>992</v>
      </c>
      <c r="N389" s="27">
        <v>32.200000000000003</v>
      </c>
      <c r="O389" s="27">
        <v>1.6</v>
      </c>
      <c r="P389" s="24">
        <v>4</v>
      </c>
      <c r="Q389" s="25" t="s">
        <v>996</v>
      </c>
      <c r="R389" s="24">
        <v>15.59</v>
      </c>
      <c r="S389" s="28" t="str">
        <f t="shared" si="20"/>
        <v>11-21</v>
      </c>
    </row>
    <row r="390" spans="1:19" x14ac:dyDescent="0.3">
      <c r="A390" s="17">
        <v>34</v>
      </c>
      <c r="B390" s="18" t="str">
        <f t="shared" si="18"/>
        <v>34-41</v>
      </c>
      <c r="C390" s="18" t="str">
        <v>Adult</v>
      </c>
      <c r="D390" s="19" t="s">
        <v>988</v>
      </c>
      <c r="E390" s="20">
        <v>92</v>
      </c>
      <c r="F390" s="20">
        <v>1.76</v>
      </c>
      <c r="G390" s="18">
        <v>175</v>
      </c>
      <c r="H390" s="18">
        <v>143</v>
      </c>
      <c r="I390" s="18">
        <v>73</v>
      </c>
      <c r="J390" s="20">
        <v>0.73</v>
      </c>
      <c r="K390" s="18">
        <f t="shared" si="19"/>
        <v>2628</v>
      </c>
      <c r="L390" s="18">
        <v>574</v>
      </c>
      <c r="M390" s="19" t="s">
        <v>989</v>
      </c>
      <c r="N390" s="21">
        <v>22.1</v>
      </c>
      <c r="O390" s="21">
        <v>3.5</v>
      </c>
      <c r="P390" s="18">
        <v>3</v>
      </c>
      <c r="Q390" s="19" t="s">
        <v>997</v>
      </c>
      <c r="R390" s="18">
        <v>29.7</v>
      </c>
      <c r="S390" s="22" t="str">
        <f t="shared" si="20"/>
        <v>22-32</v>
      </c>
    </row>
    <row r="391" spans="1:19" x14ac:dyDescent="0.3">
      <c r="A391" s="23">
        <v>36</v>
      </c>
      <c r="B391" s="24" t="str">
        <f t="shared" si="18"/>
        <v>34-41</v>
      </c>
      <c r="C391" s="24" t="str">
        <v>Adult</v>
      </c>
      <c r="D391" s="25" t="s">
        <v>988</v>
      </c>
      <c r="E391" s="26">
        <v>56.2</v>
      </c>
      <c r="F391" s="26">
        <v>1.95</v>
      </c>
      <c r="G391" s="24">
        <v>183</v>
      </c>
      <c r="H391" s="24">
        <v>128</v>
      </c>
      <c r="I391" s="24">
        <v>64</v>
      </c>
      <c r="J391" s="26">
        <v>1.0900000000000001</v>
      </c>
      <c r="K391" s="24">
        <f t="shared" si="19"/>
        <v>3924.0000000000005</v>
      </c>
      <c r="L391" s="24">
        <v>767</v>
      </c>
      <c r="M391" s="25" t="s">
        <v>993</v>
      </c>
      <c r="N391" s="27">
        <v>22.5</v>
      </c>
      <c r="O391" s="27">
        <v>3.4</v>
      </c>
      <c r="P391" s="24">
        <v>4</v>
      </c>
      <c r="Q391" s="25" t="s">
        <v>996</v>
      </c>
      <c r="R391" s="24">
        <v>14.78</v>
      </c>
      <c r="S391" s="28" t="str">
        <f t="shared" si="20"/>
        <v>11-21</v>
      </c>
    </row>
    <row r="392" spans="1:19" x14ac:dyDescent="0.3">
      <c r="A392" s="17">
        <v>45</v>
      </c>
      <c r="B392" s="18" t="str">
        <f t="shared" si="18"/>
        <v>42-49</v>
      </c>
      <c r="C392" s="18" t="str">
        <v>Adult</v>
      </c>
      <c r="D392" s="19" t="s">
        <v>988</v>
      </c>
      <c r="E392" s="20">
        <v>58.4</v>
      </c>
      <c r="F392" s="20">
        <v>1.72</v>
      </c>
      <c r="G392" s="18">
        <v>194</v>
      </c>
      <c r="H392" s="18">
        <v>150</v>
      </c>
      <c r="I392" s="18">
        <v>65</v>
      </c>
      <c r="J392" s="20">
        <v>1.31</v>
      </c>
      <c r="K392" s="18">
        <f t="shared" si="19"/>
        <v>4716</v>
      </c>
      <c r="L392" s="18">
        <v>973</v>
      </c>
      <c r="M392" s="19" t="s">
        <v>991</v>
      </c>
      <c r="N392" s="21">
        <v>23.4</v>
      </c>
      <c r="O392" s="21">
        <v>3.1</v>
      </c>
      <c r="P392" s="18">
        <v>4</v>
      </c>
      <c r="Q392" s="19" t="s">
        <v>996</v>
      </c>
      <c r="R392" s="18">
        <v>19.739999999999998</v>
      </c>
      <c r="S392" s="22" t="str">
        <f t="shared" si="20"/>
        <v>11-21</v>
      </c>
    </row>
    <row r="393" spans="1:19" x14ac:dyDescent="0.3">
      <c r="A393" s="23">
        <v>43</v>
      </c>
      <c r="B393" s="24" t="str">
        <f t="shared" si="18"/>
        <v>42-49</v>
      </c>
      <c r="C393" s="24" t="str">
        <v>Adult</v>
      </c>
      <c r="D393" s="25" t="s">
        <v>988</v>
      </c>
      <c r="E393" s="26">
        <v>82.9</v>
      </c>
      <c r="F393" s="26">
        <v>1.95</v>
      </c>
      <c r="G393" s="24">
        <v>181</v>
      </c>
      <c r="H393" s="24">
        <v>160</v>
      </c>
      <c r="I393" s="24">
        <v>70</v>
      </c>
      <c r="J393" s="26">
        <v>1.9</v>
      </c>
      <c r="K393" s="24">
        <f t="shared" si="19"/>
        <v>6840</v>
      </c>
      <c r="L393" s="24">
        <v>1505</v>
      </c>
      <c r="M393" s="25" t="s">
        <v>992</v>
      </c>
      <c r="N393" s="27">
        <v>12.9</v>
      </c>
      <c r="O393" s="27">
        <v>3.5</v>
      </c>
      <c r="P393" s="24">
        <v>5</v>
      </c>
      <c r="Q393" s="25" t="s">
        <v>995</v>
      </c>
      <c r="R393" s="24">
        <v>21.8</v>
      </c>
      <c r="S393" s="28" t="str">
        <f t="shared" si="20"/>
        <v>22-32</v>
      </c>
    </row>
    <row r="394" spans="1:19" x14ac:dyDescent="0.3">
      <c r="A394" s="17">
        <v>54</v>
      </c>
      <c r="B394" s="18" t="str">
        <f t="shared" si="18"/>
        <v>50-57</v>
      </c>
      <c r="C394" s="18" t="str">
        <v>Adult</v>
      </c>
      <c r="D394" s="19" t="s">
        <v>990</v>
      </c>
      <c r="E394" s="20">
        <v>66.900000000000006</v>
      </c>
      <c r="F394" s="20">
        <v>1.74</v>
      </c>
      <c r="G394" s="18">
        <v>195</v>
      </c>
      <c r="H394" s="18">
        <v>129</v>
      </c>
      <c r="I394" s="18">
        <v>62</v>
      </c>
      <c r="J394" s="20">
        <v>1.24</v>
      </c>
      <c r="K394" s="18">
        <f t="shared" si="19"/>
        <v>4464</v>
      </c>
      <c r="L394" s="18">
        <v>720</v>
      </c>
      <c r="M394" s="19" t="s">
        <v>991</v>
      </c>
      <c r="N394" s="21">
        <v>29.5</v>
      </c>
      <c r="O394" s="21">
        <v>2.1</v>
      </c>
      <c r="P394" s="18">
        <v>2</v>
      </c>
      <c r="Q394" s="19" t="s">
        <v>997</v>
      </c>
      <c r="R394" s="18">
        <v>22.1</v>
      </c>
      <c r="S394" s="22" t="str">
        <f t="shared" si="20"/>
        <v>22-32</v>
      </c>
    </row>
    <row r="395" spans="1:19" x14ac:dyDescent="0.3">
      <c r="A395" s="23">
        <v>43</v>
      </c>
      <c r="B395" s="24" t="str">
        <f t="shared" si="18"/>
        <v>42-49</v>
      </c>
      <c r="C395" s="24" t="str">
        <v>Adult</v>
      </c>
      <c r="D395" s="25" t="s">
        <v>988</v>
      </c>
      <c r="E395" s="26">
        <v>66.3</v>
      </c>
      <c r="F395" s="26">
        <v>1.85</v>
      </c>
      <c r="G395" s="24">
        <v>170</v>
      </c>
      <c r="H395" s="24">
        <v>121</v>
      </c>
      <c r="I395" s="24">
        <v>58</v>
      </c>
      <c r="J395" s="26">
        <v>1.18</v>
      </c>
      <c r="K395" s="24">
        <f t="shared" si="19"/>
        <v>4248</v>
      </c>
      <c r="L395" s="24">
        <v>707</v>
      </c>
      <c r="M395" s="25" t="s">
        <v>992</v>
      </c>
      <c r="N395" s="27">
        <v>27.5</v>
      </c>
      <c r="O395" s="27">
        <v>3.2</v>
      </c>
      <c r="P395" s="24">
        <v>2</v>
      </c>
      <c r="Q395" s="25" t="s">
        <v>997</v>
      </c>
      <c r="R395" s="24">
        <v>19.37</v>
      </c>
      <c r="S395" s="28" t="str">
        <f t="shared" si="20"/>
        <v>11-21</v>
      </c>
    </row>
    <row r="396" spans="1:19" x14ac:dyDescent="0.3">
      <c r="A396" s="17">
        <v>40</v>
      </c>
      <c r="B396" s="18" t="str">
        <f t="shared" si="18"/>
        <v>34-41</v>
      </c>
      <c r="C396" s="18" t="str">
        <v>Adult</v>
      </c>
      <c r="D396" s="19" t="s">
        <v>988</v>
      </c>
      <c r="E396" s="20">
        <v>93.6</v>
      </c>
      <c r="F396" s="20">
        <v>1.93</v>
      </c>
      <c r="G396" s="18">
        <v>188</v>
      </c>
      <c r="H396" s="18">
        <v>157</v>
      </c>
      <c r="I396" s="18">
        <v>60</v>
      </c>
      <c r="J396" s="20">
        <v>1.38</v>
      </c>
      <c r="K396" s="18">
        <f t="shared" si="19"/>
        <v>4968</v>
      </c>
      <c r="L396" s="18">
        <v>1192</v>
      </c>
      <c r="M396" s="19" t="s">
        <v>992</v>
      </c>
      <c r="N396" s="21">
        <v>22.1</v>
      </c>
      <c r="O396" s="21">
        <v>2</v>
      </c>
      <c r="P396" s="18">
        <v>3</v>
      </c>
      <c r="Q396" s="19" t="s">
        <v>997</v>
      </c>
      <c r="R396" s="18">
        <v>25.13</v>
      </c>
      <c r="S396" s="22" t="str">
        <f t="shared" si="20"/>
        <v>22-32</v>
      </c>
    </row>
    <row r="397" spans="1:19" x14ac:dyDescent="0.3">
      <c r="A397" s="23">
        <v>26</v>
      </c>
      <c r="B397" s="24" t="str">
        <f t="shared" si="18"/>
        <v>26-33</v>
      </c>
      <c r="C397" s="24" t="str">
        <v>Adult</v>
      </c>
      <c r="D397" s="25" t="s">
        <v>990</v>
      </c>
      <c r="E397" s="26">
        <v>64.099999999999994</v>
      </c>
      <c r="F397" s="26">
        <v>1.5</v>
      </c>
      <c r="G397" s="24">
        <v>194</v>
      </c>
      <c r="H397" s="24">
        <v>134</v>
      </c>
      <c r="I397" s="24">
        <v>60</v>
      </c>
      <c r="J397" s="26">
        <v>1.93</v>
      </c>
      <c r="K397" s="24">
        <f t="shared" si="19"/>
        <v>6948</v>
      </c>
      <c r="L397" s="24">
        <v>1293</v>
      </c>
      <c r="M397" s="25" t="s">
        <v>993</v>
      </c>
      <c r="N397" s="27">
        <v>15.1</v>
      </c>
      <c r="O397" s="27">
        <v>2.7</v>
      </c>
      <c r="P397" s="24">
        <v>5</v>
      </c>
      <c r="Q397" s="25" t="s">
        <v>995</v>
      </c>
      <c r="R397" s="24">
        <v>28.49</v>
      </c>
      <c r="S397" s="28" t="str">
        <f t="shared" si="20"/>
        <v>22-32</v>
      </c>
    </row>
    <row r="398" spans="1:19" x14ac:dyDescent="0.3">
      <c r="A398" s="17">
        <v>29</v>
      </c>
      <c r="B398" s="18" t="str">
        <f t="shared" si="18"/>
        <v>26-33</v>
      </c>
      <c r="C398" s="18" t="str">
        <v>Adult</v>
      </c>
      <c r="D398" s="19" t="s">
        <v>988</v>
      </c>
      <c r="E398" s="20">
        <v>86.7</v>
      </c>
      <c r="F398" s="20">
        <v>1.62</v>
      </c>
      <c r="G398" s="18">
        <v>174</v>
      </c>
      <c r="H398" s="18">
        <v>122</v>
      </c>
      <c r="I398" s="18">
        <v>55</v>
      </c>
      <c r="J398" s="20">
        <v>1.52</v>
      </c>
      <c r="K398" s="18">
        <f t="shared" si="19"/>
        <v>5472</v>
      </c>
      <c r="L398" s="18">
        <v>1020</v>
      </c>
      <c r="M398" s="19" t="s">
        <v>993</v>
      </c>
      <c r="N398" s="21">
        <v>13.9</v>
      </c>
      <c r="O398" s="21">
        <v>3.5</v>
      </c>
      <c r="P398" s="18">
        <v>4</v>
      </c>
      <c r="Q398" s="19" t="s">
        <v>995</v>
      </c>
      <c r="R398" s="18">
        <v>33.04</v>
      </c>
      <c r="S398" s="22" t="str">
        <f t="shared" si="20"/>
        <v>33-43</v>
      </c>
    </row>
    <row r="399" spans="1:19" x14ac:dyDescent="0.3">
      <c r="A399" s="23">
        <v>18</v>
      </c>
      <c r="B399" s="24" t="str">
        <f t="shared" si="18"/>
        <v>18-25</v>
      </c>
      <c r="C399" s="24" t="str">
        <v>Young Adult</v>
      </c>
      <c r="D399" s="25" t="s">
        <v>990</v>
      </c>
      <c r="E399" s="26">
        <v>62</v>
      </c>
      <c r="F399" s="26">
        <v>1.59</v>
      </c>
      <c r="G399" s="24">
        <v>190</v>
      </c>
      <c r="H399" s="24">
        <v>162</v>
      </c>
      <c r="I399" s="24">
        <v>50</v>
      </c>
      <c r="J399" s="26">
        <v>1.23</v>
      </c>
      <c r="K399" s="24">
        <f t="shared" si="19"/>
        <v>4428</v>
      </c>
      <c r="L399" s="24">
        <v>996</v>
      </c>
      <c r="M399" s="25" t="s">
        <v>993</v>
      </c>
      <c r="N399" s="27">
        <v>33.200000000000003</v>
      </c>
      <c r="O399" s="27">
        <v>2.2000000000000002</v>
      </c>
      <c r="P399" s="24">
        <v>4</v>
      </c>
      <c r="Q399" s="25" t="s">
        <v>996</v>
      </c>
      <c r="R399" s="24">
        <v>24.52</v>
      </c>
      <c r="S399" s="28" t="str">
        <f t="shared" si="20"/>
        <v>22-32</v>
      </c>
    </row>
    <row r="400" spans="1:19" x14ac:dyDescent="0.3">
      <c r="A400" s="17">
        <v>18</v>
      </c>
      <c r="B400" s="18" t="str">
        <f t="shared" si="18"/>
        <v>18-25</v>
      </c>
      <c r="C400" s="18" t="str">
        <v>Young Adult</v>
      </c>
      <c r="D400" s="19" t="s">
        <v>990</v>
      </c>
      <c r="E400" s="20">
        <v>58.1</v>
      </c>
      <c r="F400" s="20">
        <v>1.61</v>
      </c>
      <c r="G400" s="18">
        <v>175</v>
      </c>
      <c r="H400" s="18">
        <v>150</v>
      </c>
      <c r="I400" s="18">
        <v>71</v>
      </c>
      <c r="J400" s="20">
        <v>1.9</v>
      </c>
      <c r="K400" s="18">
        <f t="shared" si="19"/>
        <v>6840</v>
      </c>
      <c r="L400" s="18">
        <v>1425</v>
      </c>
      <c r="M400" s="19" t="s">
        <v>989</v>
      </c>
      <c r="N400" s="21">
        <v>15.3</v>
      </c>
      <c r="O400" s="21">
        <v>2.7</v>
      </c>
      <c r="P400" s="18">
        <v>4</v>
      </c>
      <c r="Q400" s="19" t="s">
        <v>995</v>
      </c>
      <c r="R400" s="18">
        <v>22.41</v>
      </c>
      <c r="S400" s="22" t="str">
        <f t="shared" si="20"/>
        <v>22-32</v>
      </c>
    </row>
    <row r="401" spans="1:19" x14ac:dyDescent="0.3">
      <c r="A401" s="23">
        <v>51</v>
      </c>
      <c r="B401" s="24" t="str">
        <f t="shared" si="18"/>
        <v>50-57</v>
      </c>
      <c r="C401" s="24" t="str">
        <v>Adult</v>
      </c>
      <c r="D401" s="25" t="s">
        <v>990</v>
      </c>
      <c r="E401" s="26">
        <v>64.900000000000006</v>
      </c>
      <c r="F401" s="26">
        <v>1.6</v>
      </c>
      <c r="G401" s="24">
        <v>169</v>
      </c>
      <c r="H401" s="24">
        <v>125</v>
      </c>
      <c r="I401" s="24">
        <v>55</v>
      </c>
      <c r="J401" s="26">
        <v>1.49</v>
      </c>
      <c r="K401" s="24">
        <f t="shared" si="19"/>
        <v>5364</v>
      </c>
      <c r="L401" s="24">
        <v>838</v>
      </c>
      <c r="M401" s="25" t="s">
        <v>989</v>
      </c>
      <c r="N401" s="27">
        <v>31.1</v>
      </c>
      <c r="O401" s="27">
        <v>2.5</v>
      </c>
      <c r="P401" s="24">
        <v>4</v>
      </c>
      <c r="Q401" s="25" t="s">
        <v>996</v>
      </c>
      <c r="R401" s="24">
        <v>25.35</v>
      </c>
      <c r="S401" s="28" t="str">
        <f t="shared" si="20"/>
        <v>22-32</v>
      </c>
    </row>
    <row r="402" spans="1:19" x14ac:dyDescent="0.3">
      <c r="A402" s="17">
        <v>49</v>
      </c>
      <c r="B402" s="18" t="str">
        <f t="shared" si="18"/>
        <v>42-49</v>
      </c>
      <c r="C402" s="18" t="str">
        <v>Adult</v>
      </c>
      <c r="D402" s="19" t="s">
        <v>990</v>
      </c>
      <c r="E402" s="20">
        <v>69.3</v>
      </c>
      <c r="F402" s="20">
        <v>1.62</v>
      </c>
      <c r="G402" s="18">
        <v>191</v>
      </c>
      <c r="H402" s="18">
        <v>122</v>
      </c>
      <c r="I402" s="18">
        <v>62</v>
      </c>
      <c r="J402" s="20">
        <v>1.1399999999999999</v>
      </c>
      <c r="K402" s="18">
        <f t="shared" si="19"/>
        <v>4104</v>
      </c>
      <c r="L402" s="18">
        <v>626</v>
      </c>
      <c r="M402" s="19" t="s">
        <v>991</v>
      </c>
      <c r="N402" s="21">
        <v>28.8</v>
      </c>
      <c r="O402" s="21">
        <v>1.9</v>
      </c>
      <c r="P402" s="18">
        <v>4</v>
      </c>
      <c r="Q402" s="19" t="s">
        <v>996</v>
      </c>
      <c r="R402" s="18">
        <v>26.41</v>
      </c>
      <c r="S402" s="22" t="str">
        <f t="shared" si="20"/>
        <v>22-32</v>
      </c>
    </row>
    <row r="403" spans="1:19" x14ac:dyDescent="0.3">
      <c r="A403" s="23">
        <v>42</v>
      </c>
      <c r="B403" s="24" t="str">
        <f t="shared" si="18"/>
        <v>42-49</v>
      </c>
      <c r="C403" s="24" t="str">
        <v>Adult</v>
      </c>
      <c r="D403" s="25" t="s">
        <v>990</v>
      </c>
      <c r="E403" s="26">
        <v>42.7</v>
      </c>
      <c r="F403" s="26">
        <v>1.74</v>
      </c>
      <c r="G403" s="24">
        <v>161</v>
      </c>
      <c r="H403" s="24">
        <v>130</v>
      </c>
      <c r="I403" s="24">
        <v>71</v>
      </c>
      <c r="J403" s="26">
        <v>1.04</v>
      </c>
      <c r="K403" s="24">
        <f t="shared" si="19"/>
        <v>3744</v>
      </c>
      <c r="L403" s="24">
        <v>608</v>
      </c>
      <c r="M403" s="25" t="s">
        <v>993</v>
      </c>
      <c r="N403" s="27">
        <v>32.9</v>
      </c>
      <c r="O403" s="27">
        <v>1.6</v>
      </c>
      <c r="P403" s="24">
        <v>3</v>
      </c>
      <c r="Q403" s="25" t="s">
        <v>997</v>
      </c>
      <c r="R403" s="24">
        <v>14.1</v>
      </c>
      <c r="S403" s="28" t="str">
        <f t="shared" si="20"/>
        <v>11-21</v>
      </c>
    </row>
    <row r="404" spans="1:19" x14ac:dyDescent="0.3">
      <c r="A404" s="17">
        <v>57</v>
      </c>
      <c r="B404" s="18" t="str">
        <f t="shared" si="18"/>
        <v>50-57</v>
      </c>
      <c r="C404" s="18" t="str">
        <v>Adult</v>
      </c>
      <c r="D404" s="19" t="s">
        <v>990</v>
      </c>
      <c r="E404" s="20">
        <v>51.4</v>
      </c>
      <c r="F404" s="20">
        <v>1.63</v>
      </c>
      <c r="G404" s="18">
        <v>183</v>
      </c>
      <c r="H404" s="18">
        <v>134</v>
      </c>
      <c r="I404" s="18">
        <v>73</v>
      </c>
      <c r="J404" s="20">
        <v>1.2</v>
      </c>
      <c r="K404" s="18">
        <f t="shared" si="19"/>
        <v>4320</v>
      </c>
      <c r="L404" s="18">
        <v>724</v>
      </c>
      <c r="M404" s="19" t="s">
        <v>989</v>
      </c>
      <c r="N404" s="21">
        <v>33.700000000000003</v>
      </c>
      <c r="O404" s="21">
        <v>2</v>
      </c>
      <c r="P404" s="18">
        <v>4</v>
      </c>
      <c r="Q404" s="19" t="s">
        <v>996</v>
      </c>
      <c r="R404" s="18">
        <v>19.350000000000001</v>
      </c>
      <c r="S404" s="22" t="str">
        <f t="shared" si="20"/>
        <v>11-21</v>
      </c>
    </row>
    <row r="405" spans="1:19" x14ac:dyDescent="0.3">
      <c r="A405" s="23">
        <v>18</v>
      </c>
      <c r="B405" s="24" t="str">
        <f t="shared" si="18"/>
        <v>18-25</v>
      </c>
      <c r="C405" s="24" t="str">
        <v>Young Adult</v>
      </c>
      <c r="D405" s="25" t="s">
        <v>990</v>
      </c>
      <c r="E405" s="26">
        <v>67.400000000000006</v>
      </c>
      <c r="F405" s="26">
        <v>1.6</v>
      </c>
      <c r="G405" s="24">
        <v>182</v>
      </c>
      <c r="H405" s="24">
        <v>164</v>
      </c>
      <c r="I405" s="24">
        <v>71</v>
      </c>
      <c r="J405" s="26">
        <v>0.6</v>
      </c>
      <c r="K405" s="24">
        <f t="shared" si="19"/>
        <v>2160</v>
      </c>
      <c r="L405" s="24">
        <v>492</v>
      </c>
      <c r="M405" s="25" t="s">
        <v>993</v>
      </c>
      <c r="N405" s="27">
        <v>33.5</v>
      </c>
      <c r="O405" s="27">
        <v>2.4</v>
      </c>
      <c r="P405" s="24">
        <v>3</v>
      </c>
      <c r="Q405" s="25" t="s">
        <v>997</v>
      </c>
      <c r="R405" s="24">
        <v>26.33</v>
      </c>
      <c r="S405" s="28" t="str">
        <f t="shared" si="20"/>
        <v>22-32</v>
      </c>
    </row>
    <row r="406" spans="1:19" x14ac:dyDescent="0.3">
      <c r="A406" s="17">
        <v>33</v>
      </c>
      <c r="B406" s="18" t="str">
        <f t="shared" si="18"/>
        <v>26-33</v>
      </c>
      <c r="C406" s="18" t="str">
        <v>Adult</v>
      </c>
      <c r="D406" s="19" t="s">
        <v>990</v>
      </c>
      <c r="E406" s="20">
        <v>55.6</v>
      </c>
      <c r="F406" s="20">
        <v>1.61</v>
      </c>
      <c r="G406" s="18">
        <v>161</v>
      </c>
      <c r="H406" s="18">
        <v>147</v>
      </c>
      <c r="I406" s="18">
        <v>54</v>
      </c>
      <c r="J406" s="20">
        <v>1.77</v>
      </c>
      <c r="K406" s="18">
        <f t="shared" si="19"/>
        <v>6372</v>
      </c>
      <c r="L406" s="18">
        <v>1301</v>
      </c>
      <c r="M406" s="19" t="s">
        <v>989</v>
      </c>
      <c r="N406" s="21">
        <v>18.899999999999999</v>
      </c>
      <c r="O406" s="21">
        <v>2.7</v>
      </c>
      <c r="P406" s="18">
        <v>4</v>
      </c>
      <c r="Q406" s="19" t="s">
        <v>995</v>
      </c>
      <c r="R406" s="18">
        <v>21.45</v>
      </c>
      <c r="S406" s="22" t="str">
        <f t="shared" si="20"/>
        <v>22-32</v>
      </c>
    </row>
    <row r="407" spans="1:19" x14ac:dyDescent="0.3">
      <c r="A407" s="23">
        <v>56</v>
      </c>
      <c r="B407" s="24" t="str">
        <f t="shared" si="18"/>
        <v>50-57</v>
      </c>
      <c r="C407" s="24" t="str">
        <v>Adult</v>
      </c>
      <c r="D407" s="25" t="s">
        <v>988</v>
      </c>
      <c r="E407" s="26">
        <v>125.3</v>
      </c>
      <c r="F407" s="26">
        <v>1.86</v>
      </c>
      <c r="G407" s="24">
        <v>197</v>
      </c>
      <c r="H407" s="24">
        <v>129</v>
      </c>
      <c r="I407" s="24">
        <v>64</v>
      </c>
      <c r="J407" s="26">
        <v>1</v>
      </c>
      <c r="K407" s="24">
        <f t="shared" si="19"/>
        <v>3600</v>
      </c>
      <c r="L407" s="24">
        <v>639</v>
      </c>
      <c r="M407" s="25" t="s">
        <v>989</v>
      </c>
      <c r="N407" s="27">
        <v>22.7</v>
      </c>
      <c r="O407" s="27">
        <v>2.2000000000000002</v>
      </c>
      <c r="P407" s="24">
        <v>3</v>
      </c>
      <c r="Q407" s="25" t="s">
        <v>996</v>
      </c>
      <c r="R407" s="24">
        <v>36.22</v>
      </c>
      <c r="S407" s="28" t="str">
        <f t="shared" si="20"/>
        <v>33-43</v>
      </c>
    </row>
    <row r="408" spans="1:19" x14ac:dyDescent="0.3">
      <c r="A408" s="17">
        <v>22</v>
      </c>
      <c r="B408" s="18" t="str">
        <f t="shared" si="18"/>
        <v>18-25</v>
      </c>
      <c r="C408" s="18" t="str">
        <v>Young Adult</v>
      </c>
      <c r="D408" s="19" t="s">
        <v>988</v>
      </c>
      <c r="E408" s="20">
        <v>102.1</v>
      </c>
      <c r="F408" s="20">
        <v>1.85</v>
      </c>
      <c r="G408" s="18">
        <v>190</v>
      </c>
      <c r="H408" s="18">
        <v>157</v>
      </c>
      <c r="I408" s="18">
        <v>67</v>
      </c>
      <c r="J408" s="20">
        <v>1.48</v>
      </c>
      <c r="K408" s="18">
        <f t="shared" si="19"/>
        <v>5328</v>
      </c>
      <c r="L408" s="18">
        <v>1278</v>
      </c>
      <c r="M408" s="19" t="s">
        <v>992</v>
      </c>
      <c r="N408" s="21">
        <v>28.1</v>
      </c>
      <c r="O408" s="21">
        <v>2.4</v>
      </c>
      <c r="P408" s="18">
        <v>4</v>
      </c>
      <c r="Q408" s="19" t="s">
        <v>996</v>
      </c>
      <c r="R408" s="18">
        <v>29.83</v>
      </c>
      <c r="S408" s="22" t="str">
        <f t="shared" si="20"/>
        <v>22-32</v>
      </c>
    </row>
    <row r="409" spans="1:19" x14ac:dyDescent="0.3">
      <c r="A409" s="23">
        <v>39</v>
      </c>
      <c r="B409" s="24" t="str">
        <f t="shared" si="18"/>
        <v>34-41</v>
      </c>
      <c r="C409" s="24" t="str">
        <v>Adult</v>
      </c>
      <c r="D409" s="25" t="s">
        <v>988</v>
      </c>
      <c r="E409" s="26">
        <v>61.9</v>
      </c>
      <c r="F409" s="26">
        <v>1.77</v>
      </c>
      <c r="G409" s="24">
        <v>199</v>
      </c>
      <c r="H409" s="24">
        <v>166</v>
      </c>
      <c r="I409" s="24">
        <v>69</v>
      </c>
      <c r="J409" s="26">
        <v>1.32</v>
      </c>
      <c r="K409" s="24">
        <f t="shared" si="19"/>
        <v>4752</v>
      </c>
      <c r="L409" s="24">
        <v>1205</v>
      </c>
      <c r="M409" s="25" t="s">
        <v>993</v>
      </c>
      <c r="N409" s="27">
        <v>25.3</v>
      </c>
      <c r="O409" s="27">
        <v>2.2999999999999998</v>
      </c>
      <c r="P409" s="24">
        <v>3</v>
      </c>
      <c r="Q409" s="25" t="s">
        <v>997</v>
      </c>
      <c r="R409" s="24">
        <v>19.760000000000002</v>
      </c>
      <c r="S409" s="28" t="str">
        <f t="shared" si="20"/>
        <v>11-21</v>
      </c>
    </row>
    <row r="410" spans="1:19" x14ac:dyDescent="0.3">
      <c r="A410" s="17">
        <v>46</v>
      </c>
      <c r="B410" s="18" t="str">
        <f t="shared" si="18"/>
        <v>42-49</v>
      </c>
      <c r="C410" s="18" t="str">
        <v>Adult</v>
      </c>
      <c r="D410" s="19" t="s">
        <v>988</v>
      </c>
      <c r="E410" s="20">
        <v>108.8</v>
      </c>
      <c r="F410" s="20">
        <v>1.64</v>
      </c>
      <c r="G410" s="18">
        <v>185</v>
      </c>
      <c r="H410" s="18">
        <v>169</v>
      </c>
      <c r="I410" s="18">
        <v>63</v>
      </c>
      <c r="J410" s="20">
        <v>1.4</v>
      </c>
      <c r="K410" s="18">
        <f t="shared" si="19"/>
        <v>5040</v>
      </c>
      <c r="L410" s="18">
        <v>1171</v>
      </c>
      <c r="M410" s="19" t="s">
        <v>993</v>
      </c>
      <c r="N410" s="21">
        <v>20.5</v>
      </c>
      <c r="O410" s="21">
        <v>3.4</v>
      </c>
      <c r="P410" s="18">
        <v>3</v>
      </c>
      <c r="Q410" s="19" t="s">
        <v>997</v>
      </c>
      <c r="R410" s="18">
        <v>40.450000000000003</v>
      </c>
      <c r="S410" s="22" t="str">
        <f t="shared" si="20"/>
        <v>33-43</v>
      </c>
    </row>
    <row r="411" spans="1:19" x14ac:dyDescent="0.3">
      <c r="A411" s="23">
        <v>20</v>
      </c>
      <c r="B411" s="24" t="str">
        <f t="shared" si="18"/>
        <v>18-25</v>
      </c>
      <c r="C411" s="24" t="str">
        <v>Young Adult</v>
      </c>
      <c r="D411" s="25" t="s">
        <v>990</v>
      </c>
      <c r="E411" s="26">
        <v>51.1</v>
      </c>
      <c r="F411" s="26">
        <v>1.58</v>
      </c>
      <c r="G411" s="24">
        <v>188</v>
      </c>
      <c r="H411" s="24">
        <v>169</v>
      </c>
      <c r="I411" s="24">
        <v>64</v>
      </c>
      <c r="J411" s="26">
        <v>0.5</v>
      </c>
      <c r="K411" s="24">
        <f t="shared" si="19"/>
        <v>1800</v>
      </c>
      <c r="L411" s="24">
        <v>422</v>
      </c>
      <c r="M411" s="25" t="s">
        <v>989</v>
      </c>
      <c r="N411" s="27">
        <v>29.6</v>
      </c>
      <c r="O411" s="27">
        <v>1.6</v>
      </c>
      <c r="P411" s="24">
        <v>2</v>
      </c>
      <c r="Q411" s="25" t="s">
        <v>997</v>
      </c>
      <c r="R411" s="24">
        <v>20.47</v>
      </c>
      <c r="S411" s="28" t="str">
        <f t="shared" si="20"/>
        <v>11-21</v>
      </c>
    </row>
    <row r="412" spans="1:19" x14ac:dyDescent="0.3">
      <c r="A412" s="17">
        <v>29</v>
      </c>
      <c r="B412" s="18" t="str">
        <f t="shared" si="18"/>
        <v>26-33</v>
      </c>
      <c r="C412" s="18" t="str">
        <v>Adult</v>
      </c>
      <c r="D412" s="19" t="s">
        <v>988</v>
      </c>
      <c r="E412" s="20">
        <v>81.7</v>
      </c>
      <c r="F412" s="20">
        <v>1.99</v>
      </c>
      <c r="G412" s="18">
        <v>162</v>
      </c>
      <c r="H412" s="18">
        <v>126</v>
      </c>
      <c r="I412" s="18">
        <v>54</v>
      </c>
      <c r="J412" s="20">
        <v>1.45</v>
      </c>
      <c r="K412" s="18">
        <f t="shared" si="19"/>
        <v>5220</v>
      </c>
      <c r="L412" s="18">
        <v>1005</v>
      </c>
      <c r="M412" s="19" t="s">
        <v>993</v>
      </c>
      <c r="N412" s="21">
        <v>29.4</v>
      </c>
      <c r="O412" s="21">
        <v>3.2</v>
      </c>
      <c r="P412" s="18">
        <v>2</v>
      </c>
      <c r="Q412" s="19" t="s">
        <v>997</v>
      </c>
      <c r="R412" s="18">
        <v>20.63</v>
      </c>
      <c r="S412" s="22" t="str">
        <f t="shared" si="20"/>
        <v>11-21</v>
      </c>
    </row>
    <row r="413" spans="1:19" x14ac:dyDescent="0.3">
      <c r="A413" s="23">
        <v>43</v>
      </c>
      <c r="B413" s="24" t="str">
        <f t="shared" si="18"/>
        <v>42-49</v>
      </c>
      <c r="C413" s="24" t="str">
        <v>Adult</v>
      </c>
      <c r="D413" s="25" t="s">
        <v>990</v>
      </c>
      <c r="E413" s="26">
        <v>42.7</v>
      </c>
      <c r="F413" s="26">
        <v>1.66</v>
      </c>
      <c r="G413" s="24">
        <v>173</v>
      </c>
      <c r="H413" s="24">
        <v>134</v>
      </c>
      <c r="I413" s="24">
        <v>53</v>
      </c>
      <c r="J413" s="26">
        <v>0.73</v>
      </c>
      <c r="K413" s="24">
        <f t="shared" si="19"/>
        <v>2628</v>
      </c>
      <c r="L413" s="24">
        <v>440</v>
      </c>
      <c r="M413" s="25" t="s">
        <v>989</v>
      </c>
      <c r="N413" s="27">
        <v>33.9</v>
      </c>
      <c r="O413" s="27">
        <v>1.9</v>
      </c>
      <c r="P413" s="24">
        <v>2</v>
      </c>
      <c r="Q413" s="25" t="s">
        <v>997</v>
      </c>
      <c r="R413" s="24">
        <v>15.5</v>
      </c>
      <c r="S413" s="28" t="str">
        <f t="shared" si="20"/>
        <v>11-21</v>
      </c>
    </row>
    <row r="414" spans="1:19" x14ac:dyDescent="0.3">
      <c r="A414" s="17">
        <v>33</v>
      </c>
      <c r="B414" s="18" t="str">
        <f t="shared" si="18"/>
        <v>26-33</v>
      </c>
      <c r="C414" s="18" t="str">
        <v>Adult</v>
      </c>
      <c r="D414" s="19" t="s">
        <v>988</v>
      </c>
      <c r="E414" s="20">
        <v>81.8</v>
      </c>
      <c r="F414" s="20">
        <v>1.99</v>
      </c>
      <c r="G414" s="18">
        <v>184</v>
      </c>
      <c r="H414" s="18">
        <v>137</v>
      </c>
      <c r="I414" s="18">
        <v>51</v>
      </c>
      <c r="J414" s="20">
        <v>1.59</v>
      </c>
      <c r="K414" s="18">
        <f t="shared" si="19"/>
        <v>5724</v>
      </c>
      <c r="L414" s="18">
        <v>1198</v>
      </c>
      <c r="M414" s="19" t="s">
        <v>993</v>
      </c>
      <c r="N414" s="21">
        <v>10.5</v>
      </c>
      <c r="O414" s="21">
        <v>3.5</v>
      </c>
      <c r="P414" s="18">
        <v>4</v>
      </c>
      <c r="Q414" s="19" t="s">
        <v>995</v>
      </c>
      <c r="R414" s="18">
        <v>20.66</v>
      </c>
      <c r="S414" s="22" t="str">
        <f t="shared" si="20"/>
        <v>11-21</v>
      </c>
    </row>
    <row r="415" spans="1:19" x14ac:dyDescent="0.3">
      <c r="A415" s="23">
        <v>54</v>
      </c>
      <c r="B415" s="24" t="str">
        <f t="shared" si="18"/>
        <v>50-57</v>
      </c>
      <c r="C415" s="24" t="str">
        <v>Adult</v>
      </c>
      <c r="D415" s="25" t="s">
        <v>988</v>
      </c>
      <c r="E415" s="26">
        <v>54.6</v>
      </c>
      <c r="F415" s="26">
        <v>1.76</v>
      </c>
      <c r="G415" s="24">
        <v>160</v>
      </c>
      <c r="H415" s="24">
        <v>137</v>
      </c>
      <c r="I415" s="24">
        <v>56</v>
      </c>
      <c r="J415" s="26">
        <v>1.28</v>
      </c>
      <c r="K415" s="24">
        <f t="shared" si="19"/>
        <v>4608</v>
      </c>
      <c r="L415" s="24">
        <v>868</v>
      </c>
      <c r="M415" s="25" t="s">
        <v>992</v>
      </c>
      <c r="N415" s="27">
        <v>27.4</v>
      </c>
      <c r="O415" s="27">
        <v>3.3</v>
      </c>
      <c r="P415" s="24">
        <v>4</v>
      </c>
      <c r="Q415" s="25" t="s">
        <v>996</v>
      </c>
      <c r="R415" s="24">
        <v>17.63</v>
      </c>
      <c r="S415" s="28" t="str">
        <f t="shared" si="20"/>
        <v>11-21</v>
      </c>
    </row>
    <row r="416" spans="1:19" x14ac:dyDescent="0.3">
      <c r="A416" s="17">
        <v>39</v>
      </c>
      <c r="B416" s="18" t="str">
        <f t="shared" si="18"/>
        <v>34-41</v>
      </c>
      <c r="C416" s="18" t="str">
        <v>Adult</v>
      </c>
      <c r="D416" s="19" t="s">
        <v>988</v>
      </c>
      <c r="E416" s="20">
        <v>107.7</v>
      </c>
      <c r="F416" s="20">
        <v>1.88</v>
      </c>
      <c r="G416" s="18">
        <v>162</v>
      </c>
      <c r="H416" s="18">
        <v>160</v>
      </c>
      <c r="I416" s="18">
        <v>59</v>
      </c>
      <c r="J416" s="20">
        <v>0.72</v>
      </c>
      <c r="K416" s="18">
        <f t="shared" si="19"/>
        <v>2592</v>
      </c>
      <c r="L416" s="18">
        <v>634</v>
      </c>
      <c r="M416" s="19" t="s">
        <v>993</v>
      </c>
      <c r="N416" s="21">
        <v>28.1</v>
      </c>
      <c r="O416" s="21">
        <v>3.6</v>
      </c>
      <c r="P416" s="18">
        <v>2</v>
      </c>
      <c r="Q416" s="19" t="s">
        <v>997</v>
      </c>
      <c r="R416" s="18">
        <v>30.47</v>
      </c>
      <c r="S416" s="22" t="str">
        <f t="shared" si="20"/>
        <v>22-32</v>
      </c>
    </row>
    <row r="417" spans="1:19" x14ac:dyDescent="0.3">
      <c r="A417" s="23">
        <v>46</v>
      </c>
      <c r="B417" s="24" t="str">
        <f t="shared" si="18"/>
        <v>42-49</v>
      </c>
      <c r="C417" s="24" t="str">
        <v>Adult</v>
      </c>
      <c r="D417" s="25" t="s">
        <v>990</v>
      </c>
      <c r="E417" s="26">
        <v>56.9</v>
      </c>
      <c r="F417" s="26">
        <v>1.6</v>
      </c>
      <c r="G417" s="24">
        <v>185</v>
      </c>
      <c r="H417" s="24">
        <v>143</v>
      </c>
      <c r="I417" s="24">
        <v>65</v>
      </c>
      <c r="J417" s="26">
        <v>0.88</v>
      </c>
      <c r="K417" s="24">
        <f t="shared" si="19"/>
        <v>3168</v>
      </c>
      <c r="L417" s="24">
        <v>566</v>
      </c>
      <c r="M417" s="25" t="s">
        <v>992</v>
      </c>
      <c r="N417" s="27">
        <v>27.7</v>
      </c>
      <c r="O417" s="27">
        <v>1.6</v>
      </c>
      <c r="P417" s="24">
        <v>3</v>
      </c>
      <c r="Q417" s="25" t="s">
        <v>997</v>
      </c>
      <c r="R417" s="24">
        <v>22.23</v>
      </c>
      <c r="S417" s="28" t="str">
        <f t="shared" si="20"/>
        <v>22-32</v>
      </c>
    </row>
    <row r="418" spans="1:19" x14ac:dyDescent="0.3">
      <c r="A418" s="17">
        <v>31</v>
      </c>
      <c r="B418" s="18" t="str">
        <f t="shared" si="18"/>
        <v>26-33</v>
      </c>
      <c r="C418" s="18" t="str">
        <v>Adult</v>
      </c>
      <c r="D418" s="19" t="s">
        <v>988</v>
      </c>
      <c r="E418" s="20">
        <v>78.8</v>
      </c>
      <c r="F418" s="20">
        <v>1.71</v>
      </c>
      <c r="G418" s="18">
        <v>177</v>
      </c>
      <c r="H418" s="18">
        <v>121</v>
      </c>
      <c r="I418" s="18">
        <v>59</v>
      </c>
      <c r="J418" s="20">
        <v>1.49</v>
      </c>
      <c r="K418" s="18">
        <f t="shared" si="19"/>
        <v>5364</v>
      </c>
      <c r="L418" s="18">
        <v>992</v>
      </c>
      <c r="M418" s="19" t="s">
        <v>991</v>
      </c>
      <c r="N418" s="21">
        <v>24.7</v>
      </c>
      <c r="O418" s="21">
        <v>2.5</v>
      </c>
      <c r="P418" s="18">
        <v>4</v>
      </c>
      <c r="Q418" s="19" t="s">
        <v>996</v>
      </c>
      <c r="R418" s="18">
        <v>26.95</v>
      </c>
      <c r="S418" s="22" t="str">
        <f t="shared" si="20"/>
        <v>22-32</v>
      </c>
    </row>
    <row r="419" spans="1:19" x14ac:dyDescent="0.3">
      <c r="A419" s="23">
        <v>45</v>
      </c>
      <c r="B419" s="24" t="str">
        <f t="shared" si="18"/>
        <v>42-49</v>
      </c>
      <c r="C419" s="24" t="str">
        <v>Adult</v>
      </c>
      <c r="D419" s="25" t="s">
        <v>990</v>
      </c>
      <c r="E419" s="26">
        <v>48.2</v>
      </c>
      <c r="F419" s="26">
        <v>1.64</v>
      </c>
      <c r="G419" s="24">
        <v>168</v>
      </c>
      <c r="H419" s="24">
        <v>159</v>
      </c>
      <c r="I419" s="24">
        <v>67</v>
      </c>
      <c r="J419" s="26">
        <v>1.25</v>
      </c>
      <c r="K419" s="24">
        <f t="shared" si="19"/>
        <v>4500</v>
      </c>
      <c r="L419" s="24">
        <v>894</v>
      </c>
      <c r="M419" s="25" t="s">
        <v>993</v>
      </c>
      <c r="N419" s="27">
        <v>32.1</v>
      </c>
      <c r="O419" s="27">
        <v>2.5</v>
      </c>
      <c r="P419" s="24">
        <v>4</v>
      </c>
      <c r="Q419" s="25" t="s">
        <v>996</v>
      </c>
      <c r="R419" s="24">
        <v>17.920000000000002</v>
      </c>
      <c r="S419" s="28" t="str">
        <f t="shared" si="20"/>
        <v>11-21</v>
      </c>
    </row>
    <row r="420" spans="1:19" x14ac:dyDescent="0.3">
      <c r="A420" s="17">
        <v>22</v>
      </c>
      <c r="B420" s="18" t="str">
        <f t="shared" si="18"/>
        <v>18-25</v>
      </c>
      <c r="C420" s="18" t="str">
        <v>Young Adult</v>
      </c>
      <c r="D420" s="19" t="s">
        <v>990</v>
      </c>
      <c r="E420" s="20">
        <v>50.7</v>
      </c>
      <c r="F420" s="20">
        <v>1.59</v>
      </c>
      <c r="G420" s="18">
        <v>197</v>
      </c>
      <c r="H420" s="18">
        <v>139</v>
      </c>
      <c r="I420" s="18">
        <v>66</v>
      </c>
      <c r="J420" s="20">
        <v>1.27</v>
      </c>
      <c r="K420" s="18">
        <f t="shared" si="19"/>
        <v>4572</v>
      </c>
      <c r="L420" s="18">
        <v>883</v>
      </c>
      <c r="M420" s="19" t="s">
        <v>993</v>
      </c>
      <c r="N420" s="21">
        <v>29.4</v>
      </c>
      <c r="O420" s="21">
        <v>1.8</v>
      </c>
      <c r="P420" s="18">
        <v>3</v>
      </c>
      <c r="Q420" s="19" t="s">
        <v>996</v>
      </c>
      <c r="R420" s="18">
        <v>20.05</v>
      </c>
      <c r="S420" s="22" t="str">
        <f t="shared" si="20"/>
        <v>11-21</v>
      </c>
    </row>
    <row r="421" spans="1:19" x14ac:dyDescent="0.3">
      <c r="A421" s="23">
        <v>47</v>
      </c>
      <c r="B421" s="24" t="str">
        <f t="shared" si="18"/>
        <v>42-49</v>
      </c>
      <c r="C421" s="24" t="str">
        <v>Adult</v>
      </c>
      <c r="D421" s="25" t="s">
        <v>988</v>
      </c>
      <c r="E421" s="26">
        <v>86.6</v>
      </c>
      <c r="F421" s="26">
        <v>1.99</v>
      </c>
      <c r="G421" s="24">
        <v>182</v>
      </c>
      <c r="H421" s="24">
        <v>153</v>
      </c>
      <c r="I421" s="24">
        <v>70</v>
      </c>
      <c r="J421" s="26">
        <v>1.98</v>
      </c>
      <c r="K421" s="24">
        <f t="shared" si="19"/>
        <v>7128</v>
      </c>
      <c r="L421" s="24">
        <v>1500</v>
      </c>
      <c r="M421" s="25" t="s">
        <v>993</v>
      </c>
      <c r="N421" s="27">
        <v>10.6</v>
      </c>
      <c r="O421" s="27">
        <v>3.5</v>
      </c>
      <c r="P421" s="24">
        <v>4</v>
      </c>
      <c r="Q421" s="25" t="s">
        <v>995</v>
      </c>
      <c r="R421" s="24">
        <v>21.87</v>
      </c>
      <c r="S421" s="28" t="str">
        <f t="shared" si="20"/>
        <v>22-32</v>
      </c>
    </row>
    <row r="422" spans="1:19" x14ac:dyDescent="0.3">
      <c r="A422" s="17">
        <v>22</v>
      </c>
      <c r="B422" s="18" t="str">
        <f t="shared" si="18"/>
        <v>18-25</v>
      </c>
      <c r="C422" s="18" t="str">
        <v>Young Adult</v>
      </c>
      <c r="D422" s="19" t="s">
        <v>988</v>
      </c>
      <c r="E422" s="20">
        <v>96.3</v>
      </c>
      <c r="F422" s="20">
        <v>1.63</v>
      </c>
      <c r="G422" s="18">
        <v>180</v>
      </c>
      <c r="H422" s="18">
        <v>162</v>
      </c>
      <c r="I422" s="18">
        <v>62</v>
      </c>
      <c r="J422" s="20">
        <v>1.35</v>
      </c>
      <c r="K422" s="18">
        <f t="shared" si="19"/>
        <v>4860</v>
      </c>
      <c r="L422" s="18">
        <v>1203</v>
      </c>
      <c r="M422" s="19" t="s">
        <v>992</v>
      </c>
      <c r="N422" s="21">
        <v>27.1</v>
      </c>
      <c r="O422" s="21">
        <v>2.4</v>
      </c>
      <c r="P422" s="18">
        <v>4</v>
      </c>
      <c r="Q422" s="19" t="s">
        <v>996</v>
      </c>
      <c r="R422" s="18">
        <v>36.25</v>
      </c>
      <c r="S422" s="22" t="str">
        <f t="shared" si="20"/>
        <v>33-43</v>
      </c>
    </row>
    <row r="423" spans="1:19" x14ac:dyDescent="0.3">
      <c r="A423" s="23">
        <v>29</v>
      </c>
      <c r="B423" s="24" t="str">
        <f t="shared" si="18"/>
        <v>26-33</v>
      </c>
      <c r="C423" s="24" t="str">
        <v>Adult</v>
      </c>
      <c r="D423" s="25" t="s">
        <v>988</v>
      </c>
      <c r="E423" s="26">
        <v>80.8</v>
      </c>
      <c r="F423" s="26">
        <v>1.98</v>
      </c>
      <c r="G423" s="24">
        <v>160</v>
      </c>
      <c r="H423" s="24">
        <v>145</v>
      </c>
      <c r="I423" s="24">
        <v>50</v>
      </c>
      <c r="J423" s="26">
        <v>1.65</v>
      </c>
      <c r="K423" s="24">
        <f t="shared" si="19"/>
        <v>5940</v>
      </c>
      <c r="L423" s="24">
        <v>1316</v>
      </c>
      <c r="M423" s="25" t="s">
        <v>993</v>
      </c>
      <c r="N423" s="27">
        <v>14.6</v>
      </c>
      <c r="O423" s="27">
        <v>3.5</v>
      </c>
      <c r="P423" s="24">
        <v>5</v>
      </c>
      <c r="Q423" s="25" t="s">
        <v>995</v>
      </c>
      <c r="R423" s="24">
        <v>20.61</v>
      </c>
      <c r="S423" s="28" t="str">
        <f t="shared" si="20"/>
        <v>11-21</v>
      </c>
    </row>
    <row r="424" spans="1:19" x14ac:dyDescent="0.3">
      <c r="A424" s="17">
        <v>33</v>
      </c>
      <c r="B424" s="18" t="str">
        <f t="shared" si="18"/>
        <v>26-33</v>
      </c>
      <c r="C424" s="18" t="str">
        <v>Adult</v>
      </c>
      <c r="D424" s="19" t="s">
        <v>990</v>
      </c>
      <c r="E424" s="20">
        <v>58</v>
      </c>
      <c r="F424" s="20">
        <v>1.53</v>
      </c>
      <c r="G424" s="18">
        <v>180</v>
      </c>
      <c r="H424" s="18">
        <v>126</v>
      </c>
      <c r="I424" s="18">
        <v>50</v>
      </c>
      <c r="J424" s="20">
        <v>1.84</v>
      </c>
      <c r="K424" s="18">
        <f t="shared" si="19"/>
        <v>6624</v>
      </c>
      <c r="L424" s="18">
        <v>1159</v>
      </c>
      <c r="M424" s="19" t="s">
        <v>993</v>
      </c>
      <c r="N424" s="21">
        <v>18.3</v>
      </c>
      <c r="O424" s="21">
        <v>2.7</v>
      </c>
      <c r="P424" s="18">
        <v>5</v>
      </c>
      <c r="Q424" s="19" t="s">
        <v>995</v>
      </c>
      <c r="R424" s="18">
        <v>24.78</v>
      </c>
      <c r="S424" s="22" t="str">
        <f t="shared" si="20"/>
        <v>22-32</v>
      </c>
    </row>
    <row r="425" spans="1:19" x14ac:dyDescent="0.3">
      <c r="A425" s="23">
        <v>43</v>
      </c>
      <c r="B425" s="24" t="str">
        <f t="shared" si="18"/>
        <v>42-49</v>
      </c>
      <c r="C425" s="24" t="str">
        <v>Adult</v>
      </c>
      <c r="D425" s="25" t="s">
        <v>988</v>
      </c>
      <c r="E425" s="26">
        <v>95.9</v>
      </c>
      <c r="F425" s="26">
        <v>1.85</v>
      </c>
      <c r="G425" s="24">
        <v>186</v>
      </c>
      <c r="H425" s="24">
        <v>157</v>
      </c>
      <c r="I425" s="24">
        <v>64</v>
      </c>
      <c r="J425" s="26">
        <v>1.28</v>
      </c>
      <c r="K425" s="24">
        <f t="shared" si="19"/>
        <v>4608</v>
      </c>
      <c r="L425" s="24">
        <v>995</v>
      </c>
      <c r="M425" s="25" t="s">
        <v>989</v>
      </c>
      <c r="N425" s="27">
        <v>27.7</v>
      </c>
      <c r="O425" s="27">
        <v>3.4</v>
      </c>
      <c r="P425" s="24">
        <v>2</v>
      </c>
      <c r="Q425" s="25" t="s">
        <v>997</v>
      </c>
      <c r="R425" s="24">
        <v>28.02</v>
      </c>
      <c r="S425" s="28" t="str">
        <f t="shared" si="20"/>
        <v>22-32</v>
      </c>
    </row>
    <row r="426" spans="1:19" x14ac:dyDescent="0.3">
      <c r="A426" s="17">
        <v>43</v>
      </c>
      <c r="B426" s="18" t="str">
        <f t="shared" si="18"/>
        <v>42-49</v>
      </c>
      <c r="C426" s="18" t="str">
        <v>Adult</v>
      </c>
      <c r="D426" s="19" t="s">
        <v>990</v>
      </c>
      <c r="E426" s="20">
        <v>61.5</v>
      </c>
      <c r="F426" s="20">
        <v>1.58</v>
      </c>
      <c r="G426" s="18">
        <v>165</v>
      </c>
      <c r="H426" s="18">
        <v>149</v>
      </c>
      <c r="I426" s="18">
        <v>50</v>
      </c>
      <c r="J426" s="20">
        <v>1.86</v>
      </c>
      <c r="K426" s="18">
        <f t="shared" si="19"/>
        <v>6696</v>
      </c>
      <c r="L426" s="18">
        <v>1247</v>
      </c>
      <c r="M426" s="19" t="s">
        <v>991</v>
      </c>
      <c r="N426" s="21">
        <v>16.8</v>
      </c>
      <c r="O426" s="21">
        <v>2.7</v>
      </c>
      <c r="P426" s="18">
        <v>5</v>
      </c>
      <c r="Q426" s="19" t="s">
        <v>995</v>
      </c>
      <c r="R426" s="18">
        <v>24.64</v>
      </c>
      <c r="S426" s="22" t="str">
        <f t="shared" si="20"/>
        <v>22-32</v>
      </c>
    </row>
    <row r="427" spans="1:19" x14ac:dyDescent="0.3">
      <c r="A427" s="23">
        <v>38</v>
      </c>
      <c r="B427" s="24" t="str">
        <f t="shared" si="18"/>
        <v>34-41</v>
      </c>
      <c r="C427" s="24" t="str">
        <v>Adult</v>
      </c>
      <c r="D427" s="25" t="s">
        <v>990</v>
      </c>
      <c r="E427" s="26">
        <v>40.6</v>
      </c>
      <c r="F427" s="26">
        <v>1.79</v>
      </c>
      <c r="G427" s="24">
        <v>195</v>
      </c>
      <c r="H427" s="24">
        <v>161</v>
      </c>
      <c r="I427" s="24">
        <v>55</v>
      </c>
      <c r="J427" s="26">
        <v>0.62</v>
      </c>
      <c r="K427" s="24">
        <f t="shared" si="19"/>
        <v>2232</v>
      </c>
      <c r="L427" s="24">
        <v>499</v>
      </c>
      <c r="M427" s="25" t="s">
        <v>992</v>
      </c>
      <c r="N427" s="27">
        <v>26.8</v>
      </c>
      <c r="O427" s="27">
        <v>2.7</v>
      </c>
      <c r="P427" s="24">
        <v>2</v>
      </c>
      <c r="Q427" s="25" t="s">
        <v>997</v>
      </c>
      <c r="R427" s="24">
        <v>12.67</v>
      </c>
      <c r="S427" s="28" t="str">
        <f t="shared" si="20"/>
        <v>11-21</v>
      </c>
    </row>
    <row r="428" spans="1:19" x14ac:dyDescent="0.3">
      <c r="A428" s="17">
        <v>56</v>
      </c>
      <c r="B428" s="18" t="str">
        <f t="shared" si="18"/>
        <v>50-57</v>
      </c>
      <c r="C428" s="18" t="str">
        <v>Adult</v>
      </c>
      <c r="D428" s="19" t="s">
        <v>988</v>
      </c>
      <c r="E428" s="20">
        <v>82.5</v>
      </c>
      <c r="F428" s="20">
        <v>1.87</v>
      </c>
      <c r="G428" s="18">
        <v>187</v>
      </c>
      <c r="H428" s="18">
        <v>124</v>
      </c>
      <c r="I428" s="18">
        <v>74</v>
      </c>
      <c r="J428" s="20">
        <v>1.51</v>
      </c>
      <c r="K428" s="18">
        <f t="shared" si="19"/>
        <v>5436</v>
      </c>
      <c r="L428" s="18">
        <v>927</v>
      </c>
      <c r="M428" s="19" t="s">
        <v>989</v>
      </c>
      <c r="N428" s="21">
        <v>13.2</v>
      </c>
      <c r="O428" s="21">
        <v>3.5</v>
      </c>
      <c r="P428" s="18">
        <v>5</v>
      </c>
      <c r="Q428" s="19" t="s">
        <v>995</v>
      </c>
      <c r="R428" s="18">
        <v>23.59</v>
      </c>
      <c r="S428" s="22" t="str">
        <f t="shared" si="20"/>
        <v>22-32</v>
      </c>
    </row>
    <row r="429" spans="1:19" x14ac:dyDescent="0.3">
      <c r="A429" s="23">
        <v>53</v>
      </c>
      <c r="B429" s="24" t="str">
        <f t="shared" si="18"/>
        <v>50-57</v>
      </c>
      <c r="C429" s="24" t="str">
        <v>Adult</v>
      </c>
      <c r="D429" s="25" t="s">
        <v>988</v>
      </c>
      <c r="E429" s="26">
        <v>105.1</v>
      </c>
      <c r="F429" s="26">
        <v>1.84</v>
      </c>
      <c r="G429" s="24">
        <v>176</v>
      </c>
      <c r="H429" s="24">
        <v>130</v>
      </c>
      <c r="I429" s="24">
        <v>62</v>
      </c>
      <c r="J429" s="26">
        <v>0.69</v>
      </c>
      <c r="K429" s="24">
        <f t="shared" si="19"/>
        <v>2484</v>
      </c>
      <c r="L429" s="24">
        <v>444</v>
      </c>
      <c r="M429" s="25" t="s">
        <v>992</v>
      </c>
      <c r="N429" s="27">
        <v>23.3</v>
      </c>
      <c r="O429" s="27">
        <v>2.9</v>
      </c>
      <c r="P429" s="24">
        <v>3</v>
      </c>
      <c r="Q429" s="25" t="s">
        <v>997</v>
      </c>
      <c r="R429" s="24">
        <v>31.04</v>
      </c>
      <c r="S429" s="28" t="str">
        <f t="shared" si="20"/>
        <v>22-32</v>
      </c>
    </row>
    <row r="430" spans="1:19" x14ac:dyDescent="0.3">
      <c r="A430" s="17">
        <v>50</v>
      </c>
      <c r="B430" s="18" t="str">
        <f t="shared" si="18"/>
        <v>50-57</v>
      </c>
      <c r="C430" s="18" t="str">
        <v>Adult</v>
      </c>
      <c r="D430" s="19" t="s">
        <v>990</v>
      </c>
      <c r="E430" s="20">
        <v>58.1</v>
      </c>
      <c r="F430" s="20">
        <v>1.58</v>
      </c>
      <c r="G430" s="18">
        <v>199</v>
      </c>
      <c r="H430" s="18">
        <v>120</v>
      </c>
      <c r="I430" s="18">
        <v>50</v>
      </c>
      <c r="J430" s="20">
        <v>1.93</v>
      </c>
      <c r="K430" s="18">
        <f t="shared" si="19"/>
        <v>6948</v>
      </c>
      <c r="L430" s="18">
        <v>1042</v>
      </c>
      <c r="M430" s="19" t="s">
        <v>989</v>
      </c>
      <c r="N430" s="21">
        <v>19.3</v>
      </c>
      <c r="O430" s="21">
        <v>2.7</v>
      </c>
      <c r="P430" s="18">
        <v>5</v>
      </c>
      <c r="Q430" s="19" t="s">
        <v>995</v>
      </c>
      <c r="R430" s="18">
        <v>23.27</v>
      </c>
      <c r="S430" s="22" t="str">
        <f t="shared" si="20"/>
        <v>22-32</v>
      </c>
    </row>
    <row r="431" spans="1:19" x14ac:dyDescent="0.3">
      <c r="A431" s="23">
        <v>47</v>
      </c>
      <c r="B431" s="24" t="str">
        <f t="shared" si="18"/>
        <v>42-49</v>
      </c>
      <c r="C431" s="24" t="str">
        <v>Adult</v>
      </c>
      <c r="D431" s="25" t="s">
        <v>990</v>
      </c>
      <c r="E431" s="26">
        <v>61</v>
      </c>
      <c r="F431" s="26">
        <v>1.76</v>
      </c>
      <c r="G431" s="24">
        <v>162</v>
      </c>
      <c r="H431" s="24">
        <v>153</v>
      </c>
      <c r="I431" s="24">
        <v>54</v>
      </c>
      <c r="J431" s="26">
        <v>1.54</v>
      </c>
      <c r="K431" s="24">
        <f t="shared" si="19"/>
        <v>5544</v>
      </c>
      <c r="L431" s="24">
        <v>1060</v>
      </c>
      <c r="M431" s="25" t="s">
        <v>991</v>
      </c>
      <c r="N431" s="27">
        <v>15.6</v>
      </c>
      <c r="O431" s="27">
        <v>2.7</v>
      </c>
      <c r="P431" s="24">
        <v>5</v>
      </c>
      <c r="Q431" s="25" t="s">
        <v>995</v>
      </c>
      <c r="R431" s="24">
        <v>19.690000000000001</v>
      </c>
      <c r="S431" s="28" t="str">
        <f t="shared" si="20"/>
        <v>11-21</v>
      </c>
    </row>
    <row r="432" spans="1:19" x14ac:dyDescent="0.3">
      <c r="A432" s="17">
        <v>54</v>
      </c>
      <c r="B432" s="18" t="str">
        <f t="shared" si="18"/>
        <v>50-57</v>
      </c>
      <c r="C432" s="18" t="str">
        <v>Adult</v>
      </c>
      <c r="D432" s="19" t="s">
        <v>990</v>
      </c>
      <c r="E432" s="20">
        <v>64.5</v>
      </c>
      <c r="F432" s="20">
        <v>1.53</v>
      </c>
      <c r="G432" s="18">
        <v>171</v>
      </c>
      <c r="H432" s="18">
        <v>120</v>
      </c>
      <c r="I432" s="18">
        <v>58</v>
      </c>
      <c r="J432" s="20">
        <v>1.74</v>
      </c>
      <c r="K432" s="18">
        <f t="shared" si="19"/>
        <v>6264</v>
      </c>
      <c r="L432" s="18">
        <v>940</v>
      </c>
      <c r="M432" s="19" t="s">
        <v>989</v>
      </c>
      <c r="N432" s="21">
        <v>17.2</v>
      </c>
      <c r="O432" s="21">
        <v>2.7</v>
      </c>
      <c r="P432" s="18">
        <v>4</v>
      </c>
      <c r="Q432" s="19" t="s">
        <v>995</v>
      </c>
      <c r="R432" s="18">
        <v>27.55</v>
      </c>
      <c r="S432" s="22" t="str">
        <f t="shared" si="20"/>
        <v>22-32</v>
      </c>
    </row>
    <row r="433" spans="1:19" x14ac:dyDescent="0.3">
      <c r="A433" s="23">
        <v>40</v>
      </c>
      <c r="B433" s="24" t="str">
        <f t="shared" si="18"/>
        <v>34-41</v>
      </c>
      <c r="C433" s="24" t="str">
        <v>Adult</v>
      </c>
      <c r="D433" s="25" t="s">
        <v>988</v>
      </c>
      <c r="E433" s="26">
        <v>58.2</v>
      </c>
      <c r="F433" s="26">
        <v>1.98</v>
      </c>
      <c r="G433" s="24">
        <v>198</v>
      </c>
      <c r="H433" s="24">
        <v>138</v>
      </c>
      <c r="I433" s="24">
        <v>74</v>
      </c>
      <c r="J433" s="26">
        <v>1.43</v>
      </c>
      <c r="K433" s="24">
        <f t="shared" si="19"/>
        <v>5148</v>
      </c>
      <c r="L433" s="24">
        <v>1085</v>
      </c>
      <c r="M433" s="25" t="s">
        <v>992</v>
      </c>
      <c r="N433" s="27">
        <v>24</v>
      </c>
      <c r="O433" s="27">
        <v>2.5</v>
      </c>
      <c r="P433" s="24">
        <v>3</v>
      </c>
      <c r="Q433" s="25" t="s">
        <v>996</v>
      </c>
      <c r="R433" s="24">
        <v>14.85</v>
      </c>
      <c r="S433" s="28" t="str">
        <f t="shared" si="20"/>
        <v>11-21</v>
      </c>
    </row>
    <row r="434" spans="1:19" x14ac:dyDescent="0.3">
      <c r="A434" s="17">
        <v>27</v>
      </c>
      <c r="B434" s="18" t="str">
        <f t="shared" si="18"/>
        <v>26-33</v>
      </c>
      <c r="C434" s="18" t="str">
        <v>Adult</v>
      </c>
      <c r="D434" s="19" t="s">
        <v>990</v>
      </c>
      <c r="E434" s="20">
        <v>69.5</v>
      </c>
      <c r="F434" s="20">
        <v>1.76</v>
      </c>
      <c r="G434" s="18">
        <v>171</v>
      </c>
      <c r="H434" s="18">
        <v>121</v>
      </c>
      <c r="I434" s="18">
        <v>66</v>
      </c>
      <c r="J434" s="20">
        <v>0.94</v>
      </c>
      <c r="K434" s="18">
        <f t="shared" si="19"/>
        <v>3384</v>
      </c>
      <c r="L434" s="18">
        <v>569</v>
      </c>
      <c r="M434" s="19" t="s">
        <v>993</v>
      </c>
      <c r="N434" s="21">
        <v>34.4</v>
      </c>
      <c r="O434" s="21">
        <v>2</v>
      </c>
      <c r="P434" s="18">
        <v>3</v>
      </c>
      <c r="Q434" s="19" t="s">
        <v>997</v>
      </c>
      <c r="R434" s="18">
        <v>22.44</v>
      </c>
      <c r="S434" s="22" t="str">
        <f t="shared" si="20"/>
        <v>22-32</v>
      </c>
    </row>
    <row r="435" spans="1:19" x14ac:dyDescent="0.3">
      <c r="A435" s="23">
        <v>22</v>
      </c>
      <c r="B435" s="24" t="str">
        <f t="shared" si="18"/>
        <v>18-25</v>
      </c>
      <c r="C435" s="24" t="str">
        <v>Young Adult</v>
      </c>
      <c r="D435" s="25" t="s">
        <v>988</v>
      </c>
      <c r="E435" s="26">
        <v>62.2</v>
      </c>
      <c r="F435" s="26">
        <v>1.84</v>
      </c>
      <c r="G435" s="24">
        <v>161</v>
      </c>
      <c r="H435" s="24">
        <v>140</v>
      </c>
      <c r="I435" s="24">
        <v>65</v>
      </c>
      <c r="J435" s="26">
        <v>0.51</v>
      </c>
      <c r="K435" s="24">
        <f t="shared" si="19"/>
        <v>1836</v>
      </c>
      <c r="L435" s="24">
        <v>393</v>
      </c>
      <c r="M435" s="25" t="s">
        <v>993</v>
      </c>
      <c r="N435" s="27">
        <v>21.5</v>
      </c>
      <c r="O435" s="27">
        <v>2.2999999999999998</v>
      </c>
      <c r="P435" s="24">
        <v>3</v>
      </c>
      <c r="Q435" s="25" t="s">
        <v>997</v>
      </c>
      <c r="R435" s="24">
        <v>18.37</v>
      </c>
      <c r="S435" s="28" t="str">
        <f t="shared" si="20"/>
        <v>11-21</v>
      </c>
    </row>
    <row r="436" spans="1:19" x14ac:dyDescent="0.3">
      <c r="A436" s="17">
        <v>53</v>
      </c>
      <c r="B436" s="18" t="str">
        <f t="shared" si="18"/>
        <v>50-57</v>
      </c>
      <c r="C436" s="18" t="str">
        <v>Adult</v>
      </c>
      <c r="D436" s="19" t="s">
        <v>990</v>
      </c>
      <c r="E436" s="20">
        <v>68</v>
      </c>
      <c r="F436" s="20">
        <v>1.7</v>
      </c>
      <c r="G436" s="18">
        <v>181</v>
      </c>
      <c r="H436" s="18">
        <v>139</v>
      </c>
      <c r="I436" s="18">
        <v>57</v>
      </c>
      <c r="J436" s="20">
        <v>1.06</v>
      </c>
      <c r="K436" s="18">
        <f t="shared" si="19"/>
        <v>3816</v>
      </c>
      <c r="L436" s="18">
        <v>663</v>
      </c>
      <c r="M436" s="19" t="s">
        <v>991</v>
      </c>
      <c r="N436" s="21">
        <v>25.1</v>
      </c>
      <c r="O436" s="21">
        <v>2.4</v>
      </c>
      <c r="P436" s="18">
        <v>4</v>
      </c>
      <c r="Q436" s="19" t="s">
        <v>996</v>
      </c>
      <c r="R436" s="18">
        <v>23.53</v>
      </c>
      <c r="S436" s="22" t="str">
        <f t="shared" si="20"/>
        <v>22-32</v>
      </c>
    </row>
    <row r="437" spans="1:19" x14ac:dyDescent="0.3">
      <c r="A437" s="23">
        <v>51</v>
      </c>
      <c r="B437" s="24" t="str">
        <f t="shared" si="18"/>
        <v>50-57</v>
      </c>
      <c r="C437" s="24" t="str">
        <v>Adult</v>
      </c>
      <c r="D437" s="25" t="s">
        <v>990</v>
      </c>
      <c r="E437" s="26">
        <v>56.3</v>
      </c>
      <c r="F437" s="26">
        <v>1.5</v>
      </c>
      <c r="G437" s="24">
        <v>182</v>
      </c>
      <c r="H437" s="24">
        <v>142</v>
      </c>
      <c r="I437" s="24">
        <v>66</v>
      </c>
      <c r="J437" s="26">
        <v>1.43</v>
      </c>
      <c r="K437" s="24">
        <f t="shared" si="19"/>
        <v>5148</v>
      </c>
      <c r="L437" s="24">
        <v>914</v>
      </c>
      <c r="M437" s="25" t="s">
        <v>992</v>
      </c>
      <c r="N437" s="27">
        <v>27.4</v>
      </c>
      <c r="O437" s="27">
        <v>2.4</v>
      </c>
      <c r="P437" s="24">
        <v>3</v>
      </c>
      <c r="Q437" s="25" t="s">
        <v>997</v>
      </c>
      <c r="R437" s="24">
        <v>25.02</v>
      </c>
      <c r="S437" s="28" t="str">
        <f t="shared" si="20"/>
        <v>22-32</v>
      </c>
    </row>
    <row r="438" spans="1:19" x14ac:dyDescent="0.3">
      <c r="A438" s="17">
        <v>48</v>
      </c>
      <c r="B438" s="18" t="str">
        <f t="shared" si="18"/>
        <v>42-49</v>
      </c>
      <c r="C438" s="18" t="str">
        <v>Adult</v>
      </c>
      <c r="D438" s="19" t="s">
        <v>988</v>
      </c>
      <c r="E438" s="20">
        <v>94.5</v>
      </c>
      <c r="F438" s="20">
        <v>1.7</v>
      </c>
      <c r="G438" s="18">
        <v>189</v>
      </c>
      <c r="H438" s="18">
        <v>140</v>
      </c>
      <c r="I438" s="18">
        <v>64</v>
      </c>
      <c r="J438" s="20">
        <v>1.01</v>
      </c>
      <c r="K438" s="18">
        <f t="shared" si="19"/>
        <v>3636</v>
      </c>
      <c r="L438" s="18">
        <v>700</v>
      </c>
      <c r="M438" s="19" t="s">
        <v>992</v>
      </c>
      <c r="N438" s="21">
        <v>28.2</v>
      </c>
      <c r="O438" s="21">
        <v>3.5</v>
      </c>
      <c r="P438" s="18">
        <v>3</v>
      </c>
      <c r="Q438" s="19" t="s">
        <v>996</v>
      </c>
      <c r="R438" s="18">
        <v>32.700000000000003</v>
      </c>
      <c r="S438" s="22" t="str">
        <f t="shared" si="20"/>
        <v>33-43</v>
      </c>
    </row>
    <row r="439" spans="1:19" x14ac:dyDescent="0.3">
      <c r="A439" s="23">
        <v>27</v>
      </c>
      <c r="B439" s="24" t="str">
        <f t="shared" si="18"/>
        <v>26-33</v>
      </c>
      <c r="C439" s="24" t="str">
        <v>Adult</v>
      </c>
      <c r="D439" s="25" t="s">
        <v>990</v>
      </c>
      <c r="E439" s="26">
        <v>58</v>
      </c>
      <c r="F439" s="26">
        <v>1.79</v>
      </c>
      <c r="G439" s="24">
        <v>164</v>
      </c>
      <c r="H439" s="24">
        <v>143</v>
      </c>
      <c r="I439" s="24">
        <v>73</v>
      </c>
      <c r="J439" s="26">
        <v>1.39</v>
      </c>
      <c r="K439" s="24">
        <f t="shared" si="19"/>
        <v>5004</v>
      </c>
      <c r="L439" s="24">
        <v>994</v>
      </c>
      <c r="M439" s="25" t="s">
        <v>992</v>
      </c>
      <c r="N439" s="27">
        <v>27.1</v>
      </c>
      <c r="O439" s="27">
        <v>1.5</v>
      </c>
      <c r="P439" s="24">
        <v>2</v>
      </c>
      <c r="Q439" s="25" t="s">
        <v>997</v>
      </c>
      <c r="R439" s="24">
        <v>18.100000000000001</v>
      </c>
      <c r="S439" s="28" t="str">
        <f t="shared" si="20"/>
        <v>11-21</v>
      </c>
    </row>
    <row r="440" spans="1:19" x14ac:dyDescent="0.3">
      <c r="A440" s="17">
        <v>36</v>
      </c>
      <c r="B440" s="18" t="str">
        <f t="shared" si="18"/>
        <v>34-41</v>
      </c>
      <c r="C440" s="18" t="str">
        <v>Adult</v>
      </c>
      <c r="D440" s="19" t="s">
        <v>988</v>
      </c>
      <c r="E440" s="20">
        <v>84</v>
      </c>
      <c r="F440" s="20">
        <v>1.94</v>
      </c>
      <c r="G440" s="18">
        <v>168</v>
      </c>
      <c r="H440" s="18">
        <v>123</v>
      </c>
      <c r="I440" s="18">
        <v>50</v>
      </c>
      <c r="J440" s="20">
        <v>1.8</v>
      </c>
      <c r="K440" s="18">
        <f t="shared" si="19"/>
        <v>6480</v>
      </c>
      <c r="L440" s="18">
        <v>1218</v>
      </c>
      <c r="M440" s="19" t="s">
        <v>991</v>
      </c>
      <c r="N440" s="21">
        <v>11.2</v>
      </c>
      <c r="O440" s="21">
        <v>3.5</v>
      </c>
      <c r="P440" s="18">
        <v>5</v>
      </c>
      <c r="Q440" s="19" t="s">
        <v>995</v>
      </c>
      <c r="R440" s="18">
        <v>22.32</v>
      </c>
      <c r="S440" s="22" t="str">
        <f t="shared" si="20"/>
        <v>22-32</v>
      </c>
    </row>
    <row r="441" spans="1:19" x14ac:dyDescent="0.3">
      <c r="A441" s="23">
        <v>49</v>
      </c>
      <c r="B441" s="24" t="str">
        <f t="shared" si="18"/>
        <v>42-49</v>
      </c>
      <c r="C441" s="24" t="str">
        <v>Adult</v>
      </c>
      <c r="D441" s="25" t="s">
        <v>988</v>
      </c>
      <c r="E441" s="26">
        <v>61</v>
      </c>
      <c r="F441" s="26">
        <v>1.87</v>
      </c>
      <c r="G441" s="24">
        <v>180</v>
      </c>
      <c r="H441" s="24">
        <v>131</v>
      </c>
      <c r="I441" s="24">
        <v>61</v>
      </c>
      <c r="J441" s="26">
        <v>1.1399999999999999</v>
      </c>
      <c r="K441" s="24">
        <f t="shared" si="19"/>
        <v>4104</v>
      </c>
      <c r="L441" s="24">
        <v>739</v>
      </c>
      <c r="M441" s="25" t="s">
        <v>993</v>
      </c>
      <c r="N441" s="27">
        <v>21.3</v>
      </c>
      <c r="O441" s="27">
        <v>3</v>
      </c>
      <c r="P441" s="24">
        <v>4</v>
      </c>
      <c r="Q441" s="25" t="s">
        <v>996</v>
      </c>
      <c r="R441" s="24">
        <v>17.440000000000001</v>
      </c>
      <c r="S441" s="28" t="str">
        <f t="shared" si="20"/>
        <v>11-21</v>
      </c>
    </row>
    <row r="442" spans="1:19" x14ac:dyDescent="0.3">
      <c r="A442" s="17">
        <v>18</v>
      </c>
      <c r="B442" s="18" t="str">
        <f t="shared" si="18"/>
        <v>18-25</v>
      </c>
      <c r="C442" s="18" t="str">
        <v>Young Adult</v>
      </c>
      <c r="D442" s="19" t="s">
        <v>990</v>
      </c>
      <c r="E442" s="20">
        <v>64.8</v>
      </c>
      <c r="F442" s="20">
        <v>1.53</v>
      </c>
      <c r="G442" s="18">
        <v>170</v>
      </c>
      <c r="H442" s="18">
        <v>141</v>
      </c>
      <c r="I442" s="18">
        <v>54</v>
      </c>
      <c r="J442" s="20">
        <v>1.98</v>
      </c>
      <c r="K442" s="18">
        <f t="shared" si="19"/>
        <v>7128</v>
      </c>
      <c r="L442" s="18">
        <v>1396</v>
      </c>
      <c r="M442" s="19" t="s">
        <v>989</v>
      </c>
      <c r="N442" s="21">
        <v>18.600000000000001</v>
      </c>
      <c r="O442" s="21">
        <v>2.7</v>
      </c>
      <c r="P442" s="18">
        <v>5</v>
      </c>
      <c r="Q442" s="19" t="s">
        <v>995</v>
      </c>
      <c r="R442" s="18">
        <v>27.68</v>
      </c>
      <c r="S442" s="22" t="str">
        <f t="shared" si="20"/>
        <v>22-32</v>
      </c>
    </row>
    <row r="443" spans="1:19" x14ac:dyDescent="0.3">
      <c r="A443" s="23">
        <v>22</v>
      </c>
      <c r="B443" s="24" t="str">
        <f t="shared" si="18"/>
        <v>18-25</v>
      </c>
      <c r="C443" s="24" t="str">
        <v>Young Adult</v>
      </c>
      <c r="D443" s="25" t="s">
        <v>988</v>
      </c>
      <c r="E443" s="26">
        <v>45.7</v>
      </c>
      <c r="F443" s="26">
        <v>1.77</v>
      </c>
      <c r="G443" s="24">
        <v>164</v>
      </c>
      <c r="H443" s="24">
        <v>139</v>
      </c>
      <c r="I443" s="24">
        <v>73</v>
      </c>
      <c r="J443" s="26">
        <v>1.04</v>
      </c>
      <c r="K443" s="24">
        <f t="shared" si="19"/>
        <v>3744</v>
      </c>
      <c r="L443" s="24">
        <v>795</v>
      </c>
      <c r="M443" s="25" t="s">
        <v>991</v>
      </c>
      <c r="N443" s="27">
        <v>20.7</v>
      </c>
      <c r="O443" s="27">
        <v>2.4</v>
      </c>
      <c r="P443" s="24">
        <v>3</v>
      </c>
      <c r="Q443" s="25" t="s">
        <v>997</v>
      </c>
      <c r="R443" s="24">
        <v>14.59</v>
      </c>
      <c r="S443" s="28" t="str">
        <f t="shared" si="20"/>
        <v>11-21</v>
      </c>
    </row>
    <row r="444" spans="1:19" x14ac:dyDescent="0.3">
      <c r="A444" s="17">
        <v>21</v>
      </c>
      <c r="B444" s="18" t="str">
        <f t="shared" si="18"/>
        <v>18-25</v>
      </c>
      <c r="C444" s="18" t="str">
        <v>Young Adult</v>
      </c>
      <c r="D444" s="19" t="s">
        <v>988</v>
      </c>
      <c r="E444" s="20">
        <v>80.900000000000006</v>
      </c>
      <c r="F444" s="20">
        <v>1.9</v>
      </c>
      <c r="G444" s="18">
        <v>194</v>
      </c>
      <c r="H444" s="18">
        <v>137</v>
      </c>
      <c r="I444" s="18">
        <v>55</v>
      </c>
      <c r="J444" s="20">
        <v>1.8</v>
      </c>
      <c r="K444" s="18">
        <f t="shared" si="19"/>
        <v>6480</v>
      </c>
      <c r="L444" s="18">
        <v>1356</v>
      </c>
      <c r="M444" s="19" t="s">
        <v>989</v>
      </c>
      <c r="N444" s="21">
        <v>11.7</v>
      </c>
      <c r="O444" s="21">
        <v>3.5</v>
      </c>
      <c r="P444" s="18">
        <v>4</v>
      </c>
      <c r="Q444" s="19" t="s">
        <v>995</v>
      </c>
      <c r="R444" s="18">
        <v>22.41</v>
      </c>
      <c r="S444" s="22" t="str">
        <f t="shared" si="20"/>
        <v>22-32</v>
      </c>
    </row>
    <row r="445" spans="1:19" x14ac:dyDescent="0.3">
      <c r="A445" s="23">
        <v>33</v>
      </c>
      <c r="B445" s="24" t="str">
        <f t="shared" si="18"/>
        <v>26-33</v>
      </c>
      <c r="C445" s="24" t="str">
        <v>Adult</v>
      </c>
      <c r="D445" s="25" t="s">
        <v>990</v>
      </c>
      <c r="E445" s="26">
        <v>64.099999999999994</v>
      </c>
      <c r="F445" s="26">
        <v>1.63</v>
      </c>
      <c r="G445" s="24">
        <v>186</v>
      </c>
      <c r="H445" s="24">
        <v>120</v>
      </c>
      <c r="I445" s="24">
        <v>74</v>
      </c>
      <c r="J445" s="26">
        <v>1.58</v>
      </c>
      <c r="K445" s="24">
        <f t="shared" si="19"/>
        <v>5688</v>
      </c>
      <c r="L445" s="24">
        <v>948</v>
      </c>
      <c r="M445" s="25" t="s">
        <v>993</v>
      </c>
      <c r="N445" s="27">
        <v>16.399999999999999</v>
      </c>
      <c r="O445" s="27">
        <v>2.7</v>
      </c>
      <c r="P445" s="24">
        <v>5</v>
      </c>
      <c r="Q445" s="25" t="s">
        <v>995</v>
      </c>
      <c r="R445" s="24">
        <v>24.13</v>
      </c>
      <c r="S445" s="28" t="str">
        <f t="shared" si="20"/>
        <v>22-32</v>
      </c>
    </row>
    <row r="446" spans="1:19" x14ac:dyDescent="0.3">
      <c r="A446" s="17">
        <v>41</v>
      </c>
      <c r="B446" s="18" t="str">
        <f t="shared" si="18"/>
        <v>34-41</v>
      </c>
      <c r="C446" s="18" t="str">
        <v>Adult</v>
      </c>
      <c r="D446" s="19" t="s">
        <v>988</v>
      </c>
      <c r="E446" s="20">
        <v>67</v>
      </c>
      <c r="F446" s="20">
        <v>1.77</v>
      </c>
      <c r="G446" s="18">
        <v>161</v>
      </c>
      <c r="H446" s="18">
        <v>149</v>
      </c>
      <c r="I446" s="18">
        <v>50</v>
      </c>
      <c r="J446" s="20">
        <v>1.22</v>
      </c>
      <c r="K446" s="18">
        <f t="shared" si="19"/>
        <v>4392</v>
      </c>
      <c r="L446" s="18">
        <v>900</v>
      </c>
      <c r="M446" s="19" t="s">
        <v>991</v>
      </c>
      <c r="N446" s="21">
        <v>25.6</v>
      </c>
      <c r="O446" s="21">
        <v>2.6</v>
      </c>
      <c r="P446" s="18">
        <v>3</v>
      </c>
      <c r="Q446" s="19" t="s">
        <v>996</v>
      </c>
      <c r="R446" s="18">
        <v>21.39</v>
      </c>
      <c r="S446" s="22" t="str">
        <f t="shared" si="20"/>
        <v>22-32</v>
      </c>
    </row>
    <row r="447" spans="1:19" x14ac:dyDescent="0.3">
      <c r="A447" s="23">
        <v>33</v>
      </c>
      <c r="B447" s="24" t="str">
        <f t="shared" si="18"/>
        <v>26-33</v>
      </c>
      <c r="C447" s="24" t="str">
        <v>Adult</v>
      </c>
      <c r="D447" s="25" t="s">
        <v>988</v>
      </c>
      <c r="E447" s="26">
        <v>106.5</v>
      </c>
      <c r="F447" s="26">
        <v>1.6</v>
      </c>
      <c r="G447" s="24">
        <v>183</v>
      </c>
      <c r="H447" s="24">
        <v>152</v>
      </c>
      <c r="I447" s="24">
        <v>74</v>
      </c>
      <c r="J447" s="26">
        <v>1.4</v>
      </c>
      <c r="K447" s="24">
        <f t="shared" si="19"/>
        <v>5040</v>
      </c>
      <c r="L447" s="24">
        <v>1170</v>
      </c>
      <c r="M447" s="25" t="s">
        <v>993</v>
      </c>
      <c r="N447" s="27">
        <v>27.3</v>
      </c>
      <c r="O447" s="27">
        <v>3.3</v>
      </c>
      <c r="P447" s="24">
        <v>4</v>
      </c>
      <c r="Q447" s="25" t="s">
        <v>996</v>
      </c>
      <c r="R447" s="24">
        <v>41.6</v>
      </c>
      <c r="S447" s="28" t="str">
        <f t="shared" si="20"/>
        <v>33-43</v>
      </c>
    </row>
    <row r="448" spans="1:19" x14ac:dyDescent="0.3">
      <c r="A448" s="17">
        <v>19</v>
      </c>
      <c r="B448" s="18" t="str">
        <f t="shared" si="18"/>
        <v>18-25</v>
      </c>
      <c r="C448" s="18" t="str">
        <v>Young Adult</v>
      </c>
      <c r="D448" s="19" t="s">
        <v>988</v>
      </c>
      <c r="E448" s="20">
        <v>95.1</v>
      </c>
      <c r="F448" s="20">
        <v>1.85</v>
      </c>
      <c r="G448" s="18">
        <v>190</v>
      </c>
      <c r="H448" s="18">
        <v>143</v>
      </c>
      <c r="I448" s="18">
        <v>50</v>
      </c>
      <c r="J448" s="20">
        <v>1.21</v>
      </c>
      <c r="K448" s="18">
        <f t="shared" si="19"/>
        <v>4356</v>
      </c>
      <c r="L448" s="18">
        <v>952</v>
      </c>
      <c r="M448" s="19" t="s">
        <v>989</v>
      </c>
      <c r="N448" s="21">
        <v>25.3</v>
      </c>
      <c r="O448" s="21">
        <v>2.2999999999999998</v>
      </c>
      <c r="P448" s="18">
        <v>4</v>
      </c>
      <c r="Q448" s="19" t="s">
        <v>996</v>
      </c>
      <c r="R448" s="18">
        <v>27.79</v>
      </c>
      <c r="S448" s="22" t="str">
        <f t="shared" si="20"/>
        <v>22-32</v>
      </c>
    </row>
    <row r="449" spans="1:19" x14ac:dyDescent="0.3">
      <c r="A449" s="23">
        <v>45</v>
      </c>
      <c r="B449" s="24" t="str">
        <f t="shared" si="18"/>
        <v>42-49</v>
      </c>
      <c r="C449" s="24" t="str">
        <v>Adult</v>
      </c>
      <c r="D449" s="25" t="s">
        <v>990</v>
      </c>
      <c r="E449" s="26">
        <v>65.5</v>
      </c>
      <c r="F449" s="26">
        <v>1.57</v>
      </c>
      <c r="G449" s="24">
        <v>192</v>
      </c>
      <c r="H449" s="24">
        <v>133</v>
      </c>
      <c r="I449" s="24">
        <v>59</v>
      </c>
      <c r="J449" s="26">
        <v>0.66</v>
      </c>
      <c r="K449" s="24">
        <f t="shared" si="19"/>
        <v>2376</v>
      </c>
      <c r="L449" s="24">
        <v>395</v>
      </c>
      <c r="M449" s="25" t="s">
        <v>992</v>
      </c>
      <c r="N449" s="27">
        <v>34.299999999999997</v>
      </c>
      <c r="O449" s="27">
        <v>2.2999999999999998</v>
      </c>
      <c r="P449" s="24">
        <v>2</v>
      </c>
      <c r="Q449" s="25" t="s">
        <v>997</v>
      </c>
      <c r="R449" s="24">
        <v>26.57</v>
      </c>
      <c r="S449" s="28" t="str">
        <f t="shared" si="20"/>
        <v>22-32</v>
      </c>
    </row>
    <row r="450" spans="1:19" x14ac:dyDescent="0.3">
      <c r="A450" s="17">
        <v>49</v>
      </c>
      <c r="B450" s="18" t="str">
        <f t="shared" si="18"/>
        <v>42-49</v>
      </c>
      <c r="C450" s="18" t="str">
        <v>Adult</v>
      </c>
      <c r="D450" s="19" t="s">
        <v>988</v>
      </c>
      <c r="E450" s="20">
        <v>105.7</v>
      </c>
      <c r="F450" s="20">
        <v>1.64</v>
      </c>
      <c r="G450" s="18">
        <v>198</v>
      </c>
      <c r="H450" s="18">
        <v>155</v>
      </c>
      <c r="I450" s="18">
        <v>59</v>
      </c>
      <c r="J450" s="20">
        <v>1.2</v>
      </c>
      <c r="K450" s="18">
        <f t="shared" si="19"/>
        <v>4320</v>
      </c>
      <c r="L450" s="18">
        <v>921</v>
      </c>
      <c r="M450" s="19" t="s">
        <v>992</v>
      </c>
      <c r="N450" s="21">
        <v>29.5</v>
      </c>
      <c r="O450" s="21">
        <v>3.1</v>
      </c>
      <c r="P450" s="18">
        <v>3</v>
      </c>
      <c r="Q450" s="19" t="s">
        <v>996</v>
      </c>
      <c r="R450" s="18">
        <v>39.299999999999997</v>
      </c>
      <c r="S450" s="22" t="str">
        <f t="shared" si="20"/>
        <v>33-43</v>
      </c>
    </row>
    <row r="451" spans="1:19" x14ac:dyDescent="0.3">
      <c r="A451" s="23">
        <v>44</v>
      </c>
      <c r="B451" s="24" t="str">
        <f t="shared" ref="B451:B514" si="21">IF(AND(A451&gt;=18,A451&lt;=25),"18-25",IF(AND(A451&gt;=26,A451&lt;=33),"26-33",IF(AND(A451&gt;=34,A451&lt;=41),"34-41",IF(AND(A451&gt;=42,A451&lt;=49),"42-49",IF(AND(A451&gt;=50,A451&lt;=57),"50-57","60+")))))</f>
        <v>42-49</v>
      </c>
      <c r="C451" s="24" t="str">
        <v>Adult</v>
      </c>
      <c r="D451" s="25" t="s">
        <v>990</v>
      </c>
      <c r="E451" s="26">
        <v>48</v>
      </c>
      <c r="F451" s="26">
        <v>1.76</v>
      </c>
      <c r="G451" s="24">
        <v>189</v>
      </c>
      <c r="H451" s="24">
        <v>124</v>
      </c>
      <c r="I451" s="24">
        <v>52</v>
      </c>
      <c r="J451" s="26">
        <v>0.88</v>
      </c>
      <c r="K451" s="24">
        <f t="shared" ref="K451:K514" si="22">J451*3600</f>
        <v>3168</v>
      </c>
      <c r="L451" s="24">
        <v>491</v>
      </c>
      <c r="M451" s="25" t="s">
        <v>989</v>
      </c>
      <c r="N451" s="27">
        <v>28.6</v>
      </c>
      <c r="O451" s="27">
        <v>2.6</v>
      </c>
      <c r="P451" s="24">
        <v>2</v>
      </c>
      <c r="Q451" s="25" t="s">
        <v>997</v>
      </c>
      <c r="R451" s="24">
        <v>15.5</v>
      </c>
      <c r="S451" s="28" t="str">
        <f t="shared" ref="S451:S514" si="23">IF(AND(R451&gt;=0,R451&lt;=10),"0-10",IF(AND(R451&gt;10,R451&lt;=21),"11-21",IF(AND(R451&gt;21,R451&lt;=32),"22-32",IF(AND(R451&gt;32,R451&lt;=43),"33-43",IF(AND(R451&gt;43,R451&lt;=54),"44-54")))))</f>
        <v>11-21</v>
      </c>
    </row>
    <row r="452" spans="1:19" x14ac:dyDescent="0.3">
      <c r="A452" s="17">
        <v>37</v>
      </c>
      <c r="B452" s="18" t="str">
        <f t="shared" si="21"/>
        <v>34-41</v>
      </c>
      <c r="C452" s="18" t="str">
        <v>Adult</v>
      </c>
      <c r="D452" s="19" t="s">
        <v>990</v>
      </c>
      <c r="E452" s="20">
        <v>69.5</v>
      </c>
      <c r="F452" s="20">
        <v>1.5</v>
      </c>
      <c r="G452" s="18">
        <v>196</v>
      </c>
      <c r="H452" s="18">
        <v>130</v>
      </c>
      <c r="I452" s="18">
        <v>66</v>
      </c>
      <c r="J452" s="20">
        <v>0.69</v>
      </c>
      <c r="K452" s="18">
        <f t="shared" si="22"/>
        <v>2484</v>
      </c>
      <c r="L452" s="18">
        <v>448</v>
      </c>
      <c r="M452" s="19" t="s">
        <v>992</v>
      </c>
      <c r="N452" s="21">
        <v>32.799999999999997</v>
      </c>
      <c r="O452" s="21">
        <v>2.4</v>
      </c>
      <c r="P452" s="18">
        <v>2</v>
      </c>
      <c r="Q452" s="19" t="s">
        <v>997</v>
      </c>
      <c r="R452" s="18">
        <v>30.89</v>
      </c>
      <c r="S452" s="22" t="str">
        <f t="shared" si="23"/>
        <v>22-32</v>
      </c>
    </row>
    <row r="453" spans="1:19" x14ac:dyDescent="0.3">
      <c r="A453" s="23">
        <v>41</v>
      </c>
      <c r="B453" s="24" t="str">
        <f t="shared" si="21"/>
        <v>34-41</v>
      </c>
      <c r="C453" s="24" t="str">
        <v>Adult</v>
      </c>
      <c r="D453" s="25" t="s">
        <v>988</v>
      </c>
      <c r="E453" s="26">
        <v>66.099999999999994</v>
      </c>
      <c r="F453" s="26">
        <v>1.69</v>
      </c>
      <c r="G453" s="24">
        <v>187</v>
      </c>
      <c r="H453" s="24">
        <v>143</v>
      </c>
      <c r="I453" s="24">
        <v>68</v>
      </c>
      <c r="J453" s="26">
        <v>0.77</v>
      </c>
      <c r="K453" s="24">
        <f t="shared" si="22"/>
        <v>2772</v>
      </c>
      <c r="L453" s="24">
        <v>545</v>
      </c>
      <c r="M453" s="25" t="s">
        <v>989</v>
      </c>
      <c r="N453" s="27">
        <v>27.4</v>
      </c>
      <c r="O453" s="27">
        <v>3.4</v>
      </c>
      <c r="P453" s="24">
        <v>2</v>
      </c>
      <c r="Q453" s="25" t="s">
        <v>997</v>
      </c>
      <c r="R453" s="24">
        <v>23.14</v>
      </c>
      <c r="S453" s="28" t="str">
        <f t="shared" si="23"/>
        <v>22-32</v>
      </c>
    </row>
    <row r="454" spans="1:19" x14ac:dyDescent="0.3">
      <c r="A454" s="17">
        <v>29</v>
      </c>
      <c r="B454" s="18" t="str">
        <f t="shared" si="21"/>
        <v>26-33</v>
      </c>
      <c r="C454" s="18" t="str">
        <v>Adult</v>
      </c>
      <c r="D454" s="19" t="s">
        <v>988</v>
      </c>
      <c r="E454" s="20">
        <v>68</v>
      </c>
      <c r="F454" s="20">
        <v>1.7</v>
      </c>
      <c r="G454" s="18">
        <v>190</v>
      </c>
      <c r="H454" s="18">
        <v>150</v>
      </c>
      <c r="I454" s="18">
        <v>60</v>
      </c>
      <c r="J454" s="20">
        <v>0.76</v>
      </c>
      <c r="K454" s="18">
        <f t="shared" si="22"/>
        <v>2736</v>
      </c>
      <c r="L454" s="18">
        <v>627</v>
      </c>
      <c r="M454" s="19" t="s">
        <v>991</v>
      </c>
      <c r="N454" s="21">
        <v>28.9</v>
      </c>
      <c r="O454" s="21">
        <v>2.9</v>
      </c>
      <c r="P454" s="18">
        <v>2</v>
      </c>
      <c r="Q454" s="19" t="s">
        <v>997</v>
      </c>
      <c r="R454" s="18">
        <v>23.53</v>
      </c>
      <c r="S454" s="22" t="str">
        <f t="shared" si="23"/>
        <v>22-32</v>
      </c>
    </row>
    <row r="455" spans="1:19" x14ac:dyDescent="0.3">
      <c r="A455" s="23">
        <v>52</v>
      </c>
      <c r="B455" s="24" t="str">
        <f t="shared" si="21"/>
        <v>50-57</v>
      </c>
      <c r="C455" s="24" t="str">
        <v>Adult</v>
      </c>
      <c r="D455" s="25" t="s">
        <v>988</v>
      </c>
      <c r="E455" s="26">
        <v>50.3</v>
      </c>
      <c r="F455" s="26">
        <v>1.78</v>
      </c>
      <c r="G455" s="24">
        <v>170</v>
      </c>
      <c r="H455" s="24">
        <v>132</v>
      </c>
      <c r="I455" s="24">
        <v>67</v>
      </c>
      <c r="J455" s="26">
        <v>0.85</v>
      </c>
      <c r="K455" s="24">
        <f t="shared" si="22"/>
        <v>3060</v>
      </c>
      <c r="L455" s="24">
        <v>555</v>
      </c>
      <c r="M455" s="25" t="s">
        <v>991</v>
      </c>
      <c r="N455" s="27">
        <v>24.5</v>
      </c>
      <c r="O455" s="27">
        <v>2.2999999999999998</v>
      </c>
      <c r="P455" s="24">
        <v>2</v>
      </c>
      <c r="Q455" s="25" t="s">
        <v>997</v>
      </c>
      <c r="R455" s="24">
        <v>15.88</v>
      </c>
      <c r="S455" s="28" t="str">
        <f t="shared" si="23"/>
        <v>11-21</v>
      </c>
    </row>
    <row r="456" spans="1:19" x14ac:dyDescent="0.3">
      <c r="A456" s="17">
        <v>50</v>
      </c>
      <c r="B456" s="18" t="str">
        <f t="shared" si="21"/>
        <v>50-57</v>
      </c>
      <c r="C456" s="18" t="str">
        <v>Adult</v>
      </c>
      <c r="D456" s="19" t="s">
        <v>990</v>
      </c>
      <c r="E456" s="20">
        <v>69.3</v>
      </c>
      <c r="F456" s="20">
        <v>1.68</v>
      </c>
      <c r="G456" s="18">
        <v>182</v>
      </c>
      <c r="H456" s="18">
        <v>135</v>
      </c>
      <c r="I456" s="18">
        <v>51</v>
      </c>
      <c r="J456" s="20">
        <v>1.2</v>
      </c>
      <c r="K456" s="18">
        <f t="shared" si="22"/>
        <v>4320</v>
      </c>
      <c r="L456" s="18">
        <v>729</v>
      </c>
      <c r="M456" s="19" t="s">
        <v>991</v>
      </c>
      <c r="N456" s="21">
        <v>30.3</v>
      </c>
      <c r="O456" s="21">
        <v>2</v>
      </c>
      <c r="P456" s="18">
        <v>2</v>
      </c>
      <c r="Q456" s="19" t="s">
        <v>997</v>
      </c>
      <c r="R456" s="18">
        <v>24.55</v>
      </c>
      <c r="S456" s="22" t="str">
        <f t="shared" si="23"/>
        <v>22-32</v>
      </c>
    </row>
    <row r="457" spans="1:19" x14ac:dyDescent="0.3">
      <c r="A457" s="23">
        <v>50</v>
      </c>
      <c r="B457" s="24" t="str">
        <f t="shared" si="21"/>
        <v>50-57</v>
      </c>
      <c r="C457" s="24" t="str">
        <v>Adult</v>
      </c>
      <c r="D457" s="25" t="s">
        <v>988</v>
      </c>
      <c r="E457" s="26">
        <v>86.7</v>
      </c>
      <c r="F457" s="26">
        <v>1.63</v>
      </c>
      <c r="G457" s="24">
        <v>161</v>
      </c>
      <c r="H457" s="24">
        <v>143</v>
      </c>
      <c r="I457" s="24">
        <v>58</v>
      </c>
      <c r="J457" s="26">
        <v>1.7</v>
      </c>
      <c r="K457" s="24">
        <f t="shared" si="22"/>
        <v>6120</v>
      </c>
      <c r="L457" s="24">
        <v>1203</v>
      </c>
      <c r="M457" s="25" t="s">
        <v>992</v>
      </c>
      <c r="N457" s="27">
        <v>12.1</v>
      </c>
      <c r="O457" s="27">
        <v>3.5</v>
      </c>
      <c r="P457" s="24">
        <v>4</v>
      </c>
      <c r="Q457" s="25" t="s">
        <v>995</v>
      </c>
      <c r="R457" s="24">
        <v>32.630000000000003</v>
      </c>
      <c r="S457" s="28" t="str">
        <f t="shared" si="23"/>
        <v>33-43</v>
      </c>
    </row>
    <row r="458" spans="1:19" x14ac:dyDescent="0.3">
      <c r="A458" s="17">
        <v>54</v>
      </c>
      <c r="B458" s="18" t="str">
        <f t="shared" si="21"/>
        <v>50-57</v>
      </c>
      <c r="C458" s="18" t="str">
        <v>Adult</v>
      </c>
      <c r="D458" s="19" t="s">
        <v>988</v>
      </c>
      <c r="E458" s="20">
        <v>125.9</v>
      </c>
      <c r="F458" s="20">
        <v>1.94</v>
      </c>
      <c r="G458" s="18">
        <v>199</v>
      </c>
      <c r="H458" s="18">
        <v>132</v>
      </c>
      <c r="I458" s="18">
        <v>73</v>
      </c>
      <c r="J458" s="20">
        <v>1.35</v>
      </c>
      <c r="K458" s="18">
        <f t="shared" si="22"/>
        <v>4860</v>
      </c>
      <c r="L458" s="18">
        <v>882</v>
      </c>
      <c r="M458" s="19" t="s">
        <v>993</v>
      </c>
      <c r="N458" s="21">
        <v>28.5</v>
      </c>
      <c r="O458" s="21">
        <v>2.9</v>
      </c>
      <c r="P458" s="18">
        <v>3</v>
      </c>
      <c r="Q458" s="19" t="s">
        <v>996</v>
      </c>
      <c r="R458" s="18">
        <v>33.450000000000003</v>
      </c>
      <c r="S458" s="22" t="str">
        <f t="shared" si="23"/>
        <v>33-43</v>
      </c>
    </row>
    <row r="459" spans="1:19" x14ac:dyDescent="0.3">
      <c r="A459" s="23">
        <v>29</v>
      </c>
      <c r="B459" s="24" t="str">
        <f t="shared" si="21"/>
        <v>26-33</v>
      </c>
      <c r="C459" s="24" t="str">
        <v>Adult</v>
      </c>
      <c r="D459" s="25" t="s">
        <v>988</v>
      </c>
      <c r="E459" s="26">
        <v>88.1</v>
      </c>
      <c r="F459" s="26">
        <v>1.93</v>
      </c>
      <c r="G459" s="24">
        <v>186</v>
      </c>
      <c r="H459" s="24">
        <v>143</v>
      </c>
      <c r="I459" s="24">
        <v>66</v>
      </c>
      <c r="J459" s="26">
        <v>1.88</v>
      </c>
      <c r="K459" s="24">
        <f t="shared" si="22"/>
        <v>6768</v>
      </c>
      <c r="L459" s="24">
        <v>1479</v>
      </c>
      <c r="M459" s="25" t="s">
        <v>992</v>
      </c>
      <c r="N459" s="27">
        <v>11.1</v>
      </c>
      <c r="O459" s="27">
        <v>3.5</v>
      </c>
      <c r="P459" s="24">
        <v>5</v>
      </c>
      <c r="Q459" s="25" t="s">
        <v>995</v>
      </c>
      <c r="R459" s="24">
        <v>23.65</v>
      </c>
      <c r="S459" s="28" t="str">
        <f t="shared" si="23"/>
        <v>22-32</v>
      </c>
    </row>
    <row r="460" spans="1:19" x14ac:dyDescent="0.3">
      <c r="A460" s="17">
        <v>20</v>
      </c>
      <c r="B460" s="18" t="str">
        <f t="shared" si="21"/>
        <v>18-25</v>
      </c>
      <c r="C460" s="18" t="str">
        <v>Young Adult</v>
      </c>
      <c r="D460" s="19" t="s">
        <v>988</v>
      </c>
      <c r="E460" s="20">
        <v>124.3</v>
      </c>
      <c r="F460" s="20">
        <v>1.82</v>
      </c>
      <c r="G460" s="18">
        <v>194</v>
      </c>
      <c r="H460" s="18">
        <v>145</v>
      </c>
      <c r="I460" s="18">
        <v>63</v>
      </c>
      <c r="J460" s="20">
        <v>1.25</v>
      </c>
      <c r="K460" s="18">
        <f t="shared" si="22"/>
        <v>4500</v>
      </c>
      <c r="L460" s="18">
        <v>997</v>
      </c>
      <c r="M460" s="19" t="s">
        <v>992</v>
      </c>
      <c r="N460" s="21">
        <v>22.4</v>
      </c>
      <c r="O460" s="21">
        <v>3.2</v>
      </c>
      <c r="P460" s="18">
        <v>3</v>
      </c>
      <c r="Q460" s="19" t="s">
        <v>996</v>
      </c>
      <c r="R460" s="18">
        <v>37.53</v>
      </c>
      <c r="S460" s="22" t="str">
        <f t="shared" si="23"/>
        <v>33-43</v>
      </c>
    </row>
    <row r="461" spans="1:19" x14ac:dyDescent="0.3">
      <c r="A461" s="23">
        <v>18</v>
      </c>
      <c r="B461" s="24" t="str">
        <f t="shared" si="21"/>
        <v>18-25</v>
      </c>
      <c r="C461" s="24" t="str">
        <v>Young Adult</v>
      </c>
      <c r="D461" s="25" t="s">
        <v>988</v>
      </c>
      <c r="E461" s="26">
        <v>62</v>
      </c>
      <c r="F461" s="26">
        <v>1.85</v>
      </c>
      <c r="G461" s="24">
        <v>161</v>
      </c>
      <c r="H461" s="24">
        <v>121</v>
      </c>
      <c r="I461" s="24">
        <v>53</v>
      </c>
      <c r="J461" s="26">
        <v>0.88</v>
      </c>
      <c r="K461" s="24">
        <f t="shared" si="22"/>
        <v>3168</v>
      </c>
      <c r="L461" s="24">
        <v>586</v>
      </c>
      <c r="M461" s="25" t="s">
        <v>993</v>
      </c>
      <c r="N461" s="27">
        <v>23.7</v>
      </c>
      <c r="O461" s="27">
        <v>3</v>
      </c>
      <c r="P461" s="24">
        <v>3</v>
      </c>
      <c r="Q461" s="25" t="s">
        <v>997</v>
      </c>
      <c r="R461" s="24">
        <v>18.12</v>
      </c>
      <c r="S461" s="28" t="str">
        <f t="shared" si="23"/>
        <v>11-21</v>
      </c>
    </row>
    <row r="462" spans="1:19" x14ac:dyDescent="0.3">
      <c r="A462" s="17">
        <v>50</v>
      </c>
      <c r="B462" s="18" t="str">
        <f t="shared" si="21"/>
        <v>50-57</v>
      </c>
      <c r="C462" s="18" t="str">
        <v>Adult</v>
      </c>
      <c r="D462" s="19" t="s">
        <v>990</v>
      </c>
      <c r="E462" s="20">
        <v>69.7</v>
      </c>
      <c r="F462" s="20">
        <v>1.72</v>
      </c>
      <c r="G462" s="18">
        <v>198</v>
      </c>
      <c r="H462" s="18">
        <v>135</v>
      </c>
      <c r="I462" s="18">
        <v>66</v>
      </c>
      <c r="J462" s="20">
        <v>1.24</v>
      </c>
      <c r="K462" s="18">
        <f t="shared" si="22"/>
        <v>4464</v>
      </c>
      <c r="L462" s="18">
        <v>753</v>
      </c>
      <c r="M462" s="19" t="s">
        <v>993</v>
      </c>
      <c r="N462" s="21">
        <v>27.3</v>
      </c>
      <c r="O462" s="21">
        <v>2</v>
      </c>
      <c r="P462" s="18">
        <v>4</v>
      </c>
      <c r="Q462" s="19" t="s">
        <v>996</v>
      </c>
      <c r="R462" s="18">
        <v>23.56</v>
      </c>
      <c r="S462" s="22" t="str">
        <f t="shared" si="23"/>
        <v>22-32</v>
      </c>
    </row>
    <row r="463" spans="1:19" x14ac:dyDescent="0.3">
      <c r="A463" s="23">
        <v>57</v>
      </c>
      <c r="B463" s="24" t="str">
        <f t="shared" si="21"/>
        <v>50-57</v>
      </c>
      <c r="C463" s="24" t="str">
        <v>Adult</v>
      </c>
      <c r="D463" s="25" t="s">
        <v>990</v>
      </c>
      <c r="E463" s="26">
        <v>60.9</v>
      </c>
      <c r="F463" s="26">
        <v>1.52</v>
      </c>
      <c r="G463" s="24">
        <v>196</v>
      </c>
      <c r="H463" s="24">
        <v>157</v>
      </c>
      <c r="I463" s="24">
        <v>66</v>
      </c>
      <c r="J463" s="26">
        <v>1.31</v>
      </c>
      <c r="K463" s="24">
        <f t="shared" si="22"/>
        <v>4716</v>
      </c>
      <c r="L463" s="24">
        <v>926</v>
      </c>
      <c r="M463" s="25" t="s">
        <v>993</v>
      </c>
      <c r="N463" s="27">
        <v>30.6</v>
      </c>
      <c r="O463" s="27">
        <v>1.8</v>
      </c>
      <c r="P463" s="24">
        <v>3</v>
      </c>
      <c r="Q463" s="25" t="s">
        <v>996</v>
      </c>
      <c r="R463" s="24">
        <v>26.36</v>
      </c>
      <c r="S463" s="28" t="str">
        <f t="shared" si="23"/>
        <v>22-32</v>
      </c>
    </row>
    <row r="464" spans="1:19" x14ac:dyDescent="0.3">
      <c r="A464" s="17">
        <v>27</v>
      </c>
      <c r="B464" s="18" t="str">
        <f t="shared" si="21"/>
        <v>26-33</v>
      </c>
      <c r="C464" s="18" t="str">
        <v>Adult</v>
      </c>
      <c r="D464" s="19" t="s">
        <v>988</v>
      </c>
      <c r="E464" s="20">
        <v>76.5</v>
      </c>
      <c r="F464" s="20">
        <v>1.97</v>
      </c>
      <c r="G464" s="18">
        <v>180</v>
      </c>
      <c r="H464" s="18">
        <v>165</v>
      </c>
      <c r="I464" s="18">
        <v>61</v>
      </c>
      <c r="J464" s="20">
        <v>1.1299999999999999</v>
      </c>
      <c r="K464" s="18">
        <f t="shared" si="22"/>
        <v>4067.9999999999995</v>
      </c>
      <c r="L464" s="18">
        <v>1025</v>
      </c>
      <c r="M464" s="19" t="s">
        <v>993</v>
      </c>
      <c r="N464" s="21">
        <v>21.3</v>
      </c>
      <c r="O464" s="21">
        <v>2.2999999999999998</v>
      </c>
      <c r="P464" s="18">
        <v>2</v>
      </c>
      <c r="Q464" s="19" t="s">
        <v>997</v>
      </c>
      <c r="R464" s="18">
        <v>19.71</v>
      </c>
      <c r="S464" s="22" t="str">
        <f t="shared" si="23"/>
        <v>11-21</v>
      </c>
    </row>
    <row r="465" spans="1:19" x14ac:dyDescent="0.3">
      <c r="A465" s="23">
        <v>46</v>
      </c>
      <c r="B465" s="24" t="str">
        <f t="shared" si="21"/>
        <v>42-49</v>
      </c>
      <c r="C465" s="24" t="str">
        <v>Adult</v>
      </c>
      <c r="D465" s="25" t="s">
        <v>988</v>
      </c>
      <c r="E465" s="26">
        <v>94.7</v>
      </c>
      <c r="F465" s="26">
        <v>1.82</v>
      </c>
      <c r="G465" s="24">
        <v>164</v>
      </c>
      <c r="H465" s="24">
        <v>120</v>
      </c>
      <c r="I465" s="24">
        <v>69</v>
      </c>
      <c r="J465" s="26">
        <v>1.47</v>
      </c>
      <c r="K465" s="24">
        <f t="shared" si="22"/>
        <v>5292</v>
      </c>
      <c r="L465" s="24">
        <v>873</v>
      </c>
      <c r="M465" s="25" t="s">
        <v>992</v>
      </c>
      <c r="N465" s="27">
        <v>23.2</v>
      </c>
      <c r="O465" s="27">
        <v>3.2</v>
      </c>
      <c r="P465" s="24">
        <v>3</v>
      </c>
      <c r="Q465" s="25" t="s">
        <v>996</v>
      </c>
      <c r="R465" s="24">
        <v>28.59</v>
      </c>
      <c r="S465" s="28" t="str">
        <f t="shared" si="23"/>
        <v>22-32</v>
      </c>
    </row>
    <row r="466" spans="1:19" x14ac:dyDescent="0.3">
      <c r="A466" s="17">
        <v>30</v>
      </c>
      <c r="B466" s="18" t="str">
        <f t="shared" si="21"/>
        <v>26-33</v>
      </c>
      <c r="C466" s="18" t="str">
        <v>Adult</v>
      </c>
      <c r="D466" s="19" t="s">
        <v>988</v>
      </c>
      <c r="E466" s="20">
        <v>67.900000000000006</v>
      </c>
      <c r="F466" s="20">
        <v>1.75</v>
      </c>
      <c r="G466" s="18">
        <v>180</v>
      </c>
      <c r="H466" s="18">
        <v>168</v>
      </c>
      <c r="I466" s="18">
        <v>67</v>
      </c>
      <c r="J466" s="20">
        <v>1.25</v>
      </c>
      <c r="K466" s="18">
        <f t="shared" si="22"/>
        <v>4500</v>
      </c>
      <c r="L466" s="18">
        <v>1155</v>
      </c>
      <c r="M466" s="19" t="s">
        <v>989</v>
      </c>
      <c r="N466" s="21">
        <v>29.1</v>
      </c>
      <c r="O466" s="21">
        <v>3.1</v>
      </c>
      <c r="P466" s="18">
        <v>2</v>
      </c>
      <c r="Q466" s="19" t="s">
        <v>997</v>
      </c>
      <c r="R466" s="18">
        <v>22.17</v>
      </c>
      <c r="S466" s="22" t="str">
        <f t="shared" si="23"/>
        <v>22-32</v>
      </c>
    </row>
    <row r="467" spans="1:19" x14ac:dyDescent="0.3">
      <c r="A467" s="23">
        <v>29</v>
      </c>
      <c r="B467" s="24" t="str">
        <f t="shared" si="21"/>
        <v>26-33</v>
      </c>
      <c r="C467" s="24" t="str">
        <v>Adult</v>
      </c>
      <c r="D467" s="25" t="s">
        <v>988</v>
      </c>
      <c r="E467" s="26">
        <v>121.1</v>
      </c>
      <c r="F467" s="26">
        <v>1.87</v>
      </c>
      <c r="G467" s="24">
        <v>188</v>
      </c>
      <c r="H467" s="24">
        <v>130</v>
      </c>
      <c r="I467" s="24">
        <v>52</v>
      </c>
      <c r="J467" s="26">
        <v>1.31</v>
      </c>
      <c r="K467" s="24">
        <f t="shared" si="22"/>
        <v>4716</v>
      </c>
      <c r="L467" s="24">
        <v>937</v>
      </c>
      <c r="M467" s="25" t="s">
        <v>991</v>
      </c>
      <c r="N467" s="27">
        <v>24.1</v>
      </c>
      <c r="O467" s="27">
        <v>3.2</v>
      </c>
      <c r="P467" s="24">
        <v>4</v>
      </c>
      <c r="Q467" s="25" t="s">
        <v>996</v>
      </c>
      <c r="R467" s="24">
        <v>34.630000000000003</v>
      </c>
      <c r="S467" s="28" t="str">
        <f t="shared" si="23"/>
        <v>33-43</v>
      </c>
    </row>
    <row r="468" spans="1:19" x14ac:dyDescent="0.3">
      <c r="A468" s="17">
        <v>48</v>
      </c>
      <c r="B468" s="18" t="str">
        <f t="shared" si="21"/>
        <v>42-49</v>
      </c>
      <c r="C468" s="18" t="str">
        <v>Adult</v>
      </c>
      <c r="D468" s="19" t="s">
        <v>990</v>
      </c>
      <c r="E468" s="20">
        <v>71.5</v>
      </c>
      <c r="F468" s="20">
        <v>1.64</v>
      </c>
      <c r="G468" s="18">
        <v>179</v>
      </c>
      <c r="H468" s="18">
        <v>154</v>
      </c>
      <c r="I468" s="18">
        <v>60</v>
      </c>
      <c r="J468" s="20">
        <v>1.46</v>
      </c>
      <c r="K468" s="18">
        <f t="shared" si="22"/>
        <v>5256</v>
      </c>
      <c r="L468" s="18">
        <v>1012</v>
      </c>
      <c r="M468" s="19" t="s">
        <v>989</v>
      </c>
      <c r="N468" s="21">
        <v>32.5</v>
      </c>
      <c r="O468" s="21">
        <v>1.9</v>
      </c>
      <c r="P468" s="18">
        <v>4</v>
      </c>
      <c r="Q468" s="19" t="s">
        <v>996</v>
      </c>
      <c r="R468" s="18">
        <v>26.58</v>
      </c>
      <c r="S468" s="22" t="str">
        <f t="shared" si="23"/>
        <v>22-32</v>
      </c>
    </row>
    <row r="469" spans="1:19" x14ac:dyDescent="0.3">
      <c r="A469" s="23">
        <v>19</v>
      </c>
      <c r="B469" s="24" t="str">
        <f t="shared" si="21"/>
        <v>18-25</v>
      </c>
      <c r="C469" s="24" t="str">
        <v>Young Adult</v>
      </c>
      <c r="D469" s="25" t="s">
        <v>988</v>
      </c>
      <c r="E469" s="26">
        <v>98.6</v>
      </c>
      <c r="F469" s="26">
        <v>1.7</v>
      </c>
      <c r="G469" s="24">
        <v>197</v>
      </c>
      <c r="H469" s="24">
        <v>162</v>
      </c>
      <c r="I469" s="24">
        <v>74</v>
      </c>
      <c r="J469" s="26">
        <v>0.83</v>
      </c>
      <c r="K469" s="24">
        <f t="shared" si="22"/>
        <v>2988</v>
      </c>
      <c r="L469" s="24">
        <v>740</v>
      </c>
      <c r="M469" s="25" t="s">
        <v>992</v>
      </c>
      <c r="N469" s="27">
        <v>21.1</v>
      </c>
      <c r="O469" s="27">
        <v>2.4</v>
      </c>
      <c r="P469" s="24">
        <v>2</v>
      </c>
      <c r="Q469" s="25" t="s">
        <v>997</v>
      </c>
      <c r="R469" s="24">
        <v>34.119999999999997</v>
      </c>
      <c r="S469" s="28" t="str">
        <f t="shared" si="23"/>
        <v>33-43</v>
      </c>
    </row>
    <row r="470" spans="1:19" x14ac:dyDescent="0.3">
      <c r="A470" s="17">
        <v>52</v>
      </c>
      <c r="B470" s="18" t="str">
        <f t="shared" si="21"/>
        <v>50-57</v>
      </c>
      <c r="C470" s="18" t="str">
        <v>Adult</v>
      </c>
      <c r="D470" s="19" t="s">
        <v>990</v>
      </c>
      <c r="E470" s="20">
        <v>68.2</v>
      </c>
      <c r="F470" s="20">
        <v>1.63</v>
      </c>
      <c r="G470" s="18">
        <v>179</v>
      </c>
      <c r="H470" s="18">
        <v>148</v>
      </c>
      <c r="I470" s="18">
        <v>67</v>
      </c>
      <c r="J470" s="20">
        <v>1.17</v>
      </c>
      <c r="K470" s="18">
        <f t="shared" si="22"/>
        <v>4212</v>
      </c>
      <c r="L470" s="18">
        <v>779</v>
      </c>
      <c r="M470" s="19" t="s">
        <v>993</v>
      </c>
      <c r="N470" s="21">
        <v>27.5</v>
      </c>
      <c r="O470" s="21">
        <v>2.4</v>
      </c>
      <c r="P470" s="18">
        <v>3</v>
      </c>
      <c r="Q470" s="19" t="s">
        <v>997</v>
      </c>
      <c r="R470" s="18">
        <v>25.67</v>
      </c>
      <c r="S470" s="22" t="str">
        <f t="shared" si="23"/>
        <v>22-32</v>
      </c>
    </row>
    <row r="471" spans="1:19" x14ac:dyDescent="0.3">
      <c r="A471" s="23">
        <v>40</v>
      </c>
      <c r="B471" s="24" t="str">
        <f t="shared" si="21"/>
        <v>34-41</v>
      </c>
      <c r="C471" s="24" t="str">
        <v>Adult</v>
      </c>
      <c r="D471" s="25" t="s">
        <v>990</v>
      </c>
      <c r="E471" s="26">
        <v>57.7</v>
      </c>
      <c r="F471" s="26">
        <v>1.69</v>
      </c>
      <c r="G471" s="24">
        <v>184</v>
      </c>
      <c r="H471" s="24">
        <v>156</v>
      </c>
      <c r="I471" s="24">
        <v>53</v>
      </c>
      <c r="J471" s="26">
        <v>1.18</v>
      </c>
      <c r="K471" s="24">
        <f t="shared" si="22"/>
        <v>4248</v>
      </c>
      <c r="L471" s="24">
        <v>920</v>
      </c>
      <c r="M471" s="25" t="s">
        <v>991</v>
      </c>
      <c r="N471" s="27">
        <v>33.1</v>
      </c>
      <c r="O471" s="27">
        <v>2.4</v>
      </c>
      <c r="P471" s="24">
        <v>4</v>
      </c>
      <c r="Q471" s="25" t="s">
        <v>996</v>
      </c>
      <c r="R471" s="24">
        <v>20.2</v>
      </c>
      <c r="S471" s="28" t="str">
        <f t="shared" si="23"/>
        <v>11-21</v>
      </c>
    </row>
    <row r="472" spans="1:19" x14ac:dyDescent="0.3">
      <c r="A472" s="17">
        <v>34</v>
      </c>
      <c r="B472" s="18" t="str">
        <f t="shared" si="21"/>
        <v>34-41</v>
      </c>
      <c r="C472" s="18" t="str">
        <v>Adult</v>
      </c>
      <c r="D472" s="19" t="s">
        <v>988</v>
      </c>
      <c r="E472" s="20">
        <v>124.6</v>
      </c>
      <c r="F472" s="20">
        <v>1.63</v>
      </c>
      <c r="G472" s="18">
        <v>161</v>
      </c>
      <c r="H472" s="18">
        <v>136</v>
      </c>
      <c r="I472" s="18">
        <v>66</v>
      </c>
      <c r="J472" s="20">
        <v>1.41</v>
      </c>
      <c r="K472" s="18">
        <f t="shared" si="22"/>
        <v>5076</v>
      </c>
      <c r="L472" s="18">
        <v>1055</v>
      </c>
      <c r="M472" s="19" t="s">
        <v>991</v>
      </c>
      <c r="N472" s="21">
        <v>27.6</v>
      </c>
      <c r="O472" s="21">
        <v>2.8</v>
      </c>
      <c r="P472" s="18">
        <v>3</v>
      </c>
      <c r="Q472" s="19" t="s">
        <v>996</v>
      </c>
      <c r="R472" s="18">
        <v>46.9</v>
      </c>
      <c r="S472" s="22" t="str">
        <f t="shared" si="23"/>
        <v>44-54</v>
      </c>
    </row>
    <row r="473" spans="1:19" x14ac:dyDescent="0.3">
      <c r="A473" s="23">
        <v>43</v>
      </c>
      <c r="B473" s="24" t="str">
        <f t="shared" si="21"/>
        <v>42-49</v>
      </c>
      <c r="C473" s="24" t="str">
        <v>Adult</v>
      </c>
      <c r="D473" s="25" t="s">
        <v>990</v>
      </c>
      <c r="E473" s="26">
        <v>73</v>
      </c>
      <c r="F473" s="26">
        <v>1.59</v>
      </c>
      <c r="G473" s="24">
        <v>191</v>
      </c>
      <c r="H473" s="24">
        <v>158</v>
      </c>
      <c r="I473" s="24">
        <v>67</v>
      </c>
      <c r="J473" s="26">
        <v>1.31</v>
      </c>
      <c r="K473" s="24">
        <f t="shared" si="22"/>
        <v>4716</v>
      </c>
      <c r="L473" s="24">
        <v>931</v>
      </c>
      <c r="M473" s="25" t="s">
        <v>989</v>
      </c>
      <c r="N473" s="27">
        <v>28.9</v>
      </c>
      <c r="O473" s="27">
        <v>2.2000000000000002</v>
      </c>
      <c r="P473" s="24">
        <v>3</v>
      </c>
      <c r="Q473" s="25" t="s">
        <v>997</v>
      </c>
      <c r="R473" s="24">
        <v>28.88</v>
      </c>
      <c r="S473" s="28" t="str">
        <f t="shared" si="23"/>
        <v>22-32</v>
      </c>
    </row>
    <row r="474" spans="1:19" x14ac:dyDescent="0.3">
      <c r="A474" s="17">
        <v>25</v>
      </c>
      <c r="B474" s="18" t="str">
        <f t="shared" si="21"/>
        <v>18-25</v>
      </c>
      <c r="C474" s="18" t="str">
        <v>Young Adult</v>
      </c>
      <c r="D474" s="19" t="s">
        <v>990</v>
      </c>
      <c r="E474" s="20">
        <v>59.4</v>
      </c>
      <c r="F474" s="20">
        <v>1.51</v>
      </c>
      <c r="G474" s="18">
        <v>185</v>
      </c>
      <c r="H474" s="18">
        <v>161</v>
      </c>
      <c r="I474" s="18">
        <v>54</v>
      </c>
      <c r="J474" s="20">
        <v>1.62</v>
      </c>
      <c r="K474" s="18">
        <f t="shared" si="22"/>
        <v>5832</v>
      </c>
      <c r="L474" s="18">
        <v>1304</v>
      </c>
      <c r="M474" s="19" t="s">
        <v>992</v>
      </c>
      <c r="N474" s="21">
        <v>19.8</v>
      </c>
      <c r="O474" s="21">
        <v>2.7</v>
      </c>
      <c r="P474" s="18">
        <v>5</v>
      </c>
      <c r="Q474" s="19" t="s">
        <v>995</v>
      </c>
      <c r="R474" s="18">
        <v>26.05</v>
      </c>
      <c r="S474" s="22" t="str">
        <f t="shared" si="23"/>
        <v>22-32</v>
      </c>
    </row>
    <row r="475" spans="1:19" x14ac:dyDescent="0.3">
      <c r="A475" s="23">
        <v>46</v>
      </c>
      <c r="B475" s="24" t="str">
        <f t="shared" si="21"/>
        <v>42-49</v>
      </c>
      <c r="C475" s="24" t="str">
        <v>Adult</v>
      </c>
      <c r="D475" s="25" t="s">
        <v>990</v>
      </c>
      <c r="E475" s="26">
        <v>52</v>
      </c>
      <c r="F475" s="26">
        <v>1.65</v>
      </c>
      <c r="G475" s="24">
        <v>165</v>
      </c>
      <c r="H475" s="24">
        <v>147</v>
      </c>
      <c r="I475" s="24">
        <v>63</v>
      </c>
      <c r="J475" s="26">
        <v>0.7</v>
      </c>
      <c r="K475" s="24">
        <f t="shared" si="22"/>
        <v>2520</v>
      </c>
      <c r="L475" s="24">
        <v>463</v>
      </c>
      <c r="M475" s="25" t="s">
        <v>992</v>
      </c>
      <c r="N475" s="27">
        <v>34.1</v>
      </c>
      <c r="O475" s="27">
        <v>1.9</v>
      </c>
      <c r="P475" s="24">
        <v>2</v>
      </c>
      <c r="Q475" s="25" t="s">
        <v>997</v>
      </c>
      <c r="R475" s="24">
        <v>19.100000000000001</v>
      </c>
      <c r="S475" s="28" t="str">
        <f t="shared" si="23"/>
        <v>11-21</v>
      </c>
    </row>
    <row r="476" spans="1:19" x14ac:dyDescent="0.3">
      <c r="A476" s="17">
        <v>43</v>
      </c>
      <c r="B476" s="18" t="str">
        <f t="shared" si="21"/>
        <v>42-49</v>
      </c>
      <c r="C476" s="18" t="str">
        <v>Adult</v>
      </c>
      <c r="D476" s="19" t="s">
        <v>990</v>
      </c>
      <c r="E476" s="20">
        <v>42.2</v>
      </c>
      <c r="F476" s="20">
        <v>1.65</v>
      </c>
      <c r="G476" s="18">
        <v>162</v>
      </c>
      <c r="H476" s="18">
        <v>148</v>
      </c>
      <c r="I476" s="18">
        <v>59</v>
      </c>
      <c r="J476" s="20">
        <v>1.33</v>
      </c>
      <c r="K476" s="18">
        <f t="shared" si="22"/>
        <v>4788</v>
      </c>
      <c r="L476" s="18">
        <v>886</v>
      </c>
      <c r="M476" s="19" t="s">
        <v>992</v>
      </c>
      <c r="N476" s="21">
        <v>34.6</v>
      </c>
      <c r="O476" s="21">
        <v>2.2999999999999998</v>
      </c>
      <c r="P476" s="18">
        <v>3</v>
      </c>
      <c r="Q476" s="19" t="s">
        <v>996</v>
      </c>
      <c r="R476" s="18">
        <v>15.5</v>
      </c>
      <c r="S476" s="22" t="str">
        <f t="shared" si="23"/>
        <v>11-21</v>
      </c>
    </row>
    <row r="477" spans="1:19" x14ac:dyDescent="0.3">
      <c r="A477" s="23">
        <v>27</v>
      </c>
      <c r="B477" s="24" t="str">
        <f t="shared" si="21"/>
        <v>26-33</v>
      </c>
      <c r="C477" s="24" t="str">
        <v>Adult</v>
      </c>
      <c r="D477" s="25" t="s">
        <v>988</v>
      </c>
      <c r="E477" s="26">
        <v>89.3</v>
      </c>
      <c r="F477" s="26">
        <v>1.64</v>
      </c>
      <c r="G477" s="24">
        <v>192</v>
      </c>
      <c r="H477" s="24">
        <v>162</v>
      </c>
      <c r="I477" s="24">
        <v>64</v>
      </c>
      <c r="J477" s="26">
        <v>1.82</v>
      </c>
      <c r="K477" s="24">
        <f t="shared" si="22"/>
        <v>6552</v>
      </c>
      <c r="L477" s="24">
        <v>1622</v>
      </c>
      <c r="M477" s="25" t="s">
        <v>991</v>
      </c>
      <c r="N477" s="27">
        <v>12.1</v>
      </c>
      <c r="O477" s="27">
        <v>3.5</v>
      </c>
      <c r="P477" s="24">
        <v>4</v>
      </c>
      <c r="Q477" s="25" t="s">
        <v>995</v>
      </c>
      <c r="R477" s="24">
        <v>33.200000000000003</v>
      </c>
      <c r="S477" s="28" t="str">
        <f t="shared" si="23"/>
        <v>33-43</v>
      </c>
    </row>
    <row r="478" spans="1:19" x14ac:dyDescent="0.3">
      <c r="A478" s="17">
        <v>43</v>
      </c>
      <c r="B478" s="18" t="str">
        <f t="shared" si="21"/>
        <v>42-49</v>
      </c>
      <c r="C478" s="18" t="str">
        <v>Adult</v>
      </c>
      <c r="D478" s="19" t="s">
        <v>988</v>
      </c>
      <c r="E478" s="20">
        <v>110</v>
      </c>
      <c r="F478" s="20">
        <v>1.76</v>
      </c>
      <c r="G478" s="18">
        <v>160</v>
      </c>
      <c r="H478" s="18">
        <v>122</v>
      </c>
      <c r="I478" s="18">
        <v>50</v>
      </c>
      <c r="J478" s="20">
        <v>1.0900000000000001</v>
      </c>
      <c r="K478" s="18">
        <f t="shared" si="22"/>
        <v>3924.0000000000005</v>
      </c>
      <c r="L478" s="18">
        <v>658</v>
      </c>
      <c r="M478" s="19" t="s">
        <v>989</v>
      </c>
      <c r="N478" s="21">
        <v>22</v>
      </c>
      <c r="O478" s="21">
        <v>3.4</v>
      </c>
      <c r="P478" s="18">
        <v>3</v>
      </c>
      <c r="Q478" s="19" t="s">
        <v>997</v>
      </c>
      <c r="R478" s="18">
        <v>35.51</v>
      </c>
      <c r="S478" s="22" t="str">
        <f t="shared" si="23"/>
        <v>33-43</v>
      </c>
    </row>
    <row r="479" spans="1:19" x14ac:dyDescent="0.3">
      <c r="A479" s="23">
        <v>51</v>
      </c>
      <c r="B479" s="24" t="str">
        <f t="shared" si="21"/>
        <v>50-57</v>
      </c>
      <c r="C479" s="24" t="str">
        <v>Adult</v>
      </c>
      <c r="D479" s="25" t="s">
        <v>990</v>
      </c>
      <c r="E479" s="26">
        <v>66.2</v>
      </c>
      <c r="F479" s="26">
        <v>1.58</v>
      </c>
      <c r="G479" s="24">
        <v>164</v>
      </c>
      <c r="H479" s="24">
        <v>129</v>
      </c>
      <c r="I479" s="24">
        <v>65</v>
      </c>
      <c r="J479" s="26">
        <v>0.86</v>
      </c>
      <c r="K479" s="24">
        <f t="shared" si="22"/>
        <v>3096</v>
      </c>
      <c r="L479" s="24">
        <v>499</v>
      </c>
      <c r="M479" s="25" t="s">
        <v>991</v>
      </c>
      <c r="N479" s="27">
        <v>31.3</v>
      </c>
      <c r="O479" s="27">
        <v>2.2999999999999998</v>
      </c>
      <c r="P479" s="24">
        <v>3</v>
      </c>
      <c r="Q479" s="25" t="s">
        <v>997</v>
      </c>
      <c r="R479" s="24">
        <v>26.52</v>
      </c>
      <c r="S479" s="28" t="str">
        <f t="shared" si="23"/>
        <v>22-32</v>
      </c>
    </row>
    <row r="480" spans="1:19" x14ac:dyDescent="0.3">
      <c r="A480" s="17">
        <v>58</v>
      </c>
      <c r="B480" s="18" t="str">
        <f t="shared" si="21"/>
        <v>60+</v>
      </c>
      <c r="C480" s="18" t="str">
        <v>Adult</v>
      </c>
      <c r="D480" s="19" t="s">
        <v>988</v>
      </c>
      <c r="E480" s="20">
        <v>58.6</v>
      </c>
      <c r="F480" s="20">
        <v>1.66</v>
      </c>
      <c r="G480" s="18">
        <v>172</v>
      </c>
      <c r="H480" s="18">
        <v>161</v>
      </c>
      <c r="I480" s="18">
        <v>60</v>
      </c>
      <c r="J480" s="20">
        <v>1.21</v>
      </c>
      <c r="K480" s="18">
        <f t="shared" si="22"/>
        <v>4356</v>
      </c>
      <c r="L480" s="18">
        <v>964</v>
      </c>
      <c r="M480" s="19" t="s">
        <v>991</v>
      </c>
      <c r="N480" s="21">
        <v>26.8</v>
      </c>
      <c r="O480" s="21">
        <v>2.9</v>
      </c>
      <c r="P480" s="18">
        <v>2</v>
      </c>
      <c r="Q480" s="19" t="s">
        <v>997</v>
      </c>
      <c r="R480" s="18">
        <v>21.27</v>
      </c>
      <c r="S480" s="22" t="str">
        <f t="shared" si="23"/>
        <v>22-32</v>
      </c>
    </row>
    <row r="481" spans="1:19" x14ac:dyDescent="0.3">
      <c r="A481" s="23">
        <v>24</v>
      </c>
      <c r="B481" s="24" t="str">
        <f t="shared" si="21"/>
        <v>18-25</v>
      </c>
      <c r="C481" s="24" t="str">
        <v>Young Adult</v>
      </c>
      <c r="D481" s="25" t="s">
        <v>988</v>
      </c>
      <c r="E481" s="26">
        <v>51</v>
      </c>
      <c r="F481" s="26">
        <v>1.67</v>
      </c>
      <c r="G481" s="24">
        <v>178</v>
      </c>
      <c r="H481" s="24">
        <v>133</v>
      </c>
      <c r="I481" s="24">
        <v>72</v>
      </c>
      <c r="J481" s="26">
        <v>0.97</v>
      </c>
      <c r="K481" s="24">
        <f t="shared" si="22"/>
        <v>3492</v>
      </c>
      <c r="L481" s="24">
        <v>710</v>
      </c>
      <c r="M481" s="25" t="s">
        <v>993</v>
      </c>
      <c r="N481" s="27">
        <v>21.3</v>
      </c>
      <c r="O481" s="27">
        <v>2.8</v>
      </c>
      <c r="P481" s="24">
        <v>3</v>
      </c>
      <c r="Q481" s="25" t="s">
        <v>997</v>
      </c>
      <c r="R481" s="24">
        <v>18.29</v>
      </c>
      <c r="S481" s="28" t="str">
        <f t="shared" si="23"/>
        <v>11-21</v>
      </c>
    </row>
    <row r="482" spans="1:19" x14ac:dyDescent="0.3">
      <c r="A482" s="17">
        <v>21</v>
      </c>
      <c r="B482" s="18" t="str">
        <f t="shared" si="21"/>
        <v>18-25</v>
      </c>
      <c r="C482" s="18" t="str">
        <v>Young Adult</v>
      </c>
      <c r="D482" s="19" t="s">
        <v>988</v>
      </c>
      <c r="E482" s="20">
        <v>101.5</v>
      </c>
      <c r="F482" s="20">
        <v>1.95</v>
      </c>
      <c r="G482" s="18">
        <v>171</v>
      </c>
      <c r="H482" s="18">
        <v>131</v>
      </c>
      <c r="I482" s="18">
        <v>69</v>
      </c>
      <c r="J482" s="20">
        <v>0.97</v>
      </c>
      <c r="K482" s="18">
        <f t="shared" si="22"/>
        <v>3492</v>
      </c>
      <c r="L482" s="18">
        <v>699</v>
      </c>
      <c r="M482" s="19" t="s">
        <v>989</v>
      </c>
      <c r="N482" s="21">
        <v>27.9</v>
      </c>
      <c r="O482" s="21">
        <v>3.1</v>
      </c>
      <c r="P482" s="18">
        <v>3</v>
      </c>
      <c r="Q482" s="19" t="s">
        <v>997</v>
      </c>
      <c r="R482" s="18">
        <v>26.69</v>
      </c>
      <c r="S482" s="22" t="str">
        <f t="shared" si="23"/>
        <v>22-32</v>
      </c>
    </row>
    <row r="483" spans="1:19" x14ac:dyDescent="0.3">
      <c r="A483" s="23">
        <v>28</v>
      </c>
      <c r="B483" s="24" t="str">
        <f t="shared" si="21"/>
        <v>26-33</v>
      </c>
      <c r="C483" s="24" t="str">
        <v>Adult</v>
      </c>
      <c r="D483" s="25" t="s">
        <v>988</v>
      </c>
      <c r="E483" s="26">
        <v>114.2</v>
      </c>
      <c r="F483" s="26">
        <v>1.87</v>
      </c>
      <c r="G483" s="24">
        <v>184</v>
      </c>
      <c r="H483" s="24">
        <v>166</v>
      </c>
      <c r="I483" s="24">
        <v>55</v>
      </c>
      <c r="J483" s="26">
        <v>1.05</v>
      </c>
      <c r="K483" s="24">
        <f t="shared" si="22"/>
        <v>3780</v>
      </c>
      <c r="L483" s="24">
        <v>959</v>
      </c>
      <c r="M483" s="25" t="s">
        <v>993</v>
      </c>
      <c r="N483" s="27">
        <v>20.2</v>
      </c>
      <c r="O483" s="27">
        <v>3.2</v>
      </c>
      <c r="P483" s="24">
        <v>3</v>
      </c>
      <c r="Q483" s="25" t="s">
        <v>996</v>
      </c>
      <c r="R483" s="24">
        <v>32.659999999999997</v>
      </c>
      <c r="S483" s="28" t="str">
        <f t="shared" si="23"/>
        <v>33-43</v>
      </c>
    </row>
    <row r="484" spans="1:19" x14ac:dyDescent="0.3">
      <c r="A484" s="17">
        <v>46</v>
      </c>
      <c r="B484" s="18" t="str">
        <f t="shared" si="21"/>
        <v>42-49</v>
      </c>
      <c r="C484" s="18" t="str">
        <v>Adult</v>
      </c>
      <c r="D484" s="19" t="s">
        <v>988</v>
      </c>
      <c r="E484" s="20">
        <v>54.4</v>
      </c>
      <c r="F484" s="20">
        <v>1.72</v>
      </c>
      <c r="G484" s="18">
        <v>194</v>
      </c>
      <c r="H484" s="18">
        <v>161</v>
      </c>
      <c r="I484" s="18">
        <v>73</v>
      </c>
      <c r="J484" s="20">
        <v>0.91</v>
      </c>
      <c r="K484" s="18">
        <f t="shared" si="22"/>
        <v>3276</v>
      </c>
      <c r="L484" s="18">
        <v>725</v>
      </c>
      <c r="M484" s="19" t="s">
        <v>992</v>
      </c>
      <c r="N484" s="21">
        <v>24.8</v>
      </c>
      <c r="O484" s="21">
        <v>2.9</v>
      </c>
      <c r="P484" s="18">
        <v>2</v>
      </c>
      <c r="Q484" s="19" t="s">
        <v>997</v>
      </c>
      <c r="R484" s="18">
        <v>18.39</v>
      </c>
      <c r="S484" s="22" t="str">
        <f t="shared" si="23"/>
        <v>11-21</v>
      </c>
    </row>
    <row r="485" spans="1:19" x14ac:dyDescent="0.3">
      <c r="A485" s="23">
        <v>53</v>
      </c>
      <c r="B485" s="24" t="str">
        <f t="shared" si="21"/>
        <v>50-57</v>
      </c>
      <c r="C485" s="24" t="str">
        <v>Adult</v>
      </c>
      <c r="D485" s="25" t="s">
        <v>990</v>
      </c>
      <c r="E485" s="26">
        <v>52.4</v>
      </c>
      <c r="F485" s="26">
        <v>1.57</v>
      </c>
      <c r="G485" s="24">
        <v>171</v>
      </c>
      <c r="H485" s="24">
        <v>149</v>
      </c>
      <c r="I485" s="24">
        <v>71</v>
      </c>
      <c r="J485" s="26">
        <v>1.34</v>
      </c>
      <c r="K485" s="24">
        <f t="shared" si="22"/>
        <v>4824</v>
      </c>
      <c r="L485" s="24">
        <v>898</v>
      </c>
      <c r="M485" s="25" t="s">
        <v>991</v>
      </c>
      <c r="N485" s="27">
        <v>28.3</v>
      </c>
      <c r="O485" s="27">
        <v>2.2000000000000002</v>
      </c>
      <c r="P485" s="24">
        <v>3</v>
      </c>
      <c r="Q485" s="25" t="s">
        <v>996</v>
      </c>
      <c r="R485" s="24">
        <v>21.26</v>
      </c>
      <c r="S485" s="28" t="str">
        <f t="shared" si="23"/>
        <v>22-32</v>
      </c>
    </row>
    <row r="486" spans="1:19" x14ac:dyDescent="0.3">
      <c r="A486" s="17">
        <v>42</v>
      </c>
      <c r="B486" s="18" t="str">
        <f t="shared" si="21"/>
        <v>42-49</v>
      </c>
      <c r="C486" s="18" t="str">
        <v>Adult</v>
      </c>
      <c r="D486" s="19" t="s">
        <v>988</v>
      </c>
      <c r="E486" s="20">
        <v>85.2</v>
      </c>
      <c r="F486" s="20">
        <v>1.81</v>
      </c>
      <c r="G486" s="18">
        <v>189</v>
      </c>
      <c r="H486" s="18">
        <v>151</v>
      </c>
      <c r="I486" s="18">
        <v>65</v>
      </c>
      <c r="J486" s="20">
        <v>1.54</v>
      </c>
      <c r="K486" s="18">
        <f t="shared" si="22"/>
        <v>5544</v>
      </c>
      <c r="L486" s="18">
        <v>1151</v>
      </c>
      <c r="M486" s="19" t="s">
        <v>989</v>
      </c>
      <c r="N486" s="21">
        <v>13.7</v>
      </c>
      <c r="O486" s="21">
        <v>3.5</v>
      </c>
      <c r="P486" s="18">
        <v>5</v>
      </c>
      <c r="Q486" s="19" t="s">
        <v>995</v>
      </c>
      <c r="R486" s="18">
        <v>26.01</v>
      </c>
      <c r="S486" s="22" t="str">
        <f t="shared" si="23"/>
        <v>22-32</v>
      </c>
    </row>
    <row r="487" spans="1:19" x14ac:dyDescent="0.3">
      <c r="A487" s="23">
        <v>38</v>
      </c>
      <c r="B487" s="24" t="str">
        <f t="shared" si="21"/>
        <v>34-41</v>
      </c>
      <c r="C487" s="24" t="str">
        <v>Adult</v>
      </c>
      <c r="D487" s="25" t="s">
        <v>988</v>
      </c>
      <c r="E487" s="26">
        <v>83.6</v>
      </c>
      <c r="F487" s="26">
        <v>1.74</v>
      </c>
      <c r="G487" s="24">
        <v>164</v>
      </c>
      <c r="H487" s="24">
        <v>151</v>
      </c>
      <c r="I487" s="24">
        <v>51</v>
      </c>
      <c r="J487" s="26">
        <v>1.66</v>
      </c>
      <c r="K487" s="24">
        <f t="shared" si="22"/>
        <v>5976</v>
      </c>
      <c r="L487" s="24">
        <v>1379</v>
      </c>
      <c r="M487" s="25" t="s">
        <v>992</v>
      </c>
      <c r="N487" s="27">
        <v>11.6</v>
      </c>
      <c r="O487" s="27">
        <v>3.5</v>
      </c>
      <c r="P487" s="24">
        <v>5</v>
      </c>
      <c r="Q487" s="25" t="s">
        <v>995</v>
      </c>
      <c r="R487" s="24">
        <v>27.61</v>
      </c>
      <c r="S487" s="28" t="str">
        <f t="shared" si="23"/>
        <v>22-32</v>
      </c>
    </row>
    <row r="488" spans="1:19" x14ac:dyDescent="0.3">
      <c r="A488" s="17">
        <v>53</v>
      </c>
      <c r="B488" s="18" t="str">
        <f t="shared" si="21"/>
        <v>50-57</v>
      </c>
      <c r="C488" s="18" t="str">
        <v>Adult</v>
      </c>
      <c r="D488" s="19" t="s">
        <v>988</v>
      </c>
      <c r="E488" s="20">
        <v>115.4</v>
      </c>
      <c r="F488" s="20">
        <v>1.92</v>
      </c>
      <c r="G488" s="18">
        <v>193</v>
      </c>
      <c r="H488" s="18">
        <v>161</v>
      </c>
      <c r="I488" s="18">
        <v>50</v>
      </c>
      <c r="J488" s="20">
        <v>1.36</v>
      </c>
      <c r="K488" s="18">
        <f t="shared" si="22"/>
        <v>4896</v>
      </c>
      <c r="L488" s="18">
        <v>1084</v>
      </c>
      <c r="M488" s="19" t="s">
        <v>989</v>
      </c>
      <c r="N488" s="21">
        <v>28.3</v>
      </c>
      <c r="O488" s="21">
        <v>2.2000000000000002</v>
      </c>
      <c r="P488" s="18">
        <v>4</v>
      </c>
      <c r="Q488" s="19" t="s">
        <v>996</v>
      </c>
      <c r="R488" s="18">
        <v>31.3</v>
      </c>
      <c r="S488" s="22" t="str">
        <f t="shared" si="23"/>
        <v>22-32</v>
      </c>
    </row>
    <row r="489" spans="1:19" x14ac:dyDescent="0.3">
      <c r="A489" s="23">
        <v>27</v>
      </c>
      <c r="B489" s="24" t="str">
        <f t="shared" si="21"/>
        <v>26-33</v>
      </c>
      <c r="C489" s="24" t="str">
        <v>Adult</v>
      </c>
      <c r="D489" s="25" t="s">
        <v>988</v>
      </c>
      <c r="E489" s="26">
        <v>71.2</v>
      </c>
      <c r="F489" s="26">
        <v>1.97</v>
      </c>
      <c r="G489" s="24">
        <v>181</v>
      </c>
      <c r="H489" s="24">
        <v>151</v>
      </c>
      <c r="I489" s="24">
        <v>73</v>
      </c>
      <c r="J489" s="26">
        <v>0.74</v>
      </c>
      <c r="K489" s="24">
        <f t="shared" si="22"/>
        <v>2664</v>
      </c>
      <c r="L489" s="24">
        <v>615</v>
      </c>
      <c r="M489" s="25" t="s">
        <v>991</v>
      </c>
      <c r="N489" s="27">
        <v>25.9</v>
      </c>
      <c r="O489" s="27">
        <v>3.6</v>
      </c>
      <c r="P489" s="24">
        <v>3</v>
      </c>
      <c r="Q489" s="25" t="s">
        <v>997</v>
      </c>
      <c r="R489" s="24">
        <v>18.350000000000001</v>
      </c>
      <c r="S489" s="28" t="str">
        <f t="shared" si="23"/>
        <v>11-21</v>
      </c>
    </row>
    <row r="490" spans="1:19" x14ac:dyDescent="0.3">
      <c r="A490" s="17">
        <v>54</v>
      </c>
      <c r="B490" s="18" t="str">
        <f t="shared" si="21"/>
        <v>50-57</v>
      </c>
      <c r="C490" s="18" t="str">
        <v>Adult</v>
      </c>
      <c r="D490" s="19" t="s">
        <v>990</v>
      </c>
      <c r="E490" s="20">
        <v>78.099999999999994</v>
      </c>
      <c r="F490" s="20">
        <v>1.6</v>
      </c>
      <c r="G490" s="18">
        <v>198</v>
      </c>
      <c r="H490" s="18">
        <v>145</v>
      </c>
      <c r="I490" s="18">
        <v>73</v>
      </c>
      <c r="J490" s="20">
        <v>1.1000000000000001</v>
      </c>
      <c r="K490" s="18">
        <f t="shared" si="22"/>
        <v>3960.0000000000005</v>
      </c>
      <c r="L490" s="18">
        <v>718</v>
      </c>
      <c r="M490" s="19" t="s">
        <v>989</v>
      </c>
      <c r="N490" s="21">
        <v>32.9</v>
      </c>
      <c r="O490" s="21">
        <v>2.4</v>
      </c>
      <c r="P490" s="18">
        <v>4</v>
      </c>
      <c r="Q490" s="19" t="s">
        <v>996</v>
      </c>
      <c r="R490" s="18">
        <v>30.51</v>
      </c>
      <c r="S490" s="22" t="str">
        <f t="shared" si="23"/>
        <v>22-32</v>
      </c>
    </row>
    <row r="491" spans="1:19" x14ac:dyDescent="0.3">
      <c r="A491" s="23">
        <v>26</v>
      </c>
      <c r="B491" s="24" t="str">
        <f t="shared" si="21"/>
        <v>26-33</v>
      </c>
      <c r="C491" s="24" t="str">
        <v>Adult</v>
      </c>
      <c r="D491" s="25" t="s">
        <v>990</v>
      </c>
      <c r="E491" s="26">
        <v>54.2</v>
      </c>
      <c r="F491" s="26">
        <v>1.65</v>
      </c>
      <c r="G491" s="24">
        <v>172</v>
      </c>
      <c r="H491" s="24">
        <v>120</v>
      </c>
      <c r="I491" s="24">
        <v>58</v>
      </c>
      <c r="J491" s="26">
        <v>1.07</v>
      </c>
      <c r="K491" s="24">
        <f t="shared" si="22"/>
        <v>3852</v>
      </c>
      <c r="L491" s="24">
        <v>642</v>
      </c>
      <c r="M491" s="25" t="s">
        <v>992</v>
      </c>
      <c r="N491" s="27">
        <v>34.9</v>
      </c>
      <c r="O491" s="27">
        <v>1.9</v>
      </c>
      <c r="P491" s="24">
        <v>4</v>
      </c>
      <c r="Q491" s="25" t="s">
        <v>996</v>
      </c>
      <c r="R491" s="24">
        <v>19.91</v>
      </c>
      <c r="S491" s="28" t="str">
        <f t="shared" si="23"/>
        <v>11-21</v>
      </c>
    </row>
    <row r="492" spans="1:19" x14ac:dyDescent="0.3">
      <c r="A492" s="17">
        <v>41</v>
      </c>
      <c r="B492" s="18" t="str">
        <f t="shared" si="21"/>
        <v>34-41</v>
      </c>
      <c r="C492" s="18" t="str">
        <v>Adult</v>
      </c>
      <c r="D492" s="19" t="s">
        <v>990</v>
      </c>
      <c r="E492" s="20">
        <v>77.599999999999994</v>
      </c>
      <c r="F492" s="20">
        <v>1.76</v>
      </c>
      <c r="G492" s="18">
        <v>162</v>
      </c>
      <c r="H492" s="18">
        <v>161</v>
      </c>
      <c r="I492" s="18">
        <v>71</v>
      </c>
      <c r="J492" s="20">
        <v>1.27</v>
      </c>
      <c r="K492" s="18">
        <f t="shared" si="22"/>
        <v>4572</v>
      </c>
      <c r="L492" s="18">
        <v>920</v>
      </c>
      <c r="M492" s="19" t="s">
        <v>993</v>
      </c>
      <c r="N492" s="21">
        <v>31.8</v>
      </c>
      <c r="O492" s="21">
        <v>2.2000000000000002</v>
      </c>
      <c r="P492" s="18">
        <v>4</v>
      </c>
      <c r="Q492" s="19" t="s">
        <v>996</v>
      </c>
      <c r="R492" s="18">
        <v>25.05</v>
      </c>
      <c r="S492" s="22" t="str">
        <f t="shared" si="23"/>
        <v>22-32</v>
      </c>
    </row>
    <row r="493" spans="1:19" x14ac:dyDescent="0.3">
      <c r="A493" s="23">
        <v>52</v>
      </c>
      <c r="B493" s="24" t="str">
        <f t="shared" si="21"/>
        <v>50-57</v>
      </c>
      <c r="C493" s="24" t="str">
        <v>Adult</v>
      </c>
      <c r="D493" s="25" t="s">
        <v>990</v>
      </c>
      <c r="E493" s="26">
        <v>44.1</v>
      </c>
      <c r="F493" s="26">
        <v>1.62</v>
      </c>
      <c r="G493" s="24">
        <v>179</v>
      </c>
      <c r="H493" s="24">
        <v>121</v>
      </c>
      <c r="I493" s="24">
        <v>61</v>
      </c>
      <c r="J493" s="26">
        <v>1.41</v>
      </c>
      <c r="K493" s="24">
        <f t="shared" si="22"/>
        <v>5076</v>
      </c>
      <c r="L493" s="24">
        <v>768</v>
      </c>
      <c r="M493" s="25" t="s">
        <v>991</v>
      </c>
      <c r="N493" s="27">
        <v>34.799999999999997</v>
      </c>
      <c r="O493" s="27">
        <v>1.6</v>
      </c>
      <c r="P493" s="24">
        <v>3</v>
      </c>
      <c r="Q493" s="25" t="s">
        <v>997</v>
      </c>
      <c r="R493" s="24">
        <v>16.8</v>
      </c>
      <c r="S493" s="28" t="str">
        <f t="shared" si="23"/>
        <v>11-21</v>
      </c>
    </row>
    <row r="494" spans="1:19" x14ac:dyDescent="0.3">
      <c r="A494" s="17">
        <v>52</v>
      </c>
      <c r="B494" s="18" t="str">
        <f t="shared" si="21"/>
        <v>50-57</v>
      </c>
      <c r="C494" s="18" t="str">
        <v>Adult</v>
      </c>
      <c r="D494" s="19" t="s">
        <v>988</v>
      </c>
      <c r="E494" s="20">
        <v>85.5</v>
      </c>
      <c r="F494" s="20">
        <v>1.8</v>
      </c>
      <c r="G494" s="18">
        <v>190</v>
      </c>
      <c r="H494" s="18">
        <v>136</v>
      </c>
      <c r="I494" s="18">
        <v>66</v>
      </c>
      <c r="J494" s="20">
        <v>1.7</v>
      </c>
      <c r="K494" s="18">
        <f t="shared" si="22"/>
        <v>6120</v>
      </c>
      <c r="L494" s="18">
        <v>1144</v>
      </c>
      <c r="M494" s="19" t="s">
        <v>993</v>
      </c>
      <c r="N494" s="21">
        <v>10.1</v>
      </c>
      <c r="O494" s="21">
        <v>3.5</v>
      </c>
      <c r="P494" s="18">
        <v>5</v>
      </c>
      <c r="Q494" s="19" t="s">
        <v>995</v>
      </c>
      <c r="R494" s="18">
        <v>26.39</v>
      </c>
      <c r="S494" s="22" t="str">
        <f t="shared" si="23"/>
        <v>22-32</v>
      </c>
    </row>
    <row r="495" spans="1:19" x14ac:dyDescent="0.3">
      <c r="A495" s="23">
        <v>53</v>
      </c>
      <c r="B495" s="24" t="str">
        <f t="shared" si="21"/>
        <v>50-57</v>
      </c>
      <c r="C495" s="24" t="str">
        <v>Adult</v>
      </c>
      <c r="D495" s="25" t="s">
        <v>990</v>
      </c>
      <c r="E495" s="26">
        <v>47.8</v>
      </c>
      <c r="F495" s="26">
        <v>1.76</v>
      </c>
      <c r="G495" s="24">
        <v>164</v>
      </c>
      <c r="H495" s="24">
        <v>149</v>
      </c>
      <c r="I495" s="24">
        <v>74</v>
      </c>
      <c r="J495" s="26">
        <v>1.06</v>
      </c>
      <c r="K495" s="24">
        <f t="shared" si="22"/>
        <v>3816</v>
      </c>
      <c r="L495" s="24">
        <v>711</v>
      </c>
      <c r="M495" s="25" t="s">
        <v>991</v>
      </c>
      <c r="N495" s="27">
        <v>28.4</v>
      </c>
      <c r="O495" s="27">
        <v>1.5</v>
      </c>
      <c r="P495" s="24">
        <v>4</v>
      </c>
      <c r="Q495" s="25" t="s">
        <v>996</v>
      </c>
      <c r="R495" s="24">
        <v>15.43</v>
      </c>
      <c r="S495" s="28" t="str">
        <f t="shared" si="23"/>
        <v>11-21</v>
      </c>
    </row>
    <row r="496" spans="1:19" x14ac:dyDescent="0.3">
      <c r="A496" s="17">
        <v>35</v>
      </c>
      <c r="B496" s="18" t="str">
        <f t="shared" si="21"/>
        <v>34-41</v>
      </c>
      <c r="C496" s="18" t="str">
        <v>Adult</v>
      </c>
      <c r="D496" s="19" t="s">
        <v>988</v>
      </c>
      <c r="E496" s="20">
        <v>102.5</v>
      </c>
      <c r="F496" s="20">
        <v>1.94</v>
      </c>
      <c r="G496" s="18">
        <v>183</v>
      </c>
      <c r="H496" s="18">
        <v>158</v>
      </c>
      <c r="I496" s="18">
        <v>64</v>
      </c>
      <c r="J496" s="20">
        <v>0.84</v>
      </c>
      <c r="K496" s="18">
        <f t="shared" si="22"/>
        <v>3024</v>
      </c>
      <c r="L496" s="18">
        <v>730</v>
      </c>
      <c r="M496" s="19" t="s">
        <v>992</v>
      </c>
      <c r="N496" s="21">
        <v>21.1</v>
      </c>
      <c r="O496" s="21">
        <v>2.4</v>
      </c>
      <c r="P496" s="18">
        <v>2</v>
      </c>
      <c r="Q496" s="19" t="s">
        <v>997</v>
      </c>
      <c r="R496" s="18">
        <v>27.23</v>
      </c>
      <c r="S496" s="22" t="str">
        <f t="shared" si="23"/>
        <v>22-32</v>
      </c>
    </row>
    <row r="497" spans="1:19" x14ac:dyDescent="0.3">
      <c r="A497" s="23">
        <v>56</v>
      </c>
      <c r="B497" s="24" t="str">
        <f t="shared" si="21"/>
        <v>50-57</v>
      </c>
      <c r="C497" s="24" t="str">
        <v>Adult</v>
      </c>
      <c r="D497" s="25" t="s">
        <v>988</v>
      </c>
      <c r="E497" s="26">
        <v>118</v>
      </c>
      <c r="F497" s="26">
        <v>1.9</v>
      </c>
      <c r="G497" s="24">
        <v>199</v>
      </c>
      <c r="H497" s="24">
        <v>126</v>
      </c>
      <c r="I497" s="24">
        <v>68</v>
      </c>
      <c r="J497" s="26">
        <v>0.66</v>
      </c>
      <c r="K497" s="24">
        <f t="shared" si="22"/>
        <v>2376</v>
      </c>
      <c r="L497" s="24">
        <v>412</v>
      </c>
      <c r="M497" s="25" t="s">
        <v>991</v>
      </c>
      <c r="N497" s="27">
        <v>22.6</v>
      </c>
      <c r="O497" s="27">
        <v>3.2</v>
      </c>
      <c r="P497" s="24">
        <v>2</v>
      </c>
      <c r="Q497" s="25" t="s">
        <v>997</v>
      </c>
      <c r="R497" s="24">
        <v>32.69</v>
      </c>
      <c r="S497" s="28" t="str">
        <f t="shared" si="23"/>
        <v>33-43</v>
      </c>
    </row>
    <row r="498" spans="1:19" x14ac:dyDescent="0.3">
      <c r="A498" s="17">
        <v>49</v>
      </c>
      <c r="B498" s="18" t="str">
        <f t="shared" si="21"/>
        <v>42-49</v>
      </c>
      <c r="C498" s="18" t="str">
        <v>Adult</v>
      </c>
      <c r="D498" s="19" t="s">
        <v>988</v>
      </c>
      <c r="E498" s="20">
        <v>82.3</v>
      </c>
      <c r="F498" s="20">
        <v>1.84</v>
      </c>
      <c r="G498" s="18">
        <v>192</v>
      </c>
      <c r="H498" s="18">
        <v>146</v>
      </c>
      <c r="I498" s="18">
        <v>71</v>
      </c>
      <c r="J498" s="20">
        <v>1.29</v>
      </c>
      <c r="K498" s="18">
        <f t="shared" si="22"/>
        <v>4644</v>
      </c>
      <c r="L498" s="18">
        <v>932</v>
      </c>
      <c r="M498" s="19" t="s">
        <v>993</v>
      </c>
      <c r="N498" s="21">
        <v>28.4</v>
      </c>
      <c r="O498" s="21">
        <v>3.4</v>
      </c>
      <c r="P498" s="18">
        <v>4</v>
      </c>
      <c r="Q498" s="19" t="s">
        <v>996</v>
      </c>
      <c r="R498" s="18">
        <v>24.31</v>
      </c>
      <c r="S498" s="22" t="str">
        <f t="shared" si="23"/>
        <v>22-32</v>
      </c>
    </row>
    <row r="499" spans="1:19" x14ac:dyDescent="0.3">
      <c r="A499" s="23">
        <v>41</v>
      </c>
      <c r="B499" s="24" t="str">
        <f t="shared" si="21"/>
        <v>34-41</v>
      </c>
      <c r="C499" s="24" t="str">
        <v>Adult</v>
      </c>
      <c r="D499" s="25" t="s">
        <v>988</v>
      </c>
      <c r="E499" s="26">
        <v>81.599999999999994</v>
      </c>
      <c r="F499" s="26">
        <v>1.87</v>
      </c>
      <c r="G499" s="24">
        <v>167</v>
      </c>
      <c r="H499" s="24">
        <v>128</v>
      </c>
      <c r="I499" s="24">
        <v>59</v>
      </c>
      <c r="J499" s="26">
        <v>1.87</v>
      </c>
      <c r="K499" s="24">
        <f t="shared" si="22"/>
        <v>6732</v>
      </c>
      <c r="L499" s="24">
        <v>1185</v>
      </c>
      <c r="M499" s="25" t="s">
        <v>991</v>
      </c>
      <c r="N499" s="27">
        <v>10.199999999999999</v>
      </c>
      <c r="O499" s="27">
        <v>3.5</v>
      </c>
      <c r="P499" s="24">
        <v>5</v>
      </c>
      <c r="Q499" s="25" t="s">
        <v>995</v>
      </c>
      <c r="R499" s="24">
        <v>23.33</v>
      </c>
      <c r="S499" s="28" t="str">
        <f t="shared" si="23"/>
        <v>22-32</v>
      </c>
    </row>
    <row r="500" spans="1:19" x14ac:dyDescent="0.3">
      <c r="A500" s="17">
        <v>40</v>
      </c>
      <c r="B500" s="18" t="str">
        <f t="shared" si="21"/>
        <v>34-41</v>
      </c>
      <c r="C500" s="18" t="str">
        <v>Adult</v>
      </c>
      <c r="D500" s="19" t="s">
        <v>988</v>
      </c>
      <c r="E500" s="20">
        <v>60.2</v>
      </c>
      <c r="F500" s="20">
        <v>1.88</v>
      </c>
      <c r="G500" s="18">
        <v>183</v>
      </c>
      <c r="H500" s="18">
        <v>141</v>
      </c>
      <c r="I500" s="18">
        <v>61</v>
      </c>
      <c r="J500" s="20">
        <v>1.22</v>
      </c>
      <c r="K500" s="18">
        <f t="shared" si="22"/>
        <v>4392</v>
      </c>
      <c r="L500" s="18">
        <v>946</v>
      </c>
      <c r="M500" s="19" t="s">
        <v>992</v>
      </c>
      <c r="N500" s="21">
        <v>25.2</v>
      </c>
      <c r="O500" s="21">
        <v>3</v>
      </c>
      <c r="P500" s="18">
        <v>3</v>
      </c>
      <c r="Q500" s="19" t="s">
        <v>996</v>
      </c>
      <c r="R500" s="18">
        <v>17.03</v>
      </c>
      <c r="S500" s="22" t="str">
        <f t="shared" si="23"/>
        <v>11-21</v>
      </c>
    </row>
    <row r="501" spans="1:19" x14ac:dyDescent="0.3">
      <c r="A501" s="23">
        <v>49</v>
      </c>
      <c r="B501" s="24" t="str">
        <f t="shared" si="21"/>
        <v>42-49</v>
      </c>
      <c r="C501" s="24" t="str">
        <v>Adult</v>
      </c>
      <c r="D501" s="25" t="s">
        <v>990</v>
      </c>
      <c r="E501" s="26">
        <v>49.2</v>
      </c>
      <c r="F501" s="26">
        <v>1.54</v>
      </c>
      <c r="G501" s="24">
        <v>179</v>
      </c>
      <c r="H501" s="24">
        <v>153</v>
      </c>
      <c r="I501" s="24">
        <v>63</v>
      </c>
      <c r="J501" s="26">
        <v>1.28</v>
      </c>
      <c r="K501" s="24">
        <f t="shared" si="22"/>
        <v>4608</v>
      </c>
      <c r="L501" s="24">
        <v>881</v>
      </c>
      <c r="M501" s="25" t="s">
        <v>991</v>
      </c>
      <c r="N501" s="27">
        <v>30.7</v>
      </c>
      <c r="O501" s="27">
        <v>2.1</v>
      </c>
      <c r="P501" s="24">
        <v>3</v>
      </c>
      <c r="Q501" s="25" t="s">
        <v>996</v>
      </c>
      <c r="R501" s="24">
        <v>20.75</v>
      </c>
      <c r="S501" s="28" t="str">
        <f t="shared" si="23"/>
        <v>11-21</v>
      </c>
    </row>
    <row r="502" spans="1:19" x14ac:dyDescent="0.3">
      <c r="A502" s="17">
        <v>54</v>
      </c>
      <c r="B502" s="18" t="str">
        <f t="shared" si="21"/>
        <v>50-57</v>
      </c>
      <c r="C502" s="18" t="str">
        <v>Adult</v>
      </c>
      <c r="D502" s="19" t="s">
        <v>990</v>
      </c>
      <c r="E502" s="20">
        <v>46.6</v>
      </c>
      <c r="F502" s="20">
        <v>1.5</v>
      </c>
      <c r="G502" s="18">
        <v>175</v>
      </c>
      <c r="H502" s="18">
        <v>165</v>
      </c>
      <c r="I502" s="18">
        <v>58</v>
      </c>
      <c r="J502" s="20">
        <v>1.38</v>
      </c>
      <c r="K502" s="18">
        <f t="shared" si="22"/>
        <v>4968</v>
      </c>
      <c r="L502" s="18">
        <v>1025</v>
      </c>
      <c r="M502" s="19" t="s">
        <v>993</v>
      </c>
      <c r="N502" s="21">
        <v>30.6</v>
      </c>
      <c r="O502" s="21">
        <v>2</v>
      </c>
      <c r="P502" s="18">
        <v>2</v>
      </c>
      <c r="Q502" s="19" t="s">
        <v>997</v>
      </c>
      <c r="R502" s="18">
        <v>20.71</v>
      </c>
      <c r="S502" s="22" t="str">
        <f t="shared" si="23"/>
        <v>11-21</v>
      </c>
    </row>
    <row r="503" spans="1:19" x14ac:dyDescent="0.3">
      <c r="A503" s="23">
        <v>29</v>
      </c>
      <c r="B503" s="24" t="str">
        <f t="shared" si="21"/>
        <v>26-33</v>
      </c>
      <c r="C503" s="24" t="str">
        <v>Adult</v>
      </c>
      <c r="D503" s="25" t="s">
        <v>990</v>
      </c>
      <c r="E503" s="26">
        <v>68.7</v>
      </c>
      <c r="F503" s="26">
        <v>1.72</v>
      </c>
      <c r="G503" s="24">
        <v>171</v>
      </c>
      <c r="H503" s="24">
        <v>168</v>
      </c>
      <c r="I503" s="24">
        <v>62</v>
      </c>
      <c r="J503" s="26">
        <v>1.08</v>
      </c>
      <c r="K503" s="24">
        <f t="shared" si="22"/>
        <v>3888.0000000000005</v>
      </c>
      <c r="L503" s="24">
        <v>907</v>
      </c>
      <c r="M503" s="25" t="s">
        <v>992</v>
      </c>
      <c r="N503" s="27">
        <v>29.8</v>
      </c>
      <c r="O503" s="27">
        <v>1.7</v>
      </c>
      <c r="P503" s="24">
        <v>4</v>
      </c>
      <c r="Q503" s="25" t="s">
        <v>996</v>
      </c>
      <c r="R503" s="24">
        <v>23.22</v>
      </c>
      <c r="S503" s="28" t="str">
        <f t="shared" si="23"/>
        <v>22-32</v>
      </c>
    </row>
    <row r="504" spans="1:19" x14ac:dyDescent="0.3">
      <c r="A504" s="17">
        <v>30</v>
      </c>
      <c r="B504" s="18" t="str">
        <f t="shared" si="21"/>
        <v>26-33</v>
      </c>
      <c r="C504" s="18" t="str">
        <v>Adult</v>
      </c>
      <c r="D504" s="19" t="s">
        <v>990</v>
      </c>
      <c r="E504" s="20">
        <v>60.6</v>
      </c>
      <c r="F504" s="20">
        <v>1.55</v>
      </c>
      <c r="G504" s="18">
        <v>172</v>
      </c>
      <c r="H504" s="18">
        <v>120</v>
      </c>
      <c r="I504" s="18">
        <v>52</v>
      </c>
      <c r="J504" s="20">
        <v>1.3</v>
      </c>
      <c r="K504" s="18">
        <f t="shared" si="22"/>
        <v>4680</v>
      </c>
      <c r="L504" s="18">
        <v>780</v>
      </c>
      <c r="M504" s="19" t="s">
        <v>993</v>
      </c>
      <c r="N504" s="21">
        <v>32.9</v>
      </c>
      <c r="O504" s="21">
        <v>1.6</v>
      </c>
      <c r="P504" s="18">
        <v>3</v>
      </c>
      <c r="Q504" s="19" t="s">
        <v>996</v>
      </c>
      <c r="R504" s="18">
        <v>25.22</v>
      </c>
      <c r="S504" s="22" t="str">
        <f t="shared" si="23"/>
        <v>22-32</v>
      </c>
    </row>
    <row r="505" spans="1:19" x14ac:dyDescent="0.3">
      <c r="A505" s="23">
        <v>40</v>
      </c>
      <c r="B505" s="24" t="str">
        <f t="shared" si="21"/>
        <v>34-41</v>
      </c>
      <c r="C505" s="24" t="str">
        <v>Adult</v>
      </c>
      <c r="D505" s="25" t="s">
        <v>988</v>
      </c>
      <c r="E505" s="26">
        <v>52.1</v>
      </c>
      <c r="F505" s="26">
        <v>1.61</v>
      </c>
      <c r="G505" s="24">
        <v>198</v>
      </c>
      <c r="H505" s="24">
        <v>128</v>
      </c>
      <c r="I505" s="24">
        <v>70</v>
      </c>
      <c r="J505" s="26">
        <v>0.87</v>
      </c>
      <c r="K505" s="24">
        <f t="shared" si="22"/>
        <v>3132</v>
      </c>
      <c r="L505" s="24">
        <v>612</v>
      </c>
      <c r="M505" s="25" t="s">
        <v>991</v>
      </c>
      <c r="N505" s="27">
        <v>21.3</v>
      </c>
      <c r="O505" s="27">
        <v>3.3</v>
      </c>
      <c r="P505" s="24">
        <v>2</v>
      </c>
      <c r="Q505" s="25" t="s">
        <v>997</v>
      </c>
      <c r="R505" s="24">
        <v>20.100000000000001</v>
      </c>
      <c r="S505" s="28" t="str">
        <f t="shared" si="23"/>
        <v>11-21</v>
      </c>
    </row>
    <row r="506" spans="1:19" x14ac:dyDescent="0.3">
      <c r="A506" s="17">
        <v>42</v>
      </c>
      <c r="B506" s="18" t="str">
        <f t="shared" si="21"/>
        <v>42-49</v>
      </c>
      <c r="C506" s="18" t="str">
        <v>Adult</v>
      </c>
      <c r="D506" s="19" t="s">
        <v>990</v>
      </c>
      <c r="E506" s="20">
        <v>46.6</v>
      </c>
      <c r="F506" s="20">
        <v>1.77</v>
      </c>
      <c r="G506" s="18">
        <v>184</v>
      </c>
      <c r="H506" s="18">
        <v>139</v>
      </c>
      <c r="I506" s="18">
        <v>63</v>
      </c>
      <c r="J506" s="20">
        <v>0.61</v>
      </c>
      <c r="K506" s="18">
        <f t="shared" si="22"/>
        <v>2196</v>
      </c>
      <c r="L506" s="18">
        <v>382</v>
      </c>
      <c r="M506" s="19" t="s">
        <v>989</v>
      </c>
      <c r="N506" s="21">
        <v>28.1</v>
      </c>
      <c r="O506" s="21">
        <v>2.6</v>
      </c>
      <c r="P506" s="18">
        <v>2</v>
      </c>
      <c r="Q506" s="19" t="s">
        <v>997</v>
      </c>
      <c r="R506" s="18">
        <v>14.87</v>
      </c>
      <c r="S506" s="22" t="str">
        <f t="shared" si="23"/>
        <v>11-21</v>
      </c>
    </row>
    <row r="507" spans="1:19" x14ac:dyDescent="0.3">
      <c r="A507" s="23">
        <v>52</v>
      </c>
      <c r="B507" s="24" t="str">
        <f t="shared" si="21"/>
        <v>50-57</v>
      </c>
      <c r="C507" s="24" t="str">
        <v>Adult</v>
      </c>
      <c r="D507" s="25" t="s">
        <v>988</v>
      </c>
      <c r="E507" s="26">
        <v>65.5</v>
      </c>
      <c r="F507" s="26">
        <v>1.74</v>
      </c>
      <c r="G507" s="24">
        <v>191</v>
      </c>
      <c r="H507" s="24">
        <v>138</v>
      </c>
      <c r="I507" s="24">
        <v>70</v>
      </c>
      <c r="J507" s="26">
        <v>1.48</v>
      </c>
      <c r="K507" s="24">
        <f t="shared" si="22"/>
        <v>5328</v>
      </c>
      <c r="L507" s="24">
        <v>1011</v>
      </c>
      <c r="M507" s="25" t="s">
        <v>993</v>
      </c>
      <c r="N507" s="27">
        <v>26.2</v>
      </c>
      <c r="O507" s="27">
        <v>2.8</v>
      </c>
      <c r="P507" s="24">
        <v>4</v>
      </c>
      <c r="Q507" s="25" t="s">
        <v>996</v>
      </c>
      <c r="R507" s="24">
        <v>21.63</v>
      </c>
      <c r="S507" s="28" t="str">
        <f t="shared" si="23"/>
        <v>22-32</v>
      </c>
    </row>
    <row r="508" spans="1:19" x14ac:dyDescent="0.3">
      <c r="A508" s="17">
        <v>58</v>
      </c>
      <c r="B508" s="18" t="str">
        <f t="shared" si="21"/>
        <v>60+</v>
      </c>
      <c r="C508" s="18" t="str">
        <v>Adult</v>
      </c>
      <c r="D508" s="19" t="s">
        <v>990</v>
      </c>
      <c r="E508" s="20">
        <v>44.2</v>
      </c>
      <c r="F508" s="20">
        <v>1.57</v>
      </c>
      <c r="G508" s="18">
        <v>183</v>
      </c>
      <c r="H508" s="18">
        <v>155</v>
      </c>
      <c r="I508" s="18">
        <v>59</v>
      </c>
      <c r="J508" s="20">
        <v>1.08</v>
      </c>
      <c r="K508" s="18">
        <f t="shared" si="22"/>
        <v>3888.0000000000005</v>
      </c>
      <c r="L508" s="18">
        <v>753</v>
      </c>
      <c r="M508" s="19" t="s">
        <v>991</v>
      </c>
      <c r="N508" s="21">
        <v>31.9</v>
      </c>
      <c r="O508" s="21">
        <v>2.2999999999999998</v>
      </c>
      <c r="P508" s="18">
        <v>3</v>
      </c>
      <c r="Q508" s="19" t="s">
        <v>997</v>
      </c>
      <c r="R508" s="18">
        <v>17.93</v>
      </c>
      <c r="S508" s="22" t="str">
        <f t="shared" si="23"/>
        <v>11-21</v>
      </c>
    </row>
    <row r="509" spans="1:19" x14ac:dyDescent="0.3">
      <c r="A509" s="23">
        <v>47</v>
      </c>
      <c r="B509" s="24" t="str">
        <f t="shared" si="21"/>
        <v>42-49</v>
      </c>
      <c r="C509" s="24" t="str">
        <v>Adult</v>
      </c>
      <c r="D509" s="25" t="s">
        <v>988</v>
      </c>
      <c r="E509" s="26">
        <v>89.1</v>
      </c>
      <c r="F509" s="26">
        <v>1.84</v>
      </c>
      <c r="G509" s="24">
        <v>168</v>
      </c>
      <c r="H509" s="24">
        <v>159</v>
      </c>
      <c r="I509" s="24">
        <v>65</v>
      </c>
      <c r="J509" s="26">
        <v>1.44</v>
      </c>
      <c r="K509" s="24">
        <f t="shared" si="22"/>
        <v>5184</v>
      </c>
      <c r="L509" s="24">
        <v>1133</v>
      </c>
      <c r="M509" s="25" t="s">
        <v>989</v>
      </c>
      <c r="N509" s="27">
        <v>24</v>
      </c>
      <c r="O509" s="27">
        <v>3.6</v>
      </c>
      <c r="P509" s="24">
        <v>3</v>
      </c>
      <c r="Q509" s="25" t="s">
        <v>996</v>
      </c>
      <c r="R509" s="24">
        <v>26.32</v>
      </c>
      <c r="S509" s="28" t="str">
        <f t="shared" si="23"/>
        <v>22-32</v>
      </c>
    </row>
    <row r="510" spans="1:19" x14ac:dyDescent="0.3">
      <c r="A510" s="17">
        <v>34</v>
      </c>
      <c r="B510" s="18" t="str">
        <f t="shared" si="21"/>
        <v>34-41</v>
      </c>
      <c r="C510" s="18" t="str">
        <v>Adult</v>
      </c>
      <c r="D510" s="19" t="s">
        <v>988</v>
      </c>
      <c r="E510" s="20">
        <v>65.900000000000006</v>
      </c>
      <c r="F510" s="20">
        <v>1.62</v>
      </c>
      <c r="G510" s="18">
        <v>199</v>
      </c>
      <c r="H510" s="18">
        <v>164</v>
      </c>
      <c r="I510" s="18">
        <v>56</v>
      </c>
      <c r="J510" s="20">
        <v>0.81</v>
      </c>
      <c r="K510" s="18">
        <f t="shared" si="22"/>
        <v>2916</v>
      </c>
      <c r="L510" s="18">
        <v>731</v>
      </c>
      <c r="M510" s="19" t="s">
        <v>989</v>
      </c>
      <c r="N510" s="21">
        <v>28.8</v>
      </c>
      <c r="O510" s="21">
        <v>2.2000000000000002</v>
      </c>
      <c r="P510" s="18">
        <v>2</v>
      </c>
      <c r="Q510" s="19" t="s">
        <v>997</v>
      </c>
      <c r="R510" s="18">
        <v>25.11</v>
      </c>
      <c r="S510" s="22" t="str">
        <f t="shared" si="23"/>
        <v>22-32</v>
      </c>
    </row>
    <row r="511" spans="1:19" x14ac:dyDescent="0.3">
      <c r="A511" s="23">
        <v>37</v>
      </c>
      <c r="B511" s="24" t="str">
        <f t="shared" si="21"/>
        <v>34-41</v>
      </c>
      <c r="C511" s="24" t="str">
        <v>Adult</v>
      </c>
      <c r="D511" s="25" t="s">
        <v>990</v>
      </c>
      <c r="E511" s="26">
        <v>55.6</v>
      </c>
      <c r="F511" s="26">
        <v>1.57</v>
      </c>
      <c r="G511" s="24">
        <v>182</v>
      </c>
      <c r="H511" s="24">
        <v>123</v>
      </c>
      <c r="I511" s="24">
        <v>53</v>
      </c>
      <c r="J511" s="26">
        <v>0.97</v>
      </c>
      <c r="K511" s="24">
        <f t="shared" si="22"/>
        <v>3492</v>
      </c>
      <c r="L511" s="24">
        <v>597</v>
      </c>
      <c r="M511" s="25" t="s">
        <v>992</v>
      </c>
      <c r="N511" s="27">
        <v>29.2</v>
      </c>
      <c r="O511" s="27">
        <v>2.4</v>
      </c>
      <c r="P511" s="24">
        <v>2</v>
      </c>
      <c r="Q511" s="25" t="s">
        <v>997</v>
      </c>
      <c r="R511" s="24">
        <v>22.56</v>
      </c>
      <c r="S511" s="28" t="str">
        <f t="shared" si="23"/>
        <v>22-32</v>
      </c>
    </row>
    <row r="512" spans="1:19" x14ac:dyDescent="0.3">
      <c r="A512" s="17">
        <v>42</v>
      </c>
      <c r="B512" s="18" t="str">
        <f t="shared" si="21"/>
        <v>42-49</v>
      </c>
      <c r="C512" s="18" t="str">
        <v>Adult</v>
      </c>
      <c r="D512" s="19" t="s">
        <v>988</v>
      </c>
      <c r="E512" s="20">
        <v>63.7</v>
      </c>
      <c r="F512" s="20">
        <v>1.98</v>
      </c>
      <c r="G512" s="18">
        <v>172</v>
      </c>
      <c r="H512" s="18">
        <v>128</v>
      </c>
      <c r="I512" s="18">
        <v>69</v>
      </c>
      <c r="J512" s="20">
        <v>1.37</v>
      </c>
      <c r="K512" s="18">
        <f t="shared" si="22"/>
        <v>4932</v>
      </c>
      <c r="L512" s="18">
        <v>868</v>
      </c>
      <c r="M512" s="19" t="s">
        <v>989</v>
      </c>
      <c r="N512" s="21">
        <v>24</v>
      </c>
      <c r="O512" s="21">
        <v>3</v>
      </c>
      <c r="P512" s="18">
        <v>2</v>
      </c>
      <c r="Q512" s="19" t="s">
        <v>997</v>
      </c>
      <c r="R512" s="18">
        <v>16.25</v>
      </c>
      <c r="S512" s="22" t="str">
        <f t="shared" si="23"/>
        <v>11-21</v>
      </c>
    </row>
    <row r="513" spans="1:19" x14ac:dyDescent="0.3">
      <c r="A513" s="23">
        <v>39</v>
      </c>
      <c r="B513" s="24" t="str">
        <f t="shared" si="21"/>
        <v>34-41</v>
      </c>
      <c r="C513" s="24" t="str">
        <v>Adult</v>
      </c>
      <c r="D513" s="25" t="s">
        <v>988</v>
      </c>
      <c r="E513" s="26">
        <v>86.2</v>
      </c>
      <c r="F513" s="26">
        <v>1.82</v>
      </c>
      <c r="G513" s="24">
        <v>191</v>
      </c>
      <c r="H513" s="24">
        <v>160</v>
      </c>
      <c r="I513" s="24">
        <v>72</v>
      </c>
      <c r="J513" s="26">
        <v>1.96</v>
      </c>
      <c r="K513" s="24">
        <f t="shared" si="22"/>
        <v>7056</v>
      </c>
      <c r="L513" s="24">
        <v>1725</v>
      </c>
      <c r="M513" s="25" t="s">
        <v>993</v>
      </c>
      <c r="N513" s="27">
        <v>10.199999999999999</v>
      </c>
      <c r="O513" s="27">
        <v>3.5</v>
      </c>
      <c r="P513" s="24">
        <v>5</v>
      </c>
      <c r="Q513" s="25" t="s">
        <v>995</v>
      </c>
      <c r="R513" s="24">
        <v>26.02</v>
      </c>
      <c r="S513" s="28" t="str">
        <f t="shared" si="23"/>
        <v>22-32</v>
      </c>
    </row>
    <row r="514" spans="1:19" x14ac:dyDescent="0.3">
      <c r="A514" s="17">
        <v>30</v>
      </c>
      <c r="B514" s="18" t="str">
        <f t="shared" si="21"/>
        <v>26-33</v>
      </c>
      <c r="C514" s="18" t="str">
        <v>Adult</v>
      </c>
      <c r="D514" s="19" t="s">
        <v>990</v>
      </c>
      <c r="E514" s="20">
        <v>59.2</v>
      </c>
      <c r="F514" s="20">
        <v>1.63</v>
      </c>
      <c r="G514" s="18">
        <v>174</v>
      </c>
      <c r="H514" s="18">
        <v>141</v>
      </c>
      <c r="I514" s="18">
        <v>74</v>
      </c>
      <c r="J514" s="20">
        <v>1.85</v>
      </c>
      <c r="K514" s="18">
        <f t="shared" si="22"/>
        <v>6660</v>
      </c>
      <c r="L514" s="18">
        <v>1304</v>
      </c>
      <c r="M514" s="19" t="s">
        <v>993</v>
      </c>
      <c r="N514" s="21">
        <v>17.8</v>
      </c>
      <c r="O514" s="21">
        <v>2.7</v>
      </c>
      <c r="P514" s="18">
        <v>4</v>
      </c>
      <c r="Q514" s="19" t="s">
        <v>995</v>
      </c>
      <c r="R514" s="18">
        <v>22.28</v>
      </c>
      <c r="S514" s="22" t="str">
        <f t="shared" si="23"/>
        <v>22-32</v>
      </c>
    </row>
    <row r="515" spans="1:19" x14ac:dyDescent="0.3">
      <c r="A515" s="23">
        <v>36</v>
      </c>
      <c r="B515" s="24" t="str">
        <f t="shared" ref="B515:B578" si="24">IF(AND(A515&gt;=18,A515&lt;=25),"18-25",IF(AND(A515&gt;=26,A515&lt;=33),"26-33",IF(AND(A515&gt;=34,A515&lt;=41),"34-41",IF(AND(A515&gt;=42,A515&lt;=49),"42-49",IF(AND(A515&gt;=50,A515&lt;=57),"50-57","60+")))))</f>
        <v>34-41</v>
      </c>
      <c r="C515" s="24" t="str">
        <v>Adult</v>
      </c>
      <c r="D515" s="25" t="s">
        <v>988</v>
      </c>
      <c r="E515" s="26">
        <v>85.4</v>
      </c>
      <c r="F515" s="26">
        <v>1.88</v>
      </c>
      <c r="G515" s="24">
        <v>195</v>
      </c>
      <c r="H515" s="24">
        <v>137</v>
      </c>
      <c r="I515" s="24">
        <v>60</v>
      </c>
      <c r="J515" s="26">
        <v>1.98</v>
      </c>
      <c r="K515" s="24">
        <f t="shared" ref="K515:K578" si="25">J515*3600</f>
        <v>7128</v>
      </c>
      <c r="L515" s="24">
        <v>1492</v>
      </c>
      <c r="M515" s="25" t="s">
        <v>989</v>
      </c>
      <c r="N515" s="27">
        <v>13.5</v>
      </c>
      <c r="O515" s="27">
        <v>3.5</v>
      </c>
      <c r="P515" s="24">
        <v>5</v>
      </c>
      <c r="Q515" s="25" t="s">
        <v>995</v>
      </c>
      <c r="R515" s="24">
        <v>24.16</v>
      </c>
      <c r="S515" s="28" t="str">
        <f t="shared" ref="S515:S578" si="26">IF(AND(R515&gt;=0,R515&lt;=10),"0-10",IF(AND(R515&gt;10,R515&lt;=21),"11-21",IF(AND(R515&gt;21,R515&lt;=32),"22-32",IF(AND(R515&gt;32,R515&lt;=43),"33-43",IF(AND(R515&gt;43,R515&lt;=54),"44-54")))))</f>
        <v>22-32</v>
      </c>
    </row>
    <row r="516" spans="1:19" x14ac:dyDescent="0.3">
      <c r="A516" s="17">
        <v>53</v>
      </c>
      <c r="B516" s="18" t="str">
        <f t="shared" si="24"/>
        <v>50-57</v>
      </c>
      <c r="C516" s="18" t="str">
        <v>Adult</v>
      </c>
      <c r="D516" s="19" t="s">
        <v>990</v>
      </c>
      <c r="E516" s="20">
        <v>68.099999999999994</v>
      </c>
      <c r="F516" s="20">
        <v>1.55</v>
      </c>
      <c r="G516" s="18">
        <v>164</v>
      </c>
      <c r="H516" s="18">
        <v>131</v>
      </c>
      <c r="I516" s="18">
        <v>65</v>
      </c>
      <c r="J516" s="20">
        <v>1.41</v>
      </c>
      <c r="K516" s="18">
        <f t="shared" si="25"/>
        <v>5076</v>
      </c>
      <c r="L516" s="18">
        <v>831</v>
      </c>
      <c r="M516" s="19" t="s">
        <v>991</v>
      </c>
      <c r="N516" s="21">
        <v>26.1</v>
      </c>
      <c r="O516" s="21">
        <v>2.2000000000000002</v>
      </c>
      <c r="P516" s="18">
        <v>4</v>
      </c>
      <c r="Q516" s="19" t="s">
        <v>996</v>
      </c>
      <c r="R516" s="18">
        <v>28.35</v>
      </c>
      <c r="S516" s="22" t="str">
        <f t="shared" si="26"/>
        <v>22-32</v>
      </c>
    </row>
    <row r="517" spans="1:19" x14ac:dyDescent="0.3">
      <c r="A517" s="23">
        <v>29</v>
      </c>
      <c r="B517" s="24" t="str">
        <f t="shared" si="24"/>
        <v>26-33</v>
      </c>
      <c r="C517" s="24" t="str">
        <v>Adult</v>
      </c>
      <c r="D517" s="25" t="s">
        <v>990</v>
      </c>
      <c r="E517" s="26">
        <v>60</v>
      </c>
      <c r="F517" s="26">
        <v>1.62</v>
      </c>
      <c r="G517" s="24">
        <v>181</v>
      </c>
      <c r="H517" s="24">
        <v>161</v>
      </c>
      <c r="I517" s="24">
        <v>69</v>
      </c>
      <c r="J517" s="26">
        <v>0.85</v>
      </c>
      <c r="K517" s="24">
        <f t="shared" si="25"/>
        <v>3060</v>
      </c>
      <c r="L517" s="24">
        <v>684</v>
      </c>
      <c r="M517" s="25" t="s">
        <v>993</v>
      </c>
      <c r="N517" s="27">
        <v>28.1</v>
      </c>
      <c r="O517" s="27">
        <v>1.9</v>
      </c>
      <c r="P517" s="24">
        <v>2</v>
      </c>
      <c r="Q517" s="25" t="s">
        <v>997</v>
      </c>
      <c r="R517" s="24">
        <v>22.86</v>
      </c>
      <c r="S517" s="28" t="str">
        <f t="shared" si="26"/>
        <v>22-32</v>
      </c>
    </row>
    <row r="518" spans="1:19" x14ac:dyDescent="0.3">
      <c r="A518" s="17">
        <v>58</v>
      </c>
      <c r="B518" s="18" t="str">
        <f t="shared" si="24"/>
        <v>60+</v>
      </c>
      <c r="C518" s="18" t="str">
        <v>Adult</v>
      </c>
      <c r="D518" s="19" t="s">
        <v>990</v>
      </c>
      <c r="E518" s="20">
        <v>74.8</v>
      </c>
      <c r="F518" s="20">
        <v>1.69</v>
      </c>
      <c r="G518" s="18">
        <v>175</v>
      </c>
      <c r="H518" s="18">
        <v>162</v>
      </c>
      <c r="I518" s="18">
        <v>53</v>
      </c>
      <c r="J518" s="20">
        <v>1.28</v>
      </c>
      <c r="K518" s="18">
        <f t="shared" si="25"/>
        <v>4608</v>
      </c>
      <c r="L518" s="18">
        <v>933</v>
      </c>
      <c r="M518" s="19" t="s">
        <v>993</v>
      </c>
      <c r="N518" s="21">
        <v>32.799999999999997</v>
      </c>
      <c r="O518" s="21">
        <v>2.2999999999999998</v>
      </c>
      <c r="P518" s="18">
        <v>4</v>
      </c>
      <c r="Q518" s="19" t="s">
        <v>996</v>
      </c>
      <c r="R518" s="18">
        <v>26.19</v>
      </c>
      <c r="S518" s="22" t="str">
        <f t="shared" si="26"/>
        <v>22-32</v>
      </c>
    </row>
    <row r="519" spans="1:19" x14ac:dyDescent="0.3">
      <c r="A519" s="23">
        <v>36</v>
      </c>
      <c r="B519" s="24" t="str">
        <f t="shared" si="24"/>
        <v>34-41</v>
      </c>
      <c r="C519" s="24" t="str">
        <v>Adult</v>
      </c>
      <c r="D519" s="25" t="s">
        <v>988</v>
      </c>
      <c r="E519" s="26">
        <v>90.3</v>
      </c>
      <c r="F519" s="26">
        <v>1.65</v>
      </c>
      <c r="G519" s="24">
        <v>169</v>
      </c>
      <c r="H519" s="24">
        <v>158</v>
      </c>
      <c r="I519" s="24">
        <v>71</v>
      </c>
      <c r="J519" s="26">
        <v>1.38</v>
      </c>
      <c r="K519" s="24">
        <f t="shared" si="25"/>
        <v>4968</v>
      </c>
      <c r="L519" s="24">
        <v>1199</v>
      </c>
      <c r="M519" s="25" t="s">
        <v>992</v>
      </c>
      <c r="N519" s="27">
        <v>23.7</v>
      </c>
      <c r="O519" s="27">
        <v>3.4</v>
      </c>
      <c r="P519" s="24">
        <v>4</v>
      </c>
      <c r="Q519" s="25" t="s">
        <v>996</v>
      </c>
      <c r="R519" s="24">
        <v>33.17</v>
      </c>
      <c r="S519" s="28" t="str">
        <f t="shared" si="26"/>
        <v>33-43</v>
      </c>
    </row>
    <row r="520" spans="1:19" x14ac:dyDescent="0.3">
      <c r="A520" s="17">
        <v>29</v>
      </c>
      <c r="B520" s="18" t="str">
        <f t="shared" si="24"/>
        <v>26-33</v>
      </c>
      <c r="C520" s="18" t="str">
        <v>Adult</v>
      </c>
      <c r="D520" s="19" t="s">
        <v>988</v>
      </c>
      <c r="E520" s="20">
        <v>86.1</v>
      </c>
      <c r="F520" s="20">
        <v>1.65</v>
      </c>
      <c r="G520" s="18">
        <v>183</v>
      </c>
      <c r="H520" s="18">
        <v>128</v>
      </c>
      <c r="I520" s="18">
        <v>71</v>
      </c>
      <c r="J520" s="20">
        <v>1.66</v>
      </c>
      <c r="K520" s="18">
        <f t="shared" si="25"/>
        <v>5976</v>
      </c>
      <c r="L520" s="18">
        <v>1169</v>
      </c>
      <c r="M520" s="19" t="s">
        <v>991</v>
      </c>
      <c r="N520" s="21">
        <v>11.2</v>
      </c>
      <c r="O520" s="21">
        <v>3.5</v>
      </c>
      <c r="P520" s="18">
        <v>4</v>
      </c>
      <c r="Q520" s="19" t="s">
        <v>995</v>
      </c>
      <c r="R520" s="18">
        <v>31.63</v>
      </c>
      <c r="S520" s="22" t="str">
        <f t="shared" si="26"/>
        <v>22-32</v>
      </c>
    </row>
    <row r="521" spans="1:19" x14ac:dyDescent="0.3">
      <c r="A521" s="23">
        <v>26</v>
      </c>
      <c r="B521" s="24" t="str">
        <f t="shared" si="24"/>
        <v>26-33</v>
      </c>
      <c r="C521" s="24" t="str">
        <v>Adult</v>
      </c>
      <c r="D521" s="25" t="s">
        <v>988</v>
      </c>
      <c r="E521" s="26">
        <v>73.7</v>
      </c>
      <c r="F521" s="26">
        <v>1.66</v>
      </c>
      <c r="G521" s="24">
        <v>177</v>
      </c>
      <c r="H521" s="24">
        <v>125</v>
      </c>
      <c r="I521" s="24">
        <v>72</v>
      </c>
      <c r="J521" s="26">
        <v>0.93</v>
      </c>
      <c r="K521" s="24">
        <f t="shared" si="25"/>
        <v>3348</v>
      </c>
      <c r="L521" s="24">
        <v>639</v>
      </c>
      <c r="M521" s="25" t="s">
        <v>989</v>
      </c>
      <c r="N521" s="27">
        <v>26.7</v>
      </c>
      <c r="O521" s="27">
        <v>2.2000000000000002</v>
      </c>
      <c r="P521" s="24">
        <v>2</v>
      </c>
      <c r="Q521" s="25" t="s">
        <v>997</v>
      </c>
      <c r="R521" s="24">
        <v>26.75</v>
      </c>
      <c r="S521" s="28" t="str">
        <f t="shared" si="26"/>
        <v>22-32</v>
      </c>
    </row>
    <row r="522" spans="1:19" x14ac:dyDescent="0.3">
      <c r="A522" s="17">
        <v>24</v>
      </c>
      <c r="B522" s="18" t="str">
        <f t="shared" si="24"/>
        <v>18-25</v>
      </c>
      <c r="C522" s="18" t="str">
        <v>Young Adult</v>
      </c>
      <c r="D522" s="19" t="s">
        <v>990</v>
      </c>
      <c r="E522" s="20">
        <v>67.7</v>
      </c>
      <c r="F522" s="20">
        <v>1.56</v>
      </c>
      <c r="G522" s="18">
        <v>177</v>
      </c>
      <c r="H522" s="18">
        <v>138</v>
      </c>
      <c r="I522" s="18">
        <v>66</v>
      </c>
      <c r="J522" s="20">
        <v>1.42</v>
      </c>
      <c r="K522" s="18">
        <f t="shared" si="25"/>
        <v>5112</v>
      </c>
      <c r="L522" s="18">
        <v>980</v>
      </c>
      <c r="M522" s="19" t="s">
        <v>991</v>
      </c>
      <c r="N522" s="21">
        <v>27</v>
      </c>
      <c r="O522" s="21">
        <v>2.1</v>
      </c>
      <c r="P522" s="18">
        <v>3</v>
      </c>
      <c r="Q522" s="19" t="s">
        <v>996</v>
      </c>
      <c r="R522" s="18">
        <v>27.82</v>
      </c>
      <c r="S522" s="22" t="str">
        <f t="shared" si="26"/>
        <v>22-32</v>
      </c>
    </row>
    <row r="523" spans="1:19" x14ac:dyDescent="0.3">
      <c r="A523" s="23">
        <v>45</v>
      </c>
      <c r="B523" s="24" t="str">
        <f t="shared" si="24"/>
        <v>42-49</v>
      </c>
      <c r="C523" s="24" t="str">
        <v>Adult</v>
      </c>
      <c r="D523" s="25" t="s">
        <v>988</v>
      </c>
      <c r="E523" s="26">
        <v>78.3</v>
      </c>
      <c r="F523" s="26">
        <v>1.96</v>
      </c>
      <c r="G523" s="24">
        <v>166</v>
      </c>
      <c r="H523" s="24">
        <v>167</v>
      </c>
      <c r="I523" s="24">
        <v>62</v>
      </c>
      <c r="J523" s="26">
        <v>1.29</v>
      </c>
      <c r="K523" s="24">
        <f t="shared" si="25"/>
        <v>4644</v>
      </c>
      <c r="L523" s="24">
        <v>1066</v>
      </c>
      <c r="M523" s="25" t="s">
        <v>992</v>
      </c>
      <c r="N523" s="27">
        <v>29</v>
      </c>
      <c r="O523" s="27">
        <v>2.2000000000000002</v>
      </c>
      <c r="P523" s="24">
        <v>3</v>
      </c>
      <c r="Q523" s="25" t="s">
        <v>997</v>
      </c>
      <c r="R523" s="24">
        <v>20.38</v>
      </c>
      <c r="S523" s="28" t="str">
        <f t="shared" si="26"/>
        <v>11-21</v>
      </c>
    </row>
    <row r="524" spans="1:19" x14ac:dyDescent="0.3">
      <c r="A524" s="17">
        <v>31</v>
      </c>
      <c r="B524" s="18" t="str">
        <f t="shared" si="24"/>
        <v>26-33</v>
      </c>
      <c r="C524" s="18" t="str">
        <v>Adult</v>
      </c>
      <c r="D524" s="19" t="s">
        <v>990</v>
      </c>
      <c r="E524" s="20">
        <v>48.2</v>
      </c>
      <c r="F524" s="20">
        <v>1.65</v>
      </c>
      <c r="G524" s="18">
        <v>163</v>
      </c>
      <c r="H524" s="18">
        <v>166</v>
      </c>
      <c r="I524" s="18">
        <v>60</v>
      </c>
      <c r="J524" s="20">
        <v>1.1000000000000001</v>
      </c>
      <c r="K524" s="18">
        <f t="shared" si="25"/>
        <v>3960.0000000000005</v>
      </c>
      <c r="L524" s="18">
        <v>913</v>
      </c>
      <c r="M524" s="19" t="s">
        <v>992</v>
      </c>
      <c r="N524" s="21">
        <v>26.1</v>
      </c>
      <c r="O524" s="21">
        <v>2.5</v>
      </c>
      <c r="P524" s="18">
        <v>2</v>
      </c>
      <c r="Q524" s="19" t="s">
        <v>997</v>
      </c>
      <c r="R524" s="18">
        <v>17.7</v>
      </c>
      <c r="S524" s="22" t="str">
        <f t="shared" si="26"/>
        <v>11-21</v>
      </c>
    </row>
    <row r="525" spans="1:19" x14ac:dyDescent="0.3">
      <c r="A525" s="23">
        <v>48</v>
      </c>
      <c r="B525" s="24" t="str">
        <f t="shared" si="24"/>
        <v>42-49</v>
      </c>
      <c r="C525" s="24" t="str">
        <v>Adult</v>
      </c>
      <c r="D525" s="25" t="s">
        <v>990</v>
      </c>
      <c r="E525" s="26">
        <v>56.8</v>
      </c>
      <c r="F525" s="26">
        <v>1.51</v>
      </c>
      <c r="G525" s="24">
        <v>185</v>
      </c>
      <c r="H525" s="24">
        <v>126</v>
      </c>
      <c r="I525" s="24">
        <v>52</v>
      </c>
      <c r="J525" s="26">
        <v>1.37</v>
      </c>
      <c r="K525" s="24">
        <f t="shared" si="25"/>
        <v>4932</v>
      </c>
      <c r="L525" s="24">
        <v>777</v>
      </c>
      <c r="M525" s="25" t="s">
        <v>991</v>
      </c>
      <c r="N525" s="27">
        <v>32.1</v>
      </c>
      <c r="O525" s="27">
        <v>2.1</v>
      </c>
      <c r="P525" s="24">
        <v>4</v>
      </c>
      <c r="Q525" s="25" t="s">
        <v>996</v>
      </c>
      <c r="R525" s="24">
        <v>24.91</v>
      </c>
      <c r="S525" s="28" t="str">
        <f t="shared" si="26"/>
        <v>22-32</v>
      </c>
    </row>
    <row r="526" spans="1:19" x14ac:dyDescent="0.3">
      <c r="A526" s="17">
        <v>36</v>
      </c>
      <c r="B526" s="18" t="str">
        <f t="shared" si="24"/>
        <v>34-41</v>
      </c>
      <c r="C526" s="18" t="str">
        <v>Adult</v>
      </c>
      <c r="D526" s="19" t="s">
        <v>988</v>
      </c>
      <c r="E526" s="20">
        <v>112.4</v>
      </c>
      <c r="F526" s="20">
        <v>1.63</v>
      </c>
      <c r="G526" s="18">
        <v>164</v>
      </c>
      <c r="H526" s="18">
        <v>135</v>
      </c>
      <c r="I526" s="18">
        <v>58</v>
      </c>
      <c r="J526" s="20">
        <v>1.02</v>
      </c>
      <c r="K526" s="18">
        <f t="shared" si="25"/>
        <v>3672</v>
      </c>
      <c r="L526" s="18">
        <v>757</v>
      </c>
      <c r="M526" s="19" t="s">
        <v>992</v>
      </c>
      <c r="N526" s="21">
        <v>25</v>
      </c>
      <c r="O526" s="21">
        <v>3.4</v>
      </c>
      <c r="P526" s="18">
        <v>4</v>
      </c>
      <c r="Q526" s="19" t="s">
        <v>996</v>
      </c>
      <c r="R526" s="18">
        <v>42.3</v>
      </c>
      <c r="S526" s="22" t="str">
        <f t="shared" si="26"/>
        <v>33-43</v>
      </c>
    </row>
    <row r="527" spans="1:19" x14ac:dyDescent="0.3">
      <c r="A527" s="23">
        <v>33</v>
      </c>
      <c r="B527" s="24" t="str">
        <f t="shared" si="24"/>
        <v>26-33</v>
      </c>
      <c r="C527" s="24" t="str">
        <v>Adult</v>
      </c>
      <c r="D527" s="25" t="s">
        <v>990</v>
      </c>
      <c r="E527" s="26">
        <v>59</v>
      </c>
      <c r="F527" s="26">
        <v>1.67</v>
      </c>
      <c r="G527" s="24">
        <v>175</v>
      </c>
      <c r="H527" s="24">
        <v>124</v>
      </c>
      <c r="I527" s="24">
        <v>55</v>
      </c>
      <c r="J527" s="26">
        <v>0.9</v>
      </c>
      <c r="K527" s="24">
        <f t="shared" si="25"/>
        <v>3240</v>
      </c>
      <c r="L527" s="24">
        <v>558</v>
      </c>
      <c r="M527" s="25" t="s">
        <v>992</v>
      </c>
      <c r="N527" s="27">
        <v>33.700000000000003</v>
      </c>
      <c r="O527" s="27">
        <v>1.9</v>
      </c>
      <c r="P527" s="24">
        <v>3</v>
      </c>
      <c r="Q527" s="25" t="s">
        <v>997</v>
      </c>
      <c r="R527" s="24">
        <v>21.16</v>
      </c>
      <c r="S527" s="28" t="str">
        <f t="shared" si="26"/>
        <v>22-32</v>
      </c>
    </row>
    <row r="528" spans="1:19" x14ac:dyDescent="0.3">
      <c r="A528" s="17">
        <v>22</v>
      </c>
      <c r="B528" s="18" t="str">
        <f t="shared" si="24"/>
        <v>18-25</v>
      </c>
      <c r="C528" s="18" t="str">
        <v>Young Adult</v>
      </c>
      <c r="D528" s="19" t="s">
        <v>988</v>
      </c>
      <c r="E528" s="20">
        <v>98.4</v>
      </c>
      <c r="F528" s="20">
        <v>1.88</v>
      </c>
      <c r="G528" s="18">
        <v>194</v>
      </c>
      <c r="H528" s="18">
        <v>135</v>
      </c>
      <c r="I528" s="18">
        <v>71</v>
      </c>
      <c r="J528" s="20">
        <v>0.52</v>
      </c>
      <c r="K528" s="18">
        <f t="shared" si="25"/>
        <v>1872</v>
      </c>
      <c r="L528" s="18">
        <v>386</v>
      </c>
      <c r="M528" s="19" t="s">
        <v>992</v>
      </c>
      <c r="N528" s="21">
        <v>21.3</v>
      </c>
      <c r="O528" s="21">
        <v>2.2000000000000002</v>
      </c>
      <c r="P528" s="18">
        <v>2</v>
      </c>
      <c r="Q528" s="19" t="s">
        <v>997</v>
      </c>
      <c r="R528" s="18">
        <v>27.84</v>
      </c>
      <c r="S528" s="22" t="str">
        <f t="shared" si="26"/>
        <v>22-32</v>
      </c>
    </row>
    <row r="529" spans="1:19" x14ac:dyDescent="0.3">
      <c r="A529" s="23">
        <v>52</v>
      </c>
      <c r="B529" s="24" t="str">
        <f t="shared" si="24"/>
        <v>50-57</v>
      </c>
      <c r="C529" s="24" t="str">
        <v>Adult</v>
      </c>
      <c r="D529" s="25" t="s">
        <v>988</v>
      </c>
      <c r="E529" s="26">
        <v>66.5</v>
      </c>
      <c r="F529" s="26">
        <v>1.6</v>
      </c>
      <c r="G529" s="24">
        <v>185</v>
      </c>
      <c r="H529" s="24">
        <v>120</v>
      </c>
      <c r="I529" s="24">
        <v>70</v>
      </c>
      <c r="J529" s="26">
        <v>1.34</v>
      </c>
      <c r="K529" s="24">
        <f t="shared" si="25"/>
        <v>4824</v>
      </c>
      <c r="L529" s="24">
        <v>796</v>
      </c>
      <c r="M529" s="25" t="s">
        <v>991</v>
      </c>
      <c r="N529" s="27">
        <v>26.8</v>
      </c>
      <c r="O529" s="27">
        <v>2.1</v>
      </c>
      <c r="P529" s="24">
        <v>4</v>
      </c>
      <c r="Q529" s="25" t="s">
        <v>996</v>
      </c>
      <c r="R529" s="24">
        <v>25.98</v>
      </c>
      <c r="S529" s="28" t="str">
        <f t="shared" si="26"/>
        <v>22-32</v>
      </c>
    </row>
    <row r="530" spans="1:19" x14ac:dyDescent="0.3">
      <c r="A530" s="17">
        <v>29</v>
      </c>
      <c r="B530" s="18" t="str">
        <f t="shared" si="24"/>
        <v>26-33</v>
      </c>
      <c r="C530" s="18" t="str">
        <v>Adult</v>
      </c>
      <c r="D530" s="19" t="s">
        <v>988</v>
      </c>
      <c r="E530" s="20">
        <v>106.5</v>
      </c>
      <c r="F530" s="20">
        <v>1.81</v>
      </c>
      <c r="G530" s="18">
        <v>177</v>
      </c>
      <c r="H530" s="18">
        <v>156</v>
      </c>
      <c r="I530" s="18">
        <v>60</v>
      </c>
      <c r="J530" s="20">
        <v>1.29</v>
      </c>
      <c r="K530" s="18">
        <f t="shared" si="25"/>
        <v>4644</v>
      </c>
      <c r="L530" s="18">
        <v>1107</v>
      </c>
      <c r="M530" s="19" t="s">
        <v>992</v>
      </c>
      <c r="N530" s="21">
        <v>25.7</v>
      </c>
      <c r="O530" s="21">
        <v>2.5</v>
      </c>
      <c r="P530" s="18">
        <v>4</v>
      </c>
      <c r="Q530" s="19" t="s">
        <v>996</v>
      </c>
      <c r="R530" s="18">
        <v>32.51</v>
      </c>
      <c r="S530" s="22" t="str">
        <f t="shared" si="26"/>
        <v>33-43</v>
      </c>
    </row>
    <row r="531" spans="1:19" x14ac:dyDescent="0.3">
      <c r="A531" s="23">
        <v>42</v>
      </c>
      <c r="B531" s="24" t="str">
        <f t="shared" si="24"/>
        <v>42-49</v>
      </c>
      <c r="C531" s="24" t="str">
        <v>Adult</v>
      </c>
      <c r="D531" s="25" t="s">
        <v>988</v>
      </c>
      <c r="E531" s="26">
        <v>88.4</v>
      </c>
      <c r="F531" s="26">
        <v>1.93</v>
      </c>
      <c r="G531" s="24">
        <v>188</v>
      </c>
      <c r="H531" s="24">
        <v>158</v>
      </c>
      <c r="I531" s="24">
        <v>65</v>
      </c>
      <c r="J531" s="26">
        <v>1.68</v>
      </c>
      <c r="K531" s="24">
        <f t="shared" si="25"/>
        <v>6048</v>
      </c>
      <c r="L531" s="24">
        <v>1314</v>
      </c>
      <c r="M531" s="25" t="s">
        <v>989</v>
      </c>
      <c r="N531" s="27">
        <v>12.4</v>
      </c>
      <c r="O531" s="27">
        <v>3.5</v>
      </c>
      <c r="P531" s="24">
        <v>4</v>
      </c>
      <c r="Q531" s="25" t="s">
        <v>995</v>
      </c>
      <c r="R531" s="24">
        <v>23.73</v>
      </c>
      <c r="S531" s="28" t="str">
        <f t="shared" si="26"/>
        <v>22-32</v>
      </c>
    </row>
    <row r="532" spans="1:19" x14ac:dyDescent="0.3">
      <c r="A532" s="17">
        <v>38</v>
      </c>
      <c r="B532" s="18" t="str">
        <f t="shared" si="24"/>
        <v>34-41</v>
      </c>
      <c r="C532" s="18" t="str">
        <v>Adult</v>
      </c>
      <c r="D532" s="19" t="s">
        <v>988</v>
      </c>
      <c r="E532" s="20">
        <v>88.4</v>
      </c>
      <c r="F532" s="20">
        <v>1.79</v>
      </c>
      <c r="G532" s="18">
        <v>182</v>
      </c>
      <c r="H532" s="18">
        <v>138</v>
      </c>
      <c r="I532" s="18">
        <v>68</v>
      </c>
      <c r="J532" s="20">
        <v>1.74</v>
      </c>
      <c r="K532" s="18">
        <f t="shared" si="25"/>
        <v>6264</v>
      </c>
      <c r="L532" s="18">
        <v>1321</v>
      </c>
      <c r="M532" s="19" t="s">
        <v>989</v>
      </c>
      <c r="N532" s="21">
        <v>12.5</v>
      </c>
      <c r="O532" s="21">
        <v>3.5</v>
      </c>
      <c r="P532" s="18">
        <v>5</v>
      </c>
      <c r="Q532" s="19" t="s">
        <v>995</v>
      </c>
      <c r="R532" s="18">
        <v>27.59</v>
      </c>
      <c r="S532" s="22" t="str">
        <f t="shared" si="26"/>
        <v>22-32</v>
      </c>
    </row>
    <row r="533" spans="1:19" x14ac:dyDescent="0.3">
      <c r="A533" s="23">
        <v>53</v>
      </c>
      <c r="B533" s="24" t="str">
        <f t="shared" si="24"/>
        <v>50-57</v>
      </c>
      <c r="C533" s="24" t="str">
        <v>Adult</v>
      </c>
      <c r="D533" s="25" t="s">
        <v>990</v>
      </c>
      <c r="E533" s="26">
        <v>53.3</v>
      </c>
      <c r="F533" s="26">
        <v>1.74</v>
      </c>
      <c r="G533" s="24">
        <v>173</v>
      </c>
      <c r="H533" s="24">
        <v>156</v>
      </c>
      <c r="I533" s="24">
        <v>54</v>
      </c>
      <c r="J533" s="26">
        <v>1.37</v>
      </c>
      <c r="K533" s="24">
        <f t="shared" si="25"/>
        <v>4932</v>
      </c>
      <c r="L533" s="24">
        <v>962</v>
      </c>
      <c r="M533" s="25" t="s">
        <v>993</v>
      </c>
      <c r="N533" s="27">
        <v>32.200000000000003</v>
      </c>
      <c r="O533" s="27">
        <v>1.8</v>
      </c>
      <c r="P533" s="24">
        <v>3</v>
      </c>
      <c r="Q533" s="25" t="s">
        <v>996</v>
      </c>
      <c r="R533" s="24">
        <v>17.600000000000001</v>
      </c>
      <c r="S533" s="28" t="str">
        <f t="shared" si="26"/>
        <v>11-21</v>
      </c>
    </row>
    <row r="534" spans="1:19" x14ac:dyDescent="0.3">
      <c r="A534" s="17">
        <v>40</v>
      </c>
      <c r="B534" s="18" t="str">
        <f t="shared" si="24"/>
        <v>34-41</v>
      </c>
      <c r="C534" s="18" t="str">
        <v>Adult</v>
      </c>
      <c r="D534" s="19" t="s">
        <v>990</v>
      </c>
      <c r="E534" s="20">
        <v>58.1</v>
      </c>
      <c r="F534" s="20">
        <v>1.56</v>
      </c>
      <c r="G534" s="18">
        <v>174</v>
      </c>
      <c r="H534" s="18">
        <v>136</v>
      </c>
      <c r="I534" s="18">
        <v>63</v>
      </c>
      <c r="J534" s="20">
        <v>0.61</v>
      </c>
      <c r="K534" s="18">
        <f t="shared" si="25"/>
        <v>2196</v>
      </c>
      <c r="L534" s="18">
        <v>415</v>
      </c>
      <c r="M534" s="19" t="s">
        <v>989</v>
      </c>
      <c r="N534" s="21">
        <v>34.4</v>
      </c>
      <c r="O534" s="21">
        <v>2.2000000000000002</v>
      </c>
      <c r="P534" s="18">
        <v>2</v>
      </c>
      <c r="Q534" s="19" t="s">
        <v>997</v>
      </c>
      <c r="R534" s="18">
        <v>23.87</v>
      </c>
      <c r="S534" s="22" t="str">
        <f t="shared" si="26"/>
        <v>22-32</v>
      </c>
    </row>
    <row r="535" spans="1:19" x14ac:dyDescent="0.3">
      <c r="A535" s="23">
        <v>33</v>
      </c>
      <c r="B535" s="24" t="str">
        <f t="shared" si="24"/>
        <v>26-33</v>
      </c>
      <c r="C535" s="24" t="str">
        <v>Adult</v>
      </c>
      <c r="D535" s="25" t="s">
        <v>990</v>
      </c>
      <c r="E535" s="26">
        <v>74.2</v>
      </c>
      <c r="F535" s="26">
        <v>1.76</v>
      </c>
      <c r="G535" s="24">
        <v>192</v>
      </c>
      <c r="H535" s="24">
        <v>145</v>
      </c>
      <c r="I535" s="24">
        <v>66</v>
      </c>
      <c r="J535" s="26">
        <v>1.1499999999999999</v>
      </c>
      <c r="K535" s="24">
        <f t="shared" si="25"/>
        <v>4140</v>
      </c>
      <c r="L535" s="24">
        <v>834</v>
      </c>
      <c r="M535" s="25" t="s">
        <v>993</v>
      </c>
      <c r="N535" s="27">
        <v>25.9</v>
      </c>
      <c r="O535" s="27">
        <v>1.5</v>
      </c>
      <c r="P535" s="24">
        <v>4</v>
      </c>
      <c r="Q535" s="25" t="s">
        <v>996</v>
      </c>
      <c r="R535" s="24">
        <v>23.95</v>
      </c>
      <c r="S535" s="28" t="str">
        <f t="shared" si="26"/>
        <v>22-32</v>
      </c>
    </row>
    <row r="536" spans="1:19" x14ac:dyDescent="0.3">
      <c r="A536" s="17">
        <v>56</v>
      </c>
      <c r="B536" s="18" t="str">
        <f t="shared" si="24"/>
        <v>50-57</v>
      </c>
      <c r="C536" s="18" t="str">
        <v>Adult</v>
      </c>
      <c r="D536" s="19" t="s">
        <v>988</v>
      </c>
      <c r="E536" s="20">
        <v>84.6</v>
      </c>
      <c r="F536" s="20">
        <v>1.63</v>
      </c>
      <c r="G536" s="18">
        <v>184</v>
      </c>
      <c r="H536" s="18">
        <v>141</v>
      </c>
      <c r="I536" s="18">
        <v>52</v>
      </c>
      <c r="J536" s="20">
        <v>1.01</v>
      </c>
      <c r="K536" s="18">
        <f t="shared" si="25"/>
        <v>3636</v>
      </c>
      <c r="L536" s="18">
        <v>705</v>
      </c>
      <c r="M536" s="19" t="s">
        <v>991</v>
      </c>
      <c r="N536" s="21">
        <v>20.2</v>
      </c>
      <c r="O536" s="21">
        <v>2.9</v>
      </c>
      <c r="P536" s="18">
        <v>4</v>
      </c>
      <c r="Q536" s="19" t="s">
        <v>996</v>
      </c>
      <c r="R536" s="18">
        <v>31.84</v>
      </c>
      <c r="S536" s="22" t="str">
        <f t="shared" si="26"/>
        <v>22-32</v>
      </c>
    </row>
    <row r="537" spans="1:19" x14ac:dyDescent="0.3">
      <c r="A537" s="23">
        <v>59</v>
      </c>
      <c r="B537" s="24" t="str">
        <f t="shared" si="24"/>
        <v>60+</v>
      </c>
      <c r="C537" s="24" t="str">
        <v>Adult</v>
      </c>
      <c r="D537" s="25" t="s">
        <v>988</v>
      </c>
      <c r="E537" s="26">
        <v>78</v>
      </c>
      <c r="F537" s="26">
        <v>1.92</v>
      </c>
      <c r="G537" s="24">
        <v>180</v>
      </c>
      <c r="H537" s="24">
        <v>127</v>
      </c>
      <c r="I537" s="24">
        <v>53</v>
      </c>
      <c r="J537" s="26">
        <v>0.72</v>
      </c>
      <c r="K537" s="24">
        <f t="shared" si="25"/>
        <v>2592</v>
      </c>
      <c r="L537" s="24">
        <v>453</v>
      </c>
      <c r="M537" s="25" t="s">
        <v>992</v>
      </c>
      <c r="N537" s="27">
        <v>28.1</v>
      </c>
      <c r="O537" s="27">
        <v>2.7</v>
      </c>
      <c r="P537" s="24">
        <v>3</v>
      </c>
      <c r="Q537" s="25" t="s">
        <v>997</v>
      </c>
      <c r="R537" s="24">
        <v>21.16</v>
      </c>
      <c r="S537" s="28" t="str">
        <f t="shared" si="26"/>
        <v>22-32</v>
      </c>
    </row>
    <row r="538" spans="1:19" x14ac:dyDescent="0.3">
      <c r="A538" s="17">
        <v>56</v>
      </c>
      <c r="B538" s="18" t="str">
        <f t="shared" si="24"/>
        <v>50-57</v>
      </c>
      <c r="C538" s="18" t="str">
        <v>Adult</v>
      </c>
      <c r="D538" s="19" t="s">
        <v>988</v>
      </c>
      <c r="E538" s="20">
        <v>89</v>
      </c>
      <c r="F538" s="20">
        <v>1.68</v>
      </c>
      <c r="G538" s="18">
        <v>176</v>
      </c>
      <c r="H538" s="18">
        <v>152</v>
      </c>
      <c r="I538" s="18">
        <v>65</v>
      </c>
      <c r="J538" s="20">
        <v>1.77</v>
      </c>
      <c r="K538" s="18">
        <f t="shared" si="25"/>
        <v>6372</v>
      </c>
      <c r="L538" s="18">
        <v>1332</v>
      </c>
      <c r="M538" s="19" t="s">
        <v>989</v>
      </c>
      <c r="N538" s="21">
        <v>10.5</v>
      </c>
      <c r="O538" s="21">
        <v>3.5</v>
      </c>
      <c r="P538" s="18">
        <v>5</v>
      </c>
      <c r="Q538" s="19" t="s">
        <v>995</v>
      </c>
      <c r="R538" s="18">
        <v>31.53</v>
      </c>
      <c r="S538" s="22" t="str">
        <f t="shared" si="26"/>
        <v>22-32</v>
      </c>
    </row>
    <row r="539" spans="1:19" x14ac:dyDescent="0.3">
      <c r="A539" s="23">
        <v>31</v>
      </c>
      <c r="B539" s="24" t="str">
        <f t="shared" si="24"/>
        <v>26-33</v>
      </c>
      <c r="C539" s="24" t="str">
        <v>Adult</v>
      </c>
      <c r="D539" s="25" t="s">
        <v>990</v>
      </c>
      <c r="E539" s="26">
        <v>42.7</v>
      </c>
      <c r="F539" s="26">
        <v>1.76</v>
      </c>
      <c r="G539" s="24">
        <v>182</v>
      </c>
      <c r="H539" s="24">
        <v>121</v>
      </c>
      <c r="I539" s="24">
        <v>65</v>
      </c>
      <c r="J539" s="26">
        <v>1.46</v>
      </c>
      <c r="K539" s="24">
        <f t="shared" si="25"/>
        <v>5256</v>
      </c>
      <c r="L539" s="24">
        <v>883</v>
      </c>
      <c r="M539" s="25" t="s">
        <v>993</v>
      </c>
      <c r="N539" s="27">
        <v>34.9</v>
      </c>
      <c r="O539" s="27">
        <v>2.2000000000000002</v>
      </c>
      <c r="P539" s="24">
        <v>3</v>
      </c>
      <c r="Q539" s="25" t="s">
        <v>997</v>
      </c>
      <c r="R539" s="24">
        <v>13.78</v>
      </c>
      <c r="S539" s="28" t="str">
        <f t="shared" si="26"/>
        <v>11-21</v>
      </c>
    </row>
    <row r="540" spans="1:19" x14ac:dyDescent="0.3">
      <c r="A540" s="17">
        <v>48</v>
      </c>
      <c r="B540" s="18" t="str">
        <f t="shared" si="24"/>
        <v>42-49</v>
      </c>
      <c r="C540" s="18" t="str">
        <v>Adult</v>
      </c>
      <c r="D540" s="19" t="s">
        <v>988</v>
      </c>
      <c r="E540" s="20">
        <v>83.9</v>
      </c>
      <c r="F540" s="20">
        <v>1.82</v>
      </c>
      <c r="G540" s="18">
        <v>176</v>
      </c>
      <c r="H540" s="18">
        <v>149</v>
      </c>
      <c r="I540" s="18">
        <v>70</v>
      </c>
      <c r="J540" s="20">
        <v>1.9</v>
      </c>
      <c r="K540" s="18">
        <f t="shared" si="25"/>
        <v>6840</v>
      </c>
      <c r="L540" s="18">
        <v>1401</v>
      </c>
      <c r="M540" s="19" t="s">
        <v>991</v>
      </c>
      <c r="N540" s="21">
        <v>13.1</v>
      </c>
      <c r="O540" s="21">
        <v>3.5</v>
      </c>
      <c r="P540" s="18">
        <v>5</v>
      </c>
      <c r="Q540" s="19" t="s">
        <v>995</v>
      </c>
      <c r="R540" s="18">
        <v>25.33</v>
      </c>
      <c r="S540" s="22" t="str">
        <f t="shared" si="26"/>
        <v>22-32</v>
      </c>
    </row>
    <row r="541" spans="1:19" x14ac:dyDescent="0.3">
      <c r="A541" s="23">
        <v>22</v>
      </c>
      <c r="B541" s="24" t="str">
        <f t="shared" si="24"/>
        <v>18-25</v>
      </c>
      <c r="C541" s="24" t="str">
        <v>Young Adult</v>
      </c>
      <c r="D541" s="25" t="s">
        <v>990</v>
      </c>
      <c r="E541" s="26">
        <v>78.7</v>
      </c>
      <c r="F541" s="26">
        <v>1.52</v>
      </c>
      <c r="G541" s="24">
        <v>173</v>
      </c>
      <c r="H541" s="24">
        <v>166</v>
      </c>
      <c r="I541" s="24">
        <v>74</v>
      </c>
      <c r="J541" s="26">
        <v>1.45</v>
      </c>
      <c r="K541" s="24">
        <f t="shared" si="25"/>
        <v>5220</v>
      </c>
      <c r="L541" s="24">
        <v>1204</v>
      </c>
      <c r="M541" s="25" t="s">
        <v>993</v>
      </c>
      <c r="N541" s="27">
        <v>31.5</v>
      </c>
      <c r="O541" s="27">
        <v>2.2999999999999998</v>
      </c>
      <c r="P541" s="24">
        <v>3</v>
      </c>
      <c r="Q541" s="25" t="s">
        <v>996</v>
      </c>
      <c r="R541" s="24">
        <v>34.06</v>
      </c>
      <c r="S541" s="28" t="str">
        <f t="shared" si="26"/>
        <v>33-43</v>
      </c>
    </row>
    <row r="542" spans="1:19" x14ac:dyDescent="0.3">
      <c r="A542" s="17">
        <v>52</v>
      </c>
      <c r="B542" s="18" t="str">
        <f t="shared" si="24"/>
        <v>50-57</v>
      </c>
      <c r="C542" s="18" t="str">
        <v>Adult</v>
      </c>
      <c r="D542" s="19" t="s">
        <v>990</v>
      </c>
      <c r="E542" s="20">
        <v>65.900000000000006</v>
      </c>
      <c r="F542" s="20">
        <v>1.52</v>
      </c>
      <c r="G542" s="18">
        <v>188</v>
      </c>
      <c r="H542" s="18">
        <v>139</v>
      </c>
      <c r="I542" s="18">
        <v>53</v>
      </c>
      <c r="J542" s="20">
        <v>1.27</v>
      </c>
      <c r="K542" s="18">
        <f t="shared" si="25"/>
        <v>4572</v>
      </c>
      <c r="L542" s="18">
        <v>794</v>
      </c>
      <c r="M542" s="19" t="s">
        <v>992</v>
      </c>
      <c r="N542" s="21">
        <v>27</v>
      </c>
      <c r="O542" s="21">
        <v>2.2999999999999998</v>
      </c>
      <c r="P542" s="18">
        <v>4</v>
      </c>
      <c r="Q542" s="19" t="s">
        <v>996</v>
      </c>
      <c r="R542" s="18">
        <v>28.52</v>
      </c>
      <c r="S542" s="22" t="str">
        <f t="shared" si="26"/>
        <v>22-32</v>
      </c>
    </row>
    <row r="543" spans="1:19" x14ac:dyDescent="0.3">
      <c r="A543" s="23">
        <v>40</v>
      </c>
      <c r="B543" s="24" t="str">
        <f t="shared" si="24"/>
        <v>34-41</v>
      </c>
      <c r="C543" s="24" t="str">
        <v>Adult</v>
      </c>
      <c r="D543" s="25" t="s">
        <v>988</v>
      </c>
      <c r="E543" s="26">
        <v>76.900000000000006</v>
      </c>
      <c r="F543" s="26">
        <v>1.92</v>
      </c>
      <c r="G543" s="24">
        <v>179</v>
      </c>
      <c r="H543" s="24">
        <v>137</v>
      </c>
      <c r="I543" s="24">
        <v>68</v>
      </c>
      <c r="J543" s="26">
        <v>1.1299999999999999</v>
      </c>
      <c r="K543" s="24">
        <f t="shared" si="25"/>
        <v>4067.9999999999995</v>
      </c>
      <c r="L543" s="24">
        <v>851</v>
      </c>
      <c r="M543" s="25" t="s">
        <v>989</v>
      </c>
      <c r="N543" s="27">
        <v>22.4</v>
      </c>
      <c r="O543" s="27">
        <v>3.7</v>
      </c>
      <c r="P543" s="24">
        <v>4</v>
      </c>
      <c r="Q543" s="25" t="s">
        <v>996</v>
      </c>
      <c r="R543" s="24">
        <v>20.86</v>
      </c>
      <c r="S543" s="28" t="str">
        <f t="shared" si="26"/>
        <v>11-21</v>
      </c>
    </row>
    <row r="544" spans="1:19" x14ac:dyDescent="0.3">
      <c r="A544" s="17">
        <v>46</v>
      </c>
      <c r="B544" s="18" t="str">
        <f t="shared" si="24"/>
        <v>42-49</v>
      </c>
      <c r="C544" s="18" t="str">
        <v>Adult</v>
      </c>
      <c r="D544" s="19" t="s">
        <v>988</v>
      </c>
      <c r="E544" s="20">
        <v>84.3</v>
      </c>
      <c r="F544" s="20">
        <v>2</v>
      </c>
      <c r="G544" s="18">
        <v>189</v>
      </c>
      <c r="H544" s="18">
        <v>162</v>
      </c>
      <c r="I544" s="18">
        <v>66</v>
      </c>
      <c r="J544" s="20">
        <v>1.83</v>
      </c>
      <c r="K544" s="18">
        <f t="shared" si="25"/>
        <v>6588</v>
      </c>
      <c r="L544" s="18">
        <v>1467</v>
      </c>
      <c r="M544" s="19" t="s">
        <v>991</v>
      </c>
      <c r="N544" s="21">
        <v>13.3</v>
      </c>
      <c r="O544" s="21">
        <v>3.5</v>
      </c>
      <c r="P544" s="18">
        <v>5</v>
      </c>
      <c r="Q544" s="19" t="s">
        <v>995</v>
      </c>
      <c r="R544" s="18">
        <v>21.07</v>
      </c>
      <c r="S544" s="22" t="str">
        <f t="shared" si="26"/>
        <v>22-32</v>
      </c>
    </row>
    <row r="545" spans="1:19" x14ac:dyDescent="0.3">
      <c r="A545" s="23">
        <v>28</v>
      </c>
      <c r="B545" s="24" t="str">
        <f t="shared" si="24"/>
        <v>26-33</v>
      </c>
      <c r="C545" s="24" t="str">
        <v>Adult</v>
      </c>
      <c r="D545" s="25" t="s">
        <v>990</v>
      </c>
      <c r="E545" s="26">
        <v>62.4</v>
      </c>
      <c r="F545" s="26">
        <v>1.6</v>
      </c>
      <c r="G545" s="24">
        <v>178</v>
      </c>
      <c r="H545" s="24">
        <v>129</v>
      </c>
      <c r="I545" s="24">
        <v>62</v>
      </c>
      <c r="J545" s="26">
        <v>1.1000000000000001</v>
      </c>
      <c r="K545" s="24">
        <f t="shared" si="25"/>
        <v>3960.0000000000005</v>
      </c>
      <c r="L545" s="24">
        <v>710</v>
      </c>
      <c r="M545" s="25" t="s">
        <v>993</v>
      </c>
      <c r="N545" s="27">
        <v>34.1</v>
      </c>
      <c r="O545" s="27">
        <v>1.7</v>
      </c>
      <c r="P545" s="24">
        <v>3</v>
      </c>
      <c r="Q545" s="25" t="s">
        <v>996</v>
      </c>
      <c r="R545" s="24">
        <v>24.37</v>
      </c>
      <c r="S545" s="28" t="str">
        <f t="shared" si="26"/>
        <v>22-32</v>
      </c>
    </row>
    <row r="546" spans="1:19" x14ac:dyDescent="0.3">
      <c r="A546" s="17">
        <v>35</v>
      </c>
      <c r="B546" s="18" t="str">
        <f t="shared" si="24"/>
        <v>34-41</v>
      </c>
      <c r="C546" s="18" t="str">
        <v>Adult</v>
      </c>
      <c r="D546" s="19" t="s">
        <v>988</v>
      </c>
      <c r="E546" s="20">
        <v>63.7</v>
      </c>
      <c r="F546" s="20">
        <v>1.74</v>
      </c>
      <c r="G546" s="18">
        <v>198</v>
      </c>
      <c r="H546" s="18">
        <v>143</v>
      </c>
      <c r="I546" s="18">
        <v>71</v>
      </c>
      <c r="J546" s="20">
        <v>1.03</v>
      </c>
      <c r="K546" s="18">
        <f t="shared" si="25"/>
        <v>3708</v>
      </c>
      <c r="L546" s="18">
        <v>810</v>
      </c>
      <c r="M546" s="19" t="s">
        <v>991</v>
      </c>
      <c r="N546" s="21">
        <v>29.8</v>
      </c>
      <c r="O546" s="21">
        <v>2.7</v>
      </c>
      <c r="P546" s="18">
        <v>4</v>
      </c>
      <c r="Q546" s="19" t="s">
        <v>996</v>
      </c>
      <c r="R546" s="18">
        <v>21.04</v>
      </c>
      <c r="S546" s="22" t="str">
        <f t="shared" si="26"/>
        <v>22-32</v>
      </c>
    </row>
    <row r="547" spans="1:19" x14ac:dyDescent="0.3">
      <c r="A547" s="23">
        <v>29</v>
      </c>
      <c r="B547" s="24" t="str">
        <f t="shared" si="24"/>
        <v>26-33</v>
      </c>
      <c r="C547" s="24" t="str">
        <v>Adult</v>
      </c>
      <c r="D547" s="25" t="s">
        <v>990</v>
      </c>
      <c r="E547" s="26">
        <v>54.9</v>
      </c>
      <c r="F547" s="26">
        <v>1.52</v>
      </c>
      <c r="G547" s="24">
        <v>172</v>
      </c>
      <c r="H547" s="24">
        <v>123</v>
      </c>
      <c r="I547" s="24">
        <v>72</v>
      </c>
      <c r="J547" s="26">
        <v>1.48</v>
      </c>
      <c r="K547" s="24">
        <f t="shared" si="25"/>
        <v>5328</v>
      </c>
      <c r="L547" s="24">
        <v>910</v>
      </c>
      <c r="M547" s="25" t="s">
        <v>993</v>
      </c>
      <c r="N547" s="27">
        <v>27</v>
      </c>
      <c r="O547" s="27">
        <v>2</v>
      </c>
      <c r="P547" s="24">
        <v>3</v>
      </c>
      <c r="Q547" s="25" t="s">
        <v>997</v>
      </c>
      <c r="R547" s="24">
        <v>23.76</v>
      </c>
      <c r="S547" s="28" t="str">
        <f t="shared" si="26"/>
        <v>22-32</v>
      </c>
    </row>
    <row r="548" spans="1:19" x14ac:dyDescent="0.3">
      <c r="A548" s="17">
        <v>26</v>
      </c>
      <c r="B548" s="18" t="str">
        <f t="shared" si="24"/>
        <v>26-33</v>
      </c>
      <c r="C548" s="18" t="str">
        <v>Adult</v>
      </c>
      <c r="D548" s="19" t="s">
        <v>988</v>
      </c>
      <c r="E548" s="20">
        <v>76.400000000000006</v>
      </c>
      <c r="F548" s="20">
        <v>1.79</v>
      </c>
      <c r="G548" s="18">
        <v>177</v>
      </c>
      <c r="H548" s="18">
        <v>156</v>
      </c>
      <c r="I548" s="18">
        <v>73</v>
      </c>
      <c r="J548" s="20">
        <v>1.17</v>
      </c>
      <c r="K548" s="18">
        <f t="shared" si="25"/>
        <v>4212</v>
      </c>
      <c r="L548" s="18">
        <v>1004</v>
      </c>
      <c r="M548" s="19" t="s">
        <v>993</v>
      </c>
      <c r="N548" s="21">
        <v>21.3</v>
      </c>
      <c r="O548" s="21">
        <v>2.7</v>
      </c>
      <c r="P548" s="18">
        <v>3</v>
      </c>
      <c r="Q548" s="19" t="s">
        <v>996</v>
      </c>
      <c r="R548" s="18">
        <v>23.84</v>
      </c>
      <c r="S548" s="22" t="str">
        <f t="shared" si="26"/>
        <v>22-32</v>
      </c>
    </row>
    <row r="549" spans="1:19" x14ac:dyDescent="0.3">
      <c r="A549" s="23">
        <v>27</v>
      </c>
      <c r="B549" s="24" t="str">
        <f t="shared" si="24"/>
        <v>26-33</v>
      </c>
      <c r="C549" s="24" t="str">
        <v>Adult</v>
      </c>
      <c r="D549" s="25" t="s">
        <v>988</v>
      </c>
      <c r="E549" s="26">
        <v>106.4</v>
      </c>
      <c r="F549" s="26">
        <v>1.86</v>
      </c>
      <c r="G549" s="24">
        <v>182</v>
      </c>
      <c r="H549" s="24">
        <v>123</v>
      </c>
      <c r="I549" s="24">
        <v>50</v>
      </c>
      <c r="J549" s="26">
        <v>1.34</v>
      </c>
      <c r="K549" s="24">
        <f t="shared" si="25"/>
        <v>4824</v>
      </c>
      <c r="L549" s="24">
        <v>907</v>
      </c>
      <c r="M549" s="25" t="s">
        <v>992</v>
      </c>
      <c r="N549" s="27">
        <v>20.6</v>
      </c>
      <c r="O549" s="27">
        <v>3.1</v>
      </c>
      <c r="P549" s="24">
        <v>2</v>
      </c>
      <c r="Q549" s="25" t="s">
        <v>997</v>
      </c>
      <c r="R549" s="24">
        <v>30.76</v>
      </c>
      <c r="S549" s="28" t="str">
        <f t="shared" si="26"/>
        <v>22-32</v>
      </c>
    </row>
    <row r="550" spans="1:19" x14ac:dyDescent="0.3">
      <c r="A550" s="17">
        <v>34</v>
      </c>
      <c r="B550" s="18" t="str">
        <f t="shared" si="24"/>
        <v>34-41</v>
      </c>
      <c r="C550" s="18" t="str">
        <v>Adult</v>
      </c>
      <c r="D550" s="19" t="s">
        <v>990</v>
      </c>
      <c r="E550" s="20">
        <v>68.400000000000006</v>
      </c>
      <c r="F550" s="20">
        <v>1.5</v>
      </c>
      <c r="G550" s="18">
        <v>192</v>
      </c>
      <c r="H550" s="18">
        <v>132</v>
      </c>
      <c r="I550" s="18">
        <v>61</v>
      </c>
      <c r="J550" s="20">
        <v>1.37</v>
      </c>
      <c r="K550" s="18">
        <f t="shared" si="25"/>
        <v>4932</v>
      </c>
      <c r="L550" s="18">
        <v>904</v>
      </c>
      <c r="M550" s="19" t="s">
        <v>992</v>
      </c>
      <c r="N550" s="21">
        <v>33.700000000000003</v>
      </c>
      <c r="O550" s="21">
        <v>2.1</v>
      </c>
      <c r="P550" s="18">
        <v>4</v>
      </c>
      <c r="Q550" s="19" t="s">
        <v>996</v>
      </c>
      <c r="R550" s="18">
        <v>30.4</v>
      </c>
      <c r="S550" s="22" t="str">
        <f t="shared" si="26"/>
        <v>22-32</v>
      </c>
    </row>
    <row r="551" spans="1:19" x14ac:dyDescent="0.3">
      <c r="A551" s="23">
        <v>55</v>
      </c>
      <c r="B551" s="24" t="str">
        <f t="shared" si="24"/>
        <v>50-57</v>
      </c>
      <c r="C551" s="24" t="str">
        <v>Adult</v>
      </c>
      <c r="D551" s="25" t="s">
        <v>988</v>
      </c>
      <c r="E551" s="26">
        <v>63.5</v>
      </c>
      <c r="F551" s="26">
        <v>1.86</v>
      </c>
      <c r="G551" s="24">
        <v>198</v>
      </c>
      <c r="H551" s="24">
        <v>144</v>
      </c>
      <c r="I551" s="24">
        <v>53</v>
      </c>
      <c r="J551" s="26">
        <v>1.36</v>
      </c>
      <c r="K551" s="24">
        <f t="shared" si="25"/>
        <v>4896</v>
      </c>
      <c r="L551" s="24">
        <v>969</v>
      </c>
      <c r="M551" s="25" t="s">
        <v>993</v>
      </c>
      <c r="N551" s="27">
        <v>22.9</v>
      </c>
      <c r="O551" s="27">
        <v>2.9</v>
      </c>
      <c r="P551" s="24">
        <v>4</v>
      </c>
      <c r="Q551" s="25" t="s">
        <v>996</v>
      </c>
      <c r="R551" s="24">
        <v>18.350000000000001</v>
      </c>
      <c r="S551" s="28" t="str">
        <f t="shared" si="26"/>
        <v>11-21</v>
      </c>
    </row>
    <row r="552" spans="1:19" x14ac:dyDescent="0.3">
      <c r="A552" s="17">
        <v>24</v>
      </c>
      <c r="B552" s="18" t="str">
        <f t="shared" si="24"/>
        <v>18-25</v>
      </c>
      <c r="C552" s="18" t="str">
        <v>Young Adult</v>
      </c>
      <c r="D552" s="19" t="s">
        <v>990</v>
      </c>
      <c r="E552" s="20">
        <v>59.4</v>
      </c>
      <c r="F552" s="20">
        <v>1.5</v>
      </c>
      <c r="G552" s="18">
        <v>199</v>
      </c>
      <c r="H552" s="18">
        <v>132</v>
      </c>
      <c r="I552" s="18">
        <v>60</v>
      </c>
      <c r="J552" s="20">
        <v>1.25</v>
      </c>
      <c r="K552" s="18">
        <f t="shared" si="25"/>
        <v>4500</v>
      </c>
      <c r="L552" s="18">
        <v>825</v>
      </c>
      <c r="M552" s="19" t="s">
        <v>989</v>
      </c>
      <c r="N552" s="21">
        <v>25</v>
      </c>
      <c r="O552" s="21">
        <v>2</v>
      </c>
      <c r="P552" s="18">
        <v>3</v>
      </c>
      <c r="Q552" s="19" t="s">
        <v>996</v>
      </c>
      <c r="R552" s="18">
        <v>26.4</v>
      </c>
      <c r="S552" s="22" t="str">
        <f t="shared" si="26"/>
        <v>22-32</v>
      </c>
    </row>
    <row r="553" spans="1:19" x14ac:dyDescent="0.3">
      <c r="A553" s="23">
        <v>30</v>
      </c>
      <c r="B553" s="24" t="str">
        <f t="shared" si="24"/>
        <v>26-33</v>
      </c>
      <c r="C553" s="24" t="str">
        <v>Adult</v>
      </c>
      <c r="D553" s="25" t="s">
        <v>988</v>
      </c>
      <c r="E553" s="26">
        <v>113.4</v>
      </c>
      <c r="F553" s="26">
        <v>1.91</v>
      </c>
      <c r="G553" s="24">
        <v>177</v>
      </c>
      <c r="H553" s="24">
        <v>137</v>
      </c>
      <c r="I553" s="24">
        <v>54</v>
      </c>
      <c r="J553" s="26">
        <v>1.27</v>
      </c>
      <c r="K553" s="24">
        <f t="shared" si="25"/>
        <v>4572</v>
      </c>
      <c r="L553" s="24">
        <v>957</v>
      </c>
      <c r="M553" s="25" t="s">
        <v>991</v>
      </c>
      <c r="N553" s="27">
        <v>22.2</v>
      </c>
      <c r="O553" s="27">
        <v>3.7</v>
      </c>
      <c r="P553" s="24">
        <v>3</v>
      </c>
      <c r="Q553" s="25" t="s">
        <v>997</v>
      </c>
      <c r="R553" s="24">
        <v>31.08</v>
      </c>
      <c r="S553" s="28" t="str">
        <f t="shared" si="26"/>
        <v>22-32</v>
      </c>
    </row>
    <row r="554" spans="1:19" x14ac:dyDescent="0.3">
      <c r="A554" s="17">
        <v>57</v>
      </c>
      <c r="B554" s="18" t="str">
        <f t="shared" si="24"/>
        <v>50-57</v>
      </c>
      <c r="C554" s="18" t="str">
        <v>Adult</v>
      </c>
      <c r="D554" s="19" t="s">
        <v>990</v>
      </c>
      <c r="E554" s="20">
        <v>61.9</v>
      </c>
      <c r="F554" s="20">
        <v>1.52</v>
      </c>
      <c r="G554" s="18">
        <v>168</v>
      </c>
      <c r="H554" s="18">
        <v>143</v>
      </c>
      <c r="I554" s="18">
        <v>51</v>
      </c>
      <c r="J554" s="20">
        <v>0.92</v>
      </c>
      <c r="K554" s="18">
        <f t="shared" si="25"/>
        <v>3312</v>
      </c>
      <c r="L554" s="18">
        <v>592</v>
      </c>
      <c r="M554" s="19" t="s">
        <v>991</v>
      </c>
      <c r="N554" s="21">
        <v>28.4</v>
      </c>
      <c r="O554" s="21">
        <v>2.6</v>
      </c>
      <c r="P554" s="18">
        <v>3</v>
      </c>
      <c r="Q554" s="19" t="s">
        <v>997</v>
      </c>
      <c r="R554" s="18">
        <v>26.79</v>
      </c>
      <c r="S554" s="22" t="str">
        <f t="shared" si="26"/>
        <v>22-32</v>
      </c>
    </row>
    <row r="555" spans="1:19" x14ac:dyDescent="0.3">
      <c r="A555" s="23">
        <v>59</v>
      </c>
      <c r="B555" s="24" t="str">
        <f t="shared" si="24"/>
        <v>60+</v>
      </c>
      <c r="C555" s="24" t="str">
        <v>Adult</v>
      </c>
      <c r="D555" s="25" t="s">
        <v>990</v>
      </c>
      <c r="E555" s="26">
        <v>70.7</v>
      </c>
      <c r="F555" s="26">
        <v>1.68</v>
      </c>
      <c r="G555" s="24">
        <v>192</v>
      </c>
      <c r="H555" s="24">
        <v>121</v>
      </c>
      <c r="I555" s="24">
        <v>66</v>
      </c>
      <c r="J555" s="26">
        <v>1.17</v>
      </c>
      <c r="K555" s="24">
        <f t="shared" si="25"/>
        <v>4212</v>
      </c>
      <c r="L555" s="24">
        <v>637</v>
      </c>
      <c r="M555" s="25" t="s">
        <v>992</v>
      </c>
      <c r="N555" s="27">
        <v>34.9</v>
      </c>
      <c r="O555" s="27">
        <v>1.9</v>
      </c>
      <c r="P555" s="24">
        <v>3</v>
      </c>
      <c r="Q555" s="25" t="s">
        <v>996</v>
      </c>
      <c r="R555" s="24">
        <v>25.05</v>
      </c>
      <c r="S555" s="28" t="str">
        <f t="shared" si="26"/>
        <v>22-32</v>
      </c>
    </row>
    <row r="556" spans="1:19" x14ac:dyDescent="0.3">
      <c r="A556" s="17">
        <v>26</v>
      </c>
      <c r="B556" s="18" t="str">
        <f t="shared" si="24"/>
        <v>26-33</v>
      </c>
      <c r="C556" s="18" t="str">
        <v>Adult</v>
      </c>
      <c r="D556" s="19" t="s">
        <v>988</v>
      </c>
      <c r="E556" s="20">
        <v>111.5</v>
      </c>
      <c r="F556" s="20">
        <v>1.9</v>
      </c>
      <c r="G556" s="18">
        <v>191</v>
      </c>
      <c r="H556" s="18">
        <v>167</v>
      </c>
      <c r="I556" s="18">
        <v>57</v>
      </c>
      <c r="J556" s="20">
        <v>1.02</v>
      </c>
      <c r="K556" s="18">
        <f t="shared" si="25"/>
        <v>3672</v>
      </c>
      <c r="L556" s="18">
        <v>937</v>
      </c>
      <c r="M556" s="19" t="s">
        <v>989</v>
      </c>
      <c r="N556" s="21">
        <v>25.2</v>
      </c>
      <c r="O556" s="21">
        <v>2.2000000000000002</v>
      </c>
      <c r="P556" s="18">
        <v>2</v>
      </c>
      <c r="Q556" s="19" t="s">
        <v>997</v>
      </c>
      <c r="R556" s="18">
        <v>30.89</v>
      </c>
      <c r="S556" s="22" t="str">
        <f t="shared" si="26"/>
        <v>22-32</v>
      </c>
    </row>
    <row r="557" spans="1:19" x14ac:dyDescent="0.3">
      <c r="A557" s="23">
        <v>44</v>
      </c>
      <c r="B557" s="24" t="str">
        <f t="shared" si="24"/>
        <v>42-49</v>
      </c>
      <c r="C557" s="24" t="str">
        <v>Adult</v>
      </c>
      <c r="D557" s="25" t="s">
        <v>990</v>
      </c>
      <c r="E557" s="26">
        <v>72.099999999999994</v>
      </c>
      <c r="F557" s="26">
        <v>1.66</v>
      </c>
      <c r="G557" s="24">
        <v>176</v>
      </c>
      <c r="H557" s="24">
        <v>152</v>
      </c>
      <c r="I557" s="24">
        <v>55</v>
      </c>
      <c r="J557" s="26">
        <v>1.4</v>
      </c>
      <c r="K557" s="24">
        <f t="shared" si="25"/>
        <v>5040</v>
      </c>
      <c r="L557" s="24">
        <v>958</v>
      </c>
      <c r="M557" s="25" t="s">
        <v>993</v>
      </c>
      <c r="N557" s="27">
        <v>27</v>
      </c>
      <c r="O557" s="27">
        <v>2.5</v>
      </c>
      <c r="P557" s="24">
        <v>2</v>
      </c>
      <c r="Q557" s="25" t="s">
        <v>997</v>
      </c>
      <c r="R557" s="24">
        <v>26.16</v>
      </c>
      <c r="S557" s="28" t="str">
        <f t="shared" si="26"/>
        <v>22-32</v>
      </c>
    </row>
    <row r="558" spans="1:19" x14ac:dyDescent="0.3">
      <c r="A558" s="17">
        <v>19</v>
      </c>
      <c r="B558" s="18" t="str">
        <f t="shared" si="24"/>
        <v>18-25</v>
      </c>
      <c r="C558" s="18" t="str">
        <v>Young Adult</v>
      </c>
      <c r="D558" s="19" t="s">
        <v>988</v>
      </c>
      <c r="E558" s="20">
        <v>56.9</v>
      </c>
      <c r="F558" s="20">
        <v>1.87</v>
      </c>
      <c r="G558" s="18">
        <v>178</v>
      </c>
      <c r="H558" s="18">
        <v>138</v>
      </c>
      <c r="I558" s="18">
        <v>70</v>
      </c>
      <c r="J558" s="20">
        <v>0.61</v>
      </c>
      <c r="K558" s="18">
        <f t="shared" si="25"/>
        <v>2196</v>
      </c>
      <c r="L558" s="18">
        <v>463</v>
      </c>
      <c r="M558" s="19" t="s">
        <v>992</v>
      </c>
      <c r="N558" s="21">
        <v>23.3</v>
      </c>
      <c r="O558" s="21">
        <v>3.7</v>
      </c>
      <c r="P558" s="18">
        <v>3</v>
      </c>
      <c r="Q558" s="19" t="s">
        <v>997</v>
      </c>
      <c r="R558" s="18">
        <v>16.27</v>
      </c>
      <c r="S558" s="22" t="str">
        <f t="shared" si="26"/>
        <v>11-21</v>
      </c>
    </row>
    <row r="559" spans="1:19" x14ac:dyDescent="0.3">
      <c r="A559" s="23">
        <v>22</v>
      </c>
      <c r="B559" s="24" t="str">
        <f t="shared" si="24"/>
        <v>18-25</v>
      </c>
      <c r="C559" s="24" t="str">
        <v>Young Adult</v>
      </c>
      <c r="D559" s="25" t="s">
        <v>988</v>
      </c>
      <c r="E559" s="26">
        <v>86.2</v>
      </c>
      <c r="F559" s="26">
        <v>1.9</v>
      </c>
      <c r="G559" s="24">
        <v>186</v>
      </c>
      <c r="H559" s="24">
        <v>128</v>
      </c>
      <c r="I559" s="24">
        <v>58</v>
      </c>
      <c r="J559" s="26">
        <v>1.91</v>
      </c>
      <c r="K559" s="24">
        <f t="shared" si="25"/>
        <v>6876</v>
      </c>
      <c r="L559" s="24">
        <v>1345</v>
      </c>
      <c r="M559" s="25" t="s">
        <v>993</v>
      </c>
      <c r="N559" s="27">
        <v>11.7</v>
      </c>
      <c r="O559" s="27">
        <v>3.5</v>
      </c>
      <c r="P559" s="24">
        <v>5</v>
      </c>
      <c r="Q559" s="25" t="s">
        <v>995</v>
      </c>
      <c r="R559" s="24">
        <v>23.88</v>
      </c>
      <c r="S559" s="28" t="str">
        <f t="shared" si="26"/>
        <v>22-32</v>
      </c>
    </row>
    <row r="560" spans="1:19" x14ac:dyDescent="0.3">
      <c r="A560" s="17">
        <v>46</v>
      </c>
      <c r="B560" s="18" t="str">
        <f t="shared" si="24"/>
        <v>42-49</v>
      </c>
      <c r="C560" s="18" t="str">
        <v>Adult</v>
      </c>
      <c r="D560" s="19" t="s">
        <v>988</v>
      </c>
      <c r="E560" s="20">
        <v>59.4</v>
      </c>
      <c r="F560" s="20">
        <v>1.68</v>
      </c>
      <c r="G560" s="18">
        <v>165</v>
      </c>
      <c r="H560" s="18">
        <v>147</v>
      </c>
      <c r="I560" s="18">
        <v>62</v>
      </c>
      <c r="J560" s="20">
        <v>1.1599999999999999</v>
      </c>
      <c r="K560" s="18">
        <f t="shared" si="25"/>
        <v>4176</v>
      </c>
      <c r="L560" s="18">
        <v>844</v>
      </c>
      <c r="M560" s="19" t="s">
        <v>993</v>
      </c>
      <c r="N560" s="21">
        <v>20.2</v>
      </c>
      <c r="O560" s="21">
        <v>2.5</v>
      </c>
      <c r="P560" s="18">
        <v>4</v>
      </c>
      <c r="Q560" s="19" t="s">
        <v>996</v>
      </c>
      <c r="R560" s="18">
        <v>21.05</v>
      </c>
      <c r="S560" s="22" t="str">
        <f t="shared" si="26"/>
        <v>22-32</v>
      </c>
    </row>
    <row r="561" spans="1:19" x14ac:dyDescent="0.3">
      <c r="A561" s="23">
        <v>54</v>
      </c>
      <c r="B561" s="24" t="str">
        <f t="shared" si="24"/>
        <v>50-57</v>
      </c>
      <c r="C561" s="24" t="str">
        <v>Adult</v>
      </c>
      <c r="D561" s="25" t="s">
        <v>990</v>
      </c>
      <c r="E561" s="26">
        <v>75.599999999999994</v>
      </c>
      <c r="F561" s="26">
        <v>1.72</v>
      </c>
      <c r="G561" s="24">
        <v>194</v>
      </c>
      <c r="H561" s="24">
        <v>154</v>
      </c>
      <c r="I561" s="24">
        <v>60</v>
      </c>
      <c r="J561" s="26">
        <v>0.97</v>
      </c>
      <c r="K561" s="24">
        <f t="shared" si="25"/>
        <v>3492</v>
      </c>
      <c r="L561" s="24">
        <v>672</v>
      </c>
      <c r="M561" s="25" t="s">
        <v>992</v>
      </c>
      <c r="N561" s="27">
        <v>26.4</v>
      </c>
      <c r="O561" s="27">
        <v>1.9</v>
      </c>
      <c r="P561" s="24">
        <v>3</v>
      </c>
      <c r="Q561" s="25" t="s">
        <v>997</v>
      </c>
      <c r="R561" s="24">
        <v>25.55</v>
      </c>
      <c r="S561" s="28" t="str">
        <f t="shared" si="26"/>
        <v>22-32</v>
      </c>
    </row>
    <row r="562" spans="1:19" x14ac:dyDescent="0.3">
      <c r="A562" s="17">
        <v>55</v>
      </c>
      <c r="B562" s="18" t="str">
        <f t="shared" si="24"/>
        <v>50-57</v>
      </c>
      <c r="C562" s="18" t="str">
        <v>Adult</v>
      </c>
      <c r="D562" s="19" t="s">
        <v>990</v>
      </c>
      <c r="E562" s="20">
        <v>76.3</v>
      </c>
      <c r="F562" s="20">
        <v>1.73</v>
      </c>
      <c r="G562" s="18">
        <v>196</v>
      </c>
      <c r="H562" s="18">
        <v>158</v>
      </c>
      <c r="I562" s="18">
        <v>65</v>
      </c>
      <c r="J562" s="20">
        <v>1.08</v>
      </c>
      <c r="K562" s="18">
        <f t="shared" si="25"/>
        <v>3888.0000000000005</v>
      </c>
      <c r="L562" s="18">
        <v>768</v>
      </c>
      <c r="M562" s="19" t="s">
        <v>989</v>
      </c>
      <c r="N562" s="21">
        <v>32</v>
      </c>
      <c r="O562" s="21">
        <v>2.6</v>
      </c>
      <c r="P562" s="18">
        <v>3</v>
      </c>
      <c r="Q562" s="19" t="s">
        <v>997</v>
      </c>
      <c r="R562" s="18">
        <v>25.49</v>
      </c>
      <c r="S562" s="22" t="str">
        <f t="shared" si="26"/>
        <v>22-32</v>
      </c>
    </row>
    <row r="563" spans="1:19" x14ac:dyDescent="0.3">
      <c r="A563" s="23">
        <v>36</v>
      </c>
      <c r="B563" s="24" t="str">
        <f t="shared" si="24"/>
        <v>34-41</v>
      </c>
      <c r="C563" s="24" t="str">
        <v>Adult</v>
      </c>
      <c r="D563" s="25" t="s">
        <v>988</v>
      </c>
      <c r="E563" s="26">
        <v>95.8</v>
      </c>
      <c r="F563" s="26">
        <v>1.86</v>
      </c>
      <c r="G563" s="24">
        <v>193</v>
      </c>
      <c r="H563" s="24">
        <v>129</v>
      </c>
      <c r="I563" s="24">
        <v>65</v>
      </c>
      <c r="J563" s="26">
        <v>1.37</v>
      </c>
      <c r="K563" s="24">
        <f t="shared" si="25"/>
        <v>4932</v>
      </c>
      <c r="L563" s="24">
        <v>972</v>
      </c>
      <c r="M563" s="25" t="s">
        <v>991</v>
      </c>
      <c r="N563" s="27">
        <v>21.2</v>
      </c>
      <c r="O563" s="27">
        <v>3.2</v>
      </c>
      <c r="P563" s="24">
        <v>3</v>
      </c>
      <c r="Q563" s="25" t="s">
        <v>997</v>
      </c>
      <c r="R563" s="24">
        <v>27.69</v>
      </c>
      <c r="S563" s="28" t="str">
        <f t="shared" si="26"/>
        <v>22-32</v>
      </c>
    </row>
    <row r="564" spans="1:19" x14ac:dyDescent="0.3">
      <c r="A564" s="17">
        <v>25</v>
      </c>
      <c r="B564" s="18" t="str">
        <f t="shared" si="24"/>
        <v>18-25</v>
      </c>
      <c r="C564" s="18" t="str">
        <v>Young Adult</v>
      </c>
      <c r="D564" s="19" t="s">
        <v>988</v>
      </c>
      <c r="E564" s="20">
        <v>120.6</v>
      </c>
      <c r="F564" s="20">
        <v>1.83</v>
      </c>
      <c r="G564" s="18">
        <v>179</v>
      </c>
      <c r="H564" s="18">
        <v>120</v>
      </c>
      <c r="I564" s="18">
        <v>51</v>
      </c>
      <c r="J564" s="20">
        <v>1.04</v>
      </c>
      <c r="K564" s="18">
        <f t="shared" si="25"/>
        <v>3744</v>
      </c>
      <c r="L564" s="18">
        <v>686</v>
      </c>
      <c r="M564" s="19" t="s">
        <v>992</v>
      </c>
      <c r="N564" s="21">
        <v>22.3</v>
      </c>
      <c r="O564" s="21">
        <v>2.5</v>
      </c>
      <c r="P564" s="18">
        <v>3</v>
      </c>
      <c r="Q564" s="19" t="s">
        <v>996</v>
      </c>
      <c r="R564" s="18">
        <v>36.01</v>
      </c>
      <c r="S564" s="22" t="str">
        <f t="shared" si="26"/>
        <v>33-43</v>
      </c>
    </row>
    <row r="565" spans="1:19" x14ac:dyDescent="0.3">
      <c r="A565" s="23">
        <v>18</v>
      </c>
      <c r="B565" s="24" t="str">
        <f t="shared" si="24"/>
        <v>18-25</v>
      </c>
      <c r="C565" s="24" t="str">
        <v>Young Adult</v>
      </c>
      <c r="D565" s="25" t="s">
        <v>990</v>
      </c>
      <c r="E565" s="26">
        <v>65.3</v>
      </c>
      <c r="F565" s="26">
        <v>1.55</v>
      </c>
      <c r="G565" s="24">
        <v>184</v>
      </c>
      <c r="H565" s="24">
        <v>161</v>
      </c>
      <c r="I565" s="24">
        <v>59</v>
      </c>
      <c r="J565" s="26">
        <v>1.42</v>
      </c>
      <c r="K565" s="24">
        <f t="shared" si="25"/>
        <v>5112</v>
      </c>
      <c r="L565" s="24">
        <v>1143</v>
      </c>
      <c r="M565" s="25" t="s">
        <v>989</v>
      </c>
      <c r="N565" s="27">
        <v>28.5</v>
      </c>
      <c r="O565" s="27">
        <v>2.2000000000000002</v>
      </c>
      <c r="P565" s="24">
        <v>3</v>
      </c>
      <c r="Q565" s="25" t="s">
        <v>996</v>
      </c>
      <c r="R565" s="24">
        <v>27.18</v>
      </c>
      <c r="S565" s="28" t="str">
        <f t="shared" si="26"/>
        <v>22-32</v>
      </c>
    </row>
    <row r="566" spans="1:19" x14ac:dyDescent="0.3">
      <c r="A566" s="17">
        <v>39</v>
      </c>
      <c r="B566" s="18" t="str">
        <f t="shared" si="24"/>
        <v>34-41</v>
      </c>
      <c r="C566" s="18" t="str">
        <v>Adult</v>
      </c>
      <c r="D566" s="19" t="s">
        <v>988</v>
      </c>
      <c r="E566" s="20">
        <v>85.3</v>
      </c>
      <c r="F566" s="20">
        <v>1.89</v>
      </c>
      <c r="G566" s="18">
        <v>163</v>
      </c>
      <c r="H566" s="18">
        <v>140</v>
      </c>
      <c r="I566" s="18">
        <v>61</v>
      </c>
      <c r="J566" s="20">
        <v>0.77</v>
      </c>
      <c r="K566" s="18">
        <f t="shared" si="25"/>
        <v>2772</v>
      </c>
      <c r="L566" s="18">
        <v>593</v>
      </c>
      <c r="M566" s="19" t="s">
        <v>993</v>
      </c>
      <c r="N566" s="21">
        <v>27.6</v>
      </c>
      <c r="O566" s="21">
        <v>3.6</v>
      </c>
      <c r="P566" s="18">
        <v>2</v>
      </c>
      <c r="Q566" s="19" t="s">
        <v>997</v>
      </c>
      <c r="R566" s="18">
        <v>23.88</v>
      </c>
      <c r="S566" s="22" t="str">
        <f t="shared" si="26"/>
        <v>22-32</v>
      </c>
    </row>
    <row r="567" spans="1:19" x14ac:dyDescent="0.3">
      <c r="A567" s="23">
        <v>34</v>
      </c>
      <c r="B567" s="24" t="str">
        <f t="shared" si="24"/>
        <v>34-41</v>
      </c>
      <c r="C567" s="24" t="str">
        <v>Adult</v>
      </c>
      <c r="D567" s="25" t="s">
        <v>988</v>
      </c>
      <c r="E567" s="26">
        <v>68</v>
      </c>
      <c r="F567" s="26">
        <v>1.68</v>
      </c>
      <c r="G567" s="24">
        <v>169</v>
      </c>
      <c r="H567" s="24">
        <v>128</v>
      </c>
      <c r="I567" s="24">
        <v>57</v>
      </c>
      <c r="J567" s="26">
        <v>0.67</v>
      </c>
      <c r="K567" s="24">
        <f t="shared" si="25"/>
        <v>2412</v>
      </c>
      <c r="L567" s="24">
        <v>472</v>
      </c>
      <c r="M567" s="25" t="s">
        <v>992</v>
      </c>
      <c r="N567" s="27">
        <v>25.8</v>
      </c>
      <c r="O567" s="27">
        <v>3.4</v>
      </c>
      <c r="P567" s="24">
        <v>2</v>
      </c>
      <c r="Q567" s="25" t="s">
        <v>997</v>
      </c>
      <c r="R567" s="24">
        <v>24.09</v>
      </c>
      <c r="S567" s="28" t="str">
        <f t="shared" si="26"/>
        <v>22-32</v>
      </c>
    </row>
    <row r="568" spans="1:19" x14ac:dyDescent="0.3">
      <c r="A568" s="17">
        <v>24</v>
      </c>
      <c r="B568" s="18" t="str">
        <f t="shared" si="24"/>
        <v>18-25</v>
      </c>
      <c r="C568" s="18" t="str">
        <v>Young Adult</v>
      </c>
      <c r="D568" s="19" t="s">
        <v>990</v>
      </c>
      <c r="E568" s="20">
        <v>52.6</v>
      </c>
      <c r="F568" s="20">
        <v>1.57</v>
      </c>
      <c r="G568" s="18">
        <v>169</v>
      </c>
      <c r="H568" s="18">
        <v>166</v>
      </c>
      <c r="I568" s="18">
        <v>60</v>
      </c>
      <c r="J568" s="20">
        <v>1.29</v>
      </c>
      <c r="K568" s="18">
        <f t="shared" si="25"/>
        <v>4644</v>
      </c>
      <c r="L568" s="18">
        <v>1071</v>
      </c>
      <c r="M568" s="19" t="s">
        <v>991</v>
      </c>
      <c r="N568" s="21">
        <v>31.9</v>
      </c>
      <c r="O568" s="21">
        <v>2.4</v>
      </c>
      <c r="P568" s="18">
        <v>2</v>
      </c>
      <c r="Q568" s="19" t="s">
        <v>997</v>
      </c>
      <c r="R568" s="18">
        <v>21.34</v>
      </c>
      <c r="S568" s="22" t="str">
        <f t="shared" si="26"/>
        <v>22-32</v>
      </c>
    </row>
    <row r="569" spans="1:19" x14ac:dyDescent="0.3">
      <c r="A569" s="23">
        <v>42</v>
      </c>
      <c r="B569" s="24" t="str">
        <f t="shared" si="24"/>
        <v>42-49</v>
      </c>
      <c r="C569" s="24" t="str">
        <v>Adult</v>
      </c>
      <c r="D569" s="25" t="s">
        <v>988</v>
      </c>
      <c r="E569" s="26">
        <v>63.3</v>
      </c>
      <c r="F569" s="26">
        <v>1.77</v>
      </c>
      <c r="G569" s="24">
        <v>183</v>
      </c>
      <c r="H569" s="24">
        <v>134</v>
      </c>
      <c r="I569" s="24">
        <v>59</v>
      </c>
      <c r="J569" s="26">
        <v>1.32</v>
      </c>
      <c r="K569" s="24">
        <f t="shared" si="25"/>
        <v>4752</v>
      </c>
      <c r="L569" s="24">
        <v>876</v>
      </c>
      <c r="M569" s="25" t="s">
        <v>991</v>
      </c>
      <c r="N569" s="27">
        <v>25.7</v>
      </c>
      <c r="O569" s="27">
        <v>3.3</v>
      </c>
      <c r="P569" s="24">
        <v>3</v>
      </c>
      <c r="Q569" s="25" t="s">
        <v>996</v>
      </c>
      <c r="R569" s="24">
        <v>20.2</v>
      </c>
      <c r="S569" s="28" t="str">
        <f t="shared" si="26"/>
        <v>11-21</v>
      </c>
    </row>
    <row r="570" spans="1:19" x14ac:dyDescent="0.3">
      <c r="A570" s="17">
        <v>21</v>
      </c>
      <c r="B570" s="18" t="str">
        <f t="shared" si="24"/>
        <v>18-25</v>
      </c>
      <c r="C570" s="18" t="str">
        <v>Young Adult</v>
      </c>
      <c r="D570" s="19" t="s">
        <v>990</v>
      </c>
      <c r="E570" s="20">
        <v>76.3</v>
      </c>
      <c r="F570" s="20">
        <v>1.65</v>
      </c>
      <c r="G570" s="18">
        <v>180</v>
      </c>
      <c r="H570" s="18">
        <v>154</v>
      </c>
      <c r="I570" s="18">
        <v>62</v>
      </c>
      <c r="J570" s="20">
        <v>1.1399999999999999</v>
      </c>
      <c r="K570" s="18">
        <f t="shared" si="25"/>
        <v>4104</v>
      </c>
      <c r="L570" s="18">
        <v>878</v>
      </c>
      <c r="M570" s="19" t="s">
        <v>993</v>
      </c>
      <c r="N570" s="21">
        <v>31.8</v>
      </c>
      <c r="O570" s="21">
        <v>1.7</v>
      </c>
      <c r="P570" s="18">
        <v>3</v>
      </c>
      <c r="Q570" s="19" t="s">
        <v>996</v>
      </c>
      <c r="R570" s="18">
        <v>28.03</v>
      </c>
      <c r="S570" s="22" t="str">
        <f t="shared" si="26"/>
        <v>22-32</v>
      </c>
    </row>
    <row r="571" spans="1:19" x14ac:dyDescent="0.3">
      <c r="A571" s="23">
        <v>53</v>
      </c>
      <c r="B571" s="24" t="str">
        <f t="shared" si="24"/>
        <v>50-57</v>
      </c>
      <c r="C571" s="24" t="str">
        <v>Adult</v>
      </c>
      <c r="D571" s="25" t="s">
        <v>988</v>
      </c>
      <c r="E571" s="26">
        <v>61</v>
      </c>
      <c r="F571" s="26">
        <v>1.63</v>
      </c>
      <c r="G571" s="24">
        <v>170</v>
      </c>
      <c r="H571" s="24">
        <v>124</v>
      </c>
      <c r="I571" s="24">
        <v>74</v>
      </c>
      <c r="J571" s="26">
        <v>0.54</v>
      </c>
      <c r="K571" s="24">
        <f t="shared" si="25"/>
        <v>1944.0000000000002</v>
      </c>
      <c r="L571" s="24">
        <v>331</v>
      </c>
      <c r="M571" s="25" t="s">
        <v>992</v>
      </c>
      <c r="N571" s="27">
        <v>20</v>
      </c>
      <c r="O571" s="27">
        <v>3.4</v>
      </c>
      <c r="P571" s="24">
        <v>3</v>
      </c>
      <c r="Q571" s="25" t="s">
        <v>997</v>
      </c>
      <c r="R571" s="24">
        <v>22.96</v>
      </c>
      <c r="S571" s="28" t="str">
        <f t="shared" si="26"/>
        <v>22-32</v>
      </c>
    </row>
    <row r="572" spans="1:19" x14ac:dyDescent="0.3">
      <c r="A572" s="17">
        <v>23</v>
      </c>
      <c r="B572" s="18" t="str">
        <f t="shared" si="24"/>
        <v>18-25</v>
      </c>
      <c r="C572" s="18" t="str">
        <v>Young Adult</v>
      </c>
      <c r="D572" s="19" t="s">
        <v>990</v>
      </c>
      <c r="E572" s="20">
        <v>67.8</v>
      </c>
      <c r="F572" s="20">
        <v>1.61</v>
      </c>
      <c r="G572" s="18">
        <v>186</v>
      </c>
      <c r="H572" s="18">
        <v>160</v>
      </c>
      <c r="I572" s="18">
        <v>66</v>
      </c>
      <c r="J572" s="20">
        <v>1.34</v>
      </c>
      <c r="K572" s="18">
        <f t="shared" si="25"/>
        <v>4824</v>
      </c>
      <c r="L572" s="18">
        <v>1072</v>
      </c>
      <c r="M572" s="19" t="s">
        <v>991</v>
      </c>
      <c r="N572" s="21">
        <v>34.299999999999997</v>
      </c>
      <c r="O572" s="21">
        <v>1.8</v>
      </c>
      <c r="P572" s="18">
        <v>2</v>
      </c>
      <c r="Q572" s="19" t="s">
        <v>997</v>
      </c>
      <c r="R572" s="18">
        <v>26.16</v>
      </c>
      <c r="S572" s="22" t="str">
        <f t="shared" si="26"/>
        <v>22-32</v>
      </c>
    </row>
    <row r="573" spans="1:19" x14ac:dyDescent="0.3">
      <c r="A573" s="23">
        <v>48</v>
      </c>
      <c r="B573" s="24" t="str">
        <f t="shared" si="24"/>
        <v>42-49</v>
      </c>
      <c r="C573" s="24" t="str">
        <v>Adult</v>
      </c>
      <c r="D573" s="25" t="s">
        <v>988</v>
      </c>
      <c r="E573" s="26">
        <v>114.9</v>
      </c>
      <c r="F573" s="26">
        <v>1.86</v>
      </c>
      <c r="G573" s="24">
        <v>175</v>
      </c>
      <c r="H573" s="24">
        <v>141</v>
      </c>
      <c r="I573" s="24">
        <v>56</v>
      </c>
      <c r="J573" s="26">
        <v>1.36</v>
      </c>
      <c r="K573" s="24">
        <f t="shared" si="25"/>
        <v>4896</v>
      </c>
      <c r="L573" s="24">
        <v>949</v>
      </c>
      <c r="M573" s="25" t="s">
        <v>992</v>
      </c>
      <c r="N573" s="27">
        <v>21.1</v>
      </c>
      <c r="O573" s="27">
        <v>3.6</v>
      </c>
      <c r="P573" s="24">
        <v>3</v>
      </c>
      <c r="Q573" s="25" t="s">
        <v>997</v>
      </c>
      <c r="R573" s="24">
        <v>33.21</v>
      </c>
      <c r="S573" s="28" t="str">
        <f t="shared" si="26"/>
        <v>33-43</v>
      </c>
    </row>
    <row r="574" spans="1:19" x14ac:dyDescent="0.3">
      <c r="A574" s="17">
        <v>36</v>
      </c>
      <c r="B574" s="18" t="str">
        <f t="shared" si="24"/>
        <v>34-41</v>
      </c>
      <c r="C574" s="18" t="str">
        <v>Adult</v>
      </c>
      <c r="D574" s="19" t="s">
        <v>988</v>
      </c>
      <c r="E574" s="20">
        <v>88</v>
      </c>
      <c r="F574" s="20">
        <v>1.71</v>
      </c>
      <c r="G574" s="18">
        <v>185</v>
      </c>
      <c r="H574" s="18">
        <v>160</v>
      </c>
      <c r="I574" s="18">
        <v>73</v>
      </c>
      <c r="J574" s="20">
        <v>1.87</v>
      </c>
      <c r="K574" s="18">
        <f t="shared" si="25"/>
        <v>6732</v>
      </c>
      <c r="L574" s="18">
        <v>1646</v>
      </c>
      <c r="M574" s="19" t="s">
        <v>991</v>
      </c>
      <c r="N574" s="21">
        <v>12</v>
      </c>
      <c r="O574" s="21">
        <v>3.5</v>
      </c>
      <c r="P574" s="18">
        <v>5</v>
      </c>
      <c r="Q574" s="19" t="s">
        <v>995</v>
      </c>
      <c r="R574" s="18">
        <v>30.09</v>
      </c>
      <c r="S574" s="22" t="str">
        <f t="shared" si="26"/>
        <v>22-32</v>
      </c>
    </row>
    <row r="575" spans="1:19" x14ac:dyDescent="0.3">
      <c r="A575" s="23">
        <v>56</v>
      </c>
      <c r="B575" s="24" t="str">
        <f t="shared" si="24"/>
        <v>50-57</v>
      </c>
      <c r="C575" s="24" t="str">
        <v>Adult</v>
      </c>
      <c r="D575" s="25" t="s">
        <v>990</v>
      </c>
      <c r="E575" s="26">
        <v>67.7</v>
      </c>
      <c r="F575" s="26">
        <v>1.58</v>
      </c>
      <c r="G575" s="24">
        <v>189</v>
      </c>
      <c r="H575" s="24">
        <v>142</v>
      </c>
      <c r="I575" s="24">
        <v>52</v>
      </c>
      <c r="J575" s="26">
        <v>1.45</v>
      </c>
      <c r="K575" s="24">
        <f t="shared" si="25"/>
        <v>5220</v>
      </c>
      <c r="L575" s="24">
        <v>927</v>
      </c>
      <c r="M575" s="25" t="s">
        <v>993</v>
      </c>
      <c r="N575" s="27">
        <v>32.700000000000003</v>
      </c>
      <c r="O575" s="27">
        <v>1.9</v>
      </c>
      <c r="P575" s="24">
        <v>2</v>
      </c>
      <c r="Q575" s="25" t="s">
        <v>997</v>
      </c>
      <c r="R575" s="24">
        <v>27.12</v>
      </c>
      <c r="S575" s="28" t="str">
        <f t="shared" si="26"/>
        <v>22-32</v>
      </c>
    </row>
    <row r="576" spans="1:19" x14ac:dyDescent="0.3">
      <c r="A576" s="17">
        <v>44</v>
      </c>
      <c r="B576" s="18" t="str">
        <f t="shared" si="24"/>
        <v>42-49</v>
      </c>
      <c r="C576" s="18" t="str">
        <v>Adult</v>
      </c>
      <c r="D576" s="19" t="s">
        <v>988</v>
      </c>
      <c r="E576" s="20">
        <v>124.8</v>
      </c>
      <c r="F576" s="20">
        <v>1.85</v>
      </c>
      <c r="G576" s="18">
        <v>175</v>
      </c>
      <c r="H576" s="18">
        <v>126</v>
      </c>
      <c r="I576" s="18">
        <v>69</v>
      </c>
      <c r="J576" s="20">
        <v>1.35</v>
      </c>
      <c r="K576" s="18">
        <f t="shared" si="25"/>
        <v>4860</v>
      </c>
      <c r="L576" s="18">
        <v>842</v>
      </c>
      <c r="M576" s="19" t="s">
        <v>993</v>
      </c>
      <c r="N576" s="21">
        <v>24.4</v>
      </c>
      <c r="O576" s="21">
        <v>3.5</v>
      </c>
      <c r="P576" s="18">
        <v>4</v>
      </c>
      <c r="Q576" s="19" t="s">
        <v>996</v>
      </c>
      <c r="R576" s="18">
        <v>36.46</v>
      </c>
      <c r="S576" s="22" t="str">
        <f t="shared" si="26"/>
        <v>33-43</v>
      </c>
    </row>
    <row r="577" spans="1:19" x14ac:dyDescent="0.3">
      <c r="A577" s="23">
        <v>27</v>
      </c>
      <c r="B577" s="24" t="str">
        <f t="shared" si="24"/>
        <v>26-33</v>
      </c>
      <c r="C577" s="24" t="str">
        <v>Adult</v>
      </c>
      <c r="D577" s="25" t="s">
        <v>990</v>
      </c>
      <c r="E577" s="26">
        <v>53</v>
      </c>
      <c r="F577" s="26">
        <v>1.58</v>
      </c>
      <c r="G577" s="24">
        <v>166</v>
      </c>
      <c r="H577" s="24">
        <v>142</v>
      </c>
      <c r="I577" s="24">
        <v>62</v>
      </c>
      <c r="J577" s="26">
        <v>1.26</v>
      </c>
      <c r="K577" s="24">
        <f t="shared" si="25"/>
        <v>4536</v>
      </c>
      <c r="L577" s="24">
        <v>895</v>
      </c>
      <c r="M577" s="25" t="s">
        <v>992</v>
      </c>
      <c r="N577" s="27">
        <v>34.5</v>
      </c>
      <c r="O577" s="27">
        <v>1.8</v>
      </c>
      <c r="P577" s="24">
        <v>4</v>
      </c>
      <c r="Q577" s="25" t="s">
        <v>996</v>
      </c>
      <c r="R577" s="24">
        <v>21.23</v>
      </c>
      <c r="S577" s="28" t="str">
        <f t="shared" si="26"/>
        <v>22-32</v>
      </c>
    </row>
    <row r="578" spans="1:19" x14ac:dyDescent="0.3">
      <c r="A578" s="17">
        <v>43</v>
      </c>
      <c r="B578" s="18" t="str">
        <f t="shared" si="24"/>
        <v>42-49</v>
      </c>
      <c r="C578" s="18" t="str">
        <v>Adult</v>
      </c>
      <c r="D578" s="19" t="s">
        <v>988</v>
      </c>
      <c r="E578" s="20">
        <v>61.2</v>
      </c>
      <c r="F578" s="20">
        <v>1.88</v>
      </c>
      <c r="G578" s="18">
        <v>175</v>
      </c>
      <c r="H578" s="18">
        <v>163</v>
      </c>
      <c r="I578" s="18">
        <v>68</v>
      </c>
      <c r="J578" s="20">
        <v>1.03</v>
      </c>
      <c r="K578" s="18">
        <f t="shared" si="25"/>
        <v>3708</v>
      </c>
      <c r="L578" s="18">
        <v>831</v>
      </c>
      <c r="M578" s="19" t="s">
        <v>989</v>
      </c>
      <c r="N578" s="21">
        <v>24.7</v>
      </c>
      <c r="O578" s="21">
        <v>2.9</v>
      </c>
      <c r="P578" s="18">
        <v>3</v>
      </c>
      <c r="Q578" s="19" t="s">
        <v>997</v>
      </c>
      <c r="R578" s="18">
        <v>17.32</v>
      </c>
      <c r="S578" s="22" t="str">
        <f t="shared" si="26"/>
        <v>11-21</v>
      </c>
    </row>
    <row r="579" spans="1:19" x14ac:dyDescent="0.3">
      <c r="A579" s="23">
        <v>36</v>
      </c>
      <c r="B579" s="24" t="str">
        <f t="shared" ref="B579:B642" si="27">IF(AND(A579&gt;=18,A579&lt;=25),"18-25",IF(AND(A579&gt;=26,A579&lt;=33),"26-33",IF(AND(A579&gt;=34,A579&lt;=41),"34-41",IF(AND(A579&gt;=42,A579&lt;=49),"42-49",IF(AND(A579&gt;=50,A579&lt;=57),"50-57","60+")))))</f>
        <v>34-41</v>
      </c>
      <c r="C579" s="24" t="str">
        <v>Adult</v>
      </c>
      <c r="D579" s="25" t="s">
        <v>990</v>
      </c>
      <c r="E579" s="26">
        <v>48.7</v>
      </c>
      <c r="F579" s="26">
        <v>1.68</v>
      </c>
      <c r="G579" s="24">
        <v>194</v>
      </c>
      <c r="H579" s="24">
        <v>144</v>
      </c>
      <c r="I579" s="24">
        <v>56</v>
      </c>
      <c r="J579" s="26">
        <v>1.23</v>
      </c>
      <c r="K579" s="24">
        <f t="shared" ref="K579:K642" si="28">J579*3600</f>
        <v>4428</v>
      </c>
      <c r="L579" s="24">
        <v>886</v>
      </c>
      <c r="M579" s="25" t="s">
        <v>989</v>
      </c>
      <c r="N579" s="27">
        <v>33.700000000000003</v>
      </c>
      <c r="O579" s="27">
        <v>1.6</v>
      </c>
      <c r="P579" s="24">
        <v>3</v>
      </c>
      <c r="Q579" s="25" t="s">
        <v>997</v>
      </c>
      <c r="R579" s="24">
        <v>17.25</v>
      </c>
      <c r="S579" s="28" t="str">
        <f t="shared" ref="S579:S642" si="29">IF(AND(R579&gt;=0,R579&lt;=10),"0-10",IF(AND(R579&gt;10,R579&lt;=21),"11-21",IF(AND(R579&gt;21,R579&lt;=32),"22-32",IF(AND(R579&gt;32,R579&lt;=43),"33-43",IF(AND(R579&gt;43,R579&lt;=54),"44-54")))))</f>
        <v>11-21</v>
      </c>
    </row>
    <row r="580" spans="1:19" x14ac:dyDescent="0.3">
      <c r="A580" s="17">
        <v>56</v>
      </c>
      <c r="B580" s="18" t="str">
        <f t="shared" si="27"/>
        <v>50-57</v>
      </c>
      <c r="C580" s="18" t="str">
        <v>Adult</v>
      </c>
      <c r="D580" s="19" t="s">
        <v>990</v>
      </c>
      <c r="E580" s="20">
        <v>50.6</v>
      </c>
      <c r="F580" s="20">
        <v>1.7</v>
      </c>
      <c r="G580" s="18">
        <v>175</v>
      </c>
      <c r="H580" s="18">
        <v>146</v>
      </c>
      <c r="I580" s="18">
        <v>58</v>
      </c>
      <c r="J580" s="20">
        <v>1.29</v>
      </c>
      <c r="K580" s="18">
        <f t="shared" si="28"/>
        <v>4644</v>
      </c>
      <c r="L580" s="18">
        <v>848</v>
      </c>
      <c r="M580" s="19" t="s">
        <v>993</v>
      </c>
      <c r="N580" s="21">
        <v>33.1</v>
      </c>
      <c r="O580" s="21">
        <v>2.2999999999999998</v>
      </c>
      <c r="P580" s="18">
        <v>2</v>
      </c>
      <c r="Q580" s="19" t="s">
        <v>997</v>
      </c>
      <c r="R580" s="18">
        <v>17.510000000000002</v>
      </c>
      <c r="S580" s="22" t="str">
        <f t="shared" si="29"/>
        <v>11-21</v>
      </c>
    </row>
    <row r="581" spans="1:19" x14ac:dyDescent="0.3">
      <c r="A581" s="23">
        <v>20</v>
      </c>
      <c r="B581" s="24" t="str">
        <f t="shared" si="27"/>
        <v>18-25</v>
      </c>
      <c r="C581" s="24" t="str">
        <v>Young Adult</v>
      </c>
      <c r="D581" s="25" t="s">
        <v>990</v>
      </c>
      <c r="E581" s="26">
        <v>72.599999999999994</v>
      </c>
      <c r="F581" s="26">
        <v>1.73</v>
      </c>
      <c r="G581" s="24">
        <v>199</v>
      </c>
      <c r="H581" s="24">
        <v>160</v>
      </c>
      <c r="I581" s="24">
        <v>68</v>
      </c>
      <c r="J581" s="26">
        <v>1.27</v>
      </c>
      <c r="K581" s="24">
        <f t="shared" si="28"/>
        <v>4572</v>
      </c>
      <c r="L581" s="24">
        <v>1016</v>
      </c>
      <c r="M581" s="25" t="s">
        <v>991</v>
      </c>
      <c r="N581" s="27">
        <v>34.799999999999997</v>
      </c>
      <c r="O581" s="27">
        <v>2.5</v>
      </c>
      <c r="P581" s="24">
        <v>3</v>
      </c>
      <c r="Q581" s="25" t="s">
        <v>996</v>
      </c>
      <c r="R581" s="24">
        <v>24.26</v>
      </c>
      <c r="S581" s="28" t="str">
        <f t="shared" si="29"/>
        <v>22-32</v>
      </c>
    </row>
    <row r="582" spans="1:19" x14ac:dyDescent="0.3">
      <c r="A582" s="17">
        <v>30</v>
      </c>
      <c r="B582" s="18" t="str">
        <f t="shared" si="27"/>
        <v>26-33</v>
      </c>
      <c r="C582" s="18" t="str">
        <v>Adult</v>
      </c>
      <c r="D582" s="19" t="s">
        <v>990</v>
      </c>
      <c r="E582" s="20">
        <v>70.400000000000006</v>
      </c>
      <c r="F582" s="20">
        <v>1.56</v>
      </c>
      <c r="G582" s="18">
        <v>171</v>
      </c>
      <c r="H582" s="18">
        <v>125</v>
      </c>
      <c r="I582" s="18">
        <v>62</v>
      </c>
      <c r="J582" s="20">
        <v>1.03</v>
      </c>
      <c r="K582" s="18">
        <f t="shared" si="28"/>
        <v>3708</v>
      </c>
      <c r="L582" s="18">
        <v>644</v>
      </c>
      <c r="M582" s="19" t="s">
        <v>989</v>
      </c>
      <c r="N582" s="21">
        <v>34.299999999999997</v>
      </c>
      <c r="O582" s="21">
        <v>2.4</v>
      </c>
      <c r="P582" s="18">
        <v>4</v>
      </c>
      <c r="Q582" s="19" t="s">
        <v>996</v>
      </c>
      <c r="R582" s="18">
        <v>28.93</v>
      </c>
      <c r="S582" s="22" t="str">
        <f t="shared" si="29"/>
        <v>22-32</v>
      </c>
    </row>
    <row r="583" spans="1:19" x14ac:dyDescent="0.3">
      <c r="A583" s="23">
        <v>45</v>
      </c>
      <c r="B583" s="24" t="str">
        <f t="shared" si="27"/>
        <v>42-49</v>
      </c>
      <c r="C583" s="24" t="str">
        <v>Adult</v>
      </c>
      <c r="D583" s="25" t="s">
        <v>988</v>
      </c>
      <c r="E583" s="26">
        <v>52.5</v>
      </c>
      <c r="F583" s="26">
        <v>1.88</v>
      </c>
      <c r="G583" s="24">
        <v>194</v>
      </c>
      <c r="H583" s="24">
        <v>153</v>
      </c>
      <c r="I583" s="24">
        <v>71</v>
      </c>
      <c r="J583" s="26">
        <v>1.08</v>
      </c>
      <c r="K583" s="24">
        <f t="shared" si="28"/>
        <v>3888.0000000000005</v>
      </c>
      <c r="L583" s="24">
        <v>818</v>
      </c>
      <c r="M583" s="25" t="s">
        <v>993</v>
      </c>
      <c r="N583" s="27">
        <v>29</v>
      </c>
      <c r="O583" s="27">
        <v>2.9</v>
      </c>
      <c r="P583" s="24">
        <v>4</v>
      </c>
      <c r="Q583" s="25" t="s">
        <v>996</v>
      </c>
      <c r="R583" s="24">
        <v>14.85</v>
      </c>
      <c r="S583" s="28" t="str">
        <f t="shared" si="29"/>
        <v>11-21</v>
      </c>
    </row>
    <row r="584" spans="1:19" x14ac:dyDescent="0.3">
      <c r="A584" s="17">
        <v>37</v>
      </c>
      <c r="B584" s="18" t="str">
        <f t="shared" si="27"/>
        <v>34-41</v>
      </c>
      <c r="C584" s="18" t="str">
        <v>Adult</v>
      </c>
      <c r="D584" s="19" t="s">
        <v>988</v>
      </c>
      <c r="E584" s="20">
        <v>76.3</v>
      </c>
      <c r="F584" s="20">
        <v>1.77</v>
      </c>
      <c r="G584" s="18">
        <v>180</v>
      </c>
      <c r="H584" s="18">
        <v>128</v>
      </c>
      <c r="I584" s="18">
        <v>57</v>
      </c>
      <c r="J584" s="20">
        <v>1.36</v>
      </c>
      <c r="K584" s="18">
        <f t="shared" si="28"/>
        <v>4896</v>
      </c>
      <c r="L584" s="18">
        <v>957</v>
      </c>
      <c r="M584" s="19" t="s">
        <v>991</v>
      </c>
      <c r="N584" s="21">
        <v>27.3</v>
      </c>
      <c r="O584" s="21">
        <v>2.1</v>
      </c>
      <c r="P584" s="18">
        <v>4</v>
      </c>
      <c r="Q584" s="19" t="s">
        <v>996</v>
      </c>
      <c r="R584" s="18">
        <v>24.35</v>
      </c>
      <c r="S584" s="22" t="str">
        <f t="shared" si="29"/>
        <v>22-32</v>
      </c>
    </row>
    <row r="585" spans="1:19" x14ac:dyDescent="0.3">
      <c r="A585" s="23">
        <v>45</v>
      </c>
      <c r="B585" s="24" t="str">
        <f t="shared" si="27"/>
        <v>42-49</v>
      </c>
      <c r="C585" s="24" t="str">
        <v>Adult</v>
      </c>
      <c r="D585" s="25" t="s">
        <v>990</v>
      </c>
      <c r="E585" s="26">
        <v>41.2</v>
      </c>
      <c r="F585" s="26">
        <v>1.58</v>
      </c>
      <c r="G585" s="24">
        <v>195</v>
      </c>
      <c r="H585" s="24">
        <v>168</v>
      </c>
      <c r="I585" s="24">
        <v>71</v>
      </c>
      <c r="J585" s="26">
        <v>1.47</v>
      </c>
      <c r="K585" s="24">
        <f t="shared" si="28"/>
        <v>5292</v>
      </c>
      <c r="L585" s="24">
        <v>1111</v>
      </c>
      <c r="M585" s="25" t="s">
        <v>991</v>
      </c>
      <c r="N585" s="27">
        <v>28.7</v>
      </c>
      <c r="O585" s="27">
        <v>2.6</v>
      </c>
      <c r="P585" s="24">
        <v>2</v>
      </c>
      <c r="Q585" s="25" t="s">
        <v>997</v>
      </c>
      <c r="R585" s="24">
        <v>16.5</v>
      </c>
      <c r="S585" s="28" t="str">
        <f t="shared" si="29"/>
        <v>11-21</v>
      </c>
    </row>
    <row r="586" spans="1:19" x14ac:dyDescent="0.3">
      <c r="A586" s="17">
        <v>25</v>
      </c>
      <c r="B586" s="18" t="str">
        <f t="shared" si="27"/>
        <v>18-25</v>
      </c>
      <c r="C586" s="18" t="str">
        <v>Young Adult</v>
      </c>
      <c r="D586" s="19" t="s">
        <v>990</v>
      </c>
      <c r="E586" s="20">
        <v>55.3</v>
      </c>
      <c r="F586" s="20">
        <v>1.76</v>
      </c>
      <c r="G586" s="18">
        <v>176</v>
      </c>
      <c r="H586" s="18">
        <v>152</v>
      </c>
      <c r="I586" s="18">
        <v>67</v>
      </c>
      <c r="J586" s="20">
        <v>1.56</v>
      </c>
      <c r="K586" s="18">
        <f t="shared" si="28"/>
        <v>5616</v>
      </c>
      <c r="L586" s="18">
        <v>1186</v>
      </c>
      <c r="M586" s="19" t="s">
        <v>989</v>
      </c>
      <c r="N586" s="21">
        <v>15.5</v>
      </c>
      <c r="O586" s="21">
        <v>2.7</v>
      </c>
      <c r="P586" s="18">
        <v>4</v>
      </c>
      <c r="Q586" s="19" t="s">
        <v>995</v>
      </c>
      <c r="R586" s="18">
        <v>17.850000000000001</v>
      </c>
      <c r="S586" s="22" t="str">
        <f t="shared" si="29"/>
        <v>11-21</v>
      </c>
    </row>
    <row r="587" spans="1:19" x14ac:dyDescent="0.3">
      <c r="A587" s="23">
        <v>58</v>
      </c>
      <c r="B587" s="24" t="str">
        <f t="shared" si="27"/>
        <v>60+</v>
      </c>
      <c r="C587" s="24" t="str">
        <v>Adult</v>
      </c>
      <c r="D587" s="25" t="s">
        <v>990</v>
      </c>
      <c r="E587" s="26">
        <v>49.7</v>
      </c>
      <c r="F587" s="26">
        <v>1.67</v>
      </c>
      <c r="G587" s="24">
        <v>191</v>
      </c>
      <c r="H587" s="24">
        <v>125</v>
      </c>
      <c r="I587" s="24">
        <v>72</v>
      </c>
      <c r="J587" s="26">
        <v>1.38</v>
      </c>
      <c r="K587" s="24">
        <f t="shared" si="28"/>
        <v>4968</v>
      </c>
      <c r="L587" s="24">
        <v>776</v>
      </c>
      <c r="M587" s="25" t="s">
        <v>993</v>
      </c>
      <c r="N587" s="27">
        <v>31.9</v>
      </c>
      <c r="O587" s="27">
        <v>2.2999999999999998</v>
      </c>
      <c r="P587" s="24">
        <v>4</v>
      </c>
      <c r="Q587" s="25" t="s">
        <v>996</v>
      </c>
      <c r="R587" s="24">
        <v>17.82</v>
      </c>
      <c r="S587" s="28" t="str">
        <f t="shared" si="29"/>
        <v>11-21</v>
      </c>
    </row>
    <row r="588" spans="1:19" x14ac:dyDescent="0.3">
      <c r="A588" s="17">
        <v>56</v>
      </c>
      <c r="B588" s="18" t="str">
        <f t="shared" si="27"/>
        <v>50-57</v>
      </c>
      <c r="C588" s="18" t="str">
        <v>Adult</v>
      </c>
      <c r="D588" s="19" t="s">
        <v>988</v>
      </c>
      <c r="E588" s="20">
        <v>48.3</v>
      </c>
      <c r="F588" s="20">
        <v>1.87</v>
      </c>
      <c r="G588" s="18">
        <v>165</v>
      </c>
      <c r="H588" s="18">
        <v>156</v>
      </c>
      <c r="I588" s="18">
        <v>51</v>
      </c>
      <c r="J588" s="20">
        <v>0.68</v>
      </c>
      <c r="K588" s="18">
        <f t="shared" si="28"/>
        <v>2448</v>
      </c>
      <c r="L588" s="18">
        <v>525</v>
      </c>
      <c r="M588" s="19" t="s">
        <v>991</v>
      </c>
      <c r="N588" s="21">
        <v>29.8</v>
      </c>
      <c r="O588" s="21">
        <v>3.3</v>
      </c>
      <c r="P588" s="18">
        <v>3</v>
      </c>
      <c r="Q588" s="19" t="s">
        <v>997</v>
      </c>
      <c r="R588" s="18">
        <v>13.81</v>
      </c>
      <c r="S588" s="22" t="str">
        <f t="shared" si="29"/>
        <v>11-21</v>
      </c>
    </row>
    <row r="589" spans="1:19" x14ac:dyDescent="0.3">
      <c r="A589" s="23">
        <v>18</v>
      </c>
      <c r="B589" s="24" t="str">
        <f t="shared" si="27"/>
        <v>18-25</v>
      </c>
      <c r="C589" s="24" t="str">
        <v>Young Adult</v>
      </c>
      <c r="D589" s="25" t="s">
        <v>988</v>
      </c>
      <c r="E589" s="26">
        <v>83.2</v>
      </c>
      <c r="F589" s="26">
        <v>1.96</v>
      </c>
      <c r="G589" s="24">
        <v>183</v>
      </c>
      <c r="H589" s="24">
        <v>150</v>
      </c>
      <c r="I589" s="24">
        <v>67</v>
      </c>
      <c r="J589" s="26">
        <v>1.83</v>
      </c>
      <c r="K589" s="24">
        <f t="shared" si="28"/>
        <v>6588</v>
      </c>
      <c r="L589" s="24">
        <v>1510</v>
      </c>
      <c r="M589" s="25" t="s">
        <v>991</v>
      </c>
      <c r="N589" s="27">
        <v>13.6</v>
      </c>
      <c r="O589" s="27">
        <v>3.5</v>
      </c>
      <c r="P589" s="24">
        <v>4</v>
      </c>
      <c r="Q589" s="25" t="s">
        <v>995</v>
      </c>
      <c r="R589" s="24">
        <v>21.66</v>
      </c>
      <c r="S589" s="28" t="str">
        <f t="shared" si="29"/>
        <v>22-32</v>
      </c>
    </row>
    <row r="590" spans="1:19" x14ac:dyDescent="0.3">
      <c r="A590" s="17">
        <v>20</v>
      </c>
      <c r="B590" s="18" t="str">
        <f t="shared" si="27"/>
        <v>18-25</v>
      </c>
      <c r="C590" s="18" t="str">
        <v>Young Adult</v>
      </c>
      <c r="D590" s="19" t="s">
        <v>988</v>
      </c>
      <c r="E590" s="20">
        <v>120.5</v>
      </c>
      <c r="F590" s="20">
        <v>1.73</v>
      </c>
      <c r="G590" s="18">
        <v>186</v>
      </c>
      <c r="H590" s="18">
        <v>153</v>
      </c>
      <c r="I590" s="18">
        <v>67</v>
      </c>
      <c r="J590" s="20">
        <v>1.01</v>
      </c>
      <c r="K590" s="18">
        <f t="shared" si="28"/>
        <v>3636</v>
      </c>
      <c r="L590" s="18">
        <v>850</v>
      </c>
      <c r="M590" s="19" t="s">
        <v>992</v>
      </c>
      <c r="N590" s="21">
        <v>29.3</v>
      </c>
      <c r="O590" s="21">
        <v>3.4</v>
      </c>
      <c r="P590" s="18">
        <v>3</v>
      </c>
      <c r="Q590" s="19" t="s">
        <v>996</v>
      </c>
      <c r="R590" s="18">
        <v>40.26</v>
      </c>
      <c r="S590" s="22" t="str">
        <f t="shared" si="29"/>
        <v>33-43</v>
      </c>
    </row>
    <row r="591" spans="1:19" x14ac:dyDescent="0.3">
      <c r="A591" s="23">
        <v>30</v>
      </c>
      <c r="B591" s="24" t="str">
        <f t="shared" si="27"/>
        <v>26-33</v>
      </c>
      <c r="C591" s="24" t="str">
        <v>Adult</v>
      </c>
      <c r="D591" s="25" t="s">
        <v>988</v>
      </c>
      <c r="E591" s="26">
        <v>121.6</v>
      </c>
      <c r="F591" s="26">
        <v>2</v>
      </c>
      <c r="G591" s="24">
        <v>179</v>
      </c>
      <c r="H591" s="24">
        <v>160</v>
      </c>
      <c r="I591" s="24">
        <v>60</v>
      </c>
      <c r="J591" s="26">
        <v>1.24</v>
      </c>
      <c r="K591" s="24">
        <f t="shared" si="28"/>
        <v>4464</v>
      </c>
      <c r="L591" s="24">
        <v>1091</v>
      </c>
      <c r="M591" s="25" t="s">
        <v>992</v>
      </c>
      <c r="N591" s="27">
        <v>28</v>
      </c>
      <c r="O591" s="27">
        <v>3.3</v>
      </c>
      <c r="P591" s="24">
        <v>4</v>
      </c>
      <c r="Q591" s="25" t="s">
        <v>996</v>
      </c>
      <c r="R591" s="24">
        <v>30.4</v>
      </c>
      <c r="S591" s="28" t="str">
        <f t="shared" si="29"/>
        <v>22-32</v>
      </c>
    </row>
    <row r="592" spans="1:19" x14ac:dyDescent="0.3">
      <c r="A592" s="17">
        <v>45</v>
      </c>
      <c r="B592" s="18" t="str">
        <f t="shared" si="27"/>
        <v>42-49</v>
      </c>
      <c r="C592" s="18" t="str">
        <v>Adult</v>
      </c>
      <c r="D592" s="19" t="s">
        <v>990</v>
      </c>
      <c r="E592" s="20">
        <v>73</v>
      </c>
      <c r="F592" s="20">
        <v>1.75</v>
      </c>
      <c r="G592" s="18">
        <v>184</v>
      </c>
      <c r="H592" s="18">
        <v>148</v>
      </c>
      <c r="I592" s="18">
        <v>50</v>
      </c>
      <c r="J592" s="20">
        <v>1.1399999999999999</v>
      </c>
      <c r="K592" s="18">
        <f t="shared" si="28"/>
        <v>4104</v>
      </c>
      <c r="L592" s="18">
        <v>759</v>
      </c>
      <c r="M592" s="19" t="s">
        <v>989</v>
      </c>
      <c r="N592" s="21">
        <v>26.6</v>
      </c>
      <c r="O592" s="21">
        <v>2</v>
      </c>
      <c r="P592" s="18">
        <v>4</v>
      </c>
      <c r="Q592" s="19" t="s">
        <v>996</v>
      </c>
      <c r="R592" s="18">
        <v>23.84</v>
      </c>
      <c r="S592" s="22" t="str">
        <f t="shared" si="29"/>
        <v>22-32</v>
      </c>
    </row>
    <row r="593" spans="1:19" x14ac:dyDescent="0.3">
      <c r="A593" s="23">
        <v>42</v>
      </c>
      <c r="B593" s="24" t="str">
        <f t="shared" si="27"/>
        <v>42-49</v>
      </c>
      <c r="C593" s="24" t="str">
        <v>Adult</v>
      </c>
      <c r="D593" s="25" t="s">
        <v>990</v>
      </c>
      <c r="E593" s="26">
        <v>57.5</v>
      </c>
      <c r="F593" s="26">
        <v>1.67</v>
      </c>
      <c r="G593" s="24">
        <v>161</v>
      </c>
      <c r="H593" s="24">
        <v>133</v>
      </c>
      <c r="I593" s="24">
        <v>63</v>
      </c>
      <c r="J593" s="26">
        <v>1.76</v>
      </c>
      <c r="K593" s="24">
        <f t="shared" si="28"/>
        <v>6336</v>
      </c>
      <c r="L593" s="24">
        <v>1053</v>
      </c>
      <c r="M593" s="25" t="s">
        <v>992</v>
      </c>
      <c r="N593" s="27">
        <v>16.2</v>
      </c>
      <c r="O593" s="27">
        <v>2.7</v>
      </c>
      <c r="P593" s="24">
        <v>5</v>
      </c>
      <c r="Q593" s="25" t="s">
        <v>995</v>
      </c>
      <c r="R593" s="24">
        <v>20.62</v>
      </c>
      <c r="S593" s="28" t="str">
        <f t="shared" si="29"/>
        <v>11-21</v>
      </c>
    </row>
    <row r="594" spans="1:19" x14ac:dyDescent="0.3">
      <c r="A594" s="17">
        <v>50</v>
      </c>
      <c r="B594" s="18" t="str">
        <f t="shared" si="27"/>
        <v>50-57</v>
      </c>
      <c r="C594" s="18" t="str">
        <v>Adult</v>
      </c>
      <c r="D594" s="19" t="s">
        <v>990</v>
      </c>
      <c r="E594" s="20">
        <v>42.7</v>
      </c>
      <c r="F594" s="20">
        <v>1.53</v>
      </c>
      <c r="G594" s="18">
        <v>168</v>
      </c>
      <c r="H594" s="18">
        <v>155</v>
      </c>
      <c r="I594" s="18">
        <v>65</v>
      </c>
      <c r="J594" s="20">
        <v>1.41</v>
      </c>
      <c r="K594" s="18">
        <f t="shared" si="28"/>
        <v>5076</v>
      </c>
      <c r="L594" s="18">
        <v>983</v>
      </c>
      <c r="M594" s="19" t="s">
        <v>993</v>
      </c>
      <c r="N594" s="21">
        <v>28.4</v>
      </c>
      <c r="O594" s="21">
        <v>2.4</v>
      </c>
      <c r="P594" s="18">
        <v>4</v>
      </c>
      <c r="Q594" s="19" t="s">
        <v>996</v>
      </c>
      <c r="R594" s="18">
        <v>18.239999999999998</v>
      </c>
      <c r="S594" s="22" t="str">
        <f t="shared" si="29"/>
        <v>11-21</v>
      </c>
    </row>
    <row r="595" spans="1:19" x14ac:dyDescent="0.3">
      <c r="A595" s="23">
        <v>55</v>
      </c>
      <c r="B595" s="24" t="str">
        <f t="shared" si="27"/>
        <v>50-57</v>
      </c>
      <c r="C595" s="24" t="str">
        <v>Adult</v>
      </c>
      <c r="D595" s="25" t="s">
        <v>988</v>
      </c>
      <c r="E595" s="26">
        <v>129.9</v>
      </c>
      <c r="F595" s="26">
        <v>1.73</v>
      </c>
      <c r="G595" s="24">
        <v>187</v>
      </c>
      <c r="H595" s="24">
        <v>155</v>
      </c>
      <c r="I595" s="24">
        <v>60</v>
      </c>
      <c r="J595" s="26">
        <v>0.69</v>
      </c>
      <c r="K595" s="24">
        <f t="shared" si="28"/>
        <v>2484</v>
      </c>
      <c r="L595" s="24">
        <v>529</v>
      </c>
      <c r="M595" s="25" t="s">
        <v>989</v>
      </c>
      <c r="N595" s="27">
        <v>21.7</v>
      </c>
      <c r="O595" s="27">
        <v>3.1</v>
      </c>
      <c r="P595" s="24">
        <v>3</v>
      </c>
      <c r="Q595" s="25" t="s">
        <v>997</v>
      </c>
      <c r="R595" s="24">
        <v>43.4</v>
      </c>
      <c r="S595" s="28" t="str">
        <f t="shared" si="29"/>
        <v>44-54</v>
      </c>
    </row>
    <row r="596" spans="1:19" x14ac:dyDescent="0.3">
      <c r="A596" s="17">
        <v>23</v>
      </c>
      <c r="B596" s="18" t="str">
        <f t="shared" si="27"/>
        <v>18-25</v>
      </c>
      <c r="C596" s="18" t="str">
        <v>Young Adult</v>
      </c>
      <c r="D596" s="19" t="s">
        <v>988</v>
      </c>
      <c r="E596" s="20">
        <v>108.6</v>
      </c>
      <c r="F596" s="20">
        <v>1.92</v>
      </c>
      <c r="G596" s="18">
        <v>197</v>
      </c>
      <c r="H596" s="18">
        <v>134</v>
      </c>
      <c r="I596" s="18">
        <v>50</v>
      </c>
      <c r="J596" s="20">
        <v>0.89</v>
      </c>
      <c r="K596" s="18">
        <f t="shared" si="28"/>
        <v>3204</v>
      </c>
      <c r="L596" s="18">
        <v>656</v>
      </c>
      <c r="M596" s="19" t="s">
        <v>989</v>
      </c>
      <c r="N596" s="21">
        <v>25.8</v>
      </c>
      <c r="O596" s="21">
        <v>3.5</v>
      </c>
      <c r="P596" s="18">
        <v>2</v>
      </c>
      <c r="Q596" s="19" t="s">
        <v>997</v>
      </c>
      <c r="R596" s="18">
        <v>29.46</v>
      </c>
      <c r="S596" s="22" t="str">
        <f t="shared" si="29"/>
        <v>22-32</v>
      </c>
    </row>
    <row r="597" spans="1:19" x14ac:dyDescent="0.3">
      <c r="A597" s="23">
        <v>49</v>
      </c>
      <c r="B597" s="24" t="str">
        <f t="shared" si="27"/>
        <v>42-49</v>
      </c>
      <c r="C597" s="24" t="str">
        <v>Adult</v>
      </c>
      <c r="D597" s="25" t="s">
        <v>988</v>
      </c>
      <c r="E597" s="26">
        <v>88.6</v>
      </c>
      <c r="F597" s="26">
        <v>2</v>
      </c>
      <c r="G597" s="24">
        <v>162</v>
      </c>
      <c r="H597" s="24">
        <v>127</v>
      </c>
      <c r="I597" s="24">
        <v>56</v>
      </c>
      <c r="J597" s="26">
        <v>1.83</v>
      </c>
      <c r="K597" s="24">
        <f t="shared" si="28"/>
        <v>6588</v>
      </c>
      <c r="L597" s="24">
        <v>1150</v>
      </c>
      <c r="M597" s="25" t="s">
        <v>992</v>
      </c>
      <c r="N597" s="27">
        <v>14.9</v>
      </c>
      <c r="O597" s="27">
        <v>3.5</v>
      </c>
      <c r="P597" s="24">
        <v>4</v>
      </c>
      <c r="Q597" s="25" t="s">
        <v>995</v>
      </c>
      <c r="R597" s="24">
        <v>22.15</v>
      </c>
      <c r="S597" s="28" t="str">
        <f t="shared" si="29"/>
        <v>22-32</v>
      </c>
    </row>
    <row r="598" spans="1:19" x14ac:dyDescent="0.3">
      <c r="A598" s="17">
        <v>38</v>
      </c>
      <c r="B598" s="18" t="str">
        <f t="shared" si="27"/>
        <v>34-41</v>
      </c>
      <c r="C598" s="18" t="str">
        <v>Adult</v>
      </c>
      <c r="D598" s="19" t="s">
        <v>990</v>
      </c>
      <c r="E598" s="20">
        <v>49.7</v>
      </c>
      <c r="F598" s="20">
        <v>1.51</v>
      </c>
      <c r="G598" s="18">
        <v>179</v>
      </c>
      <c r="H598" s="18">
        <v>145</v>
      </c>
      <c r="I598" s="18">
        <v>65</v>
      </c>
      <c r="J598" s="20">
        <v>1.25</v>
      </c>
      <c r="K598" s="18">
        <f t="shared" si="28"/>
        <v>4500</v>
      </c>
      <c r="L598" s="18">
        <v>906</v>
      </c>
      <c r="M598" s="19" t="s">
        <v>991</v>
      </c>
      <c r="N598" s="21">
        <v>32.6</v>
      </c>
      <c r="O598" s="21">
        <v>2.5</v>
      </c>
      <c r="P598" s="18">
        <v>3</v>
      </c>
      <c r="Q598" s="19" t="s">
        <v>997</v>
      </c>
      <c r="R598" s="18">
        <v>21.8</v>
      </c>
      <c r="S598" s="22" t="str">
        <f t="shared" si="29"/>
        <v>22-32</v>
      </c>
    </row>
    <row r="599" spans="1:19" x14ac:dyDescent="0.3">
      <c r="A599" s="23">
        <v>33</v>
      </c>
      <c r="B599" s="24" t="str">
        <f t="shared" si="27"/>
        <v>26-33</v>
      </c>
      <c r="C599" s="24" t="str">
        <v>Adult</v>
      </c>
      <c r="D599" s="25" t="s">
        <v>990</v>
      </c>
      <c r="E599" s="26">
        <v>56.4</v>
      </c>
      <c r="F599" s="26">
        <v>1.54</v>
      </c>
      <c r="G599" s="24">
        <v>165</v>
      </c>
      <c r="H599" s="24">
        <v>155</v>
      </c>
      <c r="I599" s="24">
        <v>63</v>
      </c>
      <c r="J599" s="26">
        <v>1.06</v>
      </c>
      <c r="K599" s="24">
        <f t="shared" si="28"/>
        <v>3816</v>
      </c>
      <c r="L599" s="24">
        <v>822</v>
      </c>
      <c r="M599" s="25" t="s">
        <v>993</v>
      </c>
      <c r="N599" s="27">
        <v>29.2</v>
      </c>
      <c r="O599" s="27">
        <v>1.5</v>
      </c>
      <c r="P599" s="24">
        <v>3</v>
      </c>
      <c r="Q599" s="25" t="s">
        <v>997</v>
      </c>
      <c r="R599" s="24">
        <v>23.78</v>
      </c>
      <c r="S599" s="28" t="str">
        <f t="shared" si="29"/>
        <v>22-32</v>
      </c>
    </row>
    <row r="600" spans="1:19" x14ac:dyDescent="0.3">
      <c r="A600" s="17">
        <v>38</v>
      </c>
      <c r="B600" s="18" t="str">
        <f t="shared" si="27"/>
        <v>34-41</v>
      </c>
      <c r="C600" s="18" t="str">
        <v>Adult</v>
      </c>
      <c r="D600" s="19" t="s">
        <v>988</v>
      </c>
      <c r="E600" s="20">
        <v>46.9</v>
      </c>
      <c r="F600" s="20">
        <v>1.74</v>
      </c>
      <c r="G600" s="18">
        <v>198</v>
      </c>
      <c r="H600" s="18">
        <v>167</v>
      </c>
      <c r="I600" s="18">
        <v>64</v>
      </c>
      <c r="J600" s="20">
        <v>1.03</v>
      </c>
      <c r="K600" s="18">
        <f t="shared" si="28"/>
        <v>3708</v>
      </c>
      <c r="L600" s="18">
        <v>946</v>
      </c>
      <c r="M600" s="19" t="s">
        <v>993</v>
      </c>
      <c r="N600" s="21">
        <v>20</v>
      </c>
      <c r="O600" s="21">
        <v>2.6</v>
      </c>
      <c r="P600" s="18">
        <v>4</v>
      </c>
      <c r="Q600" s="19" t="s">
        <v>996</v>
      </c>
      <c r="R600" s="18">
        <v>15.49</v>
      </c>
      <c r="S600" s="22" t="str">
        <f t="shared" si="29"/>
        <v>11-21</v>
      </c>
    </row>
    <row r="601" spans="1:19" x14ac:dyDescent="0.3">
      <c r="A601" s="23">
        <v>28</v>
      </c>
      <c r="B601" s="24" t="str">
        <f t="shared" si="27"/>
        <v>26-33</v>
      </c>
      <c r="C601" s="24" t="str">
        <v>Adult</v>
      </c>
      <c r="D601" s="25" t="s">
        <v>990</v>
      </c>
      <c r="E601" s="26">
        <v>71.3</v>
      </c>
      <c r="F601" s="26">
        <v>1.67</v>
      </c>
      <c r="G601" s="24">
        <v>192</v>
      </c>
      <c r="H601" s="24">
        <v>140</v>
      </c>
      <c r="I601" s="24">
        <v>63</v>
      </c>
      <c r="J601" s="26">
        <v>1.46</v>
      </c>
      <c r="K601" s="24">
        <f t="shared" si="28"/>
        <v>5256</v>
      </c>
      <c r="L601" s="24">
        <v>1022</v>
      </c>
      <c r="M601" s="25" t="s">
        <v>993</v>
      </c>
      <c r="N601" s="27">
        <v>28.1</v>
      </c>
      <c r="O601" s="27">
        <v>1.5</v>
      </c>
      <c r="P601" s="24">
        <v>4</v>
      </c>
      <c r="Q601" s="25" t="s">
        <v>996</v>
      </c>
      <c r="R601" s="24">
        <v>25.57</v>
      </c>
      <c r="S601" s="28" t="str">
        <f t="shared" si="29"/>
        <v>22-32</v>
      </c>
    </row>
    <row r="602" spans="1:19" x14ac:dyDescent="0.3">
      <c r="A602" s="17">
        <v>54</v>
      </c>
      <c r="B602" s="18" t="str">
        <f t="shared" si="27"/>
        <v>50-57</v>
      </c>
      <c r="C602" s="18" t="str">
        <v>Adult</v>
      </c>
      <c r="D602" s="19" t="s">
        <v>988</v>
      </c>
      <c r="E602" s="20">
        <v>71.599999999999994</v>
      </c>
      <c r="F602" s="20">
        <v>1.86</v>
      </c>
      <c r="G602" s="18">
        <v>160</v>
      </c>
      <c r="H602" s="18">
        <v>147</v>
      </c>
      <c r="I602" s="18">
        <v>70</v>
      </c>
      <c r="J602" s="20">
        <v>1.1399999999999999</v>
      </c>
      <c r="K602" s="18">
        <f t="shared" si="28"/>
        <v>4104</v>
      </c>
      <c r="L602" s="18">
        <v>830</v>
      </c>
      <c r="M602" s="19" t="s">
        <v>989</v>
      </c>
      <c r="N602" s="21">
        <v>25.3</v>
      </c>
      <c r="O602" s="21">
        <v>2.2000000000000002</v>
      </c>
      <c r="P602" s="18">
        <v>3</v>
      </c>
      <c r="Q602" s="19" t="s">
        <v>996</v>
      </c>
      <c r="R602" s="18">
        <v>20.7</v>
      </c>
      <c r="S602" s="22" t="str">
        <f t="shared" si="29"/>
        <v>11-21</v>
      </c>
    </row>
    <row r="603" spans="1:19" x14ac:dyDescent="0.3">
      <c r="A603" s="23">
        <v>53</v>
      </c>
      <c r="B603" s="24" t="str">
        <f t="shared" si="27"/>
        <v>50-57</v>
      </c>
      <c r="C603" s="24" t="str">
        <v>Adult</v>
      </c>
      <c r="D603" s="25" t="s">
        <v>988</v>
      </c>
      <c r="E603" s="26">
        <v>82.3</v>
      </c>
      <c r="F603" s="26">
        <v>1.61</v>
      </c>
      <c r="G603" s="24">
        <v>196</v>
      </c>
      <c r="H603" s="24">
        <v>123</v>
      </c>
      <c r="I603" s="24">
        <v>60</v>
      </c>
      <c r="J603" s="26">
        <v>1.87</v>
      </c>
      <c r="K603" s="24">
        <f t="shared" si="28"/>
        <v>6732</v>
      </c>
      <c r="L603" s="24">
        <v>1139</v>
      </c>
      <c r="M603" s="25" t="s">
        <v>993</v>
      </c>
      <c r="N603" s="27">
        <v>11.6</v>
      </c>
      <c r="O603" s="27">
        <v>3.5</v>
      </c>
      <c r="P603" s="24">
        <v>5</v>
      </c>
      <c r="Q603" s="25" t="s">
        <v>995</v>
      </c>
      <c r="R603" s="24">
        <v>31.75</v>
      </c>
      <c r="S603" s="28" t="str">
        <f t="shared" si="29"/>
        <v>22-32</v>
      </c>
    </row>
    <row r="604" spans="1:19" x14ac:dyDescent="0.3">
      <c r="A604" s="17">
        <v>52</v>
      </c>
      <c r="B604" s="18" t="str">
        <f t="shared" si="27"/>
        <v>50-57</v>
      </c>
      <c r="C604" s="18" t="str">
        <v>Adult</v>
      </c>
      <c r="D604" s="19" t="s">
        <v>990</v>
      </c>
      <c r="E604" s="20">
        <v>70.599999999999994</v>
      </c>
      <c r="F604" s="20">
        <v>1.69</v>
      </c>
      <c r="G604" s="18">
        <v>165</v>
      </c>
      <c r="H604" s="18">
        <v>135</v>
      </c>
      <c r="I604" s="18">
        <v>65</v>
      </c>
      <c r="J604" s="20">
        <v>1.36</v>
      </c>
      <c r="K604" s="18">
        <f t="shared" si="28"/>
        <v>4896</v>
      </c>
      <c r="L604" s="18">
        <v>826</v>
      </c>
      <c r="M604" s="19" t="s">
        <v>991</v>
      </c>
      <c r="N604" s="21">
        <v>26.1</v>
      </c>
      <c r="O604" s="21">
        <v>2.2000000000000002</v>
      </c>
      <c r="P604" s="18">
        <v>3</v>
      </c>
      <c r="Q604" s="19" t="s">
        <v>997</v>
      </c>
      <c r="R604" s="18">
        <v>24.72</v>
      </c>
      <c r="S604" s="22" t="str">
        <f t="shared" si="29"/>
        <v>22-32</v>
      </c>
    </row>
    <row r="605" spans="1:19" x14ac:dyDescent="0.3">
      <c r="A605" s="23">
        <v>36</v>
      </c>
      <c r="B605" s="24" t="str">
        <f t="shared" si="27"/>
        <v>34-41</v>
      </c>
      <c r="C605" s="24" t="str">
        <v>Adult</v>
      </c>
      <c r="D605" s="25" t="s">
        <v>988</v>
      </c>
      <c r="E605" s="26">
        <v>109.8</v>
      </c>
      <c r="F605" s="26">
        <v>1.62</v>
      </c>
      <c r="G605" s="24">
        <v>193</v>
      </c>
      <c r="H605" s="24">
        <v>141</v>
      </c>
      <c r="I605" s="24">
        <v>68</v>
      </c>
      <c r="J605" s="26">
        <v>0.84</v>
      </c>
      <c r="K605" s="24">
        <f t="shared" si="28"/>
        <v>3024</v>
      </c>
      <c r="L605" s="24">
        <v>651</v>
      </c>
      <c r="M605" s="25" t="s">
        <v>991</v>
      </c>
      <c r="N605" s="27">
        <v>24.4</v>
      </c>
      <c r="O605" s="27">
        <v>3.5</v>
      </c>
      <c r="P605" s="24">
        <v>3</v>
      </c>
      <c r="Q605" s="25" t="s">
        <v>997</v>
      </c>
      <c r="R605" s="24">
        <v>41.84</v>
      </c>
      <c r="S605" s="28" t="str">
        <f t="shared" si="29"/>
        <v>33-43</v>
      </c>
    </row>
    <row r="606" spans="1:19" x14ac:dyDescent="0.3">
      <c r="A606" s="17">
        <v>37</v>
      </c>
      <c r="B606" s="18" t="str">
        <f t="shared" si="27"/>
        <v>34-41</v>
      </c>
      <c r="C606" s="18" t="str">
        <v>Adult</v>
      </c>
      <c r="D606" s="19" t="s">
        <v>990</v>
      </c>
      <c r="E606" s="20">
        <v>73.5</v>
      </c>
      <c r="F606" s="20">
        <v>1.69</v>
      </c>
      <c r="G606" s="18">
        <v>174</v>
      </c>
      <c r="H606" s="18">
        <v>131</v>
      </c>
      <c r="I606" s="18">
        <v>66</v>
      </c>
      <c r="J606" s="20">
        <v>0.54</v>
      </c>
      <c r="K606" s="18">
        <f t="shared" si="28"/>
        <v>1944.0000000000002</v>
      </c>
      <c r="L606" s="18">
        <v>354</v>
      </c>
      <c r="M606" s="19" t="s">
        <v>992</v>
      </c>
      <c r="N606" s="21">
        <v>27.5</v>
      </c>
      <c r="O606" s="21">
        <v>1.6</v>
      </c>
      <c r="P606" s="18">
        <v>2</v>
      </c>
      <c r="Q606" s="19" t="s">
        <v>997</v>
      </c>
      <c r="R606" s="18">
        <v>25.73</v>
      </c>
      <c r="S606" s="22" t="str">
        <f t="shared" si="29"/>
        <v>22-32</v>
      </c>
    </row>
    <row r="607" spans="1:19" x14ac:dyDescent="0.3">
      <c r="A607" s="23">
        <v>35</v>
      </c>
      <c r="B607" s="24" t="str">
        <f t="shared" si="27"/>
        <v>34-41</v>
      </c>
      <c r="C607" s="24" t="str">
        <v>Adult</v>
      </c>
      <c r="D607" s="25" t="s">
        <v>988</v>
      </c>
      <c r="E607" s="26">
        <v>85.6</v>
      </c>
      <c r="F607" s="26">
        <v>1.85</v>
      </c>
      <c r="G607" s="24">
        <v>185</v>
      </c>
      <c r="H607" s="24">
        <v>135</v>
      </c>
      <c r="I607" s="24">
        <v>55</v>
      </c>
      <c r="J607" s="26">
        <v>1.78</v>
      </c>
      <c r="K607" s="24">
        <f t="shared" si="28"/>
        <v>6408</v>
      </c>
      <c r="L607" s="24">
        <v>1322</v>
      </c>
      <c r="M607" s="25" t="s">
        <v>993</v>
      </c>
      <c r="N607" s="27">
        <v>14.5</v>
      </c>
      <c r="O607" s="27">
        <v>3.5</v>
      </c>
      <c r="P607" s="24">
        <v>5</v>
      </c>
      <c r="Q607" s="25" t="s">
        <v>995</v>
      </c>
      <c r="R607" s="24">
        <v>25.01</v>
      </c>
      <c r="S607" s="28" t="str">
        <f t="shared" si="29"/>
        <v>22-32</v>
      </c>
    </row>
    <row r="608" spans="1:19" x14ac:dyDescent="0.3">
      <c r="A608" s="17">
        <v>58</v>
      </c>
      <c r="B608" s="18" t="str">
        <f t="shared" si="27"/>
        <v>60+</v>
      </c>
      <c r="C608" s="18" t="str">
        <v>Adult</v>
      </c>
      <c r="D608" s="19" t="s">
        <v>990</v>
      </c>
      <c r="E608" s="20">
        <v>74.599999999999994</v>
      </c>
      <c r="F608" s="20">
        <v>1.68</v>
      </c>
      <c r="G608" s="18">
        <v>173</v>
      </c>
      <c r="H608" s="18">
        <v>159</v>
      </c>
      <c r="I608" s="18">
        <v>60</v>
      </c>
      <c r="J608" s="20">
        <v>1.03</v>
      </c>
      <c r="K608" s="18">
        <f t="shared" si="28"/>
        <v>3708</v>
      </c>
      <c r="L608" s="18">
        <v>737</v>
      </c>
      <c r="M608" s="19" t="s">
        <v>989</v>
      </c>
      <c r="N608" s="21">
        <v>26</v>
      </c>
      <c r="O608" s="21">
        <v>2</v>
      </c>
      <c r="P608" s="18">
        <v>4</v>
      </c>
      <c r="Q608" s="19" t="s">
        <v>996</v>
      </c>
      <c r="R608" s="18">
        <v>26.43</v>
      </c>
      <c r="S608" s="22" t="str">
        <f t="shared" si="29"/>
        <v>22-32</v>
      </c>
    </row>
    <row r="609" spans="1:19" x14ac:dyDescent="0.3">
      <c r="A609" s="23">
        <v>31</v>
      </c>
      <c r="B609" s="24" t="str">
        <f t="shared" si="27"/>
        <v>26-33</v>
      </c>
      <c r="C609" s="24" t="str">
        <v>Adult</v>
      </c>
      <c r="D609" s="25" t="s">
        <v>990</v>
      </c>
      <c r="E609" s="26">
        <v>63.2</v>
      </c>
      <c r="F609" s="26">
        <v>1.8</v>
      </c>
      <c r="G609" s="24">
        <v>166</v>
      </c>
      <c r="H609" s="24">
        <v>157</v>
      </c>
      <c r="I609" s="24">
        <v>66</v>
      </c>
      <c r="J609" s="26">
        <v>0.59</v>
      </c>
      <c r="K609" s="24">
        <f t="shared" si="28"/>
        <v>2124</v>
      </c>
      <c r="L609" s="24">
        <v>463</v>
      </c>
      <c r="M609" s="25" t="s">
        <v>992</v>
      </c>
      <c r="N609" s="27">
        <v>25.5</v>
      </c>
      <c r="O609" s="27">
        <v>2.6</v>
      </c>
      <c r="P609" s="24">
        <v>2</v>
      </c>
      <c r="Q609" s="25" t="s">
        <v>997</v>
      </c>
      <c r="R609" s="24">
        <v>19.510000000000002</v>
      </c>
      <c r="S609" s="28" t="str">
        <f t="shared" si="29"/>
        <v>11-21</v>
      </c>
    </row>
    <row r="610" spans="1:19" x14ac:dyDescent="0.3">
      <c r="A610" s="17">
        <v>32</v>
      </c>
      <c r="B610" s="18" t="str">
        <f t="shared" si="27"/>
        <v>26-33</v>
      </c>
      <c r="C610" s="18" t="str">
        <v>Adult</v>
      </c>
      <c r="D610" s="19" t="s">
        <v>990</v>
      </c>
      <c r="E610" s="20">
        <v>62.6</v>
      </c>
      <c r="F610" s="20">
        <v>1.63</v>
      </c>
      <c r="G610" s="18">
        <v>190</v>
      </c>
      <c r="H610" s="18">
        <v>161</v>
      </c>
      <c r="I610" s="18">
        <v>58</v>
      </c>
      <c r="J610" s="20">
        <v>1.67</v>
      </c>
      <c r="K610" s="18">
        <f t="shared" si="28"/>
        <v>6012</v>
      </c>
      <c r="L610" s="18">
        <v>1344</v>
      </c>
      <c r="M610" s="19" t="s">
        <v>991</v>
      </c>
      <c r="N610" s="21">
        <v>15</v>
      </c>
      <c r="O610" s="21">
        <v>2.7</v>
      </c>
      <c r="P610" s="18">
        <v>5</v>
      </c>
      <c r="Q610" s="19" t="s">
        <v>995</v>
      </c>
      <c r="R610" s="18">
        <v>23.56</v>
      </c>
      <c r="S610" s="22" t="str">
        <f t="shared" si="29"/>
        <v>22-32</v>
      </c>
    </row>
    <row r="611" spans="1:19" x14ac:dyDescent="0.3">
      <c r="A611" s="23">
        <v>48</v>
      </c>
      <c r="B611" s="24" t="str">
        <f t="shared" si="27"/>
        <v>42-49</v>
      </c>
      <c r="C611" s="24" t="str">
        <v>Adult</v>
      </c>
      <c r="D611" s="25" t="s">
        <v>988</v>
      </c>
      <c r="E611" s="26">
        <v>87.1</v>
      </c>
      <c r="F611" s="26">
        <v>1.76</v>
      </c>
      <c r="G611" s="24">
        <v>183</v>
      </c>
      <c r="H611" s="24">
        <v>156</v>
      </c>
      <c r="I611" s="24">
        <v>67</v>
      </c>
      <c r="J611" s="26">
        <v>1.81</v>
      </c>
      <c r="K611" s="24">
        <f t="shared" si="28"/>
        <v>6516</v>
      </c>
      <c r="L611" s="24">
        <v>1398</v>
      </c>
      <c r="M611" s="25" t="s">
        <v>993</v>
      </c>
      <c r="N611" s="27">
        <v>11.6</v>
      </c>
      <c r="O611" s="27">
        <v>3.5</v>
      </c>
      <c r="P611" s="24">
        <v>5</v>
      </c>
      <c r="Q611" s="25" t="s">
        <v>995</v>
      </c>
      <c r="R611" s="24">
        <v>28.12</v>
      </c>
      <c r="S611" s="28" t="str">
        <f t="shared" si="29"/>
        <v>22-32</v>
      </c>
    </row>
    <row r="612" spans="1:19" x14ac:dyDescent="0.3">
      <c r="A612" s="17">
        <v>18</v>
      </c>
      <c r="B612" s="18" t="str">
        <f t="shared" si="27"/>
        <v>18-25</v>
      </c>
      <c r="C612" s="18" t="str">
        <v>Young Adult</v>
      </c>
      <c r="D612" s="19" t="s">
        <v>988</v>
      </c>
      <c r="E612" s="20">
        <v>82.3</v>
      </c>
      <c r="F612" s="20">
        <v>1.84</v>
      </c>
      <c r="G612" s="18">
        <v>190</v>
      </c>
      <c r="H612" s="18">
        <v>148</v>
      </c>
      <c r="I612" s="18">
        <v>66</v>
      </c>
      <c r="J612" s="20">
        <v>1.73</v>
      </c>
      <c r="K612" s="18">
        <f t="shared" si="28"/>
        <v>6228</v>
      </c>
      <c r="L612" s="18">
        <v>1408</v>
      </c>
      <c r="M612" s="19" t="s">
        <v>991</v>
      </c>
      <c r="N612" s="21">
        <v>13.3</v>
      </c>
      <c r="O612" s="21">
        <v>3.5</v>
      </c>
      <c r="P612" s="18">
        <v>5</v>
      </c>
      <c r="Q612" s="19" t="s">
        <v>995</v>
      </c>
      <c r="R612" s="18">
        <v>24.31</v>
      </c>
      <c r="S612" s="22" t="str">
        <f t="shared" si="29"/>
        <v>22-32</v>
      </c>
    </row>
    <row r="613" spans="1:19" x14ac:dyDescent="0.3">
      <c r="A613" s="23">
        <v>20</v>
      </c>
      <c r="B613" s="24" t="str">
        <f t="shared" si="27"/>
        <v>18-25</v>
      </c>
      <c r="C613" s="24" t="str">
        <v>Young Adult</v>
      </c>
      <c r="D613" s="25" t="s">
        <v>990</v>
      </c>
      <c r="E613" s="26">
        <v>64.3</v>
      </c>
      <c r="F613" s="26">
        <v>1.78</v>
      </c>
      <c r="G613" s="24">
        <v>188</v>
      </c>
      <c r="H613" s="24">
        <v>137</v>
      </c>
      <c r="I613" s="24">
        <v>61</v>
      </c>
      <c r="J613" s="26">
        <v>1.71</v>
      </c>
      <c r="K613" s="24">
        <f t="shared" si="28"/>
        <v>6156</v>
      </c>
      <c r="L613" s="24">
        <v>1171</v>
      </c>
      <c r="M613" s="25" t="s">
        <v>992</v>
      </c>
      <c r="N613" s="27">
        <v>18.7</v>
      </c>
      <c r="O613" s="27">
        <v>2.7</v>
      </c>
      <c r="P613" s="24">
        <v>4</v>
      </c>
      <c r="Q613" s="25" t="s">
        <v>995</v>
      </c>
      <c r="R613" s="24">
        <v>20.29</v>
      </c>
      <c r="S613" s="28" t="str">
        <f t="shared" si="29"/>
        <v>11-21</v>
      </c>
    </row>
    <row r="614" spans="1:19" x14ac:dyDescent="0.3">
      <c r="A614" s="17">
        <v>33</v>
      </c>
      <c r="B614" s="18" t="str">
        <f t="shared" si="27"/>
        <v>26-33</v>
      </c>
      <c r="C614" s="18" t="str">
        <v>Adult</v>
      </c>
      <c r="D614" s="19" t="s">
        <v>990</v>
      </c>
      <c r="E614" s="20">
        <v>53.7</v>
      </c>
      <c r="F614" s="20">
        <v>1.66</v>
      </c>
      <c r="G614" s="18">
        <v>191</v>
      </c>
      <c r="H614" s="18">
        <v>129</v>
      </c>
      <c r="I614" s="18">
        <v>72</v>
      </c>
      <c r="J614" s="20">
        <v>1.25</v>
      </c>
      <c r="K614" s="18">
        <f t="shared" si="28"/>
        <v>4500</v>
      </c>
      <c r="L614" s="18">
        <v>806</v>
      </c>
      <c r="M614" s="19" t="s">
        <v>991</v>
      </c>
      <c r="N614" s="21">
        <v>29.5</v>
      </c>
      <c r="O614" s="21">
        <v>2.5</v>
      </c>
      <c r="P614" s="18">
        <v>3</v>
      </c>
      <c r="Q614" s="19" t="s">
        <v>997</v>
      </c>
      <c r="R614" s="18">
        <v>19.489999999999998</v>
      </c>
      <c r="S614" s="22" t="str">
        <f t="shared" si="29"/>
        <v>11-21</v>
      </c>
    </row>
    <row r="615" spans="1:19" x14ac:dyDescent="0.3">
      <c r="A615" s="23">
        <v>40</v>
      </c>
      <c r="B615" s="24" t="str">
        <f t="shared" si="27"/>
        <v>34-41</v>
      </c>
      <c r="C615" s="24" t="str">
        <v>Adult</v>
      </c>
      <c r="D615" s="25" t="s">
        <v>988</v>
      </c>
      <c r="E615" s="26">
        <v>63</v>
      </c>
      <c r="F615" s="26">
        <v>2</v>
      </c>
      <c r="G615" s="24">
        <v>176</v>
      </c>
      <c r="H615" s="24">
        <v>161</v>
      </c>
      <c r="I615" s="24">
        <v>71</v>
      </c>
      <c r="J615" s="26">
        <v>1.42</v>
      </c>
      <c r="K615" s="24">
        <f t="shared" si="28"/>
        <v>5112</v>
      </c>
      <c r="L615" s="24">
        <v>1257</v>
      </c>
      <c r="M615" s="25" t="s">
        <v>993</v>
      </c>
      <c r="N615" s="27">
        <v>26.8</v>
      </c>
      <c r="O615" s="27">
        <v>2.9</v>
      </c>
      <c r="P615" s="24">
        <v>4</v>
      </c>
      <c r="Q615" s="25" t="s">
        <v>996</v>
      </c>
      <c r="R615" s="24">
        <v>15.75</v>
      </c>
      <c r="S615" s="28" t="str">
        <f t="shared" si="29"/>
        <v>11-21</v>
      </c>
    </row>
    <row r="616" spans="1:19" x14ac:dyDescent="0.3">
      <c r="A616" s="17">
        <v>28</v>
      </c>
      <c r="B616" s="18" t="str">
        <f t="shared" si="27"/>
        <v>26-33</v>
      </c>
      <c r="C616" s="18" t="str">
        <v>Adult</v>
      </c>
      <c r="D616" s="19" t="s">
        <v>988</v>
      </c>
      <c r="E616" s="20">
        <v>128.4</v>
      </c>
      <c r="F616" s="20">
        <v>1.86</v>
      </c>
      <c r="G616" s="18">
        <v>173</v>
      </c>
      <c r="H616" s="18">
        <v>158</v>
      </c>
      <c r="I616" s="18">
        <v>71</v>
      </c>
      <c r="J616" s="20">
        <v>1.06</v>
      </c>
      <c r="K616" s="18">
        <f t="shared" si="28"/>
        <v>3816</v>
      </c>
      <c r="L616" s="18">
        <v>921</v>
      </c>
      <c r="M616" s="19" t="s">
        <v>993</v>
      </c>
      <c r="N616" s="21">
        <v>23.6</v>
      </c>
      <c r="O616" s="21">
        <v>3.3</v>
      </c>
      <c r="P616" s="18">
        <v>4</v>
      </c>
      <c r="Q616" s="19" t="s">
        <v>996</v>
      </c>
      <c r="R616" s="18">
        <v>37.11</v>
      </c>
      <c r="S616" s="22" t="str">
        <f t="shared" si="29"/>
        <v>33-43</v>
      </c>
    </row>
    <row r="617" spans="1:19" x14ac:dyDescent="0.3">
      <c r="A617" s="23">
        <v>29</v>
      </c>
      <c r="B617" s="24" t="str">
        <f t="shared" si="27"/>
        <v>26-33</v>
      </c>
      <c r="C617" s="24" t="str">
        <v>Adult</v>
      </c>
      <c r="D617" s="25" t="s">
        <v>988</v>
      </c>
      <c r="E617" s="26">
        <v>88</v>
      </c>
      <c r="F617" s="26">
        <v>1.89</v>
      </c>
      <c r="G617" s="24">
        <v>199</v>
      </c>
      <c r="H617" s="24">
        <v>137</v>
      </c>
      <c r="I617" s="24">
        <v>54</v>
      </c>
      <c r="J617" s="26">
        <v>1.75</v>
      </c>
      <c r="K617" s="24">
        <f t="shared" si="28"/>
        <v>6300</v>
      </c>
      <c r="L617" s="24">
        <v>1319</v>
      </c>
      <c r="M617" s="25" t="s">
        <v>992</v>
      </c>
      <c r="N617" s="27">
        <v>13.3</v>
      </c>
      <c r="O617" s="27">
        <v>3.5</v>
      </c>
      <c r="P617" s="24">
        <v>5</v>
      </c>
      <c r="Q617" s="25" t="s">
        <v>995</v>
      </c>
      <c r="R617" s="24">
        <v>24.64</v>
      </c>
      <c r="S617" s="28" t="str">
        <f t="shared" si="29"/>
        <v>22-32</v>
      </c>
    </row>
    <row r="618" spans="1:19" x14ac:dyDescent="0.3">
      <c r="A618" s="17">
        <v>27</v>
      </c>
      <c r="B618" s="18" t="str">
        <f t="shared" si="27"/>
        <v>26-33</v>
      </c>
      <c r="C618" s="18" t="str">
        <v>Adult</v>
      </c>
      <c r="D618" s="19" t="s">
        <v>990</v>
      </c>
      <c r="E618" s="20">
        <v>63.7</v>
      </c>
      <c r="F618" s="20">
        <v>1.52</v>
      </c>
      <c r="G618" s="18">
        <v>195</v>
      </c>
      <c r="H618" s="18">
        <v>120</v>
      </c>
      <c r="I618" s="18">
        <v>60</v>
      </c>
      <c r="J618" s="20">
        <v>1.19</v>
      </c>
      <c r="K618" s="18">
        <f t="shared" si="28"/>
        <v>4284</v>
      </c>
      <c r="L618" s="18">
        <v>714</v>
      </c>
      <c r="M618" s="19" t="s">
        <v>993</v>
      </c>
      <c r="N618" s="21">
        <v>25.4</v>
      </c>
      <c r="O618" s="21">
        <v>2.1</v>
      </c>
      <c r="P618" s="18">
        <v>4</v>
      </c>
      <c r="Q618" s="19" t="s">
        <v>996</v>
      </c>
      <c r="R618" s="18">
        <v>27.57</v>
      </c>
      <c r="S618" s="22" t="str">
        <f t="shared" si="29"/>
        <v>22-32</v>
      </c>
    </row>
    <row r="619" spans="1:19" x14ac:dyDescent="0.3">
      <c r="A619" s="23">
        <v>49</v>
      </c>
      <c r="B619" s="24" t="str">
        <f t="shared" si="27"/>
        <v>42-49</v>
      </c>
      <c r="C619" s="24" t="str">
        <v>Adult</v>
      </c>
      <c r="D619" s="25" t="s">
        <v>988</v>
      </c>
      <c r="E619" s="26">
        <v>83.7</v>
      </c>
      <c r="F619" s="26">
        <v>1.87</v>
      </c>
      <c r="G619" s="24">
        <v>183</v>
      </c>
      <c r="H619" s="24">
        <v>158</v>
      </c>
      <c r="I619" s="24">
        <v>53</v>
      </c>
      <c r="J619" s="26">
        <v>1.29</v>
      </c>
      <c r="K619" s="24">
        <f t="shared" si="28"/>
        <v>4644</v>
      </c>
      <c r="L619" s="24">
        <v>1009</v>
      </c>
      <c r="M619" s="25" t="s">
        <v>991</v>
      </c>
      <c r="N619" s="27">
        <v>23.9</v>
      </c>
      <c r="O619" s="27">
        <v>2.2999999999999998</v>
      </c>
      <c r="P619" s="24">
        <v>4</v>
      </c>
      <c r="Q619" s="25" t="s">
        <v>996</v>
      </c>
      <c r="R619" s="24">
        <v>23.94</v>
      </c>
      <c r="S619" s="28" t="str">
        <f t="shared" si="29"/>
        <v>22-32</v>
      </c>
    </row>
    <row r="620" spans="1:19" x14ac:dyDescent="0.3">
      <c r="A620" s="17">
        <v>33</v>
      </c>
      <c r="B620" s="18" t="str">
        <f t="shared" si="27"/>
        <v>26-33</v>
      </c>
      <c r="C620" s="18" t="str">
        <v>Adult</v>
      </c>
      <c r="D620" s="19" t="s">
        <v>988</v>
      </c>
      <c r="E620" s="20">
        <v>102.6</v>
      </c>
      <c r="F620" s="20">
        <v>1.75</v>
      </c>
      <c r="G620" s="18">
        <v>186</v>
      </c>
      <c r="H620" s="18">
        <v>140</v>
      </c>
      <c r="I620" s="18">
        <v>53</v>
      </c>
      <c r="J620" s="20">
        <v>1.4</v>
      </c>
      <c r="K620" s="18">
        <f t="shared" si="28"/>
        <v>5040</v>
      </c>
      <c r="L620" s="18">
        <v>1078</v>
      </c>
      <c r="M620" s="19" t="s">
        <v>991</v>
      </c>
      <c r="N620" s="21">
        <v>27.9</v>
      </c>
      <c r="O620" s="21">
        <v>2.2000000000000002</v>
      </c>
      <c r="P620" s="18">
        <v>3</v>
      </c>
      <c r="Q620" s="19" t="s">
        <v>996</v>
      </c>
      <c r="R620" s="18">
        <v>33.5</v>
      </c>
      <c r="S620" s="22" t="str">
        <f t="shared" si="29"/>
        <v>33-43</v>
      </c>
    </row>
    <row r="621" spans="1:19" x14ac:dyDescent="0.3">
      <c r="A621" s="23">
        <v>25</v>
      </c>
      <c r="B621" s="24" t="str">
        <f t="shared" si="27"/>
        <v>18-25</v>
      </c>
      <c r="C621" s="24" t="str">
        <v>Young Adult</v>
      </c>
      <c r="D621" s="25" t="s">
        <v>990</v>
      </c>
      <c r="E621" s="26">
        <v>77.7</v>
      </c>
      <c r="F621" s="26">
        <v>1.55</v>
      </c>
      <c r="G621" s="24">
        <v>184</v>
      </c>
      <c r="H621" s="24">
        <v>120</v>
      </c>
      <c r="I621" s="24">
        <v>52</v>
      </c>
      <c r="J621" s="26">
        <v>0.55000000000000004</v>
      </c>
      <c r="K621" s="24">
        <f t="shared" si="28"/>
        <v>1980.0000000000002</v>
      </c>
      <c r="L621" s="24">
        <v>330</v>
      </c>
      <c r="M621" s="25" t="s">
        <v>989</v>
      </c>
      <c r="N621" s="27">
        <v>33</v>
      </c>
      <c r="O621" s="27">
        <v>1.7</v>
      </c>
      <c r="P621" s="24">
        <v>2</v>
      </c>
      <c r="Q621" s="25" t="s">
        <v>997</v>
      </c>
      <c r="R621" s="24">
        <v>32.340000000000003</v>
      </c>
      <c r="S621" s="28" t="str">
        <f t="shared" si="29"/>
        <v>33-43</v>
      </c>
    </row>
    <row r="622" spans="1:19" x14ac:dyDescent="0.3">
      <c r="A622" s="17">
        <v>55</v>
      </c>
      <c r="B622" s="18" t="str">
        <f t="shared" si="27"/>
        <v>50-57</v>
      </c>
      <c r="C622" s="18" t="str">
        <v>Adult</v>
      </c>
      <c r="D622" s="19" t="s">
        <v>988</v>
      </c>
      <c r="E622" s="20">
        <v>87.5</v>
      </c>
      <c r="F622" s="20">
        <v>1.88</v>
      </c>
      <c r="G622" s="18">
        <v>191</v>
      </c>
      <c r="H622" s="18">
        <v>134</v>
      </c>
      <c r="I622" s="18">
        <v>73</v>
      </c>
      <c r="J622" s="20">
        <v>1.19</v>
      </c>
      <c r="K622" s="18">
        <f t="shared" si="28"/>
        <v>4284</v>
      </c>
      <c r="L622" s="18">
        <v>789</v>
      </c>
      <c r="M622" s="19" t="s">
        <v>989</v>
      </c>
      <c r="N622" s="21">
        <v>27.2</v>
      </c>
      <c r="O622" s="21">
        <v>2.6</v>
      </c>
      <c r="P622" s="18">
        <v>4</v>
      </c>
      <c r="Q622" s="19" t="s">
        <v>996</v>
      </c>
      <c r="R622" s="18">
        <v>24.76</v>
      </c>
      <c r="S622" s="22" t="str">
        <f t="shared" si="29"/>
        <v>22-32</v>
      </c>
    </row>
    <row r="623" spans="1:19" x14ac:dyDescent="0.3">
      <c r="A623" s="23">
        <v>29</v>
      </c>
      <c r="B623" s="24" t="str">
        <f t="shared" si="27"/>
        <v>26-33</v>
      </c>
      <c r="C623" s="24" t="str">
        <v>Adult</v>
      </c>
      <c r="D623" s="25" t="s">
        <v>988</v>
      </c>
      <c r="E623" s="26">
        <v>87</v>
      </c>
      <c r="F623" s="26">
        <v>1.86</v>
      </c>
      <c r="G623" s="24">
        <v>177</v>
      </c>
      <c r="H623" s="24">
        <v>123</v>
      </c>
      <c r="I623" s="24">
        <v>72</v>
      </c>
      <c r="J623" s="26">
        <v>1.52</v>
      </c>
      <c r="K623" s="24">
        <f t="shared" si="28"/>
        <v>5472</v>
      </c>
      <c r="L623" s="24">
        <v>1028</v>
      </c>
      <c r="M623" s="25" t="s">
        <v>989</v>
      </c>
      <c r="N623" s="27">
        <v>11</v>
      </c>
      <c r="O623" s="27">
        <v>3.5</v>
      </c>
      <c r="P623" s="24">
        <v>4</v>
      </c>
      <c r="Q623" s="25" t="s">
        <v>995</v>
      </c>
      <c r="R623" s="24">
        <v>25.15</v>
      </c>
      <c r="S623" s="28" t="str">
        <f t="shared" si="29"/>
        <v>22-32</v>
      </c>
    </row>
    <row r="624" spans="1:19" x14ac:dyDescent="0.3">
      <c r="A624" s="17">
        <v>41</v>
      </c>
      <c r="B624" s="18" t="str">
        <f t="shared" si="27"/>
        <v>34-41</v>
      </c>
      <c r="C624" s="18" t="str">
        <v>Adult</v>
      </c>
      <c r="D624" s="19" t="s">
        <v>988</v>
      </c>
      <c r="E624" s="20">
        <v>82.8</v>
      </c>
      <c r="F624" s="20">
        <v>1.66</v>
      </c>
      <c r="G624" s="18">
        <v>177</v>
      </c>
      <c r="H624" s="18">
        <v>139</v>
      </c>
      <c r="I624" s="18">
        <v>74</v>
      </c>
      <c r="J624" s="20">
        <v>1.97</v>
      </c>
      <c r="K624" s="18">
        <f t="shared" si="28"/>
        <v>7092</v>
      </c>
      <c r="L624" s="18">
        <v>1355</v>
      </c>
      <c r="M624" s="19" t="s">
        <v>991</v>
      </c>
      <c r="N624" s="21">
        <v>11.2</v>
      </c>
      <c r="O624" s="21">
        <v>3.5</v>
      </c>
      <c r="P624" s="18">
        <v>5</v>
      </c>
      <c r="Q624" s="19" t="s">
        <v>995</v>
      </c>
      <c r="R624" s="18">
        <v>30.05</v>
      </c>
      <c r="S624" s="22" t="str">
        <f t="shared" si="29"/>
        <v>22-32</v>
      </c>
    </row>
    <row r="625" spans="1:19" x14ac:dyDescent="0.3">
      <c r="A625" s="23">
        <v>45</v>
      </c>
      <c r="B625" s="24" t="str">
        <f t="shared" si="27"/>
        <v>42-49</v>
      </c>
      <c r="C625" s="24" t="str">
        <v>Adult</v>
      </c>
      <c r="D625" s="25" t="s">
        <v>990</v>
      </c>
      <c r="E625" s="26">
        <v>65.400000000000006</v>
      </c>
      <c r="F625" s="26">
        <v>1.68</v>
      </c>
      <c r="G625" s="24">
        <v>196</v>
      </c>
      <c r="H625" s="24">
        <v>129</v>
      </c>
      <c r="I625" s="24">
        <v>66</v>
      </c>
      <c r="J625" s="26">
        <v>0.76</v>
      </c>
      <c r="K625" s="24">
        <f t="shared" si="28"/>
        <v>2736</v>
      </c>
      <c r="L625" s="24">
        <v>441</v>
      </c>
      <c r="M625" s="25" t="s">
        <v>991</v>
      </c>
      <c r="N625" s="27">
        <v>35</v>
      </c>
      <c r="O625" s="27">
        <v>2.6</v>
      </c>
      <c r="P625" s="24">
        <v>3</v>
      </c>
      <c r="Q625" s="25" t="s">
        <v>997</v>
      </c>
      <c r="R625" s="24">
        <v>23.17</v>
      </c>
      <c r="S625" s="28" t="str">
        <f t="shared" si="29"/>
        <v>22-32</v>
      </c>
    </row>
    <row r="626" spans="1:19" x14ac:dyDescent="0.3">
      <c r="A626" s="17">
        <v>25</v>
      </c>
      <c r="B626" s="18" t="str">
        <f t="shared" si="27"/>
        <v>18-25</v>
      </c>
      <c r="C626" s="18" t="str">
        <v>Young Adult</v>
      </c>
      <c r="D626" s="19" t="s">
        <v>990</v>
      </c>
      <c r="E626" s="20">
        <v>47.2</v>
      </c>
      <c r="F626" s="20">
        <v>1.71</v>
      </c>
      <c r="G626" s="18">
        <v>185</v>
      </c>
      <c r="H626" s="18">
        <v>142</v>
      </c>
      <c r="I626" s="18">
        <v>56</v>
      </c>
      <c r="J626" s="20">
        <v>0.89</v>
      </c>
      <c r="K626" s="18">
        <f t="shared" si="28"/>
        <v>3204</v>
      </c>
      <c r="L626" s="18">
        <v>632</v>
      </c>
      <c r="M626" s="19" t="s">
        <v>992</v>
      </c>
      <c r="N626" s="21">
        <v>26</v>
      </c>
      <c r="O626" s="21">
        <v>2.5</v>
      </c>
      <c r="P626" s="18">
        <v>2</v>
      </c>
      <c r="Q626" s="19" t="s">
        <v>997</v>
      </c>
      <c r="R626" s="18">
        <v>16.14</v>
      </c>
      <c r="S626" s="22" t="str">
        <f t="shared" si="29"/>
        <v>11-21</v>
      </c>
    </row>
    <row r="627" spans="1:19" x14ac:dyDescent="0.3">
      <c r="A627" s="23">
        <v>45</v>
      </c>
      <c r="B627" s="24" t="str">
        <f t="shared" si="27"/>
        <v>42-49</v>
      </c>
      <c r="C627" s="24" t="str">
        <v>Adult</v>
      </c>
      <c r="D627" s="25" t="s">
        <v>990</v>
      </c>
      <c r="E627" s="26">
        <v>58.2</v>
      </c>
      <c r="F627" s="26">
        <v>1.7</v>
      </c>
      <c r="G627" s="24">
        <v>168</v>
      </c>
      <c r="H627" s="24">
        <v>160</v>
      </c>
      <c r="I627" s="24">
        <v>53</v>
      </c>
      <c r="J627" s="26">
        <v>0.95</v>
      </c>
      <c r="K627" s="24">
        <f t="shared" si="28"/>
        <v>3420</v>
      </c>
      <c r="L627" s="24">
        <v>684</v>
      </c>
      <c r="M627" s="25" t="s">
        <v>989</v>
      </c>
      <c r="N627" s="27">
        <v>26.8</v>
      </c>
      <c r="O627" s="27">
        <v>2</v>
      </c>
      <c r="P627" s="24">
        <v>3</v>
      </c>
      <c r="Q627" s="25" t="s">
        <v>997</v>
      </c>
      <c r="R627" s="24">
        <v>20.14</v>
      </c>
      <c r="S627" s="28" t="str">
        <f t="shared" si="29"/>
        <v>11-21</v>
      </c>
    </row>
    <row r="628" spans="1:19" x14ac:dyDescent="0.3">
      <c r="A628" s="17">
        <v>53</v>
      </c>
      <c r="B628" s="18" t="str">
        <f t="shared" si="27"/>
        <v>50-57</v>
      </c>
      <c r="C628" s="18" t="str">
        <v>Adult</v>
      </c>
      <c r="D628" s="19" t="s">
        <v>990</v>
      </c>
      <c r="E628" s="20">
        <v>73.5</v>
      </c>
      <c r="F628" s="20">
        <v>1.55</v>
      </c>
      <c r="G628" s="18">
        <v>194</v>
      </c>
      <c r="H628" s="18">
        <v>153</v>
      </c>
      <c r="I628" s="18">
        <v>72</v>
      </c>
      <c r="J628" s="20">
        <v>1.17</v>
      </c>
      <c r="K628" s="18">
        <f t="shared" si="28"/>
        <v>4212</v>
      </c>
      <c r="L628" s="18">
        <v>806</v>
      </c>
      <c r="M628" s="19" t="s">
        <v>991</v>
      </c>
      <c r="N628" s="21">
        <v>26.3</v>
      </c>
      <c r="O628" s="21">
        <v>2.1</v>
      </c>
      <c r="P628" s="18">
        <v>4</v>
      </c>
      <c r="Q628" s="19" t="s">
        <v>996</v>
      </c>
      <c r="R628" s="18">
        <v>30.59</v>
      </c>
      <c r="S628" s="22" t="str">
        <f t="shared" si="29"/>
        <v>22-32</v>
      </c>
    </row>
    <row r="629" spans="1:19" x14ac:dyDescent="0.3">
      <c r="A629" s="23">
        <v>43</v>
      </c>
      <c r="B629" s="24" t="str">
        <f t="shared" si="27"/>
        <v>42-49</v>
      </c>
      <c r="C629" s="24" t="str">
        <v>Adult</v>
      </c>
      <c r="D629" s="25" t="s">
        <v>990</v>
      </c>
      <c r="E629" s="26">
        <v>55.2</v>
      </c>
      <c r="F629" s="26">
        <v>1.73</v>
      </c>
      <c r="G629" s="24">
        <v>167</v>
      </c>
      <c r="H629" s="24">
        <v>165</v>
      </c>
      <c r="I629" s="24">
        <v>62</v>
      </c>
      <c r="J629" s="26">
        <v>1.67</v>
      </c>
      <c r="K629" s="24">
        <f t="shared" si="28"/>
        <v>6012</v>
      </c>
      <c r="L629" s="24">
        <v>1240</v>
      </c>
      <c r="M629" s="25" t="s">
        <v>992</v>
      </c>
      <c r="N629" s="27">
        <v>16.600000000000001</v>
      </c>
      <c r="O629" s="27">
        <v>2.7</v>
      </c>
      <c r="P629" s="24">
        <v>5</v>
      </c>
      <c r="Q629" s="25" t="s">
        <v>995</v>
      </c>
      <c r="R629" s="24">
        <v>18.440000000000001</v>
      </c>
      <c r="S629" s="28" t="str">
        <f t="shared" si="29"/>
        <v>11-21</v>
      </c>
    </row>
    <row r="630" spans="1:19" x14ac:dyDescent="0.3">
      <c r="A630" s="17">
        <v>25</v>
      </c>
      <c r="B630" s="18" t="str">
        <f t="shared" si="27"/>
        <v>18-25</v>
      </c>
      <c r="C630" s="18" t="str">
        <v>Young Adult</v>
      </c>
      <c r="D630" s="19" t="s">
        <v>990</v>
      </c>
      <c r="E630" s="20">
        <v>64.400000000000006</v>
      </c>
      <c r="F630" s="20">
        <v>1.71</v>
      </c>
      <c r="G630" s="18">
        <v>179</v>
      </c>
      <c r="H630" s="18">
        <v>167</v>
      </c>
      <c r="I630" s="18">
        <v>61</v>
      </c>
      <c r="J630" s="20">
        <v>1.1200000000000001</v>
      </c>
      <c r="K630" s="18">
        <f t="shared" si="28"/>
        <v>4032.0000000000005</v>
      </c>
      <c r="L630" s="18">
        <v>935</v>
      </c>
      <c r="M630" s="19" t="s">
        <v>991</v>
      </c>
      <c r="N630" s="21">
        <v>27.1</v>
      </c>
      <c r="O630" s="21">
        <v>1.8</v>
      </c>
      <c r="P630" s="18">
        <v>3</v>
      </c>
      <c r="Q630" s="19" t="s">
        <v>997</v>
      </c>
      <c r="R630" s="18">
        <v>22.02</v>
      </c>
      <c r="S630" s="22" t="str">
        <f t="shared" si="29"/>
        <v>22-32</v>
      </c>
    </row>
    <row r="631" spans="1:19" x14ac:dyDescent="0.3">
      <c r="A631" s="23">
        <v>45</v>
      </c>
      <c r="B631" s="24" t="str">
        <f t="shared" si="27"/>
        <v>42-49</v>
      </c>
      <c r="C631" s="24" t="str">
        <v>Adult</v>
      </c>
      <c r="D631" s="25" t="s">
        <v>990</v>
      </c>
      <c r="E631" s="26">
        <v>73.5</v>
      </c>
      <c r="F631" s="26">
        <v>1.74</v>
      </c>
      <c r="G631" s="24">
        <v>181</v>
      </c>
      <c r="H631" s="24">
        <v>152</v>
      </c>
      <c r="I631" s="24">
        <v>50</v>
      </c>
      <c r="J631" s="26">
        <v>1.18</v>
      </c>
      <c r="K631" s="24">
        <f t="shared" si="28"/>
        <v>4248</v>
      </c>
      <c r="L631" s="24">
        <v>807</v>
      </c>
      <c r="M631" s="25" t="s">
        <v>992</v>
      </c>
      <c r="N631" s="27">
        <v>30</v>
      </c>
      <c r="O631" s="27">
        <v>2.2999999999999998</v>
      </c>
      <c r="P631" s="24">
        <v>4</v>
      </c>
      <c r="Q631" s="25" t="s">
        <v>996</v>
      </c>
      <c r="R631" s="24">
        <v>24.28</v>
      </c>
      <c r="S631" s="28" t="str">
        <f t="shared" si="29"/>
        <v>22-32</v>
      </c>
    </row>
    <row r="632" spans="1:19" x14ac:dyDescent="0.3">
      <c r="A632" s="17">
        <v>45</v>
      </c>
      <c r="B632" s="18" t="str">
        <f t="shared" si="27"/>
        <v>42-49</v>
      </c>
      <c r="C632" s="18" t="str">
        <v>Adult</v>
      </c>
      <c r="D632" s="19" t="s">
        <v>988</v>
      </c>
      <c r="E632" s="20">
        <v>89.6</v>
      </c>
      <c r="F632" s="20">
        <v>1.81</v>
      </c>
      <c r="G632" s="18">
        <v>178</v>
      </c>
      <c r="H632" s="18">
        <v>153</v>
      </c>
      <c r="I632" s="18">
        <v>70</v>
      </c>
      <c r="J632" s="20">
        <v>1.7</v>
      </c>
      <c r="K632" s="18">
        <f t="shared" si="28"/>
        <v>6120</v>
      </c>
      <c r="L632" s="18">
        <v>1287</v>
      </c>
      <c r="M632" s="19" t="s">
        <v>989</v>
      </c>
      <c r="N632" s="21">
        <v>12.4</v>
      </c>
      <c r="O632" s="21">
        <v>3.5</v>
      </c>
      <c r="P632" s="18">
        <v>5</v>
      </c>
      <c r="Q632" s="19" t="s">
        <v>995</v>
      </c>
      <c r="R632" s="18">
        <v>27.35</v>
      </c>
      <c r="S632" s="22" t="str">
        <f t="shared" si="29"/>
        <v>22-32</v>
      </c>
    </row>
    <row r="633" spans="1:19" x14ac:dyDescent="0.3">
      <c r="A633" s="23">
        <v>54</v>
      </c>
      <c r="B633" s="24" t="str">
        <f t="shared" si="27"/>
        <v>50-57</v>
      </c>
      <c r="C633" s="24" t="str">
        <v>Adult</v>
      </c>
      <c r="D633" s="25" t="s">
        <v>988</v>
      </c>
      <c r="E633" s="26">
        <v>86.5</v>
      </c>
      <c r="F633" s="26">
        <v>1.76</v>
      </c>
      <c r="G633" s="24">
        <v>189</v>
      </c>
      <c r="H633" s="24">
        <v>158</v>
      </c>
      <c r="I633" s="24">
        <v>68</v>
      </c>
      <c r="J633" s="26">
        <v>1.48</v>
      </c>
      <c r="K633" s="24">
        <f t="shared" si="28"/>
        <v>5328</v>
      </c>
      <c r="L633" s="24">
        <v>1158</v>
      </c>
      <c r="M633" s="25" t="s">
        <v>989</v>
      </c>
      <c r="N633" s="27">
        <v>29</v>
      </c>
      <c r="O633" s="27">
        <v>3.4</v>
      </c>
      <c r="P633" s="24">
        <v>3</v>
      </c>
      <c r="Q633" s="25" t="s">
        <v>996</v>
      </c>
      <c r="R633" s="24">
        <v>27.92</v>
      </c>
      <c r="S633" s="28" t="str">
        <f t="shared" si="29"/>
        <v>22-32</v>
      </c>
    </row>
    <row r="634" spans="1:19" x14ac:dyDescent="0.3">
      <c r="A634" s="17">
        <v>58</v>
      </c>
      <c r="B634" s="18" t="str">
        <f t="shared" si="27"/>
        <v>60+</v>
      </c>
      <c r="C634" s="18" t="str">
        <v>Adult</v>
      </c>
      <c r="D634" s="19" t="s">
        <v>990</v>
      </c>
      <c r="E634" s="20">
        <v>46.1</v>
      </c>
      <c r="F634" s="20">
        <v>1.67</v>
      </c>
      <c r="G634" s="18">
        <v>187</v>
      </c>
      <c r="H634" s="18">
        <v>129</v>
      </c>
      <c r="I634" s="18">
        <v>70</v>
      </c>
      <c r="J634" s="20">
        <v>1.28</v>
      </c>
      <c r="K634" s="18">
        <f t="shared" si="28"/>
        <v>4608</v>
      </c>
      <c r="L634" s="18">
        <v>743</v>
      </c>
      <c r="M634" s="19" t="s">
        <v>989</v>
      </c>
      <c r="N634" s="21">
        <v>25.3</v>
      </c>
      <c r="O634" s="21">
        <v>1.8</v>
      </c>
      <c r="P634" s="18">
        <v>4</v>
      </c>
      <c r="Q634" s="19" t="s">
        <v>996</v>
      </c>
      <c r="R634" s="18">
        <v>16.53</v>
      </c>
      <c r="S634" s="22" t="str">
        <f t="shared" si="29"/>
        <v>11-21</v>
      </c>
    </row>
    <row r="635" spans="1:19" x14ac:dyDescent="0.3">
      <c r="A635" s="23">
        <v>53</v>
      </c>
      <c r="B635" s="24" t="str">
        <f t="shared" si="27"/>
        <v>50-57</v>
      </c>
      <c r="C635" s="24" t="str">
        <v>Adult</v>
      </c>
      <c r="D635" s="25" t="s">
        <v>988</v>
      </c>
      <c r="E635" s="26">
        <v>68.5</v>
      </c>
      <c r="F635" s="26">
        <v>1.97</v>
      </c>
      <c r="G635" s="24">
        <v>194</v>
      </c>
      <c r="H635" s="24">
        <v>139</v>
      </c>
      <c r="I635" s="24">
        <v>69</v>
      </c>
      <c r="J635" s="26">
        <v>1.3</v>
      </c>
      <c r="K635" s="24">
        <f t="shared" si="28"/>
        <v>4680</v>
      </c>
      <c r="L635" s="24">
        <v>894</v>
      </c>
      <c r="M635" s="25" t="s">
        <v>991</v>
      </c>
      <c r="N635" s="27">
        <v>23.2</v>
      </c>
      <c r="O635" s="27">
        <v>2.1</v>
      </c>
      <c r="P635" s="24">
        <v>3</v>
      </c>
      <c r="Q635" s="25" t="s">
        <v>996</v>
      </c>
      <c r="R635" s="24">
        <v>17.649999999999999</v>
      </c>
      <c r="S635" s="28" t="str">
        <f t="shared" si="29"/>
        <v>11-21</v>
      </c>
    </row>
    <row r="636" spans="1:19" x14ac:dyDescent="0.3">
      <c r="A636" s="17">
        <v>44</v>
      </c>
      <c r="B636" s="18" t="str">
        <f t="shared" si="27"/>
        <v>42-49</v>
      </c>
      <c r="C636" s="18" t="str">
        <v>Adult</v>
      </c>
      <c r="D636" s="19" t="s">
        <v>988</v>
      </c>
      <c r="E636" s="20">
        <v>94.6</v>
      </c>
      <c r="F636" s="20">
        <v>1.84</v>
      </c>
      <c r="G636" s="18">
        <v>170</v>
      </c>
      <c r="H636" s="18">
        <v>120</v>
      </c>
      <c r="I636" s="18">
        <v>67</v>
      </c>
      <c r="J636" s="20">
        <v>1.26</v>
      </c>
      <c r="K636" s="18">
        <f t="shared" si="28"/>
        <v>4536</v>
      </c>
      <c r="L636" s="18">
        <v>748</v>
      </c>
      <c r="M636" s="19" t="s">
        <v>991</v>
      </c>
      <c r="N636" s="21">
        <v>26</v>
      </c>
      <c r="O636" s="21">
        <v>3.1</v>
      </c>
      <c r="P636" s="18">
        <v>4</v>
      </c>
      <c r="Q636" s="19" t="s">
        <v>996</v>
      </c>
      <c r="R636" s="18">
        <v>27.94</v>
      </c>
      <c r="S636" s="22" t="str">
        <f t="shared" si="29"/>
        <v>22-32</v>
      </c>
    </row>
    <row r="637" spans="1:19" x14ac:dyDescent="0.3">
      <c r="A637" s="23">
        <v>34</v>
      </c>
      <c r="B637" s="24" t="str">
        <f t="shared" si="27"/>
        <v>34-41</v>
      </c>
      <c r="C637" s="24" t="str">
        <v>Adult</v>
      </c>
      <c r="D637" s="25" t="s">
        <v>990</v>
      </c>
      <c r="E637" s="26">
        <v>54.2</v>
      </c>
      <c r="F637" s="26">
        <v>1.52</v>
      </c>
      <c r="G637" s="24">
        <v>190</v>
      </c>
      <c r="H637" s="24">
        <v>132</v>
      </c>
      <c r="I637" s="24">
        <v>60</v>
      </c>
      <c r="J637" s="26">
        <v>1.1299999999999999</v>
      </c>
      <c r="K637" s="24">
        <f t="shared" si="28"/>
        <v>4067.9999999999995</v>
      </c>
      <c r="L637" s="24">
        <v>746</v>
      </c>
      <c r="M637" s="25" t="s">
        <v>992</v>
      </c>
      <c r="N637" s="27">
        <v>31</v>
      </c>
      <c r="O637" s="27">
        <v>2.2000000000000002</v>
      </c>
      <c r="P637" s="24">
        <v>3</v>
      </c>
      <c r="Q637" s="25" t="s">
        <v>997</v>
      </c>
      <c r="R637" s="24">
        <v>23.46</v>
      </c>
      <c r="S637" s="28" t="str">
        <f t="shared" si="29"/>
        <v>22-32</v>
      </c>
    </row>
    <row r="638" spans="1:19" x14ac:dyDescent="0.3">
      <c r="A638" s="17">
        <v>26</v>
      </c>
      <c r="B638" s="18" t="str">
        <f t="shared" si="27"/>
        <v>26-33</v>
      </c>
      <c r="C638" s="18" t="str">
        <v>Adult</v>
      </c>
      <c r="D638" s="19" t="s">
        <v>988</v>
      </c>
      <c r="E638" s="20">
        <v>47.7</v>
      </c>
      <c r="F638" s="20">
        <v>1.77</v>
      </c>
      <c r="G638" s="18">
        <v>198</v>
      </c>
      <c r="H638" s="18">
        <v>120</v>
      </c>
      <c r="I638" s="18">
        <v>69</v>
      </c>
      <c r="J638" s="20">
        <v>1.1499999999999999</v>
      </c>
      <c r="K638" s="18">
        <f t="shared" si="28"/>
        <v>4140</v>
      </c>
      <c r="L638" s="18">
        <v>759</v>
      </c>
      <c r="M638" s="19" t="s">
        <v>993</v>
      </c>
      <c r="N638" s="21">
        <v>24.8</v>
      </c>
      <c r="O638" s="21">
        <v>2.7</v>
      </c>
      <c r="P638" s="18">
        <v>3</v>
      </c>
      <c r="Q638" s="19" t="s">
        <v>996</v>
      </c>
      <c r="R638" s="18">
        <v>15.23</v>
      </c>
      <c r="S638" s="22" t="str">
        <f t="shared" si="29"/>
        <v>11-21</v>
      </c>
    </row>
    <row r="639" spans="1:19" x14ac:dyDescent="0.3">
      <c r="A639" s="23">
        <v>50</v>
      </c>
      <c r="B639" s="24" t="str">
        <f t="shared" si="27"/>
        <v>50-57</v>
      </c>
      <c r="C639" s="24" t="str">
        <v>Adult</v>
      </c>
      <c r="D639" s="25" t="s">
        <v>988</v>
      </c>
      <c r="E639" s="26">
        <v>52.2</v>
      </c>
      <c r="F639" s="26">
        <v>1.84</v>
      </c>
      <c r="G639" s="24">
        <v>195</v>
      </c>
      <c r="H639" s="24">
        <v>124</v>
      </c>
      <c r="I639" s="24">
        <v>52</v>
      </c>
      <c r="J639" s="26">
        <v>1.38</v>
      </c>
      <c r="K639" s="24">
        <f t="shared" si="28"/>
        <v>4968</v>
      </c>
      <c r="L639" s="24">
        <v>847</v>
      </c>
      <c r="M639" s="25" t="s">
        <v>993</v>
      </c>
      <c r="N639" s="27">
        <v>28.2</v>
      </c>
      <c r="O639" s="27">
        <v>3.1</v>
      </c>
      <c r="P639" s="24">
        <v>4</v>
      </c>
      <c r="Q639" s="25" t="s">
        <v>996</v>
      </c>
      <c r="R639" s="24">
        <v>15.42</v>
      </c>
      <c r="S639" s="28" t="str">
        <f t="shared" si="29"/>
        <v>11-21</v>
      </c>
    </row>
    <row r="640" spans="1:19" x14ac:dyDescent="0.3">
      <c r="A640" s="17">
        <v>37</v>
      </c>
      <c r="B640" s="18" t="str">
        <f t="shared" si="27"/>
        <v>34-41</v>
      </c>
      <c r="C640" s="18" t="str">
        <v>Adult</v>
      </c>
      <c r="D640" s="19" t="s">
        <v>988</v>
      </c>
      <c r="E640" s="20">
        <v>88.8</v>
      </c>
      <c r="F640" s="20">
        <v>1.95</v>
      </c>
      <c r="G640" s="18">
        <v>189</v>
      </c>
      <c r="H640" s="18">
        <v>135</v>
      </c>
      <c r="I640" s="18">
        <v>66</v>
      </c>
      <c r="J640" s="20">
        <v>1.58</v>
      </c>
      <c r="K640" s="18">
        <f t="shared" si="28"/>
        <v>5688</v>
      </c>
      <c r="L640" s="18">
        <v>1173</v>
      </c>
      <c r="M640" s="19" t="s">
        <v>989</v>
      </c>
      <c r="N640" s="21">
        <v>10.3</v>
      </c>
      <c r="O640" s="21">
        <v>3.5</v>
      </c>
      <c r="P640" s="18">
        <v>5</v>
      </c>
      <c r="Q640" s="19" t="s">
        <v>995</v>
      </c>
      <c r="R640" s="18">
        <v>23.35</v>
      </c>
      <c r="S640" s="22" t="str">
        <f t="shared" si="29"/>
        <v>22-32</v>
      </c>
    </row>
    <row r="641" spans="1:19" x14ac:dyDescent="0.3">
      <c r="A641" s="23">
        <v>30</v>
      </c>
      <c r="B641" s="24" t="str">
        <f t="shared" si="27"/>
        <v>26-33</v>
      </c>
      <c r="C641" s="24" t="str">
        <v>Adult</v>
      </c>
      <c r="D641" s="25" t="s">
        <v>988</v>
      </c>
      <c r="E641" s="26">
        <v>101</v>
      </c>
      <c r="F641" s="26">
        <v>1.68</v>
      </c>
      <c r="G641" s="24">
        <v>182</v>
      </c>
      <c r="H641" s="24">
        <v>134</v>
      </c>
      <c r="I641" s="24">
        <v>61</v>
      </c>
      <c r="J641" s="26">
        <v>1.46</v>
      </c>
      <c r="K641" s="24">
        <f t="shared" si="28"/>
        <v>5256</v>
      </c>
      <c r="L641" s="24">
        <v>1076</v>
      </c>
      <c r="M641" s="25" t="s">
        <v>993</v>
      </c>
      <c r="N641" s="27">
        <v>28.2</v>
      </c>
      <c r="O641" s="27">
        <v>2.9</v>
      </c>
      <c r="P641" s="24">
        <v>4</v>
      </c>
      <c r="Q641" s="25" t="s">
        <v>996</v>
      </c>
      <c r="R641" s="24">
        <v>35.79</v>
      </c>
      <c r="S641" s="28" t="str">
        <f t="shared" si="29"/>
        <v>33-43</v>
      </c>
    </row>
    <row r="642" spans="1:19" x14ac:dyDescent="0.3">
      <c r="A642" s="17">
        <v>45</v>
      </c>
      <c r="B642" s="18" t="str">
        <f t="shared" si="27"/>
        <v>42-49</v>
      </c>
      <c r="C642" s="18" t="str">
        <v>Adult</v>
      </c>
      <c r="D642" s="19" t="s">
        <v>988</v>
      </c>
      <c r="E642" s="20">
        <v>118.4</v>
      </c>
      <c r="F642" s="20">
        <v>1.95</v>
      </c>
      <c r="G642" s="18">
        <v>178</v>
      </c>
      <c r="H642" s="18">
        <v>168</v>
      </c>
      <c r="I642" s="18">
        <v>59</v>
      </c>
      <c r="J642" s="20">
        <v>1.06</v>
      </c>
      <c r="K642" s="18">
        <f t="shared" si="28"/>
        <v>3816</v>
      </c>
      <c r="L642" s="18">
        <v>881</v>
      </c>
      <c r="M642" s="19" t="s">
        <v>989</v>
      </c>
      <c r="N642" s="21">
        <v>24.9</v>
      </c>
      <c r="O642" s="21">
        <v>2.4</v>
      </c>
      <c r="P642" s="18">
        <v>3</v>
      </c>
      <c r="Q642" s="19" t="s">
        <v>996</v>
      </c>
      <c r="R642" s="18">
        <v>31.14</v>
      </c>
      <c r="S642" s="22" t="str">
        <f t="shared" si="29"/>
        <v>22-32</v>
      </c>
    </row>
    <row r="643" spans="1:19" x14ac:dyDescent="0.3">
      <c r="A643" s="23">
        <v>46</v>
      </c>
      <c r="B643" s="24" t="str">
        <f t="shared" ref="B643:B706" si="30">IF(AND(A643&gt;=18,A643&lt;=25),"18-25",IF(AND(A643&gt;=26,A643&lt;=33),"26-33",IF(AND(A643&gt;=34,A643&lt;=41),"34-41",IF(AND(A643&gt;=42,A643&lt;=49),"42-49",IF(AND(A643&gt;=50,A643&lt;=57),"50-57","60+")))))</f>
        <v>42-49</v>
      </c>
      <c r="C643" s="24" t="str">
        <v>Adult</v>
      </c>
      <c r="D643" s="25" t="s">
        <v>990</v>
      </c>
      <c r="E643" s="26">
        <v>47.9</v>
      </c>
      <c r="F643" s="26">
        <v>1.72</v>
      </c>
      <c r="G643" s="24">
        <v>171</v>
      </c>
      <c r="H643" s="24">
        <v>147</v>
      </c>
      <c r="I643" s="24">
        <v>57</v>
      </c>
      <c r="J643" s="26">
        <v>1.41</v>
      </c>
      <c r="K643" s="24">
        <f t="shared" ref="K643:K706" si="31">J643*3600</f>
        <v>5076</v>
      </c>
      <c r="L643" s="24">
        <v>933</v>
      </c>
      <c r="M643" s="25" t="s">
        <v>992</v>
      </c>
      <c r="N643" s="27">
        <v>26.3</v>
      </c>
      <c r="O643" s="27">
        <v>2</v>
      </c>
      <c r="P643" s="24">
        <v>3</v>
      </c>
      <c r="Q643" s="25" t="s">
        <v>997</v>
      </c>
      <c r="R643" s="24">
        <v>16.190000000000001</v>
      </c>
      <c r="S643" s="28" t="str">
        <f t="shared" ref="S643:S706" si="32">IF(AND(R643&gt;=0,R643&lt;=10),"0-10",IF(AND(R643&gt;10,R643&lt;=21),"11-21",IF(AND(R643&gt;21,R643&lt;=32),"22-32",IF(AND(R643&gt;32,R643&lt;=43),"33-43",IF(AND(R643&gt;43,R643&lt;=54),"44-54")))))</f>
        <v>11-21</v>
      </c>
    </row>
    <row r="644" spans="1:19" x14ac:dyDescent="0.3">
      <c r="A644" s="17">
        <v>30</v>
      </c>
      <c r="B644" s="18" t="str">
        <f t="shared" si="30"/>
        <v>26-33</v>
      </c>
      <c r="C644" s="18" t="str">
        <v>Adult</v>
      </c>
      <c r="D644" s="19" t="s">
        <v>990</v>
      </c>
      <c r="E644" s="20">
        <v>51.5</v>
      </c>
      <c r="F644" s="20">
        <v>1.74</v>
      </c>
      <c r="G644" s="18">
        <v>174</v>
      </c>
      <c r="H644" s="18">
        <v>150</v>
      </c>
      <c r="I644" s="18">
        <v>64</v>
      </c>
      <c r="J644" s="20">
        <v>1.08</v>
      </c>
      <c r="K644" s="18">
        <f t="shared" si="31"/>
        <v>3888.0000000000005</v>
      </c>
      <c r="L644" s="18">
        <v>810</v>
      </c>
      <c r="M644" s="19" t="s">
        <v>993</v>
      </c>
      <c r="N644" s="21">
        <v>33.9</v>
      </c>
      <c r="O644" s="21">
        <v>2</v>
      </c>
      <c r="P644" s="18">
        <v>3</v>
      </c>
      <c r="Q644" s="19" t="s">
        <v>996</v>
      </c>
      <c r="R644" s="18">
        <v>17.010000000000002</v>
      </c>
      <c r="S644" s="22" t="str">
        <f t="shared" si="32"/>
        <v>11-21</v>
      </c>
    </row>
    <row r="645" spans="1:19" x14ac:dyDescent="0.3">
      <c r="A645" s="23">
        <v>52</v>
      </c>
      <c r="B645" s="24" t="str">
        <f t="shared" si="30"/>
        <v>50-57</v>
      </c>
      <c r="C645" s="24" t="str">
        <v>Adult</v>
      </c>
      <c r="D645" s="25" t="s">
        <v>990</v>
      </c>
      <c r="E645" s="26">
        <v>79.900000000000006</v>
      </c>
      <c r="F645" s="26">
        <v>1.51</v>
      </c>
      <c r="G645" s="24">
        <v>190</v>
      </c>
      <c r="H645" s="24">
        <v>142</v>
      </c>
      <c r="I645" s="24">
        <v>54</v>
      </c>
      <c r="J645" s="26">
        <v>0.75</v>
      </c>
      <c r="K645" s="24">
        <f t="shared" si="31"/>
        <v>2700</v>
      </c>
      <c r="L645" s="24">
        <v>479</v>
      </c>
      <c r="M645" s="25" t="s">
        <v>993</v>
      </c>
      <c r="N645" s="27">
        <v>31.5</v>
      </c>
      <c r="O645" s="27">
        <v>2.6</v>
      </c>
      <c r="P645" s="24">
        <v>3</v>
      </c>
      <c r="Q645" s="25" t="s">
        <v>997</v>
      </c>
      <c r="R645" s="24">
        <v>35.04</v>
      </c>
      <c r="S645" s="28" t="str">
        <f t="shared" si="32"/>
        <v>33-43</v>
      </c>
    </row>
    <row r="646" spans="1:19" x14ac:dyDescent="0.3">
      <c r="A646" s="17">
        <v>23</v>
      </c>
      <c r="B646" s="18" t="str">
        <f t="shared" si="30"/>
        <v>18-25</v>
      </c>
      <c r="C646" s="18" t="str">
        <v>Young Adult</v>
      </c>
      <c r="D646" s="19" t="s">
        <v>988</v>
      </c>
      <c r="E646" s="20">
        <v>121.3</v>
      </c>
      <c r="F646" s="20">
        <v>1.85</v>
      </c>
      <c r="G646" s="18">
        <v>196</v>
      </c>
      <c r="H646" s="18">
        <v>167</v>
      </c>
      <c r="I646" s="18">
        <v>53</v>
      </c>
      <c r="J646" s="20">
        <v>0.72</v>
      </c>
      <c r="K646" s="18">
        <f t="shared" si="31"/>
        <v>2592</v>
      </c>
      <c r="L646" s="18">
        <v>661</v>
      </c>
      <c r="M646" s="19" t="s">
        <v>989</v>
      </c>
      <c r="N646" s="21">
        <v>21.6</v>
      </c>
      <c r="O646" s="21">
        <v>3.6</v>
      </c>
      <c r="P646" s="18">
        <v>2</v>
      </c>
      <c r="Q646" s="19" t="s">
        <v>997</v>
      </c>
      <c r="R646" s="18">
        <v>35.44</v>
      </c>
      <c r="S646" s="22" t="str">
        <f t="shared" si="32"/>
        <v>33-43</v>
      </c>
    </row>
    <row r="647" spans="1:19" x14ac:dyDescent="0.3">
      <c r="A647" s="23">
        <v>35</v>
      </c>
      <c r="B647" s="24" t="str">
        <f t="shared" si="30"/>
        <v>34-41</v>
      </c>
      <c r="C647" s="24" t="str">
        <v>Adult</v>
      </c>
      <c r="D647" s="25" t="s">
        <v>990</v>
      </c>
      <c r="E647" s="26">
        <v>78.900000000000006</v>
      </c>
      <c r="F647" s="26">
        <v>1.64</v>
      </c>
      <c r="G647" s="24">
        <v>196</v>
      </c>
      <c r="H647" s="24">
        <v>164</v>
      </c>
      <c r="I647" s="24">
        <v>70</v>
      </c>
      <c r="J647" s="26">
        <v>1.28</v>
      </c>
      <c r="K647" s="24">
        <f t="shared" si="31"/>
        <v>4608</v>
      </c>
      <c r="L647" s="24">
        <v>1050</v>
      </c>
      <c r="M647" s="25" t="s">
        <v>992</v>
      </c>
      <c r="N647" s="27">
        <v>25.3</v>
      </c>
      <c r="O647" s="27">
        <v>2.6</v>
      </c>
      <c r="P647" s="24">
        <v>4</v>
      </c>
      <c r="Q647" s="25" t="s">
        <v>996</v>
      </c>
      <c r="R647" s="24">
        <v>29.34</v>
      </c>
      <c r="S647" s="28" t="str">
        <f t="shared" si="32"/>
        <v>22-32</v>
      </c>
    </row>
    <row r="648" spans="1:19" x14ac:dyDescent="0.3">
      <c r="A648" s="17">
        <v>22</v>
      </c>
      <c r="B648" s="18" t="str">
        <f t="shared" si="30"/>
        <v>18-25</v>
      </c>
      <c r="C648" s="18" t="str">
        <v>Young Adult</v>
      </c>
      <c r="D648" s="19" t="s">
        <v>988</v>
      </c>
      <c r="E648" s="20">
        <v>88.5</v>
      </c>
      <c r="F648" s="20">
        <v>1.62</v>
      </c>
      <c r="G648" s="18">
        <v>174</v>
      </c>
      <c r="H648" s="18">
        <v>162</v>
      </c>
      <c r="I648" s="18">
        <v>69</v>
      </c>
      <c r="J648" s="20">
        <v>1.88</v>
      </c>
      <c r="K648" s="18">
        <f t="shared" si="31"/>
        <v>6768</v>
      </c>
      <c r="L648" s="18">
        <v>1675</v>
      </c>
      <c r="M648" s="19" t="s">
        <v>993</v>
      </c>
      <c r="N648" s="21">
        <v>10.7</v>
      </c>
      <c r="O648" s="21">
        <v>3.5</v>
      </c>
      <c r="P648" s="18">
        <v>5</v>
      </c>
      <c r="Q648" s="19" t="s">
        <v>995</v>
      </c>
      <c r="R648" s="18">
        <v>33.72</v>
      </c>
      <c r="S648" s="22" t="str">
        <f t="shared" si="32"/>
        <v>33-43</v>
      </c>
    </row>
    <row r="649" spans="1:19" x14ac:dyDescent="0.3">
      <c r="A649" s="23">
        <v>42</v>
      </c>
      <c r="B649" s="24" t="str">
        <f t="shared" si="30"/>
        <v>42-49</v>
      </c>
      <c r="C649" s="24" t="str">
        <v>Adult</v>
      </c>
      <c r="D649" s="25" t="s">
        <v>988</v>
      </c>
      <c r="E649" s="26">
        <v>73.5</v>
      </c>
      <c r="F649" s="26">
        <v>1.63</v>
      </c>
      <c r="G649" s="24">
        <v>188</v>
      </c>
      <c r="H649" s="24">
        <v>136</v>
      </c>
      <c r="I649" s="24">
        <v>68</v>
      </c>
      <c r="J649" s="26">
        <v>0.52</v>
      </c>
      <c r="K649" s="24">
        <f t="shared" si="31"/>
        <v>1872</v>
      </c>
      <c r="L649" s="24">
        <v>350</v>
      </c>
      <c r="M649" s="25" t="s">
        <v>993</v>
      </c>
      <c r="N649" s="27">
        <v>26.1</v>
      </c>
      <c r="O649" s="27">
        <v>3.2</v>
      </c>
      <c r="P649" s="24">
        <v>3</v>
      </c>
      <c r="Q649" s="25" t="s">
        <v>997</v>
      </c>
      <c r="R649" s="24">
        <v>27.66</v>
      </c>
      <c r="S649" s="28" t="str">
        <f t="shared" si="32"/>
        <v>22-32</v>
      </c>
    </row>
    <row r="650" spans="1:19" x14ac:dyDescent="0.3">
      <c r="A650" s="17">
        <v>19</v>
      </c>
      <c r="B650" s="18" t="str">
        <f t="shared" si="30"/>
        <v>18-25</v>
      </c>
      <c r="C650" s="18" t="str">
        <v>Young Adult</v>
      </c>
      <c r="D650" s="19" t="s">
        <v>988</v>
      </c>
      <c r="E650" s="20">
        <v>127.9</v>
      </c>
      <c r="F650" s="20">
        <v>1.93</v>
      </c>
      <c r="G650" s="18">
        <v>185</v>
      </c>
      <c r="H650" s="18">
        <v>168</v>
      </c>
      <c r="I650" s="18">
        <v>70</v>
      </c>
      <c r="J650" s="20">
        <v>1.27</v>
      </c>
      <c r="K650" s="18">
        <f t="shared" si="31"/>
        <v>4572</v>
      </c>
      <c r="L650" s="18">
        <v>1173</v>
      </c>
      <c r="M650" s="19" t="s">
        <v>993</v>
      </c>
      <c r="N650" s="21">
        <v>21.8</v>
      </c>
      <c r="O650" s="21">
        <v>3</v>
      </c>
      <c r="P650" s="18">
        <v>4</v>
      </c>
      <c r="Q650" s="19" t="s">
        <v>996</v>
      </c>
      <c r="R650" s="18">
        <v>34.340000000000003</v>
      </c>
      <c r="S650" s="22" t="str">
        <f t="shared" si="32"/>
        <v>33-43</v>
      </c>
    </row>
    <row r="651" spans="1:19" x14ac:dyDescent="0.3">
      <c r="A651" s="23">
        <v>27</v>
      </c>
      <c r="B651" s="24" t="str">
        <f t="shared" si="30"/>
        <v>26-33</v>
      </c>
      <c r="C651" s="24" t="str">
        <v>Adult</v>
      </c>
      <c r="D651" s="25" t="s">
        <v>988</v>
      </c>
      <c r="E651" s="26">
        <v>88.5</v>
      </c>
      <c r="F651" s="26">
        <v>1.98</v>
      </c>
      <c r="G651" s="24">
        <v>161</v>
      </c>
      <c r="H651" s="24">
        <v>153</v>
      </c>
      <c r="I651" s="24">
        <v>53</v>
      </c>
      <c r="J651" s="26">
        <v>1.8</v>
      </c>
      <c r="K651" s="24">
        <f t="shared" si="31"/>
        <v>6480</v>
      </c>
      <c r="L651" s="24">
        <v>1515</v>
      </c>
      <c r="M651" s="25" t="s">
        <v>992</v>
      </c>
      <c r="N651" s="27">
        <v>11.1</v>
      </c>
      <c r="O651" s="27">
        <v>3.5</v>
      </c>
      <c r="P651" s="24">
        <v>4</v>
      </c>
      <c r="Q651" s="25" t="s">
        <v>995</v>
      </c>
      <c r="R651" s="24">
        <v>22.57</v>
      </c>
      <c r="S651" s="28" t="str">
        <f t="shared" si="32"/>
        <v>22-32</v>
      </c>
    </row>
    <row r="652" spans="1:19" x14ac:dyDescent="0.3">
      <c r="A652" s="17">
        <v>47</v>
      </c>
      <c r="B652" s="18" t="str">
        <f t="shared" si="30"/>
        <v>42-49</v>
      </c>
      <c r="C652" s="18" t="str">
        <v>Adult</v>
      </c>
      <c r="D652" s="19" t="s">
        <v>990</v>
      </c>
      <c r="E652" s="20">
        <v>43.4</v>
      </c>
      <c r="F652" s="20">
        <v>1.62</v>
      </c>
      <c r="G652" s="18">
        <v>179</v>
      </c>
      <c r="H652" s="18">
        <v>132</v>
      </c>
      <c r="I652" s="18">
        <v>64</v>
      </c>
      <c r="J652" s="20">
        <v>0.51</v>
      </c>
      <c r="K652" s="18">
        <f t="shared" si="31"/>
        <v>1836</v>
      </c>
      <c r="L652" s="18">
        <v>303</v>
      </c>
      <c r="M652" s="19" t="s">
        <v>992</v>
      </c>
      <c r="N652" s="21">
        <v>25.3</v>
      </c>
      <c r="O652" s="21">
        <v>2.2999999999999998</v>
      </c>
      <c r="P652" s="18">
        <v>3</v>
      </c>
      <c r="Q652" s="19" t="s">
        <v>997</v>
      </c>
      <c r="R652" s="18">
        <v>16.54</v>
      </c>
      <c r="S652" s="22" t="str">
        <f t="shared" si="32"/>
        <v>11-21</v>
      </c>
    </row>
    <row r="653" spans="1:19" x14ac:dyDescent="0.3">
      <c r="A653" s="23">
        <v>22</v>
      </c>
      <c r="B653" s="24" t="str">
        <f t="shared" si="30"/>
        <v>18-25</v>
      </c>
      <c r="C653" s="24" t="str">
        <v>Young Adult</v>
      </c>
      <c r="D653" s="25" t="s">
        <v>990</v>
      </c>
      <c r="E653" s="26">
        <v>42.8</v>
      </c>
      <c r="F653" s="26">
        <v>1.56</v>
      </c>
      <c r="G653" s="24">
        <v>174</v>
      </c>
      <c r="H653" s="24">
        <v>133</v>
      </c>
      <c r="I653" s="24">
        <v>66</v>
      </c>
      <c r="J653" s="26">
        <v>1.47</v>
      </c>
      <c r="K653" s="24">
        <f t="shared" si="31"/>
        <v>5292</v>
      </c>
      <c r="L653" s="24">
        <v>978</v>
      </c>
      <c r="M653" s="25" t="s">
        <v>993</v>
      </c>
      <c r="N653" s="27">
        <v>32.200000000000003</v>
      </c>
      <c r="O653" s="27">
        <v>2.6</v>
      </c>
      <c r="P653" s="24">
        <v>3</v>
      </c>
      <c r="Q653" s="25" t="s">
        <v>996</v>
      </c>
      <c r="R653" s="24">
        <v>17.59</v>
      </c>
      <c r="S653" s="28" t="str">
        <f t="shared" si="32"/>
        <v>11-21</v>
      </c>
    </row>
    <row r="654" spans="1:19" x14ac:dyDescent="0.3">
      <c r="A654" s="17">
        <v>50</v>
      </c>
      <c r="B654" s="18" t="str">
        <f t="shared" si="30"/>
        <v>50-57</v>
      </c>
      <c r="C654" s="18" t="str">
        <v>Adult</v>
      </c>
      <c r="D654" s="19" t="s">
        <v>988</v>
      </c>
      <c r="E654" s="20">
        <v>64.5</v>
      </c>
      <c r="F654" s="20">
        <v>1.79</v>
      </c>
      <c r="G654" s="18">
        <v>163</v>
      </c>
      <c r="H654" s="18">
        <v>130</v>
      </c>
      <c r="I654" s="18">
        <v>61</v>
      </c>
      <c r="J654" s="20">
        <v>1.17</v>
      </c>
      <c r="K654" s="18">
        <f t="shared" si="31"/>
        <v>4212</v>
      </c>
      <c r="L654" s="18">
        <v>753</v>
      </c>
      <c r="M654" s="19" t="s">
        <v>989</v>
      </c>
      <c r="N654" s="21">
        <v>28.1</v>
      </c>
      <c r="O654" s="21">
        <v>2.4</v>
      </c>
      <c r="P654" s="18">
        <v>4</v>
      </c>
      <c r="Q654" s="19" t="s">
        <v>996</v>
      </c>
      <c r="R654" s="18">
        <v>20.13</v>
      </c>
      <c r="S654" s="22" t="str">
        <f t="shared" si="32"/>
        <v>11-21</v>
      </c>
    </row>
    <row r="655" spans="1:19" x14ac:dyDescent="0.3">
      <c r="A655" s="23">
        <v>18</v>
      </c>
      <c r="B655" s="24" t="str">
        <f t="shared" si="30"/>
        <v>18-25</v>
      </c>
      <c r="C655" s="24" t="str">
        <v>Young Adult</v>
      </c>
      <c r="D655" s="25" t="s">
        <v>990</v>
      </c>
      <c r="E655" s="26">
        <v>50.7</v>
      </c>
      <c r="F655" s="26">
        <v>1.53</v>
      </c>
      <c r="G655" s="24">
        <v>181</v>
      </c>
      <c r="H655" s="24">
        <v>147</v>
      </c>
      <c r="I655" s="24">
        <v>52</v>
      </c>
      <c r="J655" s="26">
        <v>1.29</v>
      </c>
      <c r="K655" s="24">
        <f t="shared" si="31"/>
        <v>4644</v>
      </c>
      <c r="L655" s="24">
        <v>948</v>
      </c>
      <c r="M655" s="25" t="s">
        <v>989</v>
      </c>
      <c r="N655" s="27">
        <v>33</v>
      </c>
      <c r="O655" s="27">
        <v>2.1</v>
      </c>
      <c r="P655" s="24">
        <v>3</v>
      </c>
      <c r="Q655" s="25" t="s">
        <v>996</v>
      </c>
      <c r="R655" s="24">
        <v>21.66</v>
      </c>
      <c r="S655" s="28" t="str">
        <f t="shared" si="32"/>
        <v>22-32</v>
      </c>
    </row>
    <row r="656" spans="1:19" x14ac:dyDescent="0.3">
      <c r="A656" s="17">
        <v>35</v>
      </c>
      <c r="B656" s="18" t="str">
        <f t="shared" si="30"/>
        <v>34-41</v>
      </c>
      <c r="C656" s="18" t="str">
        <v>Adult</v>
      </c>
      <c r="D656" s="19" t="s">
        <v>988</v>
      </c>
      <c r="E656" s="20">
        <v>59.2</v>
      </c>
      <c r="F656" s="20">
        <v>1.66</v>
      </c>
      <c r="G656" s="18">
        <v>197</v>
      </c>
      <c r="H656" s="18">
        <v>161</v>
      </c>
      <c r="I656" s="18">
        <v>59</v>
      </c>
      <c r="J656" s="20">
        <v>1.3</v>
      </c>
      <c r="K656" s="18">
        <f t="shared" si="31"/>
        <v>4680</v>
      </c>
      <c r="L656" s="18">
        <v>1151</v>
      </c>
      <c r="M656" s="19" t="s">
        <v>993</v>
      </c>
      <c r="N656" s="21">
        <v>21.3</v>
      </c>
      <c r="O656" s="21">
        <v>3.2</v>
      </c>
      <c r="P656" s="18">
        <v>3</v>
      </c>
      <c r="Q656" s="19" t="s">
        <v>997</v>
      </c>
      <c r="R656" s="18">
        <v>21.48</v>
      </c>
      <c r="S656" s="22" t="str">
        <f t="shared" si="32"/>
        <v>22-32</v>
      </c>
    </row>
    <row r="657" spans="1:19" x14ac:dyDescent="0.3">
      <c r="A657" s="23">
        <v>49</v>
      </c>
      <c r="B657" s="24" t="str">
        <f t="shared" si="30"/>
        <v>42-49</v>
      </c>
      <c r="C657" s="24" t="str">
        <v>Adult</v>
      </c>
      <c r="D657" s="25" t="s">
        <v>990</v>
      </c>
      <c r="E657" s="26">
        <v>78.900000000000006</v>
      </c>
      <c r="F657" s="26">
        <v>1.73</v>
      </c>
      <c r="G657" s="24">
        <v>182</v>
      </c>
      <c r="H657" s="24">
        <v>151</v>
      </c>
      <c r="I657" s="24">
        <v>64</v>
      </c>
      <c r="J657" s="26">
        <v>1.38</v>
      </c>
      <c r="K657" s="24">
        <f t="shared" si="31"/>
        <v>4968</v>
      </c>
      <c r="L657" s="24">
        <v>938</v>
      </c>
      <c r="M657" s="25" t="s">
        <v>992</v>
      </c>
      <c r="N657" s="27">
        <v>34</v>
      </c>
      <c r="O657" s="27">
        <v>2.2999999999999998</v>
      </c>
      <c r="P657" s="24">
        <v>2</v>
      </c>
      <c r="Q657" s="25" t="s">
        <v>997</v>
      </c>
      <c r="R657" s="24">
        <v>26.36</v>
      </c>
      <c r="S657" s="28" t="str">
        <f t="shared" si="32"/>
        <v>22-32</v>
      </c>
    </row>
    <row r="658" spans="1:19" x14ac:dyDescent="0.3">
      <c r="A658" s="17">
        <v>28</v>
      </c>
      <c r="B658" s="18" t="str">
        <f t="shared" si="30"/>
        <v>26-33</v>
      </c>
      <c r="C658" s="18" t="str">
        <v>Adult</v>
      </c>
      <c r="D658" s="19" t="s">
        <v>990</v>
      </c>
      <c r="E658" s="20">
        <v>78.7</v>
      </c>
      <c r="F658" s="20">
        <v>1.63</v>
      </c>
      <c r="G658" s="18">
        <v>185</v>
      </c>
      <c r="H658" s="18">
        <v>154</v>
      </c>
      <c r="I658" s="18">
        <v>59</v>
      </c>
      <c r="J658" s="20">
        <v>1.1000000000000001</v>
      </c>
      <c r="K658" s="18">
        <f t="shared" si="31"/>
        <v>3960.0000000000005</v>
      </c>
      <c r="L658" s="18">
        <v>847</v>
      </c>
      <c r="M658" s="19" t="s">
        <v>993</v>
      </c>
      <c r="N658" s="21">
        <v>31.7</v>
      </c>
      <c r="O658" s="21">
        <v>1.8</v>
      </c>
      <c r="P658" s="18">
        <v>3</v>
      </c>
      <c r="Q658" s="19" t="s">
        <v>996</v>
      </c>
      <c r="R658" s="18">
        <v>29.62</v>
      </c>
      <c r="S658" s="22" t="str">
        <f t="shared" si="32"/>
        <v>22-32</v>
      </c>
    </row>
    <row r="659" spans="1:19" x14ac:dyDescent="0.3">
      <c r="A659" s="23">
        <v>38</v>
      </c>
      <c r="B659" s="24" t="str">
        <f t="shared" si="30"/>
        <v>34-41</v>
      </c>
      <c r="C659" s="24" t="str">
        <v>Adult</v>
      </c>
      <c r="D659" s="25" t="s">
        <v>988</v>
      </c>
      <c r="E659" s="26">
        <v>68.7</v>
      </c>
      <c r="F659" s="26">
        <v>1.92</v>
      </c>
      <c r="G659" s="24">
        <v>170</v>
      </c>
      <c r="H659" s="24">
        <v>150</v>
      </c>
      <c r="I659" s="24">
        <v>73</v>
      </c>
      <c r="J659" s="26">
        <v>1.31</v>
      </c>
      <c r="K659" s="24">
        <f t="shared" si="31"/>
        <v>4716</v>
      </c>
      <c r="L659" s="24">
        <v>1081</v>
      </c>
      <c r="M659" s="25" t="s">
        <v>992</v>
      </c>
      <c r="N659" s="27">
        <v>29</v>
      </c>
      <c r="O659" s="27">
        <v>3</v>
      </c>
      <c r="P659" s="24">
        <v>4</v>
      </c>
      <c r="Q659" s="25" t="s">
        <v>996</v>
      </c>
      <c r="R659" s="24">
        <v>18.64</v>
      </c>
      <c r="S659" s="28" t="str">
        <f t="shared" si="32"/>
        <v>11-21</v>
      </c>
    </row>
    <row r="660" spans="1:19" x14ac:dyDescent="0.3">
      <c r="A660" s="17">
        <v>43</v>
      </c>
      <c r="B660" s="18" t="str">
        <f t="shared" si="30"/>
        <v>42-49</v>
      </c>
      <c r="C660" s="18" t="str">
        <v>Adult</v>
      </c>
      <c r="D660" s="19" t="s">
        <v>990</v>
      </c>
      <c r="E660" s="20">
        <v>53.1</v>
      </c>
      <c r="F660" s="20">
        <v>1.59</v>
      </c>
      <c r="G660" s="18">
        <v>187</v>
      </c>
      <c r="H660" s="18">
        <v>136</v>
      </c>
      <c r="I660" s="18">
        <v>72</v>
      </c>
      <c r="J660" s="20">
        <v>0.82</v>
      </c>
      <c r="K660" s="18">
        <f t="shared" si="31"/>
        <v>2952</v>
      </c>
      <c r="L660" s="18">
        <v>502</v>
      </c>
      <c r="M660" s="19" t="s">
        <v>993</v>
      </c>
      <c r="N660" s="21">
        <v>29.5</v>
      </c>
      <c r="O660" s="21">
        <v>2.5</v>
      </c>
      <c r="P660" s="18">
        <v>2</v>
      </c>
      <c r="Q660" s="19" t="s">
        <v>997</v>
      </c>
      <c r="R660" s="18">
        <v>21</v>
      </c>
      <c r="S660" s="22" t="str">
        <f t="shared" si="32"/>
        <v>11-21</v>
      </c>
    </row>
    <row r="661" spans="1:19" x14ac:dyDescent="0.3">
      <c r="A661" s="23">
        <v>42</v>
      </c>
      <c r="B661" s="24" t="str">
        <f t="shared" si="30"/>
        <v>42-49</v>
      </c>
      <c r="C661" s="24" t="str">
        <v>Adult</v>
      </c>
      <c r="D661" s="25" t="s">
        <v>988</v>
      </c>
      <c r="E661" s="26">
        <v>64.8</v>
      </c>
      <c r="F661" s="26">
        <v>1.65</v>
      </c>
      <c r="G661" s="24">
        <v>161</v>
      </c>
      <c r="H661" s="24">
        <v>166</v>
      </c>
      <c r="I661" s="24">
        <v>67</v>
      </c>
      <c r="J661" s="26">
        <v>1.1000000000000001</v>
      </c>
      <c r="K661" s="24">
        <f t="shared" si="31"/>
        <v>3960.0000000000005</v>
      </c>
      <c r="L661" s="24">
        <v>904</v>
      </c>
      <c r="M661" s="25" t="s">
        <v>992</v>
      </c>
      <c r="N661" s="27">
        <v>24.4</v>
      </c>
      <c r="O661" s="27">
        <v>2.8</v>
      </c>
      <c r="P661" s="24">
        <v>3</v>
      </c>
      <c r="Q661" s="25" t="s">
        <v>996</v>
      </c>
      <c r="R661" s="24">
        <v>23.8</v>
      </c>
      <c r="S661" s="28" t="str">
        <f t="shared" si="32"/>
        <v>22-32</v>
      </c>
    </row>
    <row r="662" spans="1:19" x14ac:dyDescent="0.3">
      <c r="A662" s="17">
        <v>39</v>
      </c>
      <c r="B662" s="18" t="str">
        <f t="shared" si="30"/>
        <v>34-41</v>
      </c>
      <c r="C662" s="18" t="str">
        <v>Adult</v>
      </c>
      <c r="D662" s="19" t="s">
        <v>990</v>
      </c>
      <c r="E662" s="20">
        <v>50.3</v>
      </c>
      <c r="F662" s="20">
        <v>1.61</v>
      </c>
      <c r="G662" s="18">
        <v>167</v>
      </c>
      <c r="H662" s="18">
        <v>128</v>
      </c>
      <c r="I662" s="18">
        <v>50</v>
      </c>
      <c r="J662" s="20">
        <v>1.17</v>
      </c>
      <c r="K662" s="18">
        <f t="shared" si="31"/>
        <v>4212</v>
      </c>
      <c r="L662" s="18">
        <v>749</v>
      </c>
      <c r="M662" s="19" t="s">
        <v>991</v>
      </c>
      <c r="N662" s="21">
        <v>32.799999999999997</v>
      </c>
      <c r="O662" s="21">
        <v>2.5</v>
      </c>
      <c r="P662" s="18">
        <v>2</v>
      </c>
      <c r="Q662" s="19" t="s">
        <v>997</v>
      </c>
      <c r="R662" s="18">
        <v>19.41</v>
      </c>
      <c r="S662" s="22" t="str">
        <f t="shared" si="32"/>
        <v>11-21</v>
      </c>
    </row>
    <row r="663" spans="1:19" x14ac:dyDescent="0.3">
      <c r="A663" s="23">
        <v>44</v>
      </c>
      <c r="B663" s="24" t="str">
        <f t="shared" si="30"/>
        <v>42-49</v>
      </c>
      <c r="C663" s="24" t="str">
        <v>Adult</v>
      </c>
      <c r="D663" s="25" t="s">
        <v>988</v>
      </c>
      <c r="E663" s="26">
        <v>102.3</v>
      </c>
      <c r="F663" s="26">
        <v>1.63</v>
      </c>
      <c r="G663" s="24">
        <v>188</v>
      </c>
      <c r="H663" s="24">
        <v>129</v>
      </c>
      <c r="I663" s="24">
        <v>52</v>
      </c>
      <c r="J663" s="26">
        <v>1.34</v>
      </c>
      <c r="K663" s="24">
        <f t="shared" si="31"/>
        <v>4824</v>
      </c>
      <c r="L663" s="24">
        <v>856</v>
      </c>
      <c r="M663" s="25" t="s">
        <v>989</v>
      </c>
      <c r="N663" s="27">
        <v>20.9</v>
      </c>
      <c r="O663" s="27">
        <v>2.6</v>
      </c>
      <c r="P663" s="24">
        <v>4</v>
      </c>
      <c r="Q663" s="25" t="s">
        <v>996</v>
      </c>
      <c r="R663" s="24">
        <v>38.5</v>
      </c>
      <c r="S663" s="28" t="str">
        <f t="shared" si="32"/>
        <v>33-43</v>
      </c>
    </row>
    <row r="664" spans="1:19" x14ac:dyDescent="0.3">
      <c r="A664" s="17">
        <v>30</v>
      </c>
      <c r="B664" s="18" t="str">
        <f t="shared" si="30"/>
        <v>26-33</v>
      </c>
      <c r="C664" s="18" t="str">
        <v>Adult</v>
      </c>
      <c r="D664" s="19" t="s">
        <v>988</v>
      </c>
      <c r="E664" s="20">
        <v>62.9</v>
      </c>
      <c r="F664" s="20">
        <v>1.92</v>
      </c>
      <c r="G664" s="18">
        <v>170</v>
      </c>
      <c r="H664" s="18">
        <v>127</v>
      </c>
      <c r="I664" s="18">
        <v>70</v>
      </c>
      <c r="J664" s="20">
        <v>1.1299999999999999</v>
      </c>
      <c r="K664" s="18">
        <f t="shared" si="31"/>
        <v>4067.9999999999995</v>
      </c>
      <c r="L664" s="18">
        <v>789</v>
      </c>
      <c r="M664" s="19" t="s">
        <v>991</v>
      </c>
      <c r="N664" s="21">
        <v>25.2</v>
      </c>
      <c r="O664" s="21">
        <v>3.6</v>
      </c>
      <c r="P664" s="18">
        <v>2</v>
      </c>
      <c r="Q664" s="19" t="s">
        <v>997</v>
      </c>
      <c r="R664" s="18">
        <v>17.059999999999999</v>
      </c>
      <c r="S664" s="22" t="str">
        <f t="shared" si="32"/>
        <v>11-21</v>
      </c>
    </row>
    <row r="665" spans="1:19" x14ac:dyDescent="0.3">
      <c r="A665" s="23">
        <v>50</v>
      </c>
      <c r="B665" s="24" t="str">
        <f t="shared" si="30"/>
        <v>50-57</v>
      </c>
      <c r="C665" s="24" t="str">
        <v>Adult</v>
      </c>
      <c r="D665" s="25" t="s">
        <v>990</v>
      </c>
      <c r="E665" s="26">
        <v>56.5</v>
      </c>
      <c r="F665" s="26">
        <v>1.6</v>
      </c>
      <c r="G665" s="24">
        <v>196</v>
      </c>
      <c r="H665" s="24">
        <v>140</v>
      </c>
      <c r="I665" s="24">
        <v>61</v>
      </c>
      <c r="J665" s="26">
        <v>1.88</v>
      </c>
      <c r="K665" s="24">
        <f t="shared" si="31"/>
        <v>6768</v>
      </c>
      <c r="L665" s="24">
        <v>1184</v>
      </c>
      <c r="M665" s="25" t="s">
        <v>989</v>
      </c>
      <c r="N665" s="27">
        <v>19.2</v>
      </c>
      <c r="O665" s="27">
        <v>2.7</v>
      </c>
      <c r="P665" s="24">
        <v>5</v>
      </c>
      <c r="Q665" s="25" t="s">
        <v>995</v>
      </c>
      <c r="R665" s="24">
        <v>22.07</v>
      </c>
      <c r="S665" s="28" t="str">
        <f t="shared" si="32"/>
        <v>22-32</v>
      </c>
    </row>
    <row r="666" spans="1:19" x14ac:dyDescent="0.3">
      <c r="A666" s="17">
        <v>51</v>
      </c>
      <c r="B666" s="18" t="str">
        <f t="shared" si="30"/>
        <v>50-57</v>
      </c>
      <c r="C666" s="18" t="str">
        <v>Adult</v>
      </c>
      <c r="D666" s="19" t="s">
        <v>990</v>
      </c>
      <c r="E666" s="20">
        <v>74.599999999999994</v>
      </c>
      <c r="F666" s="20">
        <v>1.55</v>
      </c>
      <c r="G666" s="18">
        <v>177</v>
      </c>
      <c r="H666" s="18">
        <v>132</v>
      </c>
      <c r="I666" s="18">
        <v>50</v>
      </c>
      <c r="J666" s="20">
        <v>0.71</v>
      </c>
      <c r="K666" s="18">
        <f t="shared" si="31"/>
        <v>2556</v>
      </c>
      <c r="L666" s="18">
        <v>422</v>
      </c>
      <c r="M666" s="19" t="s">
        <v>992</v>
      </c>
      <c r="N666" s="21">
        <v>33.299999999999997</v>
      </c>
      <c r="O666" s="21">
        <v>2.1</v>
      </c>
      <c r="P666" s="18">
        <v>2</v>
      </c>
      <c r="Q666" s="19" t="s">
        <v>997</v>
      </c>
      <c r="R666" s="18">
        <v>31.05</v>
      </c>
      <c r="S666" s="22" t="str">
        <f t="shared" si="32"/>
        <v>22-32</v>
      </c>
    </row>
    <row r="667" spans="1:19" x14ac:dyDescent="0.3">
      <c r="A667" s="23">
        <v>58</v>
      </c>
      <c r="B667" s="24" t="str">
        <f t="shared" si="30"/>
        <v>60+</v>
      </c>
      <c r="C667" s="24" t="str">
        <v>Adult</v>
      </c>
      <c r="D667" s="25" t="s">
        <v>988</v>
      </c>
      <c r="E667" s="26">
        <v>52</v>
      </c>
      <c r="F667" s="26">
        <v>1.79</v>
      </c>
      <c r="G667" s="24">
        <v>173</v>
      </c>
      <c r="H667" s="24">
        <v>169</v>
      </c>
      <c r="I667" s="24">
        <v>52</v>
      </c>
      <c r="J667" s="26">
        <v>1.1200000000000001</v>
      </c>
      <c r="K667" s="24">
        <f t="shared" si="31"/>
        <v>4032.0000000000005</v>
      </c>
      <c r="L667" s="24">
        <v>937</v>
      </c>
      <c r="M667" s="25" t="s">
        <v>991</v>
      </c>
      <c r="N667" s="27">
        <v>29.6</v>
      </c>
      <c r="O667" s="27">
        <v>3</v>
      </c>
      <c r="P667" s="24">
        <v>3</v>
      </c>
      <c r="Q667" s="25" t="s">
        <v>997</v>
      </c>
      <c r="R667" s="24">
        <v>16.23</v>
      </c>
      <c r="S667" s="28" t="str">
        <f t="shared" si="32"/>
        <v>11-21</v>
      </c>
    </row>
    <row r="668" spans="1:19" x14ac:dyDescent="0.3">
      <c r="A668" s="17">
        <v>52</v>
      </c>
      <c r="B668" s="18" t="str">
        <f t="shared" si="30"/>
        <v>50-57</v>
      </c>
      <c r="C668" s="18" t="str">
        <v>Adult</v>
      </c>
      <c r="D668" s="19" t="s">
        <v>990</v>
      </c>
      <c r="E668" s="20">
        <v>52.1</v>
      </c>
      <c r="F668" s="20">
        <v>1.67</v>
      </c>
      <c r="G668" s="18">
        <v>169</v>
      </c>
      <c r="H668" s="18">
        <v>124</v>
      </c>
      <c r="I668" s="18">
        <v>52</v>
      </c>
      <c r="J668" s="20">
        <v>1.5</v>
      </c>
      <c r="K668" s="18">
        <f t="shared" si="31"/>
        <v>5400</v>
      </c>
      <c r="L668" s="18">
        <v>837</v>
      </c>
      <c r="M668" s="19" t="s">
        <v>989</v>
      </c>
      <c r="N668" s="21">
        <v>32</v>
      </c>
      <c r="O668" s="21">
        <v>1.5</v>
      </c>
      <c r="P668" s="18">
        <v>2</v>
      </c>
      <c r="Q668" s="19" t="s">
        <v>997</v>
      </c>
      <c r="R668" s="18">
        <v>18.68</v>
      </c>
      <c r="S668" s="22" t="str">
        <f t="shared" si="32"/>
        <v>11-21</v>
      </c>
    </row>
    <row r="669" spans="1:19" x14ac:dyDescent="0.3">
      <c r="A669" s="23">
        <v>18</v>
      </c>
      <c r="B669" s="24" t="str">
        <f t="shared" si="30"/>
        <v>18-25</v>
      </c>
      <c r="C669" s="24" t="str">
        <v>Young Adult</v>
      </c>
      <c r="D669" s="25" t="s">
        <v>990</v>
      </c>
      <c r="E669" s="26">
        <v>72.2</v>
      </c>
      <c r="F669" s="26">
        <v>1.54</v>
      </c>
      <c r="G669" s="24">
        <v>194</v>
      </c>
      <c r="H669" s="24">
        <v>125</v>
      </c>
      <c r="I669" s="24">
        <v>54</v>
      </c>
      <c r="J669" s="26">
        <v>0.97</v>
      </c>
      <c r="K669" s="24">
        <f t="shared" si="31"/>
        <v>3492</v>
      </c>
      <c r="L669" s="24">
        <v>606</v>
      </c>
      <c r="M669" s="25" t="s">
        <v>993</v>
      </c>
      <c r="N669" s="27">
        <v>27.1</v>
      </c>
      <c r="O669" s="27">
        <v>1.7</v>
      </c>
      <c r="P669" s="24">
        <v>2</v>
      </c>
      <c r="Q669" s="25" t="s">
        <v>997</v>
      </c>
      <c r="R669" s="24">
        <v>30.44</v>
      </c>
      <c r="S669" s="28" t="str">
        <f t="shared" si="32"/>
        <v>22-32</v>
      </c>
    </row>
    <row r="670" spans="1:19" x14ac:dyDescent="0.3">
      <c r="A670" s="17">
        <v>38</v>
      </c>
      <c r="B670" s="18" t="str">
        <f t="shared" si="30"/>
        <v>34-41</v>
      </c>
      <c r="C670" s="18" t="str">
        <v>Adult</v>
      </c>
      <c r="D670" s="19" t="s">
        <v>988</v>
      </c>
      <c r="E670" s="20">
        <v>85.8</v>
      </c>
      <c r="F670" s="20">
        <v>1.8</v>
      </c>
      <c r="G670" s="18">
        <v>168</v>
      </c>
      <c r="H670" s="18">
        <v>149</v>
      </c>
      <c r="I670" s="18">
        <v>68</v>
      </c>
      <c r="J670" s="20">
        <v>1.72</v>
      </c>
      <c r="K670" s="18">
        <f t="shared" si="31"/>
        <v>6192</v>
      </c>
      <c r="L670" s="18">
        <v>1410</v>
      </c>
      <c r="M670" s="19" t="s">
        <v>992</v>
      </c>
      <c r="N670" s="21">
        <v>10.1</v>
      </c>
      <c r="O670" s="21">
        <v>3.5</v>
      </c>
      <c r="P670" s="18">
        <v>4</v>
      </c>
      <c r="Q670" s="19" t="s">
        <v>995</v>
      </c>
      <c r="R670" s="18">
        <v>26.48</v>
      </c>
      <c r="S670" s="22" t="str">
        <f t="shared" si="32"/>
        <v>22-32</v>
      </c>
    </row>
    <row r="671" spans="1:19" x14ac:dyDescent="0.3">
      <c r="A671" s="23">
        <v>23</v>
      </c>
      <c r="B671" s="24" t="str">
        <f t="shared" si="30"/>
        <v>18-25</v>
      </c>
      <c r="C671" s="24" t="str">
        <v>Young Adult</v>
      </c>
      <c r="D671" s="25" t="s">
        <v>988</v>
      </c>
      <c r="E671" s="26">
        <v>81.400000000000006</v>
      </c>
      <c r="F671" s="26">
        <v>1.85</v>
      </c>
      <c r="G671" s="24">
        <v>194</v>
      </c>
      <c r="H671" s="24">
        <v>150</v>
      </c>
      <c r="I671" s="24">
        <v>74</v>
      </c>
      <c r="J671" s="26">
        <v>1.6</v>
      </c>
      <c r="K671" s="24">
        <f t="shared" si="31"/>
        <v>5760</v>
      </c>
      <c r="L671" s="24">
        <v>1320</v>
      </c>
      <c r="M671" s="25" t="s">
        <v>992</v>
      </c>
      <c r="N671" s="27">
        <v>12.4</v>
      </c>
      <c r="O671" s="27">
        <v>3.5</v>
      </c>
      <c r="P671" s="24">
        <v>4</v>
      </c>
      <c r="Q671" s="25" t="s">
        <v>995</v>
      </c>
      <c r="R671" s="24">
        <v>23.78</v>
      </c>
      <c r="S671" s="28" t="str">
        <f t="shared" si="32"/>
        <v>22-32</v>
      </c>
    </row>
    <row r="672" spans="1:19" x14ac:dyDescent="0.3">
      <c r="A672" s="17">
        <v>45</v>
      </c>
      <c r="B672" s="18" t="str">
        <f t="shared" si="30"/>
        <v>42-49</v>
      </c>
      <c r="C672" s="18" t="str">
        <v>Adult</v>
      </c>
      <c r="D672" s="19" t="s">
        <v>990</v>
      </c>
      <c r="E672" s="20">
        <v>50.9</v>
      </c>
      <c r="F672" s="20">
        <v>1.65</v>
      </c>
      <c r="G672" s="18">
        <v>170</v>
      </c>
      <c r="H672" s="18">
        <v>136</v>
      </c>
      <c r="I672" s="18">
        <v>50</v>
      </c>
      <c r="J672" s="20">
        <v>1.45</v>
      </c>
      <c r="K672" s="18">
        <f t="shared" si="31"/>
        <v>5220</v>
      </c>
      <c r="L672" s="18">
        <v>887</v>
      </c>
      <c r="M672" s="19" t="s">
        <v>993</v>
      </c>
      <c r="N672" s="21">
        <v>30.1</v>
      </c>
      <c r="O672" s="21">
        <v>2.2999999999999998</v>
      </c>
      <c r="P672" s="18">
        <v>2</v>
      </c>
      <c r="Q672" s="19" t="s">
        <v>997</v>
      </c>
      <c r="R672" s="18">
        <v>18.7</v>
      </c>
      <c r="S672" s="22" t="str">
        <f t="shared" si="32"/>
        <v>11-21</v>
      </c>
    </row>
    <row r="673" spans="1:19" x14ac:dyDescent="0.3">
      <c r="A673" s="23">
        <v>34</v>
      </c>
      <c r="B673" s="24" t="str">
        <f t="shared" si="30"/>
        <v>34-41</v>
      </c>
      <c r="C673" s="24" t="str">
        <v>Adult</v>
      </c>
      <c r="D673" s="25" t="s">
        <v>988</v>
      </c>
      <c r="E673" s="26">
        <v>52</v>
      </c>
      <c r="F673" s="26">
        <v>1.78</v>
      </c>
      <c r="G673" s="24">
        <v>171</v>
      </c>
      <c r="H673" s="24">
        <v>130</v>
      </c>
      <c r="I673" s="24">
        <v>53</v>
      </c>
      <c r="J673" s="26">
        <v>1.38</v>
      </c>
      <c r="K673" s="24">
        <f t="shared" si="31"/>
        <v>4968</v>
      </c>
      <c r="L673" s="24">
        <v>987</v>
      </c>
      <c r="M673" s="25" t="s">
        <v>993</v>
      </c>
      <c r="N673" s="27">
        <v>22.4</v>
      </c>
      <c r="O673" s="27">
        <v>2.7</v>
      </c>
      <c r="P673" s="24">
        <v>4</v>
      </c>
      <c r="Q673" s="25" t="s">
        <v>996</v>
      </c>
      <c r="R673" s="24">
        <v>16.41</v>
      </c>
      <c r="S673" s="28" t="str">
        <f t="shared" si="32"/>
        <v>11-21</v>
      </c>
    </row>
    <row r="674" spans="1:19" x14ac:dyDescent="0.3">
      <c r="A674" s="17">
        <v>22</v>
      </c>
      <c r="B674" s="18" t="str">
        <f t="shared" si="30"/>
        <v>18-25</v>
      </c>
      <c r="C674" s="18" t="str">
        <v>Young Adult</v>
      </c>
      <c r="D674" s="19" t="s">
        <v>988</v>
      </c>
      <c r="E674" s="20">
        <v>71</v>
      </c>
      <c r="F674" s="20">
        <v>1.93</v>
      </c>
      <c r="G674" s="18">
        <v>162</v>
      </c>
      <c r="H674" s="18">
        <v>139</v>
      </c>
      <c r="I674" s="18">
        <v>53</v>
      </c>
      <c r="J674" s="20">
        <v>1.42</v>
      </c>
      <c r="K674" s="18">
        <f t="shared" si="31"/>
        <v>5112</v>
      </c>
      <c r="L674" s="18">
        <v>1086</v>
      </c>
      <c r="M674" s="19" t="s">
        <v>989</v>
      </c>
      <c r="N674" s="21">
        <v>21.2</v>
      </c>
      <c r="O674" s="21">
        <v>2.9</v>
      </c>
      <c r="P674" s="18">
        <v>4</v>
      </c>
      <c r="Q674" s="19" t="s">
        <v>996</v>
      </c>
      <c r="R674" s="18">
        <v>19.059999999999999</v>
      </c>
      <c r="S674" s="22" t="str">
        <f t="shared" si="32"/>
        <v>11-21</v>
      </c>
    </row>
    <row r="675" spans="1:19" x14ac:dyDescent="0.3">
      <c r="A675" s="23">
        <v>48</v>
      </c>
      <c r="B675" s="24" t="str">
        <f t="shared" si="30"/>
        <v>42-49</v>
      </c>
      <c r="C675" s="24" t="str">
        <v>Adult</v>
      </c>
      <c r="D675" s="25" t="s">
        <v>988</v>
      </c>
      <c r="E675" s="26">
        <v>80.599999999999994</v>
      </c>
      <c r="F675" s="26">
        <v>1.77</v>
      </c>
      <c r="G675" s="24">
        <v>198</v>
      </c>
      <c r="H675" s="24">
        <v>167</v>
      </c>
      <c r="I675" s="24">
        <v>66</v>
      </c>
      <c r="J675" s="26">
        <v>1.51</v>
      </c>
      <c r="K675" s="24">
        <f t="shared" si="31"/>
        <v>5436</v>
      </c>
      <c r="L675" s="24">
        <v>1248</v>
      </c>
      <c r="M675" s="25" t="s">
        <v>992</v>
      </c>
      <c r="N675" s="27">
        <v>12.9</v>
      </c>
      <c r="O675" s="27">
        <v>3.5</v>
      </c>
      <c r="P675" s="24">
        <v>4</v>
      </c>
      <c r="Q675" s="25" t="s">
        <v>995</v>
      </c>
      <c r="R675" s="24">
        <v>25.73</v>
      </c>
      <c r="S675" s="28" t="str">
        <f t="shared" si="32"/>
        <v>22-32</v>
      </c>
    </row>
    <row r="676" spans="1:19" x14ac:dyDescent="0.3">
      <c r="A676" s="17">
        <v>22</v>
      </c>
      <c r="B676" s="18" t="str">
        <f t="shared" si="30"/>
        <v>18-25</v>
      </c>
      <c r="C676" s="18" t="str">
        <v>Young Adult</v>
      </c>
      <c r="D676" s="19" t="s">
        <v>990</v>
      </c>
      <c r="E676" s="20">
        <v>58.3</v>
      </c>
      <c r="F676" s="20">
        <v>1.72</v>
      </c>
      <c r="G676" s="18">
        <v>173</v>
      </c>
      <c r="H676" s="18">
        <v>128</v>
      </c>
      <c r="I676" s="18">
        <v>63</v>
      </c>
      <c r="J676" s="20">
        <v>1</v>
      </c>
      <c r="K676" s="18">
        <f t="shared" si="31"/>
        <v>3600</v>
      </c>
      <c r="L676" s="18">
        <v>640</v>
      </c>
      <c r="M676" s="19" t="s">
        <v>989</v>
      </c>
      <c r="N676" s="21">
        <v>32.6</v>
      </c>
      <c r="O676" s="21">
        <v>1.6</v>
      </c>
      <c r="P676" s="18">
        <v>3</v>
      </c>
      <c r="Q676" s="19" t="s">
        <v>996</v>
      </c>
      <c r="R676" s="18">
        <v>19.71</v>
      </c>
      <c r="S676" s="22" t="str">
        <f t="shared" si="32"/>
        <v>11-21</v>
      </c>
    </row>
    <row r="677" spans="1:19" x14ac:dyDescent="0.3">
      <c r="A677" s="23">
        <v>55</v>
      </c>
      <c r="B677" s="24" t="str">
        <f t="shared" si="30"/>
        <v>50-57</v>
      </c>
      <c r="C677" s="24" t="str">
        <v>Adult</v>
      </c>
      <c r="D677" s="25" t="s">
        <v>990</v>
      </c>
      <c r="E677" s="26">
        <v>63</v>
      </c>
      <c r="F677" s="26">
        <v>1.7</v>
      </c>
      <c r="G677" s="24">
        <v>187</v>
      </c>
      <c r="H677" s="24">
        <v>121</v>
      </c>
      <c r="I677" s="24">
        <v>67</v>
      </c>
      <c r="J677" s="26">
        <v>1.32</v>
      </c>
      <c r="K677" s="24">
        <f t="shared" si="31"/>
        <v>4752</v>
      </c>
      <c r="L677" s="24">
        <v>719</v>
      </c>
      <c r="M677" s="25" t="s">
        <v>993</v>
      </c>
      <c r="N677" s="27">
        <v>34.9</v>
      </c>
      <c r="O677" s="27">
        <v>2.5</v>
      </c>
      <c r="P677" s="24">
        <v>3</v>
      </c>
      <c r="Q677" s="25" t="s">
        <v>997</v>
      </c>
      <c r="R677" s="24">
        <v>21.8</v>
      </c>
      <c r="S677" s="28" t="str">
        <f t="shared" si="32"/>
        <v>22-32</v>
      </c>
    </row>
    <row r="678" spans="1:19" x14ac:dyDescent="0.3">
      <c r="A678" s="17">
        <v>20</v>
      </c>
      <c r="B678" s="18" t="str">
        <f t="shared" si="30"/>
        <v>18-25</v>
      </c>
      <c r="C678" s="18" t="str">
        <v>Young Adult</v>
      </c>
      <c r="D678" s="19" t="s">
        <v>988</v>
      </c>
      <c r="E678" s="20">
        <v>111</v>
      </c>
      <c r="F678" s="20">
        <v>1.94</v>
      </c>
      <c r="G678" s="18">
        <v>170</v>
      </c>
      <c r="H678" s="18">
        <v>156</v>
      </c>
      <c r="I678" s="18">
        <v>50</v>
      </c>
      <c r="J678" s="20">
        <v>1.02</v>
      </c>
      <c r="K678" s="18">
        <f t="shared" si="31"/>
        <v>3672</v>
      </c>
      <c r="L678" s="18">
        <v>875</v>
      </c>
      <c r="M678" s="19" t="s">
        <v>992</v>
      </c>
      <c r="N678" s="21">
        <v>27.6</v>
      </c>
      <c r="O678" s="21">
        <v>3.3</v>
      </c>
      <c r="P678" s="18">
        <v>4</v>
      </c>
      <c r="Q678" s="19" t="s">
        <v>996</v>
      </c>
      <c r="R678" s="18">
        <v>29.49</v>
      </c>
      <c r="S678" s="22" t="str">
        <f t="shared" si="32"/>
        <v>22-32</v>
      </c>
    </row>
    <row r="679" spans="1:19" x14ac:dyDescent="0.3">
      <c r="A679" s="23">
        <v>40</v>
      </c>
      <c r="B679" s="24" t="str">
        <f t="shared" si="30"/>
        <v>34-41</v>
      </c>
      <c r="C679" s="24" t="str">
        <v>Adult</v>
      </c>
      <c r="D679" s="25" t="s">
        <v>990</v>
      </c>
      <c r="E679" s="26">
        <v>52.6</v>
      </c>
      <c r="F679" s="26">
        <v>1.66</v>
      </c>
      <c r="G679" s="24">
        <v>198</v>
      </c>
      <c r="H679" s="24">
        <v>120</v>
      </c>
      <c r="I679" s="24">
        <v>71</v>
      </c>
      <c r="J679" s="26">
        <v>1.27</v>
      </c>
      <c r="K679" s="24">
        <f t="shared" si="31"/>
        <v>4572</v>
      </c>
      <c r="L679" s="24">
        <v>762</v>
      </c>
      <c r="M679" s="25" t="s">
        <v>993</v>
      </c>
      <c r="N679" s="27">
        <v>32.9</v>
      </c>
      <c r="O679" s="27">
        <v>1.7</v>
      </c>
      <c r="P679" s="24">
        <v>3</v>
      </c>
      <c r="Q679" s="25" t="s">
        <v>996</v>
      </c>
      <c r="R679" s="24">
        <v>19.09</v>
      </c>
      <c r="S679" s="28" t="str">
        <f t="shared" si="32"/>
        <v>11-21</v>
      </c>
    </row>
    <row r="680" spans="1:19" x14ac:dyDescent="0.3">
      <c r="A680" s="17">
        <v>54</v>
      </c>
      <c r="B680" s="18" t="str">
        <f t="shared" si="30"/>
        <v>50-57</v>
      </c>
      <c r="C680" s="18" t="str">
        <v>Adult</v>
      </c>
      <c r="D680" s="19" t="s">
        <v>988</v>
      </c>
      <c r="E680" s="20">
        <v>116.4</v>
      </c>
      <c r="F680" s="20">
        <v>2</v>
      </c>
      <c r="G680" s="18">
        <v>184</v>
      </c>
      <c r="H680" s="18">
        <v>123</v>
      </c>
      <c r="I680" s="18">
        <v>65</v>
      </c>
      <c r="J680" s="20">
        <v>1.1299999999999999</v>
      </c>
      <c r="K680" s="18">
        <f t="shared" si="31"/>
        <v>4067.9999999999995</v>
      </c>
      <c r="L680" s="18">
        <v>688</v>
      </c>
      <c r="M680" s="19" t="s">
        <v>989</v>
      </c>
      <c r="N680" s="21">
        <v>26.2</v>
      </c>
      <c r="O680" s="21">
        <v>3.1</v>
      </c>
      <c r="P680" s="18">
        <v>3</v>
      </c>
      <c r="Q680" s="19" t="s">
        <v>997</v>
      </c>
      <c r="R680" s="18">
        <v>29.1</v>
      </c>
      <c r="S680" s="22" t="str">
        <f t="shared" si="32"/>
        <v>22-32</v>
      </c>
    </row>
    <row r="681" spans="1:19" x14ac:dyDescent="0.3">
      <c r="A681" s="23">
        <v>54</v>
      </c>
      <c r="B681" s="24" t="str">
        <f t="shared" si="30"/>
        <v>50-57</v>
      </c>
      <c r="C681" s="24" t="str">
        <v>Adult</v>
      </c>
      <c r="D681" s="25" t="s">
        <v>990</v>
      </c>
      <c r="E681" s="26">
        <v>75.599999999999994</v>
      </c>
      <c r="F681" s="26">
        <v>1.61</v>
      </c>
      <c r="G681" s="24">
        <v>180</v>
      </c>
      <c r="H681" s="24">
        <v>155</v>
      </c>
      <c r="I681" s="24">
        <v>52</v>
      </c>
      <c r="J681" s="26">
        <v>1.41</v>
      </c>
      <c r="K681" s="24">
        <f t="shared" si="31"/>
        <v>5076</v>
      </c>
      <c r="L681" s="24">
        <v>983</v>
      </c>
      <c r="M681" s="25" t="s">
        <v>989</v>
      </c>
      <c r="N681" s="27">
        <v>34.9</v>
      </c>
      <c r="O681" s="27">
        <v>2.5</v>
      </c>
      <c r="P681" s="24">
        <v>4</v>
      </c>
      <c r="Q681" s="25" t="s">
        <v>996</v>
      </c>
      <c r="R681" s="24">
        <v>29.17</v>
      </c>
      <c r="S681" s="28" t="str">
        <f t="shared" si="32"/>
        <v>22-32</v>
      </c>
    </row>
    <row r="682" spans="1:19" x14ac:dyDescent="0.3">
      <c r="A682" s="17">
        <v>27</v>
      </c>
      <c r="B682" s="18" t="str">
        <f t="shared" si="30"/>
        <v>26-33</v>
      </c>
      <c r="C682" s="18" t="str">
        <v>Adult</v>
      </c>
      <c r="D682" s="19" t="s">
        <v>988</v>
      </c>
      <c r="E682" s="20">
        <v>61.6</v>
      </c>
      <c r="F682" s="20">
        <v>1.8</v>
      </c>
      <c r="G682" s="18">
        <v>169</v>
      </c>
      <c r="H682" s="18">
        <v>144</v>
      </c>
      <c r="I682" s="18">
        <v>72</v>
      </c>
      <c r="J682" s="20">
        <v>1.48</v>
      </c>
      <c r="K682" s="18">
        <f t="shared" si="31"/>
        <v>5328</v>
      </c>
      <c r="L682" s="18">
        <v>1172</v>
      </c>
      <c r="M682" s="19" t="s">
        <v>989</v>
      </c>
      <c r="N682" s="21">
        <v>26.4</v>
      </c>
      <c r="O682" s="21">
        <v>3.1</v>
      </c>
      <c r="P682" s="18">
        <v>2</v>
      </c>
      <c r="Q682" s="19" t="s">
        <v>997</v>
      </c>
      <c r="R682" s="18">
        <v>19.010000000000002</v>
      </c>
      <c r="S682" s="22" t="str">
        <f t="shared" si="32"/>
        <v>11-21</v>
      </c>
    </row>
    <row r="683" spans="1:19" x14ac:dyDescent="0.3">
      <c r="A683" s="23">
        <v>27</v>
      </c>
      <c r="B683" s="24" t="str">
        <f t="shared" si="30"/>
        <v>26-33</v>
      </c>
      <c r="C683" s="24" t="str">
        <v>Adult</v>
      </c>
      <c r="D683" s="25" t="s">
        <v>988</v>
      </c>
      <c r="E683" s="26">
        <v>108</v>
      </c>
      <c r="F683" s="26">
        <v>1.8</v>
      </c>
      <c r="G683" s="24">
        <v>174</v>
      </c>
      <c r="H683" s="24">
        <v>122</v>
      </c>
      <c r="I683" s="24">
        <v>70</v>
      </c>
      <c r="J683" s="26">
        <v>1.38</v>
      </c>
      <c r="K683" s="24">
        <f t="shared" si="31"/>
        <v>4968</v>
      </c>
      <c r="L683" s="24">
        <v>926</v>
      </c>
      <c r="M683" s="25" t="s">
        <v>992</v>
      </c>
      <c r="N683" s="27">
        <v>28.6</v>
      </c>
      <c r="O683" s="27">
        <v>2.5</v>
      </c>
      <c r="P683" s="24">
        <v>4</v>
      </c>
      <c r="Q683" s="25" t="s">
        <v>996</v>
      </c>
      <c r="R683" s="24">
        <v>33.33</v>
      </c>
      <c r="S683" s="28" t="str">
        <f t="shared" si="32"/>
        <v>33-43</v>
      </c>
    </row>
    <row r="684" spans="1:19" x14ac:dyDescent="0.3">
      <c r="A684" s="17">
        <v>36</v>
      </c>
      <c r="B684" s="18" t="str">
        <f t="shared" si="30"/>
        <v>34-41</v>
      </c>
      <c r="C684" s="18" t="str">
        <v>Adult</v>
      </c>
      <c r="D684" s="19" t="s">
        <v>990</v>
      </c>
      <c r="E684" s="20">
        <v>59.3</v>
      </c>
      <c r="F684" s="20">
        <v>1.75</v>
      </c>
      <c r="G684" s="18">
        <v>178</v>
      </c>
      <c r="H684" s="18">
        <v>128</v>
      </c>
      <c r="I684" s="18">
        <v>58</v>
      </c>
      <c r="J684" s="20">
        <v>0.99</v>
      </c>
      <c r="K684" s="18">
        <f t="shared" si="31"/>
        <v>3564</v>
      </c>
      <c r="L684" s="18">
        <v>634</v>
      </c>
      <c r="M684" s="19" t="s">
        <v>993</v>
      </c>
      <c r="N684" s="21">
        <v>34.5</v>
      </c>
      <c r="O684" s="21">
        <v>2.2999999999999998</v>
      </c>
      <c r="P684" s="18">
        <v>3</v>
      </c>
      <c r="Q684" s="19" t="s">
        <v>997</v>
      </c>
      <c r="R684" s="18">
        <v>19.36</v>
      </c>
      <c r="S684" s="22" t="str">
        <f t="shared" si="32"/>
        <v>11-21</v>
      </c>
    </row>
    <row r="685" spans="1:19" x14ac:dyDescent="0.3">
      <c r="A685" s="23">
        <v>34</v>
      </c>
      <c r="B685" s="24" t="str">
        <f t="shared" si="30"/>
        <v>34-41</v>
      </c>
      <c r="C685" s="24" t="str">
        <v>Adult</v>
      </c>
      <c r="D685" s="25" t="s">
        <v>988</v>
      </c>
      <c r="E685" s="26">
        <v>75.7</v>
      </c>
      <c r="F685" s="26">
        <v>1.94</v>
      </c>
      <c r="G685" s="24">
        <v>181</v>
      </c>
      <c r="H685" s="24">
        <v>141</v>
      </c>
      <c r="I685" s="24">
        <v>72</v>
      </c>
      <c r="J685" s="26">
        <v>1.18</v>
      </c>
      <c r="K685" s="24">
        <f t="shared" si="31"/>
        <v>4248</v>
      </c>
      <c r="L685" s="24">
        <v>915</v>
      </c>
      <c r="M685" s="25" t="s">
        <v>993</v>
      </c>
      <c r="N685" s="27">
        <v>29.3</v>
      </c>
      <c r="O685" s="27">
        <v>2.4</v>
      </c>
      <c r="P685" s="24">
        <v>4</v>
      </c>
      <c r="Q685" s="25" t="s">
        <v>996</v>
      </c>
      <c r="R685" s="24">
        <v>20.11</v>
      </c>
      <c r="S685" s="28" t="str">
        <f t="shared" si="32"/>
        <v>11-21</v>
      </c>
    </row>
    <row r="686" spans="1:19" x14ac:dyDescent="0.3">
      <c r="A686" s="17">
        <v>38</v>
      </c>
      <c r="B686" s="18" t="str">
        <f t="shared" si="30"/>
        <v>34-41</v>
      </c>
      <c r="C686" s="18" t="str">
        <v>Adult</v>
      </c>
      <c r="D686" s="19" t="s">
        <v>990</v>
      </c>
      <c r="E686" s="20">
        <v>56.3</v>
      </c>
      <c r="F686" s="20">
        <v>1.6</v>
      </c>
      <c r="G686" s="18">
        <v>180</v>
      </c>
      <c r="H686" s="18">
        <v>142</v>
      </c>
      <c r="I686" s="18">
        <v>53</v>
      </c>
      <c r="J686" s="20">
        <v>1.21</v>
      </c>
      <c r="K686" s="18">
        <f t="shared" si="31"/>
        <v>4356</v>
      </c>
      <c r="L686" s="18">
        <v>859</v>
      </c>
      <c r="M686" s="19" t="s">
        <v>989</v>
      </c>
      <c r="N686" s="21">
        <v>28.8</v>
      </c>
      <c r="O686" s="21">
        <v>1.9</v>
      </c>
      <c r="P686" s="18">
        <v>4</v>
      </c>
      <c r="Q686" s="19" t="s">
        <v>996</v>
      </c>
      <c r="R686" s="18">
        <v>21.99</v>
      </c>
      <c r="S686" s="22" t="str">
        <f t="shared" si="32"/>
        <v>22-32</v>
      </c>
    </row>
    <row r="687" spans="1:19" x14ac:dyDescent="0.3">
      <c r="A687" s="23">
        <v>31</v>
      </c>
      <c r="B687" s="24" t="str">
        <f t="shared" si="30"/>
        <v>26-33</v>
      </c>
      <c r="C687" s="24" t="str">
        <v>Adult</v>
      </c>
      <c r="D687" s="25" t="s">
        <v>990</v>
      </c>
      <c r="E687" s="26">
        <v>58.2</v>
      </c>
      <c r="F687" s="26">
        <v>1.73</v>
      </c>
      <c r="G687" s="24">
        <v>191</v>
      </c>
      <c r="H687" s="24">
        <v>131</v>
      </c>
      <c r="I687" s="24">
        <v>70</v>
      </c>
      <c r="J687" s="26">
        <v>1.17</v>
      </c>
      <c r="K687" s="24">
        <f t="shared" si="31"/>
        <v>4212</v>
      </c>
      <c r="L687" s="24">
        <v>766</v>
      </c>
      <c r="M687" s="25" t="s">
        <v>989</v>
      </c>
      <c r="N687" s="27">
        <v>25.8</v>
      </c>
      <c r="O687" s="27">
        <v>1.8</v>
      </c>
      <c r="P687" s="24">
        <v>3</v>
      </c>
      <c r="Q687" s="25" t="s">
        <v>996</v>
      </c>
      <c r="R687" s="24">
        <v>19.45</v>
      </c>
      <c r="S687" s="28" t="str">
        <f t="shared" si="32"/>
        <v>11-21</v>
      </c>
    </row>
    <row r="688" spans="1:19" x14ac:dyDescent="0.3">
      <c r="A688" s="17">
        <v>26</v>
      </c>
      <c r="B688" s="18" t="str">
        <f t="shared" si="30"/>
        <v>26-33</v>
      </c>
      <c r="C688" s="18" t="str">
        <v>Adult</v>
      </c>
      <c r="D688" s="19" t="s">
        <v>988</v>
      </c>
      <c r="E688" s="20">
        <v>55.7</v>
      </c>
      <c r="F688" s="20">
        <v>1.68</v>
      </c>
      <c r="G688" s="18">
        <v>182</v>
      </c>
      <c r="H688" s="18">
        <v>129</v>
      </c>
      <c r="I688" s="18">
        <v>54</v>
      </c>
      <c r="J688" s="20">
        <v>1.1299999999999999</v>
      </c>
      <c r="K688" s="18">
        <f t="shared" si="31"/>
        <v>4067.9999999999995</v>
      </c>
      <c r="L688" s="18">
        <v>802</v>
      </c>
      <c r="M688" s="19" t="s">
        <v>989</v>
      </c>
      <c r="N688" s="21">
        <v>21.7</v>
      </c>
      <c r="O688" s="21">
        <v>2.9</v>
      </c>
      <c r="P688" s="18">
        <v>3</v>
      </c>
      <c r="Q688" s="19" t="s">
        <v>997</v>
      </c>
      <c r="R688" s="18">
        <v>19.73</v>
      </c>
      <c r="S688" s="22" t="str">
        <f t="shared" si="32"/>
        <v>11-21</v>
      </c>
    </row>
    <row r="689" spans="1:19" x14ac:dyDescent="0.3">
      <c r="A689" s="23">
        <v>18</v>
      </c>
      <c r="B689" s="24" t="str">
        <f t="shared" si="30"/>
        <v>18-25</v>
      </c>
      <c r="C689" s="24" t="str">
        <v>Young Adult</v>
      </c>
      <c r="D689" s="25" t="s">
        <v>988</v>
      </c>
      <c r="E689" s="26">
        <v>125.9</v>
      </c>
      <c r="F689" s="26">
        <v>1.67</v>
      </c>
      <c r="G689" s="24">
        <v>172</v>
      </c>
      <c r="H689" s="24">
        <v>153</v>
      </c>
      <c r="I689" s="24">
        <v>60</v>
      </c>
      <c r="J689" s="26">
        <v>1.46</v>
      </c>
      <c r="K689" s="24">
        <f t="shared" si="31"/>
        <v>5256</v>
      </c>
      <c r="L689" s="24">
        <v>1229</v>
      </c>
      <c r="M689" s="25" t="s">
        <v>989</v>
      </c>
      <c r="N689" s="27">
        <v>20.6</v>
      </c>
      <c r="O689" s="27">
        <v>2.2000000000000002</v>
      </c>
      <c r="P689" s="24">
        <v>3</v>
      </c>
      <c r="Q689" s="25" t="s">
        <v>996</v>
      </c>
      <c r="R689" s="24">
        <v>45.14</v>
      </c>
      <c r="S689" s="28" t="str">
        <f t="shared" si="32"/>
        <v>44-54</v>
      </c>
    </row>
    <row r="690" spans="1:19" x14ac:dyDescent="0.3">
      <c r="A690" s="17">
        <v>30</v>
      </c>
      <c r="B690" s="18" t="str">
        <f t="shared" si="30"/>
        <v>26-33</v>
      </c>
      <c r="C690" s="18" t="str">
        <v>Adult</v>
      </c>
      <c r="D690" s="19" t="s">
        <v>990</v>
      </c>
      <c r="E690" s="20">
        <v>62.7</v>
      </c>
      <c r="F690" s="20">
        <v>1.67</v>
      </c>
      <c r="G690" s="18">
        <v>164</v>
      </c>
      <c r="H690" s="18">
        <v>162</v>
      </c>
      <c r="I690" s="18">
        <v>70</v>
      </c>
      <c r="J690" s="20">
        <v>1.02</v>
      </c>
      <c r="K690" s="18">
        <f t="shared" si="31"/>
        <v>3672</v>
      </c>
      <c r="L690" s="18">
        <v>826</v>
      </c>
      <c r="M690" s="19" t="s">
        <v>991</v>
      </c>
      <c r="N690" s="21">
        <v>26.1</v>
      </c>
      <c r="O690" s="21">
        <v>2.6</v>
      </c>
      <c r="P690" s="18">
        <v>4</v>
      </c>
      <c r="Q690" s="19" t="s">
        <v>996</v>
      </c>
      <c r="R690" s="18">
        <v>22.48</v>
      </c>
      <c r="S690" s="22" t="str">
        <f t="shared" si="32"/>
        <v>22-32</v>
      </c>
    </row>
    <row r="691" spans="1:19" x14ac:dyDescent="0.3">
      <c r="A691" s="23">
        <v>21</v>
      </c>
      <c r="B691" s="24" t="str">
        <f t="shared" si="30"/>
        <v>18-25</v>
      </c>
      <c r="C691" s="24" t="str">
        <v>Young Adult</v>
      </c>
      <c r="D691" s="25" t="s">
        <v>988</v>
      </c>
      <c r="E691" s="26">
        <v>86.6</v>
      </c>
      <c r="F691" s="26">
        <v>1.86</v>
      </c>
      <c r="G691" s="24">
        <v>163</v>
      </c>
      <c r="H691" s="24">
        <v>129</v>
      </c>
      <c r="I691" s="24">
        <v>58</v>
      </c>
      <c r="J691" s="26">
        <v>1.37</v>
      </c>
      <c r="K691" s="24">
        <f t="shared" si="31"/>
        <v>4932</v>
      </c>
      <c r="L691" s="24">
        <v>972</v>
      </c>
      <c r="M691" s="25" t="s">
        <v>991</v>
      </c>
      <c r="N691" s="27">
        <v>21.8</v>
      </c>
      <c r="O691" s="27">
        <v>2.6</v>
      </c>
      <c r="P691" s="24">
        <v>3</v>
      </c>
      <c r="Q691" s="25" t="s">
        <v>996</v>
      </c>
      <c r="R691" s="24">
        <v>25.03</v>
      </c>
      <c r="S691" s="28" t="str">
        <f t="shared" si="32"/>
        <v>22-32</v>
      </c>
    </row>
    <row r="692" spans="1:19" x14ac:dyDescent="0.3">
      <c r="A692" s="17">
        <v>18</v>
      </c>
      <c r="B692" s="18" t="str">
        <f t="shared" si="30"/>
        <v>18-25</v>
      </c>
      <c r="C692" s="18" t="str">
        <v>Young Adult</v>
      </c>
      <c r="D692" s="19" t="s">
        <v>988</v>
      </c>
      <c r="E692" s="20">
        <v>64.5</v>
      </c>
      <c r="F692" s="20">
        <v>1.82</v>
      </c>
      <c r="G692" s="18">
        <v>187</v>
      </c>
      <c r="H692" s="18">
        <v>149</v>
      </c>
      <c r="I692" s="18">
        <v>52</v>
      </c>
      <c r="J692" s="20">
        <v>1.2</v>
      </c>
      <c r="K692" s="18">
        <f t="shared" si="31"/>
        <v>4320</v>
      </c>
      <c r="L692" s="18">
        <v>983</v>
      </c>
      <c r="M692" s="19" t="s">
        <v>991</v>
      </c>
      <c r="N692" s="21">
        <v>23.4</v>
      </c>
      <c r="O692" s="21">
        <v>2.4</v>
      </c>
      <c r="P692" s="18">
        <v>3</v>
      </c>
      <c r="Q692" s="19" t="s">
        <v>996</v>
      </c>
      <c r="R692" s="18">
        <v>19.47</v>
      </c>
      <c r="S692" s="22" t="str">
        <f t="shared" si="32"/>
        <v>11-21</v>
      </c>
    </row>
    <row r="693" spans="1:19" x14ac:dyDescent="0.3">
      <c r="A693" s="23">
        <v>57</v>
      </c>
      <c r="B693" s="24" t="str">
        <f t="shared" si="30"/>
        <v>50-57</v>
      </c>
      <c r="C693" s="24" t="str">
        <v>Adult</v>
      </c>
      <c r="D693" s="25" t="s">
        <v>988</v>
      </c>
      <c r="E693" s="26">
        <v>76.599999999999994</v>
      </c>
      <c r="F693" s="26">
        <v>1.86</v>
      </c>
      <c r="G693" s="24">
        <v>173</v>
      </c>
      <c r="H693" s="24">
        <v>141</v>
      </c>
      <c r="I693" s="24">
        <v>55</v>
      </c>
      <c r="J693" s="26">
        <v>1.1399999999999999</v>
      </c>
      <c r="K693" s="24">
        <f t="shared" si="31"/>
        <v>4104</v>
      </c>
      <c r="L693" s="24">
        <v>796</v>
      </c>
      <c r="M693" s="25" t="s">
        <v>989</v>
      </c>
      <c r="N693" s="27">
        <v>25.4</v>
      </c>
      <c r="O693" s="27">
        <v>2.8</v>
      </c>
      <c r="P693" s="24">
        <v>4</v>
      </c>
      <c r="Q693" s="25" t="s">
        <v>996</v>
      </c>
      <c r="R693" s="24">
        <v>22.14</v>
      </c>
      <c r="S693" s="28" t="str">
        <f t="shared" si="32"/>
        <v>22-32</v>
      </c>
    </row>
    <row r="694" spans="1:19" x14ac:dyDescent="0.3">
      <c r="A694" s="17">
        <v>49</v>
      </c>
      <c r="B694" s="18" t="str">
        <f t="shared" si="30"/>
        <v>42-49</v>
      </c>
      <c r="C694" s="18" t="str">
        <v>Adult</v>
      </c>
      <c r="D694" s="19" t="s">
        <v>988</v>
      </c>
      <c r="E694" s="20">
        <v>81.400000000000006</v>
      </c>
      <c r="F694" s="20">
        <v>1.83</v>
      </c>
      <c r="G694" s="18">
        <v>167</v>
      </c>
      <c r="H694" s="18">
        <v>125</v>
      </c>
      <c r="I694" s="18">
        <v>73</v>
      </c>
      <c r="J694" s="20">
        <v>1.98</v>
      </c>
      <c r="K694" s="18">
        <f t="shared" si="31"/>
        <v>7128</v>
      </c>
      <c r="L694" s="18">
        <v>1225</v>
      </c>
      <c r="M694" s="19" t="s">
        <v>989</v>
      </c>
      <c r="N694" s="21">
        <v>13.6</v>
      </c>
      <c r="O694" s="21">
        <v>3.5</v>
      </c>
      <c r="P694" s="18">
        <v>5</v>
      </c>
      <c r="Q694" s="19" t="s">
        <v>995</v>
      </c>
      <c r="R694" s="18">
        <v>24.31</v>
      </c>
      <c r="S694" s="22" t="str">
        <f t="shared" si="32"/>
        <v>22-32</v>
      </c>
    </row>
    <row r="695" spans="1:19" x14ac:dyDescent="0.3">
      <c r="A695" s="23">
        <v>51</v>
      </c>
      <c r="B695" s="24" t="str">
        <f t="shared" si="30"/>
        <v>50-57</v>
      </c>
      <c r="C695" s="24" t="str">
        <v>Adult</v>
      </c>
      <c r="D695" s="25" t="s">
        <v>988</v>
      </c>
      <c r="E695" s="26">
        <v>60.7</v>
      </c>
      <c r="F695" s="26">
        <v>1.71</v>
      </c>
      <c r="G695" s="24">
        <v>168</v>
      </c>
      <c r="H695" s="24">
        <v>169</v>
      </c>
      <c r="I695" s="24">
        <v>60</v>
      </c>
      <c r="J695" s="26">
        <v>1.1399999999999999</v>
      </c>
      <c r="K695" s="24">
        <f t="shared" si="31"/>
        <v>4104</v>
      </c>
      <c r="L695" s="24">
        <v>954</v>
      </c>
      <c r="M695" s="25" t="s">
        <v>993</v>
      </c>
      <c r="N695" s="27">
        <v>22.1</v>
      </c>
      <c r="O695" s="27">
        <v>2.5</v>
      </c>
      <c r="P695" s="24">
        <v>2</v>
      </c>
      <c r="Q695" s="25" t="s">
        <v>997</v>
      </c>
      <c r="R695" s="24">
        <v>20.76</v>
      </c>
      <c r="S695" s="28" t="str">
        <f t="shared" si="32"/>
        <v>11-21</v>
      </c>
    </row>
    <row r="696" spans="1:19" x14ac:dyDescent="0.3">
      <c r="A696" s="17">
        <v>45</v>
      </c>
      <c r="B696" s="18" t="str">
        <f t="shared" si="30"/>
        <v>42-49</v>
      </c>
      <c r="C696" s="18" t="str">
        <v>Adult</v>
      </c>
      <c r="D696" s="19" t="s">
        <v>990</v>
      </c>
      <c r="E696" s="20">
        <v>57.2</v>
      </c>
      <c r="F696" s="20">
        <v>1.55</v>
      </c>
      <c r="G696" s="18">
        <v>194</v>
      </c>
      <c r="H696" s="18">
        <v>121</v>
      </c>
      <c r="I696" s="18">
        <v>58</v>
      </c>
      <c r="J696" s="20">
        <v>1.67</v>
      </c>
      <c r="K696" s="18">
        <f t="shared" si="31"/>
        <v>6012</v>
      </c>
      <c r="L696" s="18">
        <v>909</v>
      </c>
      <c r="M696" s="19" t="s">
        <v>992</v>
      </c>
      <c r="N696" s="21">
        <v>18.399999999999999</v>
      </c>
      <c r="O696" s="21">
        <v>2.7</v>
      </c>
      <c r="P696" s="18">
        <v>5</v>
      </c>
      <c r="Q696" s="19" t="s">
        <v>995</v>
      </c>
      <c r="R696" s="18">
        <v>23.81</v>
      </c>
      <c r="S696" s="22" t="str">
        <f t="shared" si="32"/>
        <v>22-32</v>
      </c>
    </row>
    <row r="697" spans="1:19" x14ac:dyDescent="0.3">
      <c r="A697" s="23">
        <v>48</v>
      </c>
      <c r="B697" s="24" t="str">
        <f t="shared" si="30"/>
        <v>42-49</v>
      </c>
      <c r="C697" s="24" t="str">
        <v>Adult</v>
      </c>
      <c r="D697" s="25" t="s">
        <v>990</v>
      </c>
      <c r="E697" s="26">
        <v>73</v>
      </c>
      <c r="F697" s="26">
        <v>1.59</v>
      </c>
      <c r="G697" s="24">
        <v>196</v>
      </c>
      <c r="H697" s="24">
        <v>149</v>
      </c>
      <c r="I697" s="24">
        <v>64</v>
      </c>
      <c r="J697" s="26">
        <v>1.19</v>
      </c>
      <c r="K697" s="24">
        <f t="shared" si="31"/>
        <v>4284</v>
      </c>
      <c r="L697" s="24">
        <v>798</v>
      </c>
      <c r="M697" s="25" t="s">
        <v>993</v>
      </c>
      <c r="N697" s="27">
        <v>32</v>
      </c>
      <c r="O697" s="27">
        <v>2.1</v>
      </c>
      <c r="P697" s="24">
        <v>3</v>
      </c>
      <c r="Q697" s="25" t="s">
        <v>996</v>
      </c>
      <c r="R697" s="24">
        <v>28.88</v>
      </c>
      <c r="S697" s="28" t="str">
        <f t="shared" si="32"/>
        <v>22-32</v>
      </c>
    </row>
    <row r="698" spans="1:19" x14ac:dyDescent="0.3">
      <c r="A698" s="17">
        <v>25</v>
      </c>
      <c r="B698" s="18" t="str">
        <f t="shared" si="30"/>
        <v>18-25</v>
      </c>
      <c r="C698" s="18" t="str">
        <v>Young Adult</v>
      </c>
      <c r="D698" s="19" t="s">
        <v>988</v>
      </c>
      <c r="E698" s="20">
        <v>123.8</v>
      </c>
      <c r="F698" s="20">
        <v>1.99</v>
      </c>
      <c r="G698" s="18">
        <v>180</v>
      </c>
      <c r="H698" s="18">
        <v>121</v>
      </c>
      <c r="I698" s="18">
        <v>72</v>
      </c>
      <c r="J698" s="20">
        <v>1.1299999999999999</v>
      </c>
      <c r="K698" s="18">
        <f t="shared" si="31"/>
        <v>4067.9999999999995</v>
      </c>
      <c r="L698" s="18">
        <v>752</v>
      </c>
      <c r="M698" s="19" t="s">
        <v>991</v>
      </c>
      <c r="N698" s="21">
        <v>25.6</v>
      </c>
      <c r="O698" s="21">
        <v>2.6</v>
      </c>
      <c r="P698" s="18">
        <v>3</v>
      </c>
      <c r="Q698" s="19" t="s">
        <v>997</v>
      </c>
      <c r="R698" s="18">
        <v>31.26</v>
      </c>
      <c r="S698" s="22" t="str">
        <f t="shared" si="32"/>
        <v>22-32</v>
      </c>
    </row>
    <row r="699" spans="1:19" x14ac:dyDescent="0.3">
      <c r="A699" s="23">
        <v>56</v>
      </c>
      <c r="B699" s="24" t="str">
        <f t="shared" si="30"/>
        <v>50-57</v>
      </c>
      <c r="C699" s="24" t="str">
        <v>Adult</v>
      </c>
      <c r="D699" s="25" t="s">
        <v>988</v>
      </c>
      <c r="E699" s="26">
        <v>93.6</v>
      </c>
      <c r="F699" s="26">
        <v>1.66</v>
      </c>
      <c r="G699" s="24">
        <v>177</v>
      </c>
      <c r="H699" s="24">
        <v>151</v>
      </c>
      <c r="I699" s="24">
        <v>52</v>
      </c>
      <c r="J699" s="26">
        <v>1.37</v>
      </c>
      <c r="K699" s="24">
        <f t="shared" si="31"/>
        <v>4932</v>
      </c>
      <c r="L699" s="24">
        <v>1024</v>
      </c>
      <c r="M699" s="25" t="s">
        <v>993</v>
      </c>
      <c r="N699" s="27">
        <v>29</v>
      </c>
      <c r="O699" s="27">
        <v>2.2000000000000002</v>
      </c>
      <c r="P699" s="24">
        <v>2</v>
      </c>
      <c r="Q699" s="25" t="s">
        <v>997</v>
      </c>
      <c r="R699" s="24">
        <v>33.97</v>
      </c>
      <c r="S699" s="28" t="str">
        <f t="shared" si="32"/>
        <v>33-43</v>
      </c>
    </row>
    <row r="700" spans="1:19" x14ac:dyDescent="0.3">
      <c r="A700" s="17">
        <v>43</v>
      </c>
      <c r="B700" s="18" t="str">
        <f t="shared" si="30"/>
        <v>42-49</v>
      </c>
      <c r="C700" s="18" t="str">
        <v>Adult</v>
      </c>
      <c r="D700" s="19" t="s">
        <v>988</v>
      </c>
      <c r="E700" s="20">
        <v>76.8</v>
      </c>
      <c r="F700" s="20">
        <v>1.92</v>
      </c>
      <c r="G700" s="18">
        <v>192</v>
      </c>
      <c r="H700" s="18">
        <v>161</v>
      </c>
      <c r="I700" s="18">
        <v>50</v>
      </c>
      <c r="J700" s="20">
        <v>1.24</v>
      </c>
      <c r="K700" s="18">
        <f t="shared" si="31"/>
        <v>4464</v>
      </c>
      <c r="L700" s="18">
        <v>988</v>
      </c>
      <c r="M700" s="19" t="s">
        <v>989</v>
      </c>
      <c r="N700" s="21">
        <v>21.1</v>
      </c>
      <c r="O700" s="21">
        <v>2.5</v>
      </c>
      <c r="P700" s="18">
        <v>3</v>
      </c>
      <c r="Q700" s="19" t="s">
        <v>997</v>
      </c>
      <c r="R700" s="18">
        <v>20.83</v>
      </c>
      <c r="S700" s="22" t="str">
        <f t="shared" si="32"/>
        <v>11-21</v>
      </c>
    </row>
    <row r="701" spans="1:19" x14ac:dyDescent="0.3">
      <c r="A701" s="23">
        <v>51</v>
      </c>
      <c r="B701" s="24" t="str">
        <f t="shared" si="30"/>
        <v>50-57</v>
      </c>
      <c r="C701" s="24" t="str">
        <v>Adult</v>
      </c>
      <c r="D701" s="25" t="s">
        <v>990</v>
      </c>
      <c r="E701" s="26">
        <v>54.7</v>
      </c>
      <c r="F701" s="26">
        <v>1.53</v>
      </c>
      <c r="G701" s="24">
        <v>167</v>
      </c>
      <c r="H701" s="24">
        <v>135</v>
      </c>
      <c r="I701" s="24">
        <v>69</v>
      </c>
      <c r="J701" s="26">
        <v>1.1100000000000001</v>
      </c>
      <c r="K701" s="24">
        <f t="shared" si="31"/>
        <v>3996.0000000000005</v>
      </c>
      <c r="L701" s="24">
        <v>674</v>
      </c>
      <c r="M701" s="25" t="s">
        <v>991</v>
      </c>
      <c r="N701" s="27">
        <v>26.8</v>
      </c>
      <c r="O701" s="27">
        <v>2</v>
      </c>
      <c r="P701" s="24">
        <v>4</v>
      </c>
      <c r="Q701" s="25" t="s">
        <v>996</v>
      </c>
      <c r="R701" s="24">
        <v>23.37</v>
      </c>
      <c r="S701" s="28" t="str">
        <f t="shared" si="32"/>
        <v>22-32</v>
      </c>
    </row>
    <row r="702" spans="1:19" x14ac:dyDescent="0.3">
      <c r="A702" s="17">
        <v>20</v>
      </c>
      <c r="B702" s="18" t="str">
        <f t="shared" si="30"/>
        <v>18-25</v>
      </c>
      <c r="C702" s="18" t="str">
        <v>Young Adult</v>
      </c>
      <c r="D702" s="19" t="s">
        <v>988</v>
      </c>
      <c r="E702" s="20">
        <v>92.3</v>
      </c>
      <c r="F702" s="20">
        <v>1.94</v>
      </c>
      <c r="G702" s="18">
        <v>176</v>
      </c>
      <c r="H702" s="18">
        <v>131</v>
      </c>
      <c r="I702" s="18">
        <v>71</v>
      </c>
      <c r="J702" s="20">
        <v>1.1399999999999999</v>
      </c>
      <c r="K702" s="18">
        <f t="shared" si="31"/>
        <v>4104</v>
      </c>
      <c r="L702" s="18">
        <v>821</v>
      </c>
      <c r="M702" s="19" t="s">
        <v>991</v>
      </c>
      <c r="N702" s="21">
        <v>24.3</v>
      </c>
      <c r="O702" s="21">
        <v>2.1</v>
      </c>
      <c r="P702" s="18">
        <v>3</v>
      </c>
      <c r="Q702" s="19" t="s">
        <v>996</v>
      </c>
      <c r="R702" s="18">
        <v>24.52</v>
      </c>
      <c r="S702" s="22" t="str">
        <f t="shared" si="32"/>
        <v>22-32</v>
      </c>
    </row>
    <row r="703" spans="1:19" x14ac:dyDescent="0.3">
      <c r="A703" s="23">
        <v>29</v>
      </c>
      <c r="B703" s="24" t="str">
        <f t="shared" si="30"/>
        <v>26-33</v>
      </c>
      <c r="C703" s="24" t="str">
        <v>Adult</v>
      </c>
      <c r="D703" s="25" t="s">
        <v>990</v>
      </c>
      <c r="E703" s="26">
        <v>71.8</v>
      </c>
      <c r="F703" s="26">
        <v>1.55</v>
      </c>
      <c r="G703" s="24">
        <v>190</v>
      </c>
      <c r="H703" s="24">
        <v>120</v>
      </c>
      <c r="I703" s="24">
        <v>68</v>
      </c>
      <c r="J703" s="26">
        <v>1.2</v>
      </c>
      <c r="K703" s="24">
        <f t="shared" si="31"/>
        <v>4320</v>
      </c>
      <c r="L703" s="24">
        <v>720</v>
      </c>
      <c r="M703" s="25" t="s">
        <v>992</v>
      </c>
      <c r="N703" s="27">
        <v>26.3</v>
      </c>
      <c r="O703" s="27">
        <v>2.4</v>
      </c>
      <c r="P703" s="24">
        <v>4</v>
      </c>
      <c r="Q703" s="25" t="s">
        <v>996</v>
      </c>
      <c r="R703" s="24">
        <v>29.89</v>
      </c>
      <c r="S703" s="28" t="str">
        <f t="shared" si="32"/>
        <v>22-32</v>
      </c>
    </row>
    <row r="704" spans="1:19" x14ac:dyDescent="0.3">
      <c r="A704" s="17">
        <v>18</v>
      </c>
      <c r="B704" s="18" t="str">
        <f t="shared" si="30"/>
        <v>18-25</v>
      </c>
      <c r="C704" s="18" t="str">
        <v>Young Adult</v>
      </c>
      <c r="D704" s="19" t="s">
        <v>990</v>
      </c>
      <c r="E704" s="20">
        <v>66.900000000000006</v>
      </c>
      <c r="F704" s="20">
        <v>1.57</v>
      </c>
      <c r="G704" s="18">
        <v>193</v>
      </c>
      <c r="H704" s="18">
        <v>127</v>
      </c>
      <c r="I704" s="18">
        <v>63</v>
      </c>
      <c r="J704" s="20">
        <v>1.07</v>
      </c>
      <c r="K704" s="18">
        <f t="shared" si="31"/>
        <v>3852</v>
      </c>
      <c r="L704" s="18">
        <v>679</v>
      </c>
      <c r="M704" s="19" t="s">
        <v>992</v>
      </c>
      <c r="N704" s="21">
        <v>30.7</v>
      </c>
      <c r="O704" s="21">
        <v>2.2000000000000002</v>
      </c>
      <c r="P704" s="18">
        <v>3</v>
      </c>
      <c r="Q704" s="19" t="s">
        <v>996</v>
      </c>
      <c r="R704" s="18">
        <v>27.14</v>
      </c>
      <c r="S704" s="22" t="str">
        <f t="shared" si="32"/>
        <v>22-32</v>
      </c>
    </row>
    <row r="705" spans="1:19" x14ac:dyDescent="0.3">
      <c r="A705" s="23">
        <v>22</v>
      </c>
      <c r="B705" s="24" t="str">
        <f t="shared" si="30"/>
        <v>18-25</v>
      </c>
      <c r="C705" s="24" t="str">
        <v>Young Adult</v>
      </c>
      <c r="D705" s="25" t="s">
        <v>990</v>
      </c>
      <c r="E705" s="26">
        <v>48.7</v>
      </c>
      <c r="F705" s="26">
        <v>1.76</v>
      </c>
      <c r="G705" s="24">
        <v>165</v>
      </c>
      <c r="H705" s="24">
        <v>167</v>
      </c>
      <c r="I705" s="24">
        <v>66</v>
      </c>
      <c r="J705" s="26">
        <v>1.37</v>
      </c>
      <c r="K705" s="24">
        <f t="shared" si="31"/>
        <v>4932</v>
      </c>
      <c r="L705" s="24">
        <v>1144</v>
      </c>
      <c r="M705" s="25" t="s">
        <v>991</v>
      </c>
      <c r="N705" s="27">
        <v>29</v>
      </c>
      <c r="O705" s="27">
        <v>2.2000000000000002</v>
      </c>
      <c r="P705" s="24">
        <v>4</v>
      </c>
      <c r="Q705" s="25" t="s">
        <v>996</v>
      </c>
      <c r="R705" s="24">
        <v>15.72</v>
      </c>
      <c r="S705" s="28" t="str">
        <f t="shared" si="32"/>
        <v>11-21</v>
      </c>
    </row>
    <row r="706" spans="1:19" x14ac:dyDescent="0.3">
      <c r="A706" s="17">
        <v>47</v>
      </c>
      <c r="B706" s="18" t="str">
        <f t="shared" si="30"/>
        <v>42-49</v>
      </c>
      <c r="C706" s="18" t="str">
        <v>Adult</v>
      </c>
      <c r="D706" s="19" t="s">
        <v>988</v>
      </c>
      <c r="E706" s="20">
        <v>66.2</v>
      </c>
      <c r="F706" s="20">
        <v>1.71</v>
      </c>
      <c r="G706" s="18">
        <v>181</v>
      </c>
      <c r="H706" s="18">
        <v>169</v>
      </c>
      <c r="I706" s="18">
        <v>71</v>
      </c>
      <c r="J706" s="20">
        <v>1.42</v>
      </c>
      <c r="K706" s="18">
        <f t="shared" si="31"/>
        <v>5112</v>
      </c>
      <c r="L706" s="18">
        <v>1188</v>
      </c>
      <c r="M706" s="19" t="s">
        <v>991</v>
      </c>
      <c r="N706" s="21">
        <v>22.8</v>
      </c>
      <c r="O706" s="21">
        <v>2.9</v>
      </c>
      <c r="P706" s="18">
        <v>3</v>
      </c>
      <c r="Q706" s="19" t="s">
        <v>997</v>
      </c>
      <c r="R706" s="18">
        <v>22.64</v>
      </c>
      <c r="S706" s="22" t="str">
        <f t="shared" si="32"/>
        <v>22-32</v>
      </c>
    </row>
    <row r="707" spans="1:19" x14ac:dyDescent="0.3">
      <c r="A707" s="23">
        <v>47</v>
      </c>
      <c r="B707" s="24" t="str">
        <f t="shared" ref="B707:B770" si="33">IF(AND(A707&gt;=18,A707&lt;=25),"18-25",IF(AND(A707&gt;=26,A707&lt;=33),"26-33",IF(AND(A707&gt;=34,A707&lt;=41),"34-41",IF(AND(A707&gt;=42,A707&lt;=49),"42-49",IF(AND(A707&gt;=50,A707&lt;=57),"50-57","60+")))))</f>
        <v>42-49</v>
      </c>
      <c r="C707" s="24" t="str">
        <v>Adult</v>
      </c>
      <c r="D707" s="25" t="s">
        <v>990</v>
      </c>
      <c r="E707" s="26">
        <v>40</v>
      </c>
      <c r="F707" s="26">
        <v>1.76</v>
      </c>
      <c r="G707" s="24">
        <v>173</v>
      </c>
      <c r="H707" s="24">
        <v>132</v>
      </c>
      <c r="I707" s="24">
        <v>63</v>
      </c>
      <c r="J707" s="26">
        <v>0.8</v>
      </c>
      <c r="K707" s="24">
        <f t="shared" ref="K707:K770" si="34">J707*3600</f>
        <v>2880</v>
      </c>
      <c r="L707" s="24">
        <v>475</v>
      </c>
      <c r="M707" s="25" t="s">
        <v>993</v>
      </c>
      <c r="N707" s="27">
        <v>26.7</v>
      </c>
      <c r="O707" s="27">
        <v>2.2000000000000002</v>
      </c>
      <c r="P707" s="24">
        <v>3</v>
      </c>
      <c r="Q707" s="25" t="s">
        <v>997</v>
      </c>
      <c r="R707" s="24">
        <v>12.91</v>
      </c>
      <c r="S707" s="28" t="str">
        <f t="shared" ref="S707:S770" si="35">IF(AND(R707&gt;=0,R707&lt;=10),"0-10",IF(AND(R707&gt;10,R707&lt;=21),"11-21",IF(AND(R707&gt;21,R707&lt;=32),"22-32",IF(AND(R707&gt;32,R707&lt;=43),"33-43",IF(AND(R707&gt;43,R707&lt;=54),"44-54")))))</f>
        <v>11-21</v>
      </c>
    </row>
    <row r="708" spans="1:19" x14ac:dyDescent="0.3">
      <c r="A708" s="17">
        <v>34</v>
      </c>
      <c r="B708" s="18" t="str">
        <f t="shared" si="33"/>
        <v>34-41</v>
      </c>
      <c r="C708" s="18" t="str">
        <v>Adult</v>
      </c>
      <c r="D708" s="19" t="s">
        <v>988</v>
      </c>
      <c r="E708" s="20">
        <v>112.4</v>
      </c>
      <c r="F708" s="20">
        <v>1.85</v>
      </c>
      <c r="G708" s="18">
        <v>162</v>
      </c>
      <c r="H708" s="18">
        <v>134</v>
      </c>
      <c r="I708" s="18">
        <v>66</v>
      </c>
      <c r="J708" s="20">
        <v>1.18</v>
      </c>
      <c r="K708" s="18">
        <f t="shared" si="34"/>
        <v>4248</v>
      </c>
      <c r="L708" s="18">
        <v>870</v>
      </c>
      <c r="M708" s="19" t="s">
        <v>991</v>
      </c>
      <c r="N708" s="21">
        <v>23.4</v>
      </c>
      <c r="O708" s="21">
        <v>3.6</v>
      </c>
      <c r="P708" s="18">
        <v>4</v>
      </c>
      <c r="Q708" s="19" t="s">
        <v>996</v>
      </c>
      <c r="R708" s="18">
        <v>32.840000000000003</v>
      </c>
      <c r="S708" s="22" t="str">
        <f t="shared" si="35"/>
        <v>33-43</v>
      </c>
    </row>
    <row r="709" spans="1:19" x14ac:dyDescent="0.3">
      <c r="A709" s="23">
        <v>40</v>
      </c>
      <c r="B709" s="24" t="str">
        <f t="shared" si="33"/>
        <v>34-41</v>
      </c>
      <c r="C709" s="24" t="str">
        <v>Adult</v>
      </c>
      <c r="D709" s="25" t="s">
        <v>990</v>
      </c>
      <c r="E709" s="26">
        <v>70</v>
      </c>
      <c r="F709" s="26">
        <v>1.55</v>
      </c>
      <c r="G709" s="24">
        <v>171</v>
      </c>
      <c r="H709" s="24">
        <v>163</v>
      </c>
      <c r="I709" s="24">
        <v>74</v>
      </c>
      <c r="J709" s="26">
        <v>0.85</v>
      </c>
      <c r="K709" s="24">
        <f t="shared" si="34"/>
        <v>3060</v>
      </c>
      <c r="L709" s="24">
        <v>693</v>
      </c>
      <c r="M709" s="25" t="s">
        <v>989</v>
      </c>
      <c r="N709" s="27">
        <v>31.1</v>
      </c>
      <c r="O709" s="27">
        <v>1.5</v>
      </c>
      <c r="P709" s="24">
        <v>3</v>
      </c>
      <c r="Q709" s="25" t="s">
        <v>997</v>
      </c>
      <c r="R709" s="24">
        <v>29.14</v>
      </c>
      <c r="S709" s="28" t="str">
        <f t="shared" si="35"/>
        <v>22-32</v>
      </c>
    </row>
    <row r="710" spans="1:19" x14ac:dyDescent="0.3">
      <c r="A710" s="17">
        <v>32</v>
      </c>
      <c r="B710" s="18" t="str">
        <f t="shared" si="33"/>
        <v>26-33</v>
      </c>
      <c r="C710" s="18" t="str">
        <v>Adult</v>
      </c>
      <c r="D710" s="19" t="s">
        <v>988</v>
      </c>
      <c r="E710" s="20">
        <v>84</v>
      </c>
      <c r="F710" s="20">
        <v>1.74</v>
      </c>
      <c r="G710" s="18">
        <v>195</v>
      </c>
      <c r="H710" s="18">
        <v>127</v>
      </c>
      <c r="I710" s="18">
        <v>63</v>
      </c>
      <c r="J710" s="20">
        <v>1.45</v>
      </c>
      <c r="K710" s="18">
        <f t="shared" si="34"/>
        <v>5220</v>
      </c>
      <c r="L710" s="18">
        <v>1013</v>
      </c>
      <c r="M710" s="19" t="s">
        <v>993</v>
      </c>
      <c r="N710" s="21">
        <v>25.8</v>
      </c>
      <c r="O710" s="21">
        <v>2.1</v>
      </c>
      <c r="P710" s="18">
        <v>3</v>
      </c>
      <c r="Q710" s="19" t="s">
        <v>997</v>
      </c>
      <c r="R710" s="18">
        <v>27.74</v>
      </c>
      <c r="S710" s="22" t="str">
        <f t="shared" si="35"/>
        <v>22-32</v>
      </c>
    </row>
    <row r="711" spans="1:19" x14ac:dyDescent="0.3">
      <c r="A711" s="23">
        <v>54</v>
      </c>
      <c r="B711" s="24" t="str">
        <f t="shared" si="33"/>
        <v>50-57</v>
      </c>
      <c r="C711" s="24" t="str">
        <v>Adult</v>
      </c>
      <c r="D711" s="25" t="s">
        <v>990</v>
      </c>
      <c r="E711" s="26">
        <v>43.8</v>
      </c>
      <c r="F711" s="26">
        <v>1.65</v>
      </c>
      <c r="G711" s="24">
        <v>171</v>
      </c>
      <c r="H711" s="24">
        <v>129</v>
      </c>
      <c r="I711" s="24">
        <v>61</v>
      </c>
      <c r="J711" s="26">
        <v>1.29</v>
      </c>
      <c r="K711" s="24">
        <f t="shared" si="34"/>
        <v>4644</v>
      </c>
      <c r="L711" s="24">
        <v>749</v>
      </c>
      <c r="M711" s="25" t="s">
        <v>989</v>
      </c>
      <c r="N711" s="27">
        <v>26.6</v>
      </c>
      <c r="O711" s="27">
        <v>1.7</v>
      </c>
      <c r="P711" s="24">
        <v>4</v>
      </c>
      <c r="Q711" s="25" t="s">
        <v>996</v>
      </c>
      <c r="R711" s="24">
        <v>16.09</v>
      </c>
      <c r="S711" s="28" t="str">
        <f t="shared" si="35"/>
        <v>11-21</v>
      </c>
    </row>
    <row r="712" spans="1:19" x14ac:dyDescent="0.3">
      <c r="A712" s="17">
        <v>38</v>
      </c>
      <c r="B712" s="18" t="str">
        <f t="shared" si="33"/>
        <v>34-41</v>
      </c>
      <c r="C712" s="18" t="str">
        <v>Adult</v>
      </c>
      <c r="D712" s="19" t="s">
        <v>988</v>
      </c>
      <c r="E712" s="20">
        <v>123.3</v>
      </c>
      <c r="F712" s="20">
        <v>1.62</v>
      </c>
      <c r="G712" s="18">
        <v>161</v>
      </c>
      <c r="H712" s="18">
        <v>165</v>
      </c>
      <c r="I712" s="18">
        <v>65</v>
      </c>
      <c r="J712" s="20">
        <v>1.34</v>
      </c>
      <c r="K712" s="18">
        <f t="shared" si="34"/>
        <v>4824</v>
      </c>
      <c r="L712" s="18">
        <v>1216</v>
      </c>
      <c r="M712" s="19" t="s">
        <v>989</v>
      </c>
      <c r="N712" s="21">
        <v>21.2</v>
      </c>
      <c r="O712" s="21">
        <v>2.2999999999999998</v>
      </c>
      <c r="P712" s="18">
        <v>4</v>
      </c>
      <c r="Q712" s="19" t="s">
        <v>996</v>
      </c>
      <c r="R712" s="18">
        <v>46.98</v>
      </c>
      <c r="S712" s="22" t="str">
        <f t="shared" si="35"/>
        <v>44-54</v>
      </c>
    </row>
    <row r="713" spans="1:19" x14ac:dyDescent="0.3">
      <c r="A713" s="23">
        <v>31</v>
      </c>
      <c r="B713" s="24" t="str">
        <f t="shared" si="33"/>
        <v>26-33</v>
      </c>
      <c r="C713" s="24" t="str">
        <v>Adult</v>
      </c>
      <c r="D713" s="25" t="s">
        <v>990</v>
      </c>
      <c r="E713" s="26">
        <v>57.9</v>
      </c>
      <c r="F713" s="26">
        <v>1.56</v>
      </c>
      <c r="G713" s="24">
        <v>161</v>
      </c>
      <c r="H713" s="24">
        <v>124</v>
      </c>
      <c r="I713" s="24">
        <v>50</v>
      </c>
      <c r="J713" s="26">
        <v>1.8</v>
      </c>
      <c r="K713" s="24">
        <f t="shared" si="34"/>
        <v>6480</v>
      </c>
      <c r="L713" s="24">
        <v>1116</v>
      </c>
      <c r="M713" s="25" t="s">
        <v>989</v>
      </c>
      <c r="N713" s="27">
        <v>15.1</v>
      </c>
      <c r="O713" s="27">
        <v>2.7</v>
      </c>
      <c r="P713" s="24">
        <v>5</v>
      </c>
      <c r="Q713" s="25" t="s">
        <v>995</v>
      </c>
      <c r="R713" s="24">
        <v>23.79</v>
      </c>
      <c r="S713" s="28" t="str">
        <f t="shared" si="35"/>
        <v>22-32</v>
      </c>
    </row>
    <row r="714" spans="1:19" x14ac:dyDescent="0.3">
      <c r="A714" s="17">
        <v>19</v>
      </c>
      <c r="B714" s="18" t="str">
        <f t="shared" si="33"/>
        <v>18-25</v>
      </c>
      <c r="C714" s="18" t="str">
        <v>Young Adult</v>
      </c>
      <c r="D714" s="19" t="s">
        <v>988</v>
      </c>
      <c r="E714" s="20">
        <v>82.4</v>
      </c>
      <c r="F714" s="20">
        <v>1.96</v>
      </c>
      <c r="G714" s="18">
        <v>174</v>
      </c>
      <c r="H714" s="18">
        <v>169</v>
      </c>
      <c r="I714" s="18">
        <v>62</v>
      </c>
      <c r="J714" s="20">
        <v>1.9</v>
      </c>
      <c r="K714" s="18">
        <f t="shared" si="34"/>
        <v>6840</v>
      </c>
      <c r="L714" s="18">
        <v>1766</v>
      </c>
      <c r="M714" s="19" t="s">
        <v>991</v>
      </c>
      <c r="N714" s="21">
        <v>10.1</v>
      </c>
      <c r="O714" s="21">
        <v>3.5</v>
      </c>
      <c r="P714" s="18">
        <v>5</v>
      </c>
      <c r="Q714" s="19" t="s">
        <v>995</v>
      </c>
      <c r="R714" s="18">
        <v>21.45</v>
      </c>
      <c r="S714" s="22" t="str">
        <f t="shared" si="35"/>
        <v>22-32</v>
      </c>
    </row>
    <row r="715" spans="1:19" x14ac:dyDescent="0.3">
      <c r="A715" s="23">
        <v>28</v>
      </c>
      <c r="B715" s="24" t="str">
        <f t="shared" si="33"/>
        <v>26-33</v>
      </c>
      <c r="C715" s="24" t="str">
        <v>Adult</v>
      </c>
      <c r="D715" s="25" t="s">
        <v>988</v>
      </c>
      <c r="E715" s="26">
        <v>84.8</v>
      </c>
      <c r="F715" s="26">
        <v>1.79</v>
      </c>
      <c r="G715" s="24">
        <v>182</v>
      </c>
      <c r="H715" s="24">
        <v>138</v>
      </c>
      <c r="I715" s="24">
        <v>55</v>
      </c>
      <c r="J715" s="26">
        <v>1.35</v>
      </c>
      <c r="K715" s="24">
        <f t="shared" si="34"/>
        <v>4860</v>
      </c>
      <c r="L715" s="24">
        <v>1025</v>
      </c>
      <c r="M715" s="25" t="s">
        <v>992</v>
      </c>
      <c r="N715" s="27">
        <v>28.8</v>
      </c>
      <c r="O715" s="27">
        <v>2.2999999999999998</v>
      </c>
      <c r="P715" s="24">
        <v>4</v>
      </c>
      <c r="Q715" s="25" t="s">
        <v>996</v>
      </c>
      <c r="R715" s="24">
        <v>26.47</v>
      </c>
      <c r="S715" s="28" t="str">
        <f t="shared" si="35"/>
        <v>22-32</v>
      </c>
    </row>
    <row r="716" spans="1:19" x14ac:dyDescent="0.3">
      <c r="A716" s="17">
        <v>56</v>
      </c>
      <c r="B716" s="18" t="str">
        <f t="shared" si="33"/>
        <v>50-57</v>
      </c>
      <c r="C716" s="18" t="str">
        <v>Adult</v>
      </c>
      <c r="D716" s="19" t="s">
        <v>988</v>
      </c>
      <c r="E716" s="20">
        <v>109.6</v>
      </c>
      <c r="F716" s="20">
        <v>1.66</v>
      </c>
      <c r="G716" s="18">
        <v>188</v>
      </c>
      <c r="H716" s="18">
        <v>166</v>
      </c>
      <c r="I716" s="18">
        <v>66</v>
      </c>
      <c r="J716" s="20">
        <v>1.29</v>
      </c>
      <c r="K716" s="18">
        <f t="shared" si="34"/>
        <v>4644</v>
      </c>
      <c r="L716" s="18">
        <v>1060</v>
      </c>
      <c r="M716" s="19" t="s">
        <v>992</v>
      </c>
      <c r="N716" s="21">
        <v>20.5</v>
      </c>
      <c r="O716" s="21">
        <v>3.1</v>
      </c>
      <c r="P716" s="18">
        <v>3</v>
      </c>
      <c r="Q716" s="19" t="s">
        <v>996</v>
      </c>
      <c r="R716" s="18">
        <v>39.770000000000003</v>
      </c>
      <c r="S716" s="22" t="str">
        <f t="shared" si="35"/>
        <v>33-43</v>
      </c>
    </row>
    <row r="717" spans="1:19" x14ac:dyDescent="0.3">
      <c r="A717" s="23">
        <v>55</v>
      </c>
      <c r="B717" s="24" t="str">
        <f t="shared" si="33"/>
        <v>50-57</v>
      </c>
      <c r="C717" s="24" t="str">
        <v>Adult</v>
      </c>
      <c r="D717" s="25" t="s">
        <v>988</v>
      </c>
      <c r="E717" s="26">
        <v>86.4</v>
      </c>
      <c r="F717" s="26">
        <v>1.77</v>
      </c>
      <c r="G717" s="24">
        <v>176</v>
      </c>
      <c r="H717" s="24">
        <v>157</v>
      </c>
      <c r="I717" s="24">
        <v>61</v>
      </c>
      <c r="J717" s="26">
        <v>1</v>
      </c>
      <c r="K717" s="24">
        <f t="shared" si="34"/>
        <v>3600</v>
      </c>
      <c r="L717" s="24">
        <v>777</v>
      </c>
      <c r="M717" s="25" t="s">
        <v>989</v>
      </c>
      <c r="N717" s="27">
        <v>27.3</v>
      </c>
      <c r="O717" s="27">
        <v>2.8</v>
      </c>
      <c r="P717" s="24">
        <v>3</v>
      </c>
      <c r="Q717" s="25" t="s">
        <v>996</v>
      </c>
      <c r="R717" s="24">
        <v>27.58</v>
      </c>
      <c r="S717" s="28" t="str">
        <f t="shared" si="35"/>
        <v>22-32</v>
      </c>
    </row>
    <row r="718" spans="1:19" x14ac:dyDescent="0.3">
      <c r="A718" s="17">
        <v>51</v>
      </c>
      <c r="B718" s="18" t="str">
        <f t="shared" si="33"/>
        <v>50-57</v>
      </c>
      <c r="C718" s="18" t="str">
        <v>Adult</v>
      </c>
      <c r="D718" s="19" t="s">
        <v>990</v>
      </c>
      <c r="E718" s="20">
        <v>63.9</v>
      </c>
      <c r="F718" s="20">
        <v>1.8</v>
      </c>
      <c r="G718" s="18">
        <v>191</v>
      </c>
      <c r="H718" s="18">
        <v>130</v>
      </c>
      <c r="I718" s="18">
        <v>72</v>
      </c>
      <c r="J718" s="20">
        <v>1.07</v>
      </c>
      <c r="K718" s="18">
        <f t="shared" si="34"/>
        <v>3852</v>
      </c>
      <c r="L718" s="18">
        <v>626</v>
      </c>
      <c r="M718" s="19" t="s">
        <v>991</v>
      </c>
      <c r="N718" s="21">
        <v>33.700000000000003</v>
      </c>
      <c r="O718" s="21">
        <v>2.7</v>
      </c>
      <c r="P718" s="18">
        <v>4</v>
      </c>
      <c r="Q718" s="19" t="s">
        <v>996</v>
      </c>
      <c r="R718" s="18">
        <v>19.72</v>
      </c>
      <c r="S718" s="22" t="str">
        <f t="shared" si="35"/>
        <v>11-21</v>
      </c>
    </row>
    <row r="719" spans="1:19" x14ac:dyDescent="0.3">
      <c r="A719" s="23">
        <v>55</v>
      </c>
      <c r="B719" s="24" t="str">
        <f t="shared" si="33"/>
        <v>50-57</v>
      </c>
      <c r="C719" s="24" t="str">
        <v>Adult</v>
      </c>
      <c r="D719" s="25" t="s">
        <v>990</v>
      </c>
      <c r="E719" s="26">
        <v>70.8</v>
      </c>
      <c r="F719" s="26">
        <v>1.62</v>
      </c>
      <c r="G719" s="24">
        <v>166</v>
      </c>
      <c r="H719" s="24">
        <v>162</v>
      </c>
      <c r="I719" s="24">
        <v>68</v>
      </c>
      <c r="J719" s="26">
        <v>0.54</v>
      </c>
      <c r="K719" s="24">
        <f t="shared" si="34"/>
        <v>1944.0000000000002</v>
      </c>
      <c r="L719" s="24">
        <v>394</v>
      </c>
      <c r="M719" s="25" t="s">
        <v>993</v>
      </c>
      <c r="N719" s="27">
        <v>26</v>
      </c>
      <c r="O719" s="27">
        <v>1.8</v>
      </c>
      <c r="P719" s="24">
        <v>3</v>
      </c>
      <c r="Q719" s="25" t="s">
        <v>997</v>
      </c>
      <c r="R719" s="24">
        <v>26.98</v>
      </c>
      <c r="S719" s="28" t="str">
        <f t="shared" si="35"/>
        <v>22-32</v>
      </c>
    </row>
    <row r="720" spans="1:19" x14ac:dyDescent="0.3">
      <c r="A720" s="17">
        <v>51</v>
      </c>
      <c r="B720" s="18" t="str">
        <f t="shared" si="33"/>
        <v>50-57</v>
      </c>
      <c r="C720" s="18" t="str">
        <v>Adult</v>
      </c>
      <c r="D720" s="19" t="s">
        <v>988</v>
      </c>
      <c r="E720" s="20">
        <v>115.3</v>
      </c>
      <c r="F720" s="20">
        <v>1.67</v>
      </c>
      <c r="G720" s="18">
        <v>189</v>
      </c>
      <c r="H720" s="18">
        <v>139</v>
      </c>
      <c r="I720" s="18">
        <v>55</v>
      </c>
      <c r="J720" s="20">
        <v>1.38</v>
      </c>
      <c r="K720" s="18">
        <f t="shared" si="34"/>
        <v>4968</v>
      </c>
      <c r="L720" s="18">
        <v>950</v>
      </c>
      <c r="M720" s="19" t="s">
        <v>989</v>
      </c>
      <c r="N720" s="21">
        <v>24.4</v>
      </c>
      <c r="O720" s="21">
        <v>2.5</v>
      </c>
      <c r="P720" s="18">
        <v>3</v>
      </c>
      <c r="Q720" s="19" t="s">
        <v>996</v>
      </c>
      <c r="R720" s="18">
        <v>41.34</v>
      </c>
      <c r="S720" s="22" t="str">
        <f t="shared" si="35"/>
        <v>33-43</v>
      </c>
    </row>
    <row r="721" spans="1:19" x14ac:dyDescent="0.3">
      <c r="A721" s="23">
        <v>35</v>
      </c>
      <c r="B721" s="24" t="str">
        <f t="shared" si="33"/>
        <v>34-41</v>
      </c>
      <c r="C721" s="24" t="str">
        <v>Adult</v>
      </c>
      <c r="D721" s="25" t="s">
        <v>990</v>
      </c>
      <c r="E721" s="26">
        <v>55.3</v>
      </c>
      <c r="F721" s="26">
        <v>1.56</v>
      </c>
      <c r="G721" s="24">
        <v>187</v>
      </c>
      <c r="H721" s="24">
        <v>139</v>
      </c>
      <c r="I721" s="24">
        <v>56</v>
      </c>
      <c r="J721" s="26">
        <v>1.71</v>
      </c>
      <c r="K721" s="24">
        <f t="shared" si="34"/>
        <v>6156</v>
      </c>
      <c r="L721" s="24">
        <v>1188</v>
      </c>
      <c r="M721" s="25" t="s">
        <v>993</v>
      </c>
      <c r="N721" s="27">
        <v>19.8</v>
      </c>
      <c r="O721" s="27">
        <v>2.7</v>
      </c>
      <c r="P721" s="24">
        <v>5</v>
      </c>
      <c r="Q721" s="25" t="s">
        <v>995</v>
      </c>
      <c r="R721" s="24">
        <v>22.72</v>
      </c>
      <c r="S721" s="28" t="str">
        <f t="shared" si="35"/>
        <v>22-32</v>
      </c>
    </row>
    <row r="722" spans="1:19" x14ac:dyDescent="0.3">
      <c r="A722" s="17">
        <v>47</v>
      </c>
      <c r="B722" s="18" t="str">
        <f t="shared" si="33"/>
        <v>42-49</v>
      </c>
      <c r="C722" s="18" t="str">
        <v>Adult</v>
      </c>
      <c r="D722" s="19" t="s">
        <v>988</v>
      </c>
      <c r="E722" s="20">
        <v>73.900000000000006</v>
      </c>
      <c r="F722" s="20">
        <v>1.8</v>
      </c>
      <c r="G722" s="18">
        <v>173</v>
      </c>
      <c r="H722" s="18">
        <v>140</v>
      </c>
      <c r="I722" s="18">
        <v>50</v>
      </c>
      <c r="J722" s="20">
        <v>1.36</v>
      </c>
      <c r="K722" s="18">
        <f t="shared" si="34"/>
        <v>4896</v>
      </c>
      <c r="L722" s="18">
        <v>942</v>
      </c>
      <c r="M722" s="19" t="s">
        <v>993</v>
      </c>
      <c r="N722" s="21">
        <v>28.3</v>
      </c>
      <c r="O722" s="21">
        <v>3.7</v>
      </c>
      <c r="P722" s="18">
        <v>3</v>
      </c>
      <c r="Q722" s="19" t="s">
        <v>997</v>
      </c>
      <c r="R722" s="18">
        <v>22.81</v>
      </c>
      <c r="S722" s="22" t="str">
        <f t="shared" si="35"/>
        <v>22-32</v>
      </c>
    </row>
    <row r="723" spans="1:19" x14ac:dyDescent="0.3">
      <c r="A723" s="23">
        <v>32</v>
      </c>
      <c r="B723" s="24" t="str">
        <f t="shared" si="33"/>
        <v>26-33</v>
      </c>
      <c r="C723" s="24" t="str">
        <v>Adult</v>
      </c>
      <c r="D723" s="25" t="s">
        <v>988</v>
      </c>
      <c r="E723" s="26">
        <v>97.3</v>
      </c>
      <c r="F723" s="26">
        <v>1.96</v>
      </c>
      <c r="G723" s="24">
        <v>189</v>
      </c>
      <c r="H723" s="24">
        <v>137</v>
      </c>
      <c r="I723" s="24">
        <v>50</v>
      </c>
      <c r="J723" s="26">
        <v>1.36</v>
      </c>
      <c r="K723" s="24">
        <f t="shared" si="34"/>
        <v>4896</v>
      </c>
      <c r="L723" s="24">
        <v>1025</v>
      </c>
      <c r="M723" s="25" t="s">
        <v>991</v>
      </c>
      <c r="N723" s="27">
        <v>24.9</v>
      </c>
      <c r="O723" s="27">
        <v>3.4</v>
      </c>
      <c r="P723" s="24">
        <v>3</v>
      </c>
      <c r="Q723" s="25" t="s">
        <v>996</v>
      </c>
      <c r="R723" s="24">
        <v>25.33</v>
      </c>
      <c r="S723" s="28" t="str">
        <f t="shared" si="35"/>
        <v>22-32</v>
      </c>
    </row>
    <row r="724" spans="1:19" x14ac:dyDescent="0.3">
      <c r="A724" s="17">
        <v>44</v>
      </c>
      <c r="B724" s="18" t="str">
        <f t="shared" si="33"/>
        <v>42-49</v>
      </c>
      <c r="C724" s="18" t="str">
        <v>Adult</v>
      </c>
      <c r="D724" s="19" t="s">
        <v>990</v>
      </c>
      <c r="E724" s="20">
        <v>60.4</v>
      </c>
      <c r="F724" s="20">
        <v>1.65</v>
      </c>
      <c r="G724" s="18">
        <v>176</v>
      </c>
      <c r="H724" s="18">
        <v>169</v>
      </c>
      <c r="I724" s="18">
        <v>54</v>
      </c>
      <c r="J724" s="20">
        <v>1.27</v>
      </c>
      <c r="K724" s="18">
        <f t="shared" si="34"/>
        <v>4572</v>
      </c>
      <c r="L724" s="18">
        <v>966</v>
      </c>
      <c r="M724" s="19" t="s">
        <v>991</v>
      </c>
      <c r="N724" s="21">
        <v>32.6</v>
      </c>
      <c r="O724" s="21">
        <v>2.1</v>
      </c>
      <c r="P724" s="18">
        <v>4</v>
      </c>
      <c r="Q724" s="19" t="s">
        <v>996</v>
      </c>
      <c r="R724" s="18">
        <v>22.19</v>
      </c>
      <c r="S724" s="22" t="str">
        <f t="shared" si="35"/>
        <v>22-32</v>
      </c>
    </row>
    <row r="725" spans="1:19" x14ac:dyDescent="0.3">
      <c r="A725" s="23">
        <v>51</v>
      </c>
      <c r="B725" s="24" t="str">
        <f t="shared" si="33"/>
        <v>50-57</v>
      </c>
      <c r="C725" s="24" t="str">
        <v>Adult</v>
      </c>
      <c r="D725" s="25" t="s">
        <v>988</v>
      </c>
      <c r="E725" s="26">
        <v>49.3</v>
      </c>
      <c r="F725" s="26">
        <v>1.61</v>
      </c>
      <c r="G725" s="24">
        <v>191</v>
      </c>
      <c r="H725" s="24">
        <v>129</v>
      </c>
      <c r="I725" s="24">
        <v>55</v>
      </c>
      <c r="J725" s="26">
        <v>1.36</v>
      </c>
      <c r="K725" s="24">
        <f t="shared" si="34"/>
        <v>4896</v>
      </c>
      <c r="L725" s="24">
        <v>868</v>
      </c>
      <c r="M725" s="25" t="s">
        <v>992</v>
      </c>
      <c r="N725" s="27">
        <v>28.3</v>
      </c>
      <c r="O725" s="27">
        <v>2.9</v>
      </c>
      <c r="P725" s="24">
        <v>2</v>
      </c>
      <c r="Q725" s="25" t="s">
        <v>997</v>
      </c>
      <c r="R725" s="24">
        <v>19.02</v>
      </c>
      <c r="S725" s="28" t="str">
        <f t="shared" si="35"/>
        <v>11-21</v>
      </c>
    </row>
    <row r="726" spans="1:19" x14ac:dyDescent="0.3">
      <c r="A726" s="17">
        <v>55</v>
      </c>
      <c r="B726" s="18" t="str">
        <f t="shared" si="33"/>
        <v>50-57</v>
      </c>
      <c r="C726" s="18" t="str">
        <v>Adult</v>
      </c>
      <c r="D726" s="19" t="s">
        <v>988</v>
      </c>
      <c r="E726" s="20">
        <v>91.8</v>
      </c>
      <c r="F726" s="20">
        <v>1.78</v>
      </c>
      <c r="G726" s="18">
        <v>165</v>
      </c>
      <c r="H726" s="18">
        <v>153</v>
      </c>
      <c r="I726" s="18">
        <v>65</v>
      </c>
      <c r="J726" s="20">
        <v>1.44</v>
      </c>
      <c r="K726" s="18">
        <f t="shared" si="34"/>
        <v>5184</v>
      </c>
      <c r="L726" s="18">
        <v>1091</v>
      </c>
      <c r="M726" s="19" t="s">
        <v>992</v>
      </c>
      <c r="N726" s="21">
        <v>23.5</v>
      </c>
      <c r="O726" s="21">
        <v>3.4</v>
      </c>
      <c r="P726" s="18">
        <v>3</v>
      </c>
      <c r="Q726" s="19" t="s">
        <v>997</v>
      </c>
      <c r="R726" s="18">
        <v>28.97</v>
      </c>
      <c r="S726" s="22" t="str">
        <f t="shared" si="35"/>
        <v>22-32</v>
      </c>
    </row>
    <row r="727" spans="1:19" x14ac:dyDescent="0.3">
      <c r="A727" s="23">
        <v>50</v>
      </c>
      <c r="B727" s="24" t="str">
        <f t="shared" si="33"/>
        <v>50-57</v>
      </c>
      <c r="C727" s="24" t="str">
        <v>Adult</v>
      </c>
      <c r="D727" s="25" t="s">
        <v>990</v>
      </c>
      <c r="E727" s="26">
        <v>73.599999999999994</v>
      </c>
      <c r="F727" s="26">
        <v>1.55</v>
      </c>
      <c r="G727" s="24">
        <v>183</v>
      </c>
      <c r="H727" s="24">
        <v>145</v>
      </c>
      <c r="I727" s="24">
        <v>74</v>
      </c>
      <c r="J727" s="26">
        <v>0.89</v>
      </c>
      <c r="K727" s="24">
        <f t="shared" si="34"/>
        <v>3204</v>
      </c>
      <c r="L727" s="24">
        <v>581</v>
      </c>
      <c r="M727" s="25" t="s">
        <v>991</v>
      </c>
      <c r="N727" s="27">
        <v>33.9</v>
      </c>
      <c r="O727" s="27">
        <v>2.1</v>
      </c>
      <c r="P727" s="24">
        <v>3</v>
      </c>
      <c r="Q727" s="25" t="s">
        <v>997</v>
      </c>
      <c r="R727" s="24">
        <v>30.63</v>
      </c>
      <c r="S727" s="28" t="str">
        <f t="shared" si="35"/>
        <v>22-32</v>
      </c>
    </row>
    <row r="728" spans="1:19" x14ac:dyDescent="0.3">
      <c r="A728" s="17">
        <v>41</v>
      </c>
      <c r="B728" s="18" t="str">
        <f t="shared" si="33"/>
        <v>34-41</v>
      </c>
      <c r="C728" s="18" t="str">
        <v>Adult</v>
      </c>
      <c r="D728" s="19" t="s">
        <v>988</v>
      </c>
      <c r="E728" s="20">
        <v>47.1</v>
      </c>
      <c r="F728" s="20">
        <v>1.78</v>
      </c>
      <c r="G728" s="18">
        <v>165</v>
      </c>
      <c r="H728" s="18">
        <v>149</v>
      </c>
      <c r="I728" s="18">
        <v>65</v>
      </c>
      <c r="J728" s="20">
        <v>1.26</v>
      </c>
      <c r="K728" s="18">
        <f t="shared" si="34"/>
        <v>4536</v>
      </c>
      <c r="L728" s="18">
        <v>929</v>
      </c>
      <c r="M728" s="19" t="s">
        <v>989</v>
      </c>
      <c r="N728" s="21">
        <v>24.7</v>
      </c>
      <c r="O728" s="21">
        <v>2.4</v>
      </c>
      <c r="P728" s="18">
        <v>3</v>
      </c>
      <c r="Q728" s="19" t="s">
        <v>997</v>
      </c>
      <c r="R728" s="18">
        <v>14.87</v>
      </c>
      <c r="S728" s="22" t="str">
        <f t="shared" si="35"/>
        <v>11-21</v>
      </c>
    </row>
    <row r="729" spans="1:19" x14ac:dyDescent="0.3">
      <c r="A729" s="23">
        <v>32</v>
      </c>
      <c r="B729" s="24" t="str">
        <f t="shared" si="33"/>
        <v>26-33</v>
      </c>
      <c r="C729" s="24" t="str">
        <v>Adult</v>
      </c>
      <c r="D729" s="25" t="s">
        <v>988</v>
      </c>
      <c r="E729" s="26">
        <v>65.2</v>
      </c>
      <c r="F729" s="26">
        <v>1.62</v>
      </c>
      <c r="G729" s="24">
        <v>186</v>
      </c>
      <c r="H729" s="24">
        <v>128</v>
      </c>
      <c r="I729" s="24">
        <v>63</v>
      </c>
      <c r="J729" s="26">
        <v>0.57999999999999996</v>
      </c>
      <c r="K729" s="24">
        <f t="shared" si="34"/>
        <v>2088</v>
      </c>
      <c r="L729" s="24">
        <v>408</v>
      </c>
      <c r="M729" s="25" t="s">
        <v>992</v>
      </c>
      <c r="N729" s="27">
        <v>25.3</v>
      </c>
      <c r="O729" s="27">
        <v>3.4</v>
      </c>
      <c r="P729" s="24">
        <v>2</v>
      </c>
      <c r="Q729" s="25" t="s">
        <v>997</v>
      </c>
      <c r="R729" s="24">
        <v>24.84</v>
      </c>
      <c r="S729" s="28" t="str">
        <f t="shared" si="35"/>
        <v>22-32</v>
      </c>
    </row>
    <row r="730" spans="1:19" x14ac:dyDescent="0.3">
      <c r="A730" s="17">
        <v>47</v>
      </c>
      <c r="B730" s="18" t="str">
        <f t="shared" si="33"/>
        <v>42-49</v>
      </c>
      <c r="C730" s="18" t="str">
        <v>Adult</v>
      </c>
      <c r="D730" s="19" t="s">
        <v>988</v>
      </c>
      <c r="E730" s="20">
        <v>87.2</v>
      </c>
      <c r="F730" s="20">
        <v>1.64</v>
      </c>
      <c r="G730" s="18">
        <v>177</v>
      </c>
      <c r="H730" s="18">
        <v>165</v>
      </c>
      <c r="I730" s="18">
        <v>50</v>
      </c>
      <c r="J730" s="20">
        <v>2</v>
      </c>
      <c r="K730" s="18">
        <f t="shared" si="34"/>
        <v>7200</v>
      </c>
      <c r="L730" s="18">
        <v>1634</v>
      </c>
      <c r="M730" s="19" t="s">
        <v>993</v>
      </c>
      <c r="N730" s="21">
        <v>15</v>
      </c>
      <c r="O730" s="21">
        <v>3.5</v>
      </c>
      <c r="P730" s="18">
        <v>4</v>
      </c>
      <c r="Q730" s="19" t="s">
        <v>995</v>
      </c>
      <c r="R730" s="18">
        <v>32.42</v>
      </c>
      <c r="S730" s="22" t="str">
        <f t="shared" si="35"/>
        <v>33-43</v>
      </c>
    </row>
    <row r="731" spans="1:19" x14ac:dyDescent="0.3">
      <c r="A731" s="23">
        <v>59</v>
      </c>
      <c r="B731" s="24" t="str">
        <f t="shared" si="33"/>
        <v>60+</v>
      </c>
      <c r="C731" s="24" t="str">
        <v>Adult</v>
      </c>
      <c r="D731" s="25" t="s">
        <v>988</v>
      </c>
      <c r="E731" s="26">
        <v>96.7</v>
      </c>
      <c r="F731" s="26">
        <v>1.71</v>
      </c>
      <c r="G731" s="24">
        <v>183</v>
      </c>
      <c r="H731" s="24">
        <v>150</v>
      </c>
      <c r="I731" s="24">
        <v>62</v>
      </c>
      <c r="J731" s="26">
        <v>0.56999999999999995</v>
      </c>
      <c r="K731" s="24">
        <f t="shared" si="34"/>
        <v>2052</v>
      </c>
      <c r="L731" s="24">
        <v>423</v>
      </c>
      <c r="M731" s="25" t="s">
        <v>989</v>
      </c>
      <c r="N731" s="27">
        <v>28.4</v>
      </c>
      <c r="O731" s="27">
        <v>2.9</v>
      </c>
      <c r="P731" s="24">
        <v>3</v>
      </c>
      <c r="Q731" s="25" t="s">
        <v>997</v>
      </c>
      <c r="R731" s="24">
        <v>33.07</v>
      </c>
      <c r="S731" s="28" t="str">
        <f t="shared" si="35"/>
        <v>33-43</v>
      </c>
    </row>
    <row r="732" spans="1:19" x14ac:dyDescent="0.3">
      <c r="A732" s="17">
        <v>34</v>
      </c>
      <c r="B732" s="18" t="str">
        <f t="shared" si="33"/>
        <v>34-41</v>
      </c>
      <c r="C732" s="18" t="str">
        <v>Adult</v>
      </c>
      <c r="D732" s="19" t="s">
        <v>990</v>
      </c>
      <c r="E732" s="20">
        <v>46.9</v>
      </c>
      <c r="F732" s="20">
        <v>1.61</v>
      </c>
      <c r="G732" s="18">
        <v>196</v>
      </c>
      <c r="H732" s="18">
        <v>161</v>
      </c>
      <c r="I732" s="18">
        <v>69</v>
      </c>
      <c r="J732" s="20">
        <v>1.02</v>
      </c>
      <c r="K732" s="18">
        <f t="shared" si="34"/>
        <v>3672</v>
      </c>
      <c r="L732" s="18">
        <v>821</v>
      </c>
      <c r="M732" s="19" t="s">
        <v>993</v>
      </c>
      <c r="N732" s="21">
        <v>28.6</v>
      </c>
      <c r="O732" s="21">
        <v>1.7</v>
      </c>
      <c r="P732" s="18">
        <v>3</v>
      </c>
      <c r="Q732" s="19" t="s">
        <v>996</v>
      </c>
      <c r="R732" s="18">
        <v>18.09</v>
      </c>
      <c r="S732" s="22" t="str">
        <f t="shared" si="35"/>
        <v>11-21</v>
      </c>
    </row>
    <row r="733" spans="1:19" x14ac:dyDescent="0.3">
      <c r="A733" s="23">
        <v>22</v>
      </c>
      <c r="B733" s="24" t="str">
        <f t="shared" si="33"/>
        <v>18-25</v>
      </c>
      <c r="C733" s="24" t="str">
        <v>Young Adult</v>
      </c>
      <c r="D733" s="25" t="s">
        <v>990</v>
      </c>
      <c r="E733" s="26">
        <v>72.099999999999994</v>
      </c>
      <c r="F733" s="26">
        <v>1.62</v>
      </c>
      <c r="G733" s="24">
        <v>183</v>
      </c>
      <c r="H733" s="24">
        <v>123</v>
      </c>
      <c r="I733" s="24">
        <v>59</v>
      </c>
      <c r="J733" s="26">
        <v>1.38</v>
      </c>
      <c r="K733" s="24">
        <f t="shared" si="34"/>
        <v>4968</v>
      </c>
      <c r="L733" s="24">
        <v>849</v>
      </c>
      <c r="M733" s="25" t="s">
        <v>991</v>
      </c>
      <c r="N733" s="27">
        <v>25.1</v>
      </c>
      <c r="O733" s="27">
        <v>2.1</v>
      </c>
      <c r="P733" s="24">
        <v>3</v>
      </c>
      <c r="Q733" s="25" t="s">
        <v>997</v>
      </c>
      <c r="R733" s="24">
        <v>27.47</v>
      </c>
      <c r="S733" s="28" t="str">
        <f t="shared" si="35"/>
        <v>22-32</v>
      </c>
    </row>
    <row r="734" spans="1:19" x14ac:dyDescent="0.3">
      <c r="A734" s="17">
        <v>46</v>
      </c>
      <c r="B734" s="18" t="str">
        <f t="shared" si="33"/>
        <v>42-49</v>
      </c>
      <c r="C734" s="18" t="str">
        <v>Adult</v>
      </c>
      <c r="D734" s="19" t="s">
        <v>990</v>
      </c>
      <c r="E734" s="20">
        <v>62.5</v>
      </c>
      <c r="F734" s="20">
        <v>1.54</v>
      </c>
      <c r="G734" s="18">
        <v>197</v>
      </c>
      <c r="H734" s="18">
        <v>125</v>
      </c>
      <c r="I734" s="18">
        <v>73</v>
      </c>
      <c r="J734" s="20">
        <v>1.61</v>
      </c>
      <c r="K734" s="18">
        <f t="shared" si="34"/>
        <v>5796</v>
      </c>
      <c r="L734" s="18">
        <v>906</v>
      </c>
      <c r="M734" s="19" t="s">
        <v>993</v>
      </c>
      <c r="N734" s="21">
        <v>18.100000000000001</v>
      </c>
      <c r="O734" s="21">
        <v>2.7</v>
      </c>
      <c r="P734" s="18">
        <v>4</v>
      </c>
      <c r="Q734" s="19" t="s">
        <v>995</v>
      </c>
      <c r="R734" s="18">
        <v>26.35</v>
      </c>
      <c r="S734" s="22" t="str">
        <f t="shared" si="35"/>
        <v>22-32</v>
      </c>
    </row>
    <row r="735" spans="1:19" x14ac:dyDescent="0.3">
      <c r="A735" s="23">
        <v>21</v>
      </c>
      <c r="B735" s="24" t="str">
        <f t="shared" si="33"/>
        <v>18-25</v>
      </c>
      <c r="C735" s="24" t="str">
        <v>Young Adult</v>
      </c>
      <c r="D735" s="25" t="s">
        <v>988</v>
      </c>
      <c r="E735" s="26">
        <v>110.7</v>
      </c>
      <c r="F735" s="26">
        <v>1.69</v>
      </c>
      <c r="G735" s="24">
        <v>193</v>
      </c>
      <c r="H735" s="24">
        <v>133</v>
      </c>
      <c r="I735" s="24">
        <v>59</v>
      </c>
      <c r="J735" s="26">
        <v>1.06</v>
      </c>
      <c r="K735" s="24">
        <f t="shared" si="34"/>
        <v>3816</v>
      </c>
      <c r="L735" s="24">
        <v>775</v>
      </c>
      <c r="M735" s="25" t="s">
        <v>989</v>
      </c>
      <c r="N735" s="27">
        <v>27</v>
      </c>
      <c r="O735" s="27">
        <v>2.7</v>
      </c>
      <c r="P735" s="24">
        <v>3</v>
      </c>
      <c r="Q735" s="25" t="s">
        <v>997</v>
      </c>
      <c r="R735" s="24">
        <v>38.76</v>
      </c>
      <c r="S735" s="28" t="str">
        <f t="shared" si="35"/>
        <v>33-43</v>
      </c>
    </row>
    <row r="736" spans="1:19" x14ac:dyDescent="0.3">
      <c r="A736" s="17">
        <v>27</v>
      </c>
      <c r="B736" s="18" t="str">
        <f t="shared" si="33"/>
        <v>26-33</v>
      </c>
      <c r="C736" s="18" t="str">
        <v>Adult</v>
      </c>
      <c r="D736" s="19" t="s">
        <v>988</v>
      </c>
      <c r="E736" s="20">
        <v>102.6</v>
      </c>
      <c r="F736" s="20">
        <v>1.83</v>
      </c>
      <c r="G736" s="18">
        <v>199</v>
      </c>
      <c r="H736" s="18">
        <v>123</v>
      </c>
      <c r="I736" s="18">
        <v>58</v>
      </c>
      <c r="J736" s="20">
        <v>1.41</v>
      </c>
      <c r="K736" s="18">
        <f t="shared" si="34"/>
        <v>5076</v>
      </c>
      <c r="L736" s="18">
        <v>954</v>
      </c>
      <c r="M736" s="19" t="s">
        <v>991</v>
      </c>
      <c r="N736" s="21">
        <v>26.5</v>
      </c>
      <c r="O736" s="21">
        <v>3.5</v>
      </c>
      <c r="P736" s="18">
        <v>3</v>
      </c>
      <c r="Q736" s="19" t="s">
        <v>996</v>
      </c>
      <c r="R736" s="18">
        <v>30.64</v>
      </c>
      <c r="S736" s="22" t="str">
        <f t="shared" si="35"/>
        <v>22-32</v>
      </c>
    </row>
    <row r="737" spans="1:19" x14ac:dyDescent="0.3">
      <c r="A737" s="23">
        <v>34</v>
      </c>
      <c r="B737" s="24" t="str">
        <f t="shared" si="33"/>
        <v>34-41</v>
      </c>
      <c r="C737" s="24" t="str">
        <v>Adult</v>
      </c>
      <c r="D737" s="25" t="s">
        <v>990</v>
      </c>
      <c r="E737" s="26">
        <v>64.3</v>
      </c>
      <c r="F737" s="26">
        <v>1.62</v>
      </c>
      <c r="G737" s="24">
        <v>174</v>
      </c>
      <c r="H737" s="24">
        <v>145</v>
      </c>
      <c r="I737" s="24">
        <v>62</v>
      </c>
      <c r="J737" s="26">
        <v>1.76</v>
      </c>
      <c r="K737" s="24">
        <f t="shared" si="34"/>
        <v>6336</v>
      </c>
      <c r="L737" s="24">
        <v>1276</v>
      </c>
      <c r="M737" s="25" t="s">
        <v>989</v>
      </c>
      <c r="N737" s="27">
        <v>19.8</v>
      </c>
      <c r="O737" s="27">
        <v>2.7</v>
      </c>
      <c r="P737" s="24">
        <v>5</v>
      </c>
      <c r="Q737" s="25" t="s">
        <v>995</v>
      </c>
      <c r="R737" s="24">
        <v>24.5</v>
      </c>
      <c r="S737" s="28" t="str">
        <f t="shared" si="35"/>
        <v>22-32</v>
      </c>
    </row>
    <row r="738" spans="1:19" x14ac:dyDescent="0.3">
      <c r="A738" s="17">
        <v>27</v>
      </c>
      <c r="B738" s="18" t="str">
        <f t="shared" si="33"/>
        <v>26-33</v>
      </c>
      <c r="C738" s="18" t="str">
        <v>Adult</v>
      </c>
      <c r="D738" s="19" t="s">
        <v>988</v>
      </c>
      <c r="E738" s="20">
        <v>80.7</v>
      </c>
      <c r="F738" s="20">
        <v>1.61</v>
      </c>
      <c r="G738" s="18">
        <v>170</v>
      </c>
      <c r="H738" s="18">
        <v>166</v>
      </c>
      <c r="I738" s="18">
        <v>52</v>
      </c>
      <c r="J738" s="20">
        <v>1.75</v>
      </c>
      <c r="K738" s="18">
        <f t="shared" si="34"/>
        <v>6300</v>
      </c>
      <c r="L738" s="18">
        <v>1598</v>
      </c>
      <c r="M738" s="19" t="s">
        <v>993</v>
      </c>
      <c r="N738" s="21">
        <v>14.3</v>
      </c>
      <c r="O738" s="21">
        <v>3.5</v>
      </c>
      <c r="P738" s="18">
        <v>4</v>
      </c>
      <c r="Q738" s="19" t="s">
        <v>995</v>
      </c>
      <c r="R738" s="18">
        <v>31.13</v>
      </c>
      <c r="S738" s="22" t="str">
        <f t="shared" si="35"/>
        <v>22-32</v>
      </c>
    </row>
    <row r="739" spans="1:19" x14ac:dyDescent="0.3">
      <c r="A739" s="23">
        <v>34</v>
      </c>
      <c r="B739" s="24" t="str">
        <f t="shared" si="33"/>
        <v>34-41</v>
      </c>
      <c r="C739" s="24" t="str">
        <v>Adult</v>
      </c>
      <c r="D739" s="25" t="s">
        <v>988</v>
      </c>
      <c r="E739" s="26">
        <v>115.3</v>
      </c>
      <c r="F739" s="26">
        <v>1.81</v>
      </c>
      <c r="G739" s="24">
        <v>181</v>
      </c>
      <c r="H739" s="24">
        <v>167</v>
      </c>
      <c r="I739" s="24">
        <v>67</v>
      </c>
      <c r="J739" s="26">
        <v>1.36</v>
      </c>
      <c r="K739" s="24">
        <f t="shared" si="34"/>
        <v>4896</v>
      </c>
      <c r="L739" s="24">
        <v>1249</v>
      </c>
      <c r="M739" s="25" t="s">
        <v>989</v>
      </c>
      <c r="N739" s="27">
        <v>24.5</v>
      </c>
      <c r="O739" s="27">
        <v>2.2000000000000002</v>
      </c>
      <c r="P739" s="24">
        <v>2</v>
      </c>
      <c r="Q739" s="25" t="s">
        <v>997</v>
      </c>
      <c r="R739" s="24">
        <v>35.19</v>
      </c>
      <c r="S739" s="28" t="str">
        <f t="shared" si="35"/>
        <v>33-43</v>
      </c>
    </row>
    <row r="740" spans="1:19" x14ac:dyDescent="0.3">
      <c r="A740" s="17">
        <v>37</v>
      </c>
      <c r="B740" s="18" t="str">
        <f t="shared" si="33"/>
        <v>34-41</v>
      </c>
      <c r="C740" s="18" t="str">
        <v>Adult</v>
      </c>
      <c r="D740" s="19" t="s">
        <v>988</v>
      </c>
      <c r="E740" s="20">
        <v>87.8</v>
      </c>
      <c r="F740" s="20">
        <v>1.69</v>
      </c>
      <c r="G740" s="18">
        <v>183</v>
      </c>
      <c r="H740" s="18">
        <v>158</v>
      </c>
      <c r="I740" s="18">
        <v>69</v>
      </c>
      <c r="J740" s="20">
        <v>1.81</v>
      </c>
      <c r="K740" s="18">
        <f t="shared" si="34"/>
        <v>6516</v>
      </c>
      <c r="L740" s="18">
        <v>1573</v>
      </c>
      <c r="M740" s="19" t="s">
        <v>991</v>
      </c>
      <c r="N740" s="21">
        <v>10.3</v>
      </c>
      <c r="O740" s="21">
        <v>3.5</v>
      </c>
      <c r="P740" s="18">
        <v>5</v>
      </c>
      <c r="Q740" s="19" t="s">
        <v>995</v>
      </c>
      <c r="R740" s="18">
        <v>30.74</v>
      </c>
      <c r="S740" s="22" t="str">
        <f t="shared" si="35"/>
        <v>22-32</v>
      </c>
    </row>
    <row r="741" spans="1:19" x14ac:dyDescent="0.3">
      <c r="A741" s="23">
        <v>41</v>
      </c>
      <c r="B741" s="24" t="str">
        <f t="shared" si="33"/>
        <v>34-41</v>
      </c>
      <c r="C741" s="24" t="str">
        <v>Adult</v>
      </c>
      <c r="D741" s="25" t="s">
        <v>988</v>
      </c>
      <c r="E741" s="26">
        <v>74.3</v>
      </c>
      <c r="F741" s="26">
        <v>1.61</v>
      </c>
      <c r="G741" s="24">
        <v>160</v>
      </c>
      <c r="H741" s="24">
        <v>136</v>
      </c>
      <c r="I741" s="24">
        <v>51</v>
      </c>
      <c r="J741" s="26">
        <v>1.06</v>
      </c>
      <c r="K741" s="24">
        <f t="shared" si="34"/>
        <v>3816</v>
      </c>
      <c r="L741" s="24">
        <v>714</v>
      </c>
      <c r="M741" s="25" t="s">
        <v>993</v>
      </c>
      <c r="N741" s="27">
        <v>24.8</v>
      </c>
      <c r="O741" s="27">
        <v>3.5</v>
      </c>
      <c r="P741" s="24">
        <v>4</v>
      </c>
      <c r="Q741" s="25" t="s">
        <v>996</v>
      </c>
      <c r="R741" s="24">
        <v>28.66</v>
      </c>
      <c r="S741" s="28" t="str">
        <f t="shared" si="35"/>
        <v>22-32</v>
      </c>
    </row>
    <row r="742" spans="1:19" x14ac:dyDescent="0.3">
      <c r="A742" s="17">
        <v>22</v>
      </c>
      <c r="B742" s="18" t="str">
        <f t="shared" si="33"/>
        <v>18-25</v>
      </c>
      <c r="C742" s="18" t="str">
        <v>Young Adult</v>
      </c>
      <c r="D742" s="19" t="s">
        <v>990</v>
      </c>
      <c r="E742" s="20">
        <v>78.5</v>
      </c>
      <c r="F742" s="20">
        <v>1.7</v>
      </c>
      <c r="G742" s="18">
        <v>177</v>
      </c>
      <c r="H742" s="18">
        <v>138</v>
      </c>
      <c r="I742" s="18">
        <v>66</v>
      </c>
      <c r="J742" s="20">
        <v>1.36</v>
      </c>
      <c r="K742" s="18">
        <f t="shared" si="34"/>
        <v>4896</v>
      </c>
      <c r="L742" s="18">
        <v>938</v>
      </c>
      <c r="M742" s="19" t="s">
        <v>993</v>
      </c>
      <c r="N742" s="21">
        <v>31.9</v>
      </c>
      <c r="O742" s="21">
        <v>2.1</v>
      </c>
      <c r="P742" s="18">
        <v>4</v>
      </c>
      <c r="Q742" s="19" t="s">
        <v>996</v>
      </c>
      <c r="R742" s="18">
        <v>27.16</v>
      </c>
      <c r="S742" s="22" t="str">
        <f t="shared" si="35"/>
        <v>22-32</v>
      </c>
    </row>
    <row r="743" spans="1:19" x14ac:dyDescent="0.3">
      <c r="A743" s="23">
        <v>51</v>
      </c>
      <c r="B743" s="24" t="str">
        <f t="shared" si="33"/>
        <v>50-57</v>
      </c>
      <c r="C743" s="24" t="str">
        <v>Adult</v>
      </c>
      <c r="D743" s="25" t="s">
        <v>990</v>
      </c>
      <c r="E743" s="26">
        <v>77.3</v>
      </c>
      <c r="F743" s="26">
        <v>1.58</v>
      </c>
      <c r="G743" s="24">
        <v>171</v>
      </c>
      <c r="H743" s="24">
        <v>168</v>
      </c>
      <c r="I743" s="24">
        <v>68</v>
      </c>
      <c r="J743" s="26">
        <v>0.97</v>
      </c>
      <c r="K743" s="24">
        <f t="shared" si="34"/>
        <v>3492</v>
      </c>
      <c r="L743" s="24">
        <v>733</v>
      </c>
      <c r="M743" s="25" t="s">
        <v>992</v>
      </c>
      <c r="N743" s="27">
        <v>31.1</v>
      </c>
      <c r="O743" s="27">
        <v>2</v>
      </c>
      <c r="P743" s="24">
        <v>2</v>
      </c>
      <c r="Q743" s="25" t="s">
        <v>997</v>
      </c>
      <c r="R743" s="24">
        <v>30.96</v>
      </c>
      <c r="S743" s="28" t="str">
        <f t="shared" si="35"/>
        <v>22-32</v>
      </c>
    </row>
    <row r="744" spans="1:19" x14ac:dyDescent="0.3">
      <c r="A744" s="17">
        <v>23</v>
      </c>
      <c r="B744" s="18" t="str">
        <f t="shared" si="33"/>
        <v>18-25</v>
      </c>
      <c r="C744" s="18" t="str">
        <v>Young Adult</v>
      </c>
      <c r="D744" s="19" t="s">
        <v>990</v>
      </c>
      <c r="E744" s="20">
        <v>64.5</v>
      </c>
      <c r="F744" s="20">
        <v>1.7</v>
      </c>
      <c r="G744" s="18">
        <v>187</v>
      </c>
      <c r="H744" s="18">
        <v>125</v>
      </c>
      <c r="I744" s="18">
        <v>72</v>
      </c>
      <c r="J744" s="20">
        <v>0.51</v>
      </c>
      <c r="K744" s="18">
        <f t="shared" si="34"/>
        <v>1836</v>
      </c>
      <c r="L744" s="18">
        <v>319</v>
      </c>
      <c r="M744" s="19" t="s">
        <v>992</v>
      </c>
      <c r="N744" s="21">
        <v>30.4</v>
      </c>
      <c r="O744" s="21">
        <v>1.7</v>
      </c>
      <c r="P744" s="18">
        <v>2</v>
      </c>
      <c r="Q744" s="19" t="s">
        <v>997</v>
      </c>
      <c r="R744" s="18">
        <v>22.32</v>
      </c>
      <c r="S744" s="22" t="str">
        <f t="shared" si="35"/>
        <v>22-32</v>
      </c>
    </row>
    <row r="745" spans="1:19" x14ac:dyDescent="0.3">
      <c r="A745" s="23">
        <v>19</v>
      </c>
      <c r="B745" s="24" t="str">
        <f t="shared" si="33"/>
        <v>18-25</v>
      </c>
      <c r="C745" s="24" t="str">
        <v>Young Adult</v>
      </c>
      <c r="D745" s="25" t="s">
        <v>988</v>
      </c>
      <c r="E745" s="26">
        <v>72</v>
      </c>
      <c r="F745" s="26">
        <v>1.94</v>
      </c>
      <c r="G745" s="24">
        <v>199</v>
      </c>
      <c r="H745" s="24">
        <v>148</v>
      </c>
      <c r="I745" s="24">
        <v>62</v>
      </c>
      <c r="J745" s="26">
        <v>1.17</v>
      </c>
      <c r="K745" s="24">
        <f t="shared" si="34"/>
        <v>4212</v>
      </c>
      <c r="L745" s="24">
        <v>952</v>
      </c>
      <c r="M745" s="25" t="s">
        <v>989</v>
      </c>
      <c r="N745" s="27">
        <v>24.7</v>
      </c>
      <c r="O745" s="27">
        <v>3.2</v>
      </c>
      <c r="P745" s="24">
        <v>3</v>
      </c>
      <c r="Q745" s="25" t="s">
        <v>996</v>
      </c>
      <c r="R745" s="24">
        <v>19.13</v>
      </c>
      <c r="S745" s="28" t="str">
        <f t="shared" si="35"/>
        <v>11-21</v>
      </c>
    </row>
    <row r="746" spans="1:19" x14ac:dyDescent="0.3">
      <c r="A746" s="17">
        <v>30</v>
      </c>
      <c r="B746" s="18" t="str">
        <f t="shared" si="33"/>
        <v>26-33</v>
      </c>
      <c r="C746" s="18" t="str">
        <v>Adult</v>
      </c>
      <c r="D746" s="19" t="s">
        <v>990</v>
      </c>
      <c r="E746" s="20">
        <v>77.900000000000006</v>
      </c>
      <c r="F746" s="20">
        <v>1.77</v>
      </c>
      <c r="G746" s="18">
        <v>166</v>
      </c>
      <c r="H746" s="18">
        <v>130</v>
      </c>
      <c r="I746" s="18">
        <v>62</v>
      </c>
      <c r="J746" s="20">
        <v>1.41</v>
      </c>
      <c r="K746" s="18">
        <f t="shared" si="34"/>
        <v>5076</v>
      </c>
      <c r="L746" s="18">
        <v>916</v>
      </c>
      <c r="M746" s="19" t="s">
        <v>992</v>
      </c>
      <c r="N746" s="21">
        <v>27.9</v>
      </c>
      <c r="O746" s="21">
        <v>2.6</v>
      </c>
      <c r="P746" s="18">
        <v>4</v>
      </c>
      <c r="Q746" s="19" t="s">
        <v>996</v>
      </c>
      <c r="R746" s="18">
        <v>24.87</v>
      </c>
      <c r="S746" s="22" t="str">
        <f t="shared" si="35"/>
        <v>22-32</v>
      </c>
    </row>
    <row r="747" spans="1:19" x14ac:dyDescent="0.3">
      <c r="A747" s="23">
        <v>28</v>
      </c>
      <c r="B747" s="24" t="str">
        <f t="shared" si="33"/>
        <v>26-33</v>
      </c>
      <c r="C747" s="24" t="str">
        <v>Adult</v>
      </c>
      <c r="D747" s="25" t="s">
        <v>990</v>
      </c>
      <c r="E747" s="26">
        <v>69.599999999999994</v>
      </c>
      <c r="F747" s="26">
        <v>1.58</v>
      </c>
      <c r="G747" s="24">
        <v>182</v>
      </c>
      <c r="H747" s="24">
        <v>135</v>
      </c>
      <c r="I747" s="24">
        <v>50</v>
      </c>
      <c r="J747" s="26">
        <v>1.49</v>
      </c>
      <c r="K747" s="24">
        <f t="shared" si="34"/>
        <v>5364</v>
      </c>
      <c r="L747" s="24">
        <v>1006</v>
      </c>
      <c r="M747" s="25" t="s">
        <v>992</v>
      </c>
      <c r="N747" s="27">
        <v>27.8</v>
      </c>
      <c r="O747" s="27">
        <v>2</v>
      </c>
      <c r="P747" s="24">
        <v>3</v>
      </c>
      <c r="Q747" s="25" t="s">
        <v>996</v>
      </c>
      <c r="R747" s="24">
        <v>27.88</v>
      </c>
      <c r="S747" s="28" t="str">
        <f t="shared" si="35"/>
        <v>22-32</v>
      </c>
    </row>
    <row r="748" spans="1:19" x14ac:dyDescent="0.3">
      <c r="A748" s="17">
        <v>40</v>
      </c>
      <c r="B748" s="18" t="str">
        <f t="shared" si="33"/>
        <v>34-41</v>
      </c>
      <c r="C748" s="18" t="str">
        <v>Adult</v>
      </c>
      <c r="D748" s="19" t="s">
        <v>988</v>
      </c>
      <c r="E748" s="20">
        <v>68.900000000000006</v>
      </c>
      <c r="F748" s="20">
        <v>1.99</v>
      </c>
      <c r="G748" s="18">
        <v>180</v>
      </c>
      <c r="H748" s="18">
        <v>149</v>
      </c>
      <c r="I748" s="18">
        <v>51</v>
      </c>
      <c r="J748" s="20">
        <v>1.1599999999999999</v>
      </c>
      <c r="K748" s="18">
        <f t="shared" si="34"/>
        <v>4176</v>
      </c>
      <c r="L748" s="18">
        <v>951</v>
      </c>
      <c r="M748" s="19" t="s">
        <v>992</v>
      </c>
      <c r="N748" s="21">
        <v>25</v>
      </c>
      <c r="O748" s="21">
        <v>2.4</v>
      </c>
      <c r="P748" s="18">
        <v>4</v>
      </c>
      <c r="Q748" s="19" t="s">
        <v>996</v>
      </c>
      <c r="R748" s="18">
        <v>17.399999999999999</v>
      </c>
      <c r="S748" s="22" t="str">
        <f t="shared" si="35"/>
        <v>11-21</v>
      </c>
    </row>
    <row r="749" spans="1:19" x14ac:dyDescent="0.3">
      <c r="A749" s="23">
        <v>33</v>
      </c>
      <c r="B749" s="24" t="str">
        <f t="shared" si="33"/>
        <v>26-33</v>
      </c>
      <c r="C749" s="24" t="str">
        <v>Adult</v>
      </c>
      <c r="D749" s="25" t="s">
        <v>988</v>
      </c>
      <c r="E749" s="26">
        <v>45.9</v>
      </c>
      <c r="F749" s="26">
        <v>1.89</v>
      </c>
      <c r="G749" s="24">
        <v>193</v>
      </c>
      <c r="H749" s="24">
        <v>144</v>
      </c>
      <c r="I749" s="24">
        <v>50</v>
      </c>
      <c r="J749" s="26">
        <v>1.45</v>
      </c>
      <c r="K749" s="24">
        <f t="shared" si="34"/>
        <v>5220</v>
      </c>
      <c r="L749" s="24">
        <v>1148</v>
      </c>
      <c r="M749" s="25" t="s">
        <v>992</v>
      </c>
      <c r="N749" s="27">
        <v>21.6</v>
      </c>
      <c r="O749" s="27">
        <v>2.9</v>
      </c>
      <c r="P749" s="24">
        <v>3</v>
      </c>
      <c r="Q749" s="25" t="s">
        <v>996</v>
      </c>
      <c r="R749" s="24">
        <v>12.85</v>
      </c>
      <c r="S749" s="28" t="str">
        <f t="shared" si="35"/>
        <v>11-21</v>
      </c>
    </row>
    <row r="750" spans="1:19" x14ac:dyDescent="0.3">
      <c r="A750" s="17">
        <v>48</v>
      </c>
      <c r="B750" s="18" t="str">
        <f t="shared" si="33"/>
        <v>42-49</v>
      </c>
      <c r="C750" s="18" t="str">
        <v>Adult</v>
      </c>
      <c r="D750" s="19" t="s">
        <v>990</v>
      </c>
      <c r="E750" s="20">
        <v>68.2</v>
      </c>
      <c r="F750" s="20">
        <v>1.69</v>
      </c>
      <c r="G750" s="18">
        <v>170</v>
      </c>
      <c r="H750" s="18">
        <v>159</v>
      </c>
      <c r="I750" s="18">
        <v>73</v>
      </c>
      <c r="J750" s="20">
        <v>0.75</v>
      </c>
      <c r="K750" s="18">
        <f t="shared" si="34"/>
        <v>2700</v>
      </c>
      <c r="L750" s="18">
        <v>537</v>
      </c>
      <c r="M750" s="19" t="s">
        <v>991</v>
      </c>
      <c r="N750" s="21">
        <v>28.4</v>
      </c>
      <c r="O750" s="21">
        <v>2.5</v>
      </c>
      <c r="P750" s="18">
        <v>3</v>
      </c>
      <c r="Q750" s="19" t="s">
        <v>997</v>
      </c>
      <c r="R750" s="18">
        <v>23.88</v>
      </c>
      <c r="S750" s="22" t="str">
        <f t="shared" si="35"/>
        <v>22-32</v>
      </c>
    </row>
    <row r="751" spans="1:19" x14ac:dyDescent="0.3">
      <c r="A751" s="23">
        <v>28</v>
      </c>
      <c r="B751" s="24" t="str">
        <f t="shared" si="33"/>
        <v>26-33</v>
      </c>
      <c r="C751" s="24" t="str">
        <v>Adult</v>
      </c>
      <c r="D751" s="25" t="s">
        <v>990</v>
      </c>
      <c r="E751" s="26">
        <v>79.599999999999994</v>
      </c>
      <c r="F751" s="26">
        <v>1.59</v>
      </c>
      <c r="G751" s="24">
        <v>181</v>
      </c>
      <c r="H751" s="24">
        <v>130</v>
      </c>
      <c r="I751" s="24">
        <v>54</v>
      </c>
      <c r="J751" s="26">
        <v>1.49</v>
      </c>
      <c r="K751" s="24">
        <f t="shared" si="34"/>
        <v>5364</v>
      </c>
      <c r="L751" s="24">
        <v>968</v>
      </c>
      <c r="M751" s="25" t="s">
        <v>991</v>
      </c>
      <c r="N751" s="27">
        <v>28.2</v>
      </c>
      <c r="O751" s="27">
        <v>1.5</v>
      </c>
      <c r="P751" s="24">
        <v>3</v>
      </c>
      <c r="Q751" s="25" t="s">
        <v>996</v>
      </c>
      <c r="R751" s="24">
        <v>31.49</v>
      </c>
      <c r="S751" s="28" t="str">
        <f t="shared" si="35"/>
        <v>22-32</v>
      </c>
    </row>
    <row r="752" spans="1:19" x14ac:dyDescent="0.3">
      <c r="A752" s="17">
        <v>33</v>
      </c>
      <c r="B752" s="18" t="str">
        <f t="shared" si="33"/>
        <v>26-33</v>
      </c>
      <c r="C752" s="18" t="str">
        <v>Adult</v>
      </c>
      <c r="D752" s="19" t="s">
        <v>990</v>
      </c>
      <c r="E752" s="20">
        <v>53.6</v>
      </c>
      <c r="F752" s="20">
        <v>1.52</v>
      </c>
      <c r="G752" s="18">
        <v>194</v>
      </c>
      <c r="H752" s="18">
        <v>126</v>
      </c>
      <c r="I752" s="18">
        <v>73</v>
      </c>
      <c r="J752" s="20">
        <v>1.02</v>
      </c>
      <c r="K752" s="18">
        <f t="shared" si="34"/>
        <v>3672</v>
      </c>
      <c r="L752" s="18">
        <v>643</v>
      </c>
      <c r="M752" s="19" t="s">
        <v>992</v>
      </c>
      <c r="N752" s="21">
        <v>30.9</v>
      </c>
      <c r="O752" s="21">
        <v>2.2999999999999998</v>
      </c>
      <c r="P752" s="18">
        <v>2</v>
      </c>
      <c r="Q752" s="19" t="s">
        <v>997</v>
      </c>
      <c r="R752" s="18">
        <v>23.2</v>
      </c>
      <c r="S752" s="22" t="str">
        <f t="shared" si="35"/>
        <v>22-32</v>
      </c>
    </row>
    <row r="753" spans="1:19" x14ac:dyDescent="0.3">
      <c r="A753" s="23">
        <v>25</v>
      </c>
      <c r="B753" s="24" t="str">
        <f t="shared" si="33"/>
        <v>18-25</v>
      </c>
      <c r="C753" s="24" t="str">
        <v>Young Adult</v>
      </c>
      <c r="D753" s="25" t="s">
        <v>990</v>
      </c>
      <c r="E753" s="26">
        <v>57.7</v>
      </c>
      <c r="F753" s="26">
        <v>1.58</v>
      </c>
      <c r="G753" s="24">
        <v>188</v>
      </c>
      <c r="H753" s="24">
        <v>145</v>
      </c>
      <c r="I753" s="24">
        <v>52</v>
      </c>
      <c r="J753" s="26">
        <v>1.36</v>
      </c>
      <c r="K753" s="24">
        <f t="shared" si="34"/>
        <v>4896</v>
      </c>
      <c r="L753" s="24">
        <v>986</v>
      </c>
      <c r="M753" s="25" t="s">
        <v>989</v>
      </c>
      <c r="N753" s="27">
        <v>25.7</v>
      </c>
      <c r="O753" s="27">
        <v>2.2000000000000002</v>
      </c>
      <c r="P753" s="24">
        <v>3</v>
      </c>
      <c r="Q753" s="25" t="s">
        <v>996</v>
      </c>
      <c r="R753" s="24">
        <v>23.11</v>
      </c>
      <c r="S753" s="28" t="str">
        <f t="shared" si="35"/>
        <v>22-32</v>
      </c>
    </row>
    <row r="754" spans="1:19" x14ac:dyDescent="0.3">
      <c r="A754" s="17">
        <v>21</v>
      </c>
      <c r="B754" s="18" t="str">
        <f t="shared" si="33"/>
        <v>18-25</v>
      </c>
      <c r="C754" s="18" t="str">
        <v>Young Adult</v>
      </c>
      <c r="D754" s="19" t="s">
        <v>988</v>
      </c>
      <c r="E754" s="20">
        <v>74.2</v>
      </c>
      <c r="F754" s="20">
        <v>1.93</v>
      </c>
      <c r="G754" s="18">
        <v>187</v>
      </c>
      <c r="H754" s="18">
        <v>141</v>
      </c>
      <c r="I754" s="18">
        <v>56</v>
      </c>
      <c r="J754" s="20">
        <v>1.32</v>
      </c>
      <c r="K754" s="18">
        <f t="shared" si="34"/>
        <v>4752</v>
      </c>
      <c r="L754" s="18">
        <v>1024</v>
      </c>
      <c r="M754" s="19" t="s">
        <v>991</v>
      </c>
      <c r="N754" s="21">
        <v>28.3</v>
      </c>
      <c r="O754" s="21">
        <v>2.5</v>
      </c>
      <c r="P754" s="18">
        <v>3</v>
      </c>
      <c r="Q754" s="19" t="s">
        <v>996</v>
      </c>
      <c r="R754" s="18">
        <v>19.920000000000002</v>
      </c>
      <c r="S754" s="22" t="str">
        <f t="shared" si="35"/>
        <v>11-21</v>
      </c>
    </row>
    <row r="755" spans="1:19" x14ac:dyDescent="0.3">
      <c r="A755" s="23">
        <v>57</v>
      </c>
      <c r="B755" s="24" t="str">
        <f t="shared" si="33"/>
        <v>50-57</v>
      </c>
      <c r="C755" s="24" t="str">
        <v>Adult</v>
      </c>
      <c r="D755" s="25" t="s">
        <v>990</v>
      </c>
      <c r="E755" s="26">
        <v>64.400000000000006</v>
      </c>
      <c r="F755" s="26">
        <v>1.56</v>
      </c>
      <c r="G755" s="24">
        <v>177</v>
      </c>
      <c r="H755" s="24">
        <v>144</v>
      </c>
      <c r="I755" s="24">
        <v>73</v>
      </c>
      <c r="J755" s="26">
        <v>1.52</v>
      </c>
      <c r="K755" s="24">
        <f t="shared" si="34"/>
        <v>5472</v>
      </c>
      <c r="L755" s="24">
        <v>985</v>
      </c>
      <c r="M755" s="25" t="s">
        <v>992</v>
      </c>
      <c r="N755" s="27">
        <v>17.8</v>
      </c>
      <c r="O755" s="27">
        <v>2.7</v>
      </c>
      <c r="P755" s="24">
        <v>5</v>
      </c>
      <c r="Q755" s="25" t="s">
        <v>995</v>
      </c>
      <c r="R755" s="24">
        <v>26.46</v>
      </c>
      <c r="S755" s="28" t="str">
        <f t="shared" si="35"/>
        <v>22-32</v>
      </c>
    </row>
    <row r="756" spans="1:19" x14ac:dyDescent="0.3">
      <c r="A756" s="17">
        <v>21</v>
      </c>
      <c r="B756" s="18" t="str">
        <f t="shared" si="33"/>
        <v>18-25</v>
      </c>
      <c r="C756" s="18" t="str">
        <v>Young Adult</v>
      </c>
      <c r="D756" s="19" t="s">
        <v>990</v>
      </c>
      <c r="E756" s="20">
        <v>54.9</v>
      </c>
      <c r="F756" s="20">
        <v>1.78</v>
      </c>
      <c r="G756" s="18">
        <v>173</v>
      </c>
      <c r="H756" s="18">
        <v>138</v>
      </c>
      <c r="I756" s="18">
        <v>71</v>
      </c>
      <c r="J756" s="20">
        <v>0.55000000000000004</v>
      </c>
      <c r="K756" s="18">
        <f t="shared" si="34"/>
        <v>1980.0000000000002</v>
      </c>
      <c r="L756" s="18">
        <v>380</v>
      </c>
      <c r="M756" s="19" t="s">
        <v>991</v>
      </c>
      <c r="N756" s="21">
        <v>31.7</v>
      </c>
      <c r="O756" s="21">
        <v>2</v>
      </c>
      <c r="P756" s="18">
        <v>2</v>
      </c>
      <c r="Q756" s="19" t="s">
        <v>997</v>
      </c>
      <c r="R756" s="18">
        <v>17.329999999999998</v>
      </c>
      <c r="S756" s="22" t="str">
        <f t="shared" si="35"/>
        <v>11-21</v>
      </c>
    </row>
    <row r="757" spans="1:19" x14ac:dyDescent="0.3">
      <c r="A757" s="23">
        <v>42</v>
      </c>
      <c r="B757" s="24" t="str">
        <f t="shared" si="33"/>
        <v>42-49</v>
      </c>
      <c r="C757" s="24" t="str">
        <v>Adult</v>
      </c>
      <c r="D757" s="25" t="s">
        <v>988</v>
      </c>
      <c r="E757" s="26">
        <v>50.3</v>
      </c>
      <c r="F757" s="26">
        <v>1.64</v>
      </c>
      <c r="G757" s="24">
        <v>177</v>
      </c>
      <c r="H757" s="24">
        <v>150</v>
      </c>
      <c r="I757" s="24">
        <v>62</v>
      </c>
      <c r="J757" s="26">
        <v>0.63</v>
      </c>
      <c r="K757" s="24">
        <f t="shared" si="34"/>
        <v>2268</v>
      </c>
      <c r="L757" s="24">
        <v>468</v>
      </c>
      <c r="M757" s="25" t="s">
        <v>993</v>
      </c>
      <c r="N757" s="27">
        <v>27</v>
      </c>
      <c r="O757" s="27">
        <v>2.4</v>
      </c>
      <c r="P757" s="24">
        <v>3</v>
      </c>
      <c r="Q757" s="25" t="s">
        <v>997</v>
      </c>
      <c r="R757" s="24">
        <v>18.7</v>
      </c>
      <c r="S757" s="28" t="str">
        <f t="shared" si="35"/>
        <v>11-21</v>
      </c>
    </row>
    <row r="758" spans="1:19" x14ac:dyDescent="0.3">
      <c r="A758" s="17">
        <v>20</v>
      </c>
      <c r="B758" s="18" t="str">
        <f t="shared" si="33"/>
        <v>18-25</v>
      </c>
      <c r="C758" s="18" t="str">
        <v>Young Adult</v>
      </c>
      <c r="D758" s="19" t="s">
        <v>990</v>
      </c>
      <c r="E758" s="20">
        <v>46.5</v>
      </c>
      <c r="F758" s="20">
        <v>1.68</v>
      </c>
      <c r="G758" s="18">
        <v>187</v>
      </c>
      <c r="H758" s="18">
        <v>145</v>
      </c>
      <c r="I758" s="18">
        <v>72</v>
      </c>
      <c r="J758" s="20">
        <v>0.91</v>
      </c>
      <c r="K758" s="18">
        <f t="shared" si="34"/>
        <v>3276</v>
      </c>
      <c r="L758" s="18">
        <v>660</v>
      </c>
      <c r="M758" s="19" t="s">
        <v>991</v>
      </c>
      <c r="N758" s="21">
        <v>27.9</v>
      </c>
      <c r="O758" s="21">
        <v>2.4</v>
      </c>
      <c r="P758" s="18">
        <v>2</v>
      </c>
      <c r="Q758" s="19" t="s">
        <v>997</v>
      </c>
      <c r="R758" s="18">
        <v>16.48</v>
      </c>
      <c r="S758" s="22" t="str">
        <f t="shared" si="35"/>
        <v>11-21</v>
      </c>
    </row>
    <row r="759" spans="1:19" x14ac:dyDescent="0.3">
      <c r="A759" s="23">
        <v>49</v>
      </c>
      <c r="B759" s="24" t="str">
        <f t="shared" si="33"/>
        <v>42-49</v>
      </c>
      <c r="C759" s="24" t="str">
        <v>Adult</v>
      </c>
      <c r="D759" s="25" t="s">
        <v>988</v>
      </c>
      <c r="E759" s="26">
        <v>57.8</v>
      </c>
      <c r="F759" s="26">
        <v>1.99</v>
      </c>
      <c r="G759" s="24">
        <v>183</v>
      </c>
      <c r="H759" s="24">
        <v>161</v>
      </c>
      <c r="I759" s="24">
        <v>67</v>
      </c>
      <c r="J759" s="26">
        <v>0.93</v>
      </c>
      <c r="K759" s="24">
        <f t="shared" si="34"/>
        <v>3348</v>
      </c>
      <c r="L759" s="24">
        <v>741</v>
      </c>
      <c r="M759" s="25" t="s">
        <v>991</v>
      </c>
      <c r="N759" s="27">
        <v>24.7</v>
      </c>
      <c r="O759" s="27">
        <v>3.1</v>
      </c>
      <c r="P759" s="24">
        <v>3</v>
      </c>
      <c r="Q759" s="25" t="s">
        <v>997</v>
      </c>
      <c r="R759" s="24">
        <v>14.6</v>
      </c>
      <c r="S759" s="28" t="str">
        <f t="shared" si="35"/>
        <v>11-21</v>
      </c>
    </row>
    <row r="760" spans="1:19" x14ac:dyDescent="0.3">
      <c r="A760" s="17">
        <v>20</v>
      </c>
      <c r="B760" s="18" t="str">
        <f t="shared" si="33"/>
        <v>18-25</v>
      </c>
      <c r="C760" s="18" t="str">
        <v>Young Adult</v>
      </c>
      <c r="D760" s="19" t="s">
        <v>988</v>
      </c>
      <c r="E760" s="20">
        <v>83</v>
      </c>
      <c r="F760" s="20">
        <v>1.8</v>
      </c>
      <c r="G760" s="18">
        <v>167</v>
      </c>
      <c r="H760" s="18">
        <v>160</v>
      </c>
      <c r="I760" s="18">
        <v>73</v>
      </c>
      <c r="J760" s="20">
        <v>0.79</v>
      </c>
      <c r="K760" s="18">
        <f t="shared" si="34"/>
        <v>2844</v>
      </c>
      <c r="L760" s="18">
        <v>695</v>
      </c>
      <c r="M760" s="19" t="s">
        <v>989</v>
      </c>
      <c r="N760" s="21">
        <v>29.6</v>
      </c>
      <c r="O760" s="21">
        <v>2.9</v>
      </c>
      <c r="P760" s="18">
        <v>2</v>
      </c>
      <c r="Q760" s="19" t="s">
        <v>997</v>
      </c>
      <c r="R760" s="18">
        <v>25.62</v>
      </c>
      <c r="S760" s="22" t="str">
        <f t="shared" si="35"/>
        <v>22-32</v>
      </c>
    </row>
    <row r="761" spans="1:19" x14ac:dyDescent="0.3">
      <c r="A761" s="23">
        <v>44</v>
      </c>
      <c r="B761" s="24" t="str">
        <f t="shared" si="33"/>
        <v>42-49</v>
      </c>
      <c r="C761" s="24" t="str">
        <v>Adult</v>
      </c>
      <c r="D761" s="25" t="s">
        <v>988</v>
      </c>
      <c r="E761" s="26">
        <v>82.5</v>
      </c>
      <c r="F761" s="26">
        <v>1.79</v>
      </c>
      <c r="G761" s="24">
        <v>167</v>
      </c>
      <c r="H761" s="24">
        <v>155</v>
      </c>
      <c r="I761" s="24">
        <v>70</v>
      </c>
      <c r="J761" s="26">
        <v>1.51</v>
      </c>
      <c r="K761" s="24">
        <f t="shared" si="34"/>
        <v>5436</v>
      </c>
      <c r="L761" s="24">
        <v>1159</v>
      </c>
      <c r="M761" s="25" t="s">
        <v>991</v>
      </c>
      <c r="N761" s="27">
        <v>13.8</v>
      </c>
      <c r="O761" s="27">
        <v>3.5</v>
      </c>
      <c r="P761" s="24">
        <v>5</v>
      </c>
      <c r="Q761" s="25" t="s">
        <v>995</v>
      </c>
      <c r="R761" s="24">
        <v>25.75</v>
      </c>
      <c r="S761" s="28" t="str">
        <f t="shared" si="35"/>
        <v>22-32</v>
      </c>
    </row>
    <row r="762" spans="1:19" x14ac:dyDescent="0.3">
      <c r="A762" s="17">
        <v>46</v>
      </c>
      <c r="B762" s="18" t="str">
        <f t="shared" si="33"/>
        <v>42-49</v>
      </c>
      <c r="C762" s="18" t="str">
        <v>Adult</v>
      </c>
      <c r="D762" s="19" t="s">
        <v>990</v>
      </c>
      <c r="E762" s="20">
        <v>66.5</v>
      </c>
      <c r="F762" s="20">
        <v>1.73</v>
      </c>
      <c r="G762" s="18">
        <v>163</v>
      </c>
      <c r="H762" s="18">
        <v>142</v>
      </c>
      <c r="I762" s="18">
        <v>56</v>
      </c>
      <c r="J762" s="20">
        <v>1.1100000000000001</v>
      </c>
      <c r="K762" s="18">
        <f t="shared" si="34"/>
        <v>3996.0000000000005</v>
      </c>
      <c r="L762" s="18">
        <v>709</v>
      </c>
      <c r="M762" s="19" t="s">
        <v>989</v>
      </c>
      <c r="N762" s="21">
        <v>34.700000000000003</v>
      </c>
      <c r="O762" s="21">
        <v>2</v>
      </c>
      <c r="P762" s="18">
        <v>3</v>
      </c>
      <c r="Q762" s="19" t="s">
        <v>997</v>
      </c>
      <c r="R762" s="18">
        <v>22.22</v>
      </c>
      <c r="S762" s="22" t="str">
        <f t="shared" si="35"/>
        <v>22-32</v>
      </c>
    </row>
    <row r="763" spans="1:19" x14ac:dyDescent="0.3">
      <c r="A763" s="23">
        <v>49</v>
      </c>
      <c r="B763" s="24" t="str">
        <f t="shared" si="33"/>
        <v>42-49</v>
      </c>
      <c r="C763" s="24" t="str">
        <v>Adult</v>
      </c>
      <c r="D763" s="25" t="s">
        <v>990</v>
      </c>
      <c r="E763" s="26">
        <v>70.2</v>
      </c>
      <c r="F763" s="26">
        <v>1.67</v>
      </c>
      <c r="G763" s="24">
        <v>186</v>
      </c>
      <c r="H763" s="24">
        <v>166</v>
      </c>
      <c r="I763" s="24">
        <v>50</v>
      </c>
      <c r="J763" s="26">
        <v>0.93</v>
      </c>
      <c r="K763" s="24">
        <f t="shared" si="34"/>
        <v>3348</v>
      </c>
      <c r="L763" s="24">
        <v>695</v>
      </c>
      <c r="M763" s="25" t="s">
        <v>993</v>
      </c>
      <c r="N763" s="27">
        <v>32.5</v>
      </c>
      <c r="O763" s="27">
        <v>1.8</v>
      </c>
      <c r="P763" s="24">
        <v>3</v>
      </c>
      <c r="Q763" s="25" t="s">
        <v>997</v>
      </c>
      <c r="R763" s="24">
        <v>25.17</v>
      </c>
      <c r="S763" s="28" t="str">
        <f t="shared" si="35"/>
        <v>22-32</v>
      </c>
    </row>
    <row r="764" spans="1:19" x14ac:dyDescent="0.3">
      <c r="A764" s="17">
        <v>36</v>
      </c>
      <c r="B764" s="18" t="str">
        <f t="shared" si="33"/>
        <v>34-41</v>
      </c>
      <c r="C764" s="18" t="str">
        <v>Adult</v>
      </c>
      <c r="D764" s="19" t="s">
        <v>988</v>
      </c>
      <c r="E764" s="20">
        <v>121.9</v>
      </c>
      <c r="F764" s="20">
        <v>1.93</v>
      </c>
      <c r="G764" s="18">
        <v>195</v>
      </c>
      <c r="H764" s="18">
        <v>132</v>
      </c>
      <c r="I764" s="18">
        <v>54</v>
      </c>
      <c r="J764" s="20">
        <v>1.49</v>
      </c>
      <c r="K764" s="18">
        <f t="shared" si="34"/>
        <v>5364</v>
      </c>
      <c r="L764" s="18">
        <v>1082</v>
      </c>
      <c r="M764" s="19" t="s">
        <v>992</v>
      </c>
      <c r="N764" s="21">
        <v>21.8</v>
      </c>
      <c r="O764" s="21">
        <v>3.4</v>
      </c>
      <c r="P764" s="18">
        <v>3</v>
      </c>
      <c r="Q764" s="19" t="s">
        <v>996</v>
      </c>
      <c r="R764" s="18">
        <v>32.729999999999997</v>
      </c>
      <c r="S764" s="22" t="str">
        <f t="shared" si="35"/>
        <v>33-43</v>
      </c>
    </row>
    <row r="765" spans="1:19" x14ac:dyDescent="0.3">
      <c r="A765" s="23">
        <v>38</v>
      </c>
      <c r="B765" s="24" t="str">
        <f t="shared" si="33"/>
        <v>34-41</v>
      </c>
      <c r="C765" s="24" t="str">
        <v>Adult</v>
      </c>
      <c r="D765" s="25" t="s">
        <v>990</v>
      </c>
      <c r="E765" s="26">
        <v>70.3</v>
      </c>
      <c r="F765" s="26">
        <v>1.52</v>
      </c>
      <c r="G765" s="24">
        <v>164</v>
      </c>
      <c r="H765" s="24">
        <v>144</v>
      </c>
      <c r="I765" s="24">
        <v>66</v>
      </c>
      <c r="J765" s="26">
        <v>1.19</v>
      </c>
      <c r="K765" s="24">
        <f t="shared" si="34"/>
        <v>4284</v>
      </c>
      <c r="L765" s="24">
        <v>857</v>
      </c>
      <c r="M765" s="25" t="s">
        <v>989</v>
      </c>
      <c r="N765" s="27">
        <v>25.6</v>
      </c>
      <c r="O765" s="27">
        <v>2</v>
      </c>
      <c r="P765" s="24">
        <v>4</v>
      </c>
      <c r="Q765" s="25" t="s">
        <v>996</v>
      </c>
      <c r="R765" s="24">
        <v>30.43</v>
      </c>
      <c r="S765" s="28" t="str">
        <f t="shared" si="35"/>
        <v>22-32</v>
      </c>
    </row>
    <row r="766" spans="1:19" x14ac:dyDescent="0.3">
      <c r="A766" s="17">
        <v>22</v>
      </c>
      <c r="B766" s="18" t="str">
        <f t="shared" si="33"/>
        <v>18-25</v>
      </c>
      <c r="C766" s="18" t="str">
        <v>Young Adult</v>
      </c>
      <c r="D766" s="19" t="s">
        <v>990</v>
      </c>
      <c r="E766" s="20">
        <v>40.299999999999997</v>
      </c>
      <c r="F766" s="20">
        <v>1.56</v>
      </c>
      <c r="G766" s="18">
        <v>192</v>
      </c>
      <c r="H766" s="18">
        <v>121</v>
      </c>
      <c r="I766" s="18">
        <v>57</v>
      </c>
      <c r="J766" s="20">
        <v>1.45</v>
      </c>
      <c r="K766" s="18">
        <f t="shared" si="34"/>
        <v>5220</v>
      </c>
      <c r="L766" s="18">
        <v>877</v>
      </c>
      <c r="M766" s="19" t="s">
        <v>991</v>
      </c>
      <c r="N766" s="21">
        <v>30.8</v>
      </c>
      <c r="O766" s="21">
        <v>2.1</v>
      </c>
      <c r="P766" s="18">
        <v>4</v>
      </c>
      <c r="Q766" s="19" t="s">
        <v>996</v>
      </c>
      <c r="R766" s="18">
        <v>16.559999999999999</v>
      </c>
      <c r="S766" s="22" t="str">
        <f t="shared" si="35"/>
        <v>11-21</v>
      </c>
    </row>
    <row r="767" spans="1:19" x14ac:dyDescent="0.3">
      <c r="A767" s="23">
        <v>35</v>
      </c>
      <c r="B767" s="24" t="str">
        <f t="shared" si="33"/>
        <v>34-41</v>
      </c>
      <c r="C767" s="24" t="str">
        <v>Adult</v>
      </c>
      <c r="D767" s="25" t="s">
        <v>988</v>
      </c>
      <c r="E767" s="26">
        <v>101.4</v>
      </c>
      <c r="F767" s="26">
        <v>1.76</v>
      </c>
      <c r="G767" s="24">
        <v>193</v>
      </c>
      <c r="H767" s="24">
        <v>121</v>
      </c>
      <c r="I767" s="24">
        <v>64</v>
      </c>
      <c r="J767" s="26">
        <v>0.84</v>
      </c>
      <c r="K767" s="24">
        <f t="shared" si="34"/>
        <v>3024</v>
      </c>
      <c r="L767" s="24">
        <v>559</v>
      </c>
      <c r="M767" s="25" t="s">
        <v>991</v>
      </c>
      <c r="N767" s="27">
        <v>23.6</v>
      </c>
      <c r="O767" s="27">
        <v>2.9</v>
      </c>
      <c r="P767" s="24">
        <v>2</v>
      </c>
      <c r="Q767" s="25" t="s">
        <v>997</v>
      </c>
      <c r="R767" s="24">
        <v>32.74</v>
      </c>
      <c r="S767" s="28" t="str">
        <f t="shared" si="35"/>
        <v>33-43</v>
      </c>
    </row>
    <row r="768" spans="1:19" x14ac:dyDescent="0.3">
      <c r="A768" s="17">
        <v>45</v>
      </c>
      <c r="B768" s="18" t="str">
        <f t="shared" si="33"/>
        <v>42-49</v>
      </c>
      <c r="C768" s="18" t="str">
        <v>Adult</v>
      </c>
      <c r="D768" s="19" t="s">
        <v>988</v>
      </c>
      <c r="E768" s="20">
        <v>79.2</v>
      </c>
      <c r="F768" s="20">
        <v>1.95</v>
      </c>
      <c r="G768" s="18">
        <v>189</v>
      </c>
      <c r="H768" s="18">
        <v>135</v>
      </c>
      <c r="I768" s="18">
        <v>69</v>
      </c>
      <c r="J768" s="20">
        <v>1.47</v>
      </c>
      <c r="K768" s="18">
        <f t="shared" si="34"/>
        <v>5292</v>
      </c>
      <c r="L768" s="18">
        <v>982</v>
      </c>
      <c r="M768" s="19" t="s">
        <v>989</v>
      </c>
      <c r="N768" s="21">
        <v>22.8</v>
      </c>
      <c r="O768" s="21">
        <v>2.8</v>
      </c>
      <c r="P768" s="18">
        <v>3</v>
      </c>
      <c r="Q768" s="19" t="s">
        <v>996</v>
      </c>
      <c r="R768" s="18">
        <v>20.83</v>
      </c>
      <c r="S768" s="22" t="str">
        <f t="shared" si="35"/>
        <v>11-21</v>
      </c>
    </row>
    <row r="769" spans="1:19" x14ac:dyDescent="0.3">
      <c r="A769" s="23">
        <v>59</v>
      </c>
      <c r="B769" s="24" t="str">
        <f t="shared" si="33"/>
        <v>60+</v>
      </c>
      <c r="C769" s="24" t="str">
        <v>Adult</v>
      </c>
      <c r="D769" s="25" t="s">
        <v>990</v>
      </c>
      <c r="E769" s="26">
        <v>75.8</v>
      </c>
      <c r="F769" s="26">
        <v>1.77</v>
      </c>
      <c r="G769" s="24">
        <v>167</v>
      </c>
      <c r="H769" s="24">
        <v>128</v>
      </c>
      <c r="I769" s="24">
        <v>53</v>
      </c>
      <c r="J769" s="26">
        <v>1.46</v>
      </c>
      <c r="K769" s="24">
        <f t="shared" si="34"/>
        <v>5256</v>
      </c>
      <c r="L769" s="24">
        <v>841</v>
      </c>
      <c r="M769" s="25" t="s">
        <v>993</v>
      </c>
      <c r="N769" s="27">
        <v>33.1</v>
      </c>
      <c r="O769" s="27">
        <v>1.8</v>
      </c>
      <c r="P769" s="24">
        <v>3</v>
      </c>
      <c r="Q769" s="25" t="s">
        <v>997</v>
      </c>
      <c r="R769" s="24">
        <v>24.19</v>
      </c>
      <c r="S769" s="28" t="str">
        <f t="shared" si="35"/>
        <v>22-32</v>
      </c>
    </row>
    <row r="770" spans="1:19" x14ac:dyDescent="0.3">
      <c r="A770" s="17">
        <v>39</v>
      </c>
      <c r="B770" s="18" t="str">
        <f t="shared" si="33"/>
        <v>34-41</v>
      </c>
      <c r="C770" s="18" t="str">
        <v>Adult</v>
      </c>
      <c r="D770" s="19" t="s">
        <v>988</v>
      </c>
      <c r="E770" s="20">
        <v>71.7</v>
      </c>
      <c r="F770" s="20">
        <v>1.88</v>
      </c>
      <c r="G770" s="18">
        <v>198</v>
      </c>
      <c r="H770" s="18">
        <v>147</v>
      </c>
      <c r="I770" s="18">
        <v>51</v>
      </c>
      <c r="J770" s="20">
        <v>0.55000000000000004</v>
      </c>
      <c r="K770" s="18">
        <f t="shared" si="34"/>
        <v>1980.0000000000002</v>
      </c>
      <c r="L770" s="18">
        <v>445</v>
      </c>
      <c r="M770" s="19" t="s">
        <v>992</v>
      </c>
      <c r="N770" s="21">
        <v>23.7</v>
      </c>
      <c r="O770" s="21">
        <v>2.2000000000000002</v>
      </c>
      <c r="P770" s="18">
        <v>2</v>
      </c>
      <c r="Q770" s="19" t="s">
        <v>997</v>
      </c>
      <c r="R770" s="18">
        <v>20.29</v>
      </c>
      <c r="S770" s="22" t="str">
        <f t="shared" si="35"/>
        <v>11-21</v>
      </c>
    </row>
    <row r="771" spans="1:19" x14ac:dyDescent="0.3">
      <c r="A771" s="23">
        <v>38</v>
      </c>
      <c r="B771" s="24" t="str">
        <f t="shared" ref="B771:B834" si="36">IF(AND(A771&gt;=18,A771&lt;=25),"18-25",IF(AND(A771&gt;=26,A771&lt;=33),"26-33",IF(AND(A771&gt;=34,A771&lt;=41),"34-41",IF(AND(A771&gt;=42,A771&lt;=49),"42-49",IF(AND(A771&gt;=50,A771&lt;=57),"50-57","60+")))))</f>
        <v>34-41</v>
      </c>
      <c r="C771" s="24" t="str">
        <v>Adult</v>
      </c>
      <c r="D771" s="25" t="s">
        <v>990</v>
      </c>
      <c r="E771" s="26">
        <v>57.7</v>
      </c>
      <c r="F771" s="26">
        <v>1.56</v>
      </c>
      <c r="G771" s="24">
        <v>185</v>
      </c>
      <c r="H771" s="24">
        <v>132</v>
      </c>
      <c r="I771" s="24">
        <v>54</v>
      </c>
      <c r="J771" s="26">
        <v>1.64</v>
      </c>
      <c r="K771" s="24">
        <f t="shared" ref="K771:K834" si="37">J771*3600</f>
        <v>5904</v>
      </c>
      <c r="L771" s="24">
        <v>1082</v>
      </c>
      <c r="M771" s="25" t="s">
        <v>991</v>
      </c>
      <c r="N771" s="27">
        <v>16.600000000000001</v>
      </c>
      <c r="O771" s="27">
        <v>2.7</v>
      </c>
      <c r="P771" s="24">
        <v>5</v>
      </c>
      <c r="Q771" s="25" t="s">
        <v>995</v>
      </c>
      <c r="R771" s="24">
        <v>23.71</v>
      </c>
      <c r="S771" s="28" t="str">
        <f t="shared" ref="S771:S834" si="38">IF(AND(R771&gt;=0,R771&lt;=10),"0-10",IF(AND(R771&gt;10,R771&lt;=21),"11-21",IF(AND(R771&gt;21,R771&lt;=32),"22-32",IF(AND(R771&gt;32,R771&lt;=43),"33-43",IF(AND(R771&gt;43,R771&lt;=54),"44-54")))))</f>
        <v>22-32</v>
      </c>
    </row>
    <row r="772" spans="1:19" x14ac:dyDescent="0.3">
      <c r="A772" s="17">
        <v>23</v>
      </c>
      <c r="B772" s="18" t="str">
        <f t="shared" si="36"/>
        <v>18-25</v>
      </c>
      <c r="C772" s="18" t="str">
        <v>Young Adult</v>
      </c>
      <c r="D772" s="19" t="s">
        <v>990</v>
      </c>
      <c r="E772" s="20">
        <v>47.4</v>
      </c>
      <c r="F772" s="20">
        <v>1.6</v>
      </c>
      <c r="G772" s="18">
        <v>196</v>
      </c>
      <c r="H772" s="18">
        <v>154</v>
      </c>
      <c r="I772" s="18">
        <v>50</v>
      </c>
      <c r="J772" s="20">
        <v>0.76</v>
      </c>
      <c r="K772" s="18">
        <f t="shared" si="37"/>
        <v>2736</v>
      </c>
      <c r="L772" s="18">
        <v>585</v>
      </c>
      <c r="M772" s="19" t="s">
        <v>993</v>
      </c>
      <c r="N772" s="21">
        <v>33.5</v>
      </c>
      <c r="O772" s="21">
        <v>1.6</v>
      </c>
      <c r="P772" s="18">
        <v>3</v>
      </c>
      <c r="Q772" s="19" t="s">
        <v>997</v>
      </c>
      <c r="R772" s="18">
        <v>18.52</v>
      </c>
      <c r="S772" s="22" t="str">
        <f t="shared" si="38"/>
        <v>11-21</v>
      </c>
    </row>
    <row r="773" spans="1:19" x14ac:dyDescent="0.3">
      <c r="A773" s="23">
        <v>18</v>
      </c>
      <c r="B773" s="24" t="str">
        <f t="shared" si="36"/>
        <v>18-25</v>
      </c>
      <c r="C773" s="24" t="str">
        <v>Young Adult</v>
      </c>
      <c r="D773" s="25" t="s">
        <v>990</v>
      </c>
      <c r="E773" s="26">
        <v>57.2</v>
      </c>
      <c r="F773" s="26">
        <v>1.75</v>
      </c>
      <c r="G773" s="24">
        <v>193</v>
      </c>
      <c r="H773" s="24">
        <v>160</v>
      </c>
      <c r="I773" s="24">
        <v>74</v>
      </c>
      <c r="J773" s="26">
        <v>1.29</v>
      </c>
      <c r="K773" s="24">
        <f t="shared" si="37"/>
        <v>4644</v>
      </c>
      <c r="L773" s="24">
        <v>1032</v>
      </c>
      <c r="M773" s="25" t="s">
        <v>992</v>
      </c>
      <c r="N773" s="27">
        <v>33.5</v>
      </c>
      <c r="O773" s="27">
        <v>2.4</v>
      </c>
      <c r="P773" s="24">
        <v>3</v>
      </c>
      <c r="Q773" s="25" t="s">
        <v>996</v>
      </c>
      <c r="R773" s="24">
        <v>18.68</v>
      </c>
      <c r="S773" s="28" t="str">
        <f t="shared" si="38"/>
        <v>11-21</v>
      </c>
    </row>
    <row r="774" spans="1:19" x14ac:dyDescent="0.3">
      <c r="A774" s="17">
        <v>22</v>
      </c>
      <c r="B774" s="18" t="str">
        <f t="shared" si="36"/>
        <v>18-25</v>
      </c>
      <c r="C774" s="18" t="str">
        <v>Young Adult</v>
      </c>
      <c r="D774" s="19" t="s">
        <v>990</v>
      </c>
      <c r="E774" s="20">
        <v>44.8</v>
      </c>
      <c r="F774" s="20">
        <v>1.72</v>
      </c>
      <c r="G774" s="18">
        <v>166</v>
      </c>
      <c r="H774" s="18">
        <v>132</v>
      </c>
      <c r="I774" s="18">
        <v>54</v>
      </c>
      <c r="J774" s="20">
        <v>1.48</v>
      </c>
      <c r="K774" s="18">
        <f t="shared" si="37"/>
        <v>5328</v>
      </c>
      <c r="L774" s="18">
        <v>977</v>
      </c>
      <c r="M774" s="19" t="s">
        <v>992</v>
      </c>
      <c r="N774" s="21">
        <v>28.6</v>
      </c>
      <c r="O774" s="21">
        <v>1.8</v>
      </c>
      <c r="P774" s="18">
        <v>4</v>
      </c>
      <c r="Q774" s="19" t="s">
        <v>996</v>
      </c>
      <c r="R774" s="18">
        <v>15.14</v>
      </c>
      <c r="S774" s="22" t="str">
        <f t="shared" si="38"/>
        <v>11-21</v>
      </c>
    </row>
    <row r="775" spans="1:19" x14ac:dyDescent="0.3">
      <c r="A775" s="23">
        <v>58</v>
      </c>
      <c r="B775" s="24" t="str">
        <f t="shared" si="36"/>
        <v>60+</v>
      </c>
      <c r="C775" s="24" t="str">
        <v>Adult</v>
      </c>
      <c r="D775" s="25" t="s">
        <v>988</v>
      </c>
      <c r="E775" s="26">
        <v>90.2</v>
      </c>
      <c r="F775" s="26">
        <v>1.72</v>
      </c>
      <c r="G775" s="24">
        <v>199</v>
      </c>
      <c r="H775" s="24">
        <v>150</v>
      </c>
      <c r="I775" s="24">
        <v>55</v>
      </c>
      <c r="J775" s="26">
        <v>0.9</v>
      </c>
      <c r="K775" s="24">
        <f t="shared" si="37"/>
        <v>3240</v>
      </c>
      <c r="L775" s="24">
        <v>668</v>
      </c>
      <c r="M775" s="25" t="s">
        <v>991</v>
      </c>
      <c r="N775" s="27">
        <v>28.3</v>
      </c>
      <c r="O775" s="27">
        <v>2.1</v>
      </c>
      <c r="P775" s="24">
        <v>2</v>
      </c>
      <c r="Q775" s="25" t="s">
        <v>997</v>
      </c>
      <c r="R775" s="24">
        <v>30.49</v>
      </c>
      <c r="S775" s="28" t="str">
        <f t="shared" si="38"/>
        <v>22-32</v>
      </c>
    </row>
    <row r="776" spans="1:19" x14ac:dyDescent="0.3">
      <c r="A776" s="17">
        <v>29</v>
      </c>
      <c r="B776" s="18" t="str">
        <f t="shared" si="36"/>
        <v>26-33</v>
      </c>
      <c r="C776" s="18" t="str">
        <v>Adult</v>
      </c>
      <c r="D776" s="19" t="s">
        <v>988</v>
      </c>
      <c r="E776" s="20">
        <v>84.9</v>
      </c>
      <c r="F776" s="20">
        <v>1.72</v>
      </c>
      <c r="G776" s="18">
        <v>187</v>
      </c>
      <c r="H776" s="18">
        <v>140</v>
      </c>
      <c r="I776" s="18">
        <v>51</v>
      </c>
      <c r="J776" s="20">
        <v>1.79</v>
      </c>
      <c r="K776" s="18">
        <f t="shared" si="37"/>
        <v>6444</v>
      </c>
      <c r="L776" s="18">
        <v>1378</v>
      </c>
      <c r="M776" s="19" t="s">
        <v>989</v>
      </c>
      <c r="N776" s="21">
        <v>14.3</v>
      </c>
      <c r="O776" s="21">
        <v>3.5</v>
      </c>
      <c r="P776" s="18">
        <v>4</v>
      </c>
      <c r="Q776" s="19" t="s">
        <v>995</v>
      </c>
      <c r="R776" s="18">
        <v>28.7</v>
      </c>
      <c r="S776" s="22" t="str">
        <f t="shared" si="38"/>
        <v>22-32</v>
      </c>
    </row>
    <row r="777" spans="1:19" x14ac:dyDescent="0.3">
      <c r="A777" s="23">
        <v>43</v>
      </c>
      <c r="B777" s="24" t="str">
        <f t="shared" si="36"/>
        <v>42-49</v>
      </c>
      <c r="C777" s="24" t="str">
        <v>Adult</v>
      </c>
      <c r="D777" s="25" t="s">
        <v>988</v>
      </c>
      <c r="E777" s="26">
        <v>95.7</v>
      </c>
      <c r="F777" s="26">
        <v>1.77</v>
      </c>
      <c r="G777" s="24">
        <v>198</v>
      </c>
      <c r="H777" s="24">
        <v>151</v>
      </c>
      <c r="I777" s="24">
        <v>50</v>
      </c>
      <c r="J777" s="26">
        <v>1.08</v>
      </c>
      <c r="K777" s="24">
        <f t="shared" si="37"/>
        <v>3888.0000000000005</v>
      </c>
      <c r="L777" s="24">
        <v>807</v>
      </c>
      <c r="M777" s="25" t="s">
        <v>991</v>
      </c>
      <c r="N777" s="27">
        <v>24.2</v>
      </c>
      <c r="O777" s="27">
        <v>3.4</v>
      </c>
      <c r="P777" s="24">
        <v>3</v>
      </c>
      <c r="Q777" s="25" t="s">
        <v>997</v>
      </c>
      <c r="R777" s="24">
        <v>30.55</v>
      </c>
      <c r="S777" s="28" t="str">
        <f t="shared" si="38"/>
        <v>22-32</v>
      </c>
    </row>
    <row r="778" spans="1:19" x14ac:dyDescent="0.3">
      <c r="A778" s="17">
        <v>51</v>
      </c>
      <c r="B778" s="18" t="str">
        <f t="shared" si="36"/>
        <v>50-57</v>
      </c>
      <c r="C778" s="18" t="str">
        <v>Adult</v>
      </c>
      <c r="D778" s="19" t="s">
        <v>988</v>
      </c>
      <c r="E778" s="20">
        <v>59</v>
      </c>
      <c r="F778" s="20">
        <v>1.65</v>
      </c>
      <c r="G778" s="18">
        <v>198</v>
      </c>
      <c r="H778" s="18">
        <v>153</v>
      </c>
      <c r="I778" s="18">
        <v>53</v>
      </c>
      <c r="J778" s="20">
        <v>1.22</v>
      </c>
      <c r="K778" s="18">
        <f t="shared" si="37"/>
        <v>4392</v>
      </c>
      <c r="L778" s="18">
        <v>924</v>
      </c>
      <c r="M778" s="19" t="s">
        <v>991</v>
      </c>
      <c r="N778" s="21">
        <v>20.7</v>
      </c>
      <c r="O778" s="21">
        <v>2.2999999999999998</v>
      </c>
      <c r="P778" s="18">
        <v>3</v>
      </c>
      <c r="Q778" s="19" t="s">
        <v>996</v>
      </c>
      <c r="R778" s="18">
        <v>21.67</v>
      </c>
      <c r="S778" s="22" t="str">
        <f t="shared" si="38"/>
        <v>22-32</v>
      </c>
    </row>
    <row r="779" spans="1:19" x14ac:dyDescent="0.3">
      <c r="A779" s="23">
        <v>31</v>
      </c>
      <c r="B779" s="24" t="str">
        <f t="shared" si="36"/>
        <v>26-33</v>
      </c>
      <c r="C779" s="24" t="str">
        <v>Adult</v>
      </c>
      <c r="D779" s="25" t="s">
        <v>990</v>
      </c>
      <c r="E779" s="26">
        <v>60.5</v>
      </c>
      <c r="F779" s="26">
        <v>1.77</v>
      </c>
      <c r="G779" s="24">
        <v>187</v>
      </c>
      <c r="H779" s="24">
        <v>127</v>
      </c>
      <c r="I779" s="24">
        <v>56</v>
      </c>
      <c r="J779" s="26">
        <v>1.72</v>
      </c>
      <c r="K779" s="24">
        <f t="shared" si="37"/>
        <v>6192</v>
      </c>
      <c r="L779" s="24">
        <v>1092</v>
      </c>
      <c r="M779" s="25" t="s">
        <v>991</v>
      </c>
      <c r="N779" s="27">
        <v>15</v>
      </c>
      <c r="O779" s="27">
        <v>2.7</v>
      </c>
      <c r="P779" s="24">
        <v>4</v>
      </c>
      <c r="Q779" s="25" t="s">
        <v>995</v>
      </c>
      <c r="R779" s="24">
        <v>19.309999999999999</v>
      </c>
      <c r="S779" s="28" t="str">
        <f t="shared" si="38"/>
        <v>11-21</v>
      </c>
    </row>
    <row r="780" spans="1:19" x14ac:dyDescent="0.3">
      <c r="A780" s="17">
        <v>43</v>
      </c>
      <c r="B780" s="18" t="str">
        <f t="shared" si="36"/>
        <v>42-49</v>
      </c>
      <c r="C780" s="18" t="str">
        <v>Adult</v>
      </c>
      <c r="D780" s="19" t="s">
        <v>990</v>
      </c>
      <c r="E780" s="20">
        <v>53.8</v>
      </c>
      <c r="F780" s="20">
        <v>1.72</v>
      </c>
      <c r="G780" s="18">
        <v>173</v>
      </c>
      <c r="H780" s="18">
        <v>160</v>
      </c>
      <c r="I780" s="18">
        <v>71</v>
      </c>
      <c r="J780" s="20">
        <v>1.03</v>
      </c>
      <c r="K780" s="18">
        <f t="shared" si="37"/>
        <v>3708</v>
      </c>
      <c r="L780" s="18">
        <v>742</v>
      </c>
      <c r="M780" s="19" t="s">
        <v>993</v>
      </c>
      <c r="N780" s="21">
        <v>30.2</v>
      </c>
      <c r="O780" s="21">
        <v>2.2999999999999998</v>
      </c>
      <c r="P780" s="18">
        <v>4</v>
      </c>
      <c r="Q780" s="19" t="s">
        <v>996</v>
      </c>
      <c r="R780" s="18">
        <v>18.190000000000001</v>
      </c>
      <c r="S780" s="22" t="str">
        <f t="shared" si="38"/>
        <v>11-21</v>
      </c>
    </row>
    <row r="781" spans="1:19" x14ac:dyDescent="0.3">
      <c r="A781" s="23">
        <v>44</v>
      </c>
      <c r="B781" s="24" t="str">
        <f t="shared" si="36"/>
        <v>42-49</v>
      </c>
      <c r="C781" s="24" t="str">
        <v>Adult</v>
      </c>
      <c r="D781" s="25" t="s">
        <v>988</v>
      </c>
      <c r="E781" s="26">
        <v>86.6</v>
      </c>
      <c r="F781" s="26">
        <v>1.97</v>
      </c>
      <c r="G781" s="24">
        <v>197</v>
      </c>
      <c r="H781" s="24">
        <v>167</v>
      </c>
      <c r="I781" s="24">
        <v>50</v>
      </c>
      <c r="J781" s="26">
        <v>1.66</v>
      </c>
      <c r="K781" s="24">
        <f t="shared" si="37"/>
        <v>5976</v>
      </c>
      <c r="L781" s="24">
        <v>1372</v>
      </c>
      <c r="M781" s="25" t="s">
        <v>989</v>
      </c>
      <c r="N781" s="27">
        <v>11.7</v>
      </c>
      <c r="O781" s="27">
        <v>3.5</v>
      </c>
      <c r="P781" s="24">
        <v>5</v>
      </c>
      <c r="Q781" s="25" t="s">
        <v>995</v>
      </c>
      <c r="R781" s="24">
        <v>22.31</v>
      </c>
      <c r="S781" s="28" t="str">
        <f t="shared" si="38"/>
        <v>22-32</v>
      </c>
    </row>
    <row r="782" spans="1:19" x14ac:dyDescent="0.3">
      <c r="A782" s="17">
        <v>26</v>
      </c>
      <c r="B782" s="18" t="str">
        <f t="shared" si="36"/>
        <v>26-33</v>
      </c>
      <c r="C782" s="18" t="str">
        <v>Adult</v>
      </c>
      <c r="D782" s="19" t="s">
        <v>990</v>
      </c>
      <c r="E782" s="20">
        <v>72.8</v>
      </c>
      <c r="F782" s="20">
        <v>1.67</v>
      </c>
      <c r="G782" s="18">
        <v>163</v>
      </c>
      <c r="H782" s="18">
        <v>121</v>
      </c>
      <c r="I782" s="18">
        <v>50</v>
      </c>
      <c r="J782" s="20">
        <v>1.37</v>
      </c>
      <c r="K782" s="18">
        <f t="shared" si="37"/>
        <v>4932</v>
      </c>
      <c r="L782" s="18">
        <v>829</v>
      </c>
      <c r="M782" s="19" t="s">
        <v>993</v>
      </c>
      <c r="N782" s="21">
        <v>35</v>
      </c>
      <c r="O782" s="21">
        <v>1.9</v>
      </c>
      <c r="P782" s="18">
        <v>2</v>
      </c>
      <c r="Q782" s="19" t="s">
        <v>997</v>
      </c>
      <c r="R782" s="18">
        <v>26.1</v>
      </c>
      <c r="S782" s="22" t="str">
        <f t="shared" si="38"/>
        <v>22-32</v>
      </c>
    </row>
    <row r="783" spans="1:19" x14ac:dyDescent="0.3">
      <c r="A783" s="23">
        <v>43</v>
      </c>
      <c r="B783" s="24" t="str">
        <f t="shared" si="36"/>
        <v>42-49</v>
      </c>
      <c r="C783" s="24" t="str">
        <v>Adult</v>
      </c>
      <c r="D783" s="25" t="s">
        <v>990</v>
      </c>
      <c r="E783" s="26">
        <v>66.3</v>
      </c>
      <c r="F783" s="26">
        <v>1.77</v>
      </c>
      <c r="G783" s="24">
        <v>177</v>
      </c>
      <c r="H783" s="24">
        <v>157</v>
      </c>
      <c r="I783" s="24">
        <v>57</v>
      </c>
      <c r="J783" s="26">
        <v>1.48</v>
      </c>
      <c r="K783" s="24">
        <f t="shared" si="37"/>
        <v>5328</v>
      </c>
      <c r="L783" s="24">
        <v>1046</v>
      </c>
      <c r="M783" s="25" t="s">
        <v>991</v>
      </c>
      <c r="N783" s="27">
        <v>32.700000000000003</v>
      </c>
      <c r="O783" s="27">
        <v>1.7</v>
      </c>
      <c r="P783" s="24">
        <v>4</v>
      </c>
      <c r="Q783" s="25" t="s">
        <v>996</v>
      </c>
      <c r="R783" s="24">
        <v>21.16</v>
      </c>
      <c r="S783" s="28" t="str">
        <f t="shared" si="38"/>
        <v>22-32</v>
      </c>
    </row>
    <row r="784" spans="1:19" x14ac:dyDescent="0.3">
      <c r="A784" s="17">
        <v>39</v>
      </c>
      <c r="B784" s="18" t="str">
        <f t="shared" si="36"/>
        <v>34-41</v>
      </c>
      <c r="C784" s="18" t="str">
        <v>Adult</v>
      </c>
      <c r="D784" s="19" t="s">
        <v>990</v>
      </c>
      <c r="E784" s="20">
        <v>56</v>
      </c>
      <c r="F784" s="20">
        <v>1.6</v>
      </c>
      <c r="G784" s="18">
        <v>184</v>
      </c>
      <c r="H784" s="18">
        <v>151</v>
      </c>
      <c r="I784" s="18">
        <v>69</v>
      </c>
      <c r="J784" s="20">
        <v>0.89</v>
      </c>
      <c r="K784" s="18">
        <f t="shared" si="37"/>
        <v>3204</v>
      </c>
      <c r="L784" s="18">
        <v>672</v>
      </c>
      <c r="M784" s="19" t="s">
        <v>989</v>
      </c>
      <c r="N784" s="21">
        <v>32.6</v>
      </c>
      <c r="O784" s="21">
        <v>2</v>
      </c>
      <c r="P784" s="18">
        <v>2</v>
      </c>
      <c r="Q784" s="19" t="s">
        <v>997</v>
      </c>
      <c r="R784" s="18">
        <v>21.87</v>
      </c>
      <c r="S784" s="22" t="str">
        <f t="shared" si="38"/>
        <v>22-32</v>
      </c>
    </row>
    <row r="785" spans="1:19" x14ac:dyDescent="0.3">
      <c r="A785" s="23">
        <v>47</v>
      </c>
      <c r="B785" s="24" t="str">
        <f t="shared" si="36"/>
        <v>42-49</v>
      </c>
      <c r="C785" s="24" t="str">
        <v>Adult</v>
      </c>
      <c r="D785" s="25" t="s">
        <v>988</v>
      </c>
      <c r="E785" s="26">
        <v>45.9</v>
      </c>
      <c r="F785" s="26">
        <v>1.93</v>
      </c>
      <c r="G785" s="24">
        <v>166</v>
      </c>
      <c r="H785" s="24">
        <v>159</v>
      </c>
      <c r="I785" s="24">
        <v>65</v>
      </c>
      <c r="J785" s="26">
        <v>1.29</v>
      </c>
      <c r="K785" s="24">
        <f t="shared" si="37"/>
        <v>4644</v>
      </c>
      <c r="L785" s="24">
        <v>1015</v>
      </c>
      <c r="M785" s="25" t="s">
        <v>992</v>
      </c>
      <c r="N785" s="27">
        <v>29.6</v>
      </c>
      <c r="O785" s="27">
        <v>2</v>
      </c>
      <c r="P785" s="24">
        <v>3</v>
      </c>
      <c r="Q785" s="25" t="s">
        <v>996</v>
      </c>
      <c r="R785" s="24">
        <v>12.32</v>
      </c>
      <c r="S785" s="28" t="str">
        <f t="shared" si="38"/>
        <v>11-21</v>
      </c>
    </row>
    <row r="786" spans="1:19" x14ac:dyDescent="0.3">
      <c r="A786" s="17">
        <v>34</v>
      </c>
      <c r="B786" s="18" t="str">
        <f t="shared" si="36"/>
        <v>34-41</v>
      </c>
      <c r="C786" s="18" t="str">
        <v>Adult</v>
      </c>
      <c r="D786" s="19" t="s">
        <v>988</v>
      </c>
      <c r="E786" s="20">
        <v>88</v>
      </c>
      <c r="F786" s="20">
        <v>1.64</v>
      </c>
      <c r="G786" s="18">
        <v>197</v>
      </c>
      <c r="H786" s="18">
        <v>147</v>
      </c>
      <c r="I786" s="18">
        <v>70</v>
      </c>
      <c r="J786" s="20">
        <v>1.9</v>
      </c>
      <c r="K786" s="18">
        <f t="shared" si="37"/>
        <v>6840</v>
      </c>
      <c r="L786" s="18">
        <v>1536</v>
      </c>
      <c r="M786" s="19" t="s">
        <v>989</v>
      </c>
      <c r="N786" s="21">
        <v>14.4</v>
      </c>
      <c r="O786" s="21">
        <v>3.5</v>
      </c>
      <c r="P786" s="18">
        <v>4</v>
      </c>
      <c r="Q786" s="19" t="s">
        <v>995</v>
      </c>
      <c r="R786" s="18">
        <v>32.72</v>
      </c>
      <c r="S786" s="22" t="str">
        <f t="shared" si="38"/>
        <v>33-43</v>
      </c>
    </row>
    <row r="787" spans="1:19" x14ac:dyDescent="0.3">
      <c r="A787" s="23">
        <v>43</v>
      </c>
      <c r="B787" s="24" t="str">
        <f t="shared" si="36"/>
        <v>42-49</v>
      </c>
      <c r="C787" s="24" t="str">
        <v>Adult</v>
      </c>
      <c r="D787" s="25" t="s">
        <v>988</v>
      </c>
      <c r="E787" s="26">
        <v>94</v>
      </c>
      <c r="F787" s="26">
        <v>1.79</v>
      </c>
      <c r="G787" s="24">
        <v>187</v>
      </c>
      <c r="H787" s="24">
        <v>156</v>
      </c>
      <c r="I787" s="24">
        <v>62</v>
      </c>
      <c r="J787" s="26">
        <v>1.31</v>
      </c>
      <c r="K787" s="24">
        <f t="shared" si="37"/>
        <v>4716</v>
      </c>
      <c r="L787" s="24">
        <v>1012</v>
      </c>
      <c r="M787" s="25" t="s">
        <v>991</v>
      </c>
      <c r="N787" s="27">
        <v>23.2</v>
      </c>
      <c r="O787" s="27">
        <v>3.4</v>
      </c>
      <c r="P787" s="24">
        <v>2</v>
      </c>
      <c r="Q787" s="25" t="s">
        <v>997</v>
      </c>
      <c r="R787" s="24">
        <v>29.34</v>
      </c>
      <c r="S787" s="28" t="str">
        <f t="shared" si="38"/>
        <v>22-32</v>
      </c>
    </row>
    <row r="788" spans="1:19" x14ac:dyDescent="0.3">
      <c r="A788" s="17">
        <v>53</v>
      </c>
      <c r="B788" s="18" t="str">
        <f t="shared" si="36"/>
        <v>50-57</v>
      </c>
      <c r="C788" s="18" t="str">
        <v>Adult</v>
      </c>
      <c r="D788" s="19" t="s">
        <v>990</v>
      </c>
      <c r="E788" s="20">
        <v>44.7</v>
      </c>
      <c r="F788" s="20">
        <v>1.79</v>
      </c>
      <c r="G788" s="18">
        <v>164</v>
      </c>
      <c r="H788" s="18">
        <v>160</v>
      </c>
      <c r="I788" s="18">
        <v>72</v>
      </c>
      <c r="J788" s="20">
        <v>1.34</v>
      </c>
      <c r="K788" s="18">
        <f t="shared" si="37"/>
        <v>4824</v>
      </c>
      <c r="L788" s="18">
        <v>965</v>
      </c>
      <c r="M788" s="19" t="s">
        <v>989</v>
      </c>
      <c r="N788" s="21">
        <v>26.7</v>
      </c>
      <c r="O788" s="21">
        <v>2.1</v>
      </c>
      <c r="P788" s="18">
        <v>3</v>
      </c>
      <c r="Q788" s="19" t="s">
        <v>996</v>
      </c>
      <c r="R788" s="18">
        <v>13.95</v>
      </c>
      <c r="S788" s="22" t="str">
        <f t="shared" si="38"/>
        <v>11-21</v>
      </c>
    </row>
    <row r="789" spans="1:19" x14ac:dyDescent="0.3">
      <c r="A789" s="23">
        <v>18</v>
      </c>
      <c r="B789" s="24" t="str">
        <f t="shared" si="36"/>
        <v>18-25</v>
      </c>
      <c r="C789" s="24" t="str">
        <v>Young Adult</v>
      </c>
      <c r="D789" s="25" t="s">
        <v>988</v>
      </c>
      <c r="E789" s="26">
        <v>63.2</v>
      </c>
      <c r="F789" s="26">
        <v>1.63</v>
      </c>
      <c r="G789" s="24">
        <v>162</v>
      </c>
      <c r="H789" s="24">
        <v>120</v>
      </c>
      <c r="I789" s="24">
        <v>73</v>
      </c>
      <c r="J789" s="26">
        <v>0.66</v>
      </c>
      <c r="K789" s="24">
        <f t="shared" si="37"/>
        <v>2376</v>
      </c>
      <c r="L789" s="24">
        <v>436</v>
      </c>
      <c r="M789" s="25" t="s">
        <v>992</v>
      </c>
      <c r="N789" s="27">
        <v>27.5</v>
      </c>
      <c r="O789" s="27">
        <v>2.2000000000000002</v>
      </c>
      <c r="P789" s="24">
        <v>3</v>
      </c>
      <c r="Q789" s="25" t="s">
        <v>997</v>
      </c>
      <c r="R789" s="24">
        <v>23.79</v>
      </c>
      <c r="S789" s="28" t="str">
        <f t="shared" si="38"/>
        <v>22-32</v>
      </c>
    </row>
    <row r="790" spans="1:19" x14ac:dyDescent="0.3">
      <c r="A790" s="17">
        <v>25</v>
      </c>
      <c r="B790" s="18" t="str">
        <f t="shared" si="36"/>
        <v>18-25</v>
      </c>
      <c r="C790" s="18" t="str">
        <v>Young Adult</v>
      </c>
      <c r="D790" s="19" t="s">
        <v>988</v>
      </c>
      <c r="E790" s="20">
        <v>95.6</v>
      </c>
      <c r="F790" s="20">
        <v>1.9</v>
      </c>
      <c r="G790" s="18">
        <v>190</v>
      </c>
      <c r="H790" s="18">
        <v>160</v>
      </c>
      <c r="I790" s="18">
        <v>72</v>
      </c>
      <c r="J790" s="20">
        <v>1.47</v>
      </c>
      <c r="K790" s="18">
        <f t="shared" si="37"/>
        <v>5292</v>
      </c>
      <c r="L790" s="18">
        <v>1294</v>
      </c>
      <c r="M790" s="19" t="s">
        <v>992</v>
      </c>
      <c r="N790" s="21">
        <v>23.8</v>
      </c>
      <c r="O790" s="21">
        <v>2.4</v>
      </c>
      <c r="P790" s="18">
        <v>4</v>
      </c>
      <c r="Q790" s="19" t="s">
        <v>996</v>
      </c>
      <c r="R790" s="18">
        <v>26.48</v>
      </c>
      <c r="S790" s="22" t="str">
        <f t="shared" si="38"/>
        <v>22-32</v>
      </c>
    </row>
    <row r="791" spans="1:19" x14ac:dyDescent="0.3">
      <c r="A791" s="23">
        <v>52</v>
      </c>
      <c r="B791" s="24" t="str">
        <f t="shared" si="36"/>
        <v>50-57</v>
      </c>
      <c r="C791" s="24" t="str">
        <v>Adult</v>
      </c>
      <c r="D791" s="25" t="s">
        <v>988</v>
      </c>
      <c r="E791" s="26">
        <v>47.8</v>
      </c>
      <c r="F791" s="26">
        <v>1.86</v>
      </c>
      <c r="G791" s="24">
        <v>179</v>
      </c>
      <c r="H791" s="24">
        <v>129</v>
      </c>
      <c r="I791" s="24">
        <v>67</v>
      </c>
      <c r="J791" s="26">
        <v>1.01</v>
      </c>
      <c r="K791" s="24">
        <f t="shared" si="37"/>
        <v>3636</v>
      </c>
      <c r="L791" s="24">
        <v>645</v>
      </c>
      <c r="M791" s="25" t="s">
        <v>989</v>
      </c>
      <c r="N791" s="27">
        <v>24.7</v>
      </c>
      <c r="O791" s="27">
        <v>2.8</v>
      </c>
      <c r="P791" s="24">
        <v>3</v>
      </c>
      <c r="Q791" s="25" t="s">
        <v>996</v>
      </c>
      <c r="R791" s="24">
        <v>13.82</v>
      </c>
      <c r="S791" s="28" t="str">
        <f t="shared" si="38"/>
        <v>11-21</v>
      </c>
    </row>
    <row r="792" spans="1:19" x14ac:dyDescent="0.3">
      <c r="A792" s="17">
        <v>32</v>
      </c>
      <c r="B792" s="18" t="str">
        <f t="shared" si="36"/>
        <v>26-33</v>
      </c>
      <c r="C792" s="18" t="str">
        <v>Adult</v>
      </c>
      <c r="D792" s="19" t="s">
        <v>988</v>
      </c>
      <c r="E792" s="20">
        <v>85.3</v>
      </c>
      <c r="F792" s="20">
        <v>1.64</v>
      </c>
      <c r="G792" s="18">
        <v>178</v>
      </c>
      <c r="H792" s="18">
        <v>123</v>
      </c>
      <c r="I792" s="18">
        <v>69</v>
      </c>
      <c r="J792" s="20">
        <v>1.77</v>
      </c>
      <c r="K792" s="18">
        <f t="shared" si="37"/>
        <v>6372</v>
      </c>
      <c r="L792" s="18">
        <v>1197</v>
      </c>
      <c r="M792" s="19" t="s">
        <v>992</v>
      </c>
      <c r="N792" s="21">
        <v>13.2</v>
      </c>
      <c r="O792" s="21">
        <v>3.5</v>
      </c>
      <c r="P792" s="18">
        <v>4</v>
      </c>
      <c r="Q792" s="19" t="s">
        <v>995</v>
      </c>
      <c r="R792" s="18">
        <v>31.71</v>
      </c>
      <c r="S792" s="22" t="str">
        <f t="shared" si="38"/>
        <v>22-32</v>
      </c>
    </row>
    <row r="793" spans="1:19" x14ac:dyDescent="0.3">
      <c r="A793" s="23">
        <v>39</v>
      </c>
      <c r="B793" s="24" t="str">
        <f t="shared" si="36"/>
        <v>34-41</v>
      </c>
      <c r="C793" s="24" t="str">
        <v>Adult</v>
      </c>
      <c r="D793" s="25" t="s">
        <v>988</v>
      </c>
      <c r="E793" s="26">
        <v>59.7</v>
      </c>
      <c r="F793" s="26">
        <v>1.83</v>
      </c>
      <c r="G793" s="24">
        <v>170</v>
      </c>
      <c r="H793" s="24">
        <v>154</v>
      </c>
      <c r="I793" s="24">
        <v>59</v>
      </c>
      <c r="J793" s="26">
        <v>1.35</v>
      </c>
      <c r="K793" s="24">
        <f t="shared" si="37"/>
        <v>4860</v>
      </c>
      <c r="L793" s="24">
        <v>1143</v>
      </c>
      <c r="M793" s="25" t="s">
        <v>993</v>
      </c>
      <c r="N793" s="27">
        <v>29.1</v>
      </c>
      <c r="O793" s="27">
        <v>2.2999999999999998</v>
      </c>
      <c r="P793" s="24">
        <v>4</v>
      </c>
      <c r="Q793" s="25" t="s">
        <v>996</v>
      </c>
      <c r="R793" s="24">
        <v>17.829999999999998</v>
      </c>
      <c r="S793" s="28" t="str">
        <f t="shared" si="38"/>
        <v>11-21</v>
      </c>
    </row>
    <row r="794" spans="1:19" x14ac:dyDescent="0.3">
      <c r="A794" s="17">
        <v>31</v>
      </c>
      <c r="B794" s="18" t="str">
        <f t="shared" si="36"/>
        <v>26-33</v>
      </c>
      <c r="C794" s="18" t="str">
        <v>Adult</v>
      </c>
      <c r="D794" s="19" t="s">
        <v>988</v>
      </c>
      <c r="E794" s="20">
        <v>70.2</v>
      </c>
      <c r="F794" s="20">
        <v>1.98</v>
      </c>
      <c r="G794" s="18">
        <v>199</v>
      </c>
      <c r="H794" s="18">
        <v>129</v>
      </c>
      <c r="I794" s="18">
        <v>61</v>
      </c>
      <c r="J794" s="20">
        <v>0.71</v>
      </c>
      <c r="K794" s="18">
        <f t="shared" si="37"/>
        <v>2556</v>
      </c>
      <c r="L794" s="18">
        <v>504</v>
      </c>
      <c r="M794" s="19" t="s">
        <v>989</v>
      </c>
      <c r="N794" s="21">
        <v>24.2</v>
      </c>
      <c r="O794" s="21">
        <v>2.5</v>
      </c>
      <c r="P794" s="18">
        <v>2</v>
      </c>
      <c r="Q794" s="19" t="s">
        <v>997</v>
      </c>
      <c r="R794" s="18">
        <v>17.91</v>
      </c>
      <c r="S794" s="22" t="str">
        <f t="shared" si="38"/>
        <v>11-21</v>
      </c>
    </row>
    <row r="795" spans="1:19" x14ac:dyDescent="0.3">
      <c r="A795" s="23">
        <v>43</v>
      </c>
      <c r="B795" s="24" t="str">
        <f t="shared" si="36"/>
        <v>42-49</v>
      </c>
      <c r="C795" s="24" t="str">
        <v>Adult</v>
      </c>
      <c r="D795" s="25" t="s">
        <v>990</v>
      </c>
      <c r="E795" s="26">
        <v>72.7</v>
      </c>
      <c r="F795" s="26">
        <v>1.8</v>
      </c>
      <c r="G795" s="24">
        <v>162</v>
      </c>
      <c r="H795" s="24">
        <v>166</v>
      </c>
      <c r="I795" s="24">
        <v>50</v>
      </c>
      <c r="J795" s="26">
        <v>0.79</v>
      </c>
      <c r="K795" s="24">
        <f t="shared" si="37"/>
        <v>2844</v>
      </c>
      <c r="L795" s="24">
        <v>590</v>
      </c>
      <c r="M795" s="25" t="s">
        <v>992</v>
      </c>
      <c r="N795" s="27">
        <v>32.799999999999997</v>
      </c>
      <c r="O795" s="27">
        <v>2.1</v>
      </c>
      <c r="P795" s="24">
        <v>3</v>
      </c>
      <c r="Q795" s="25" t="s">
        <v>997</v>
      </c>
      <c r="R795" s="24">
        <v>22.44</v>
      </c>
      <c r="S795" s="28" t="str">
        <f t="shared" si="38"/>
        <v>22-32</v>
      </c>
    </row>
    <row r="796" spans="1:19" x14ac:dyDescent="0.3">
      <c r="A796" s="17">
        <v>45</v>
      </c>
      <c r="B796" s="18" t="str">
        <f t="shared" si="36"/>
        <v>42-49</v>
      </c>
      <c r="C796" s="18" t="str">
        <v>Adult</v>
      </c>
      <c r="D796" s="19" t="s">
        <v>990</v>
      </c>
      <c r="E796" s="20">
        <v>50.4</v>
      </c>
      <c r="F796" s="20">
        <v>1.79</v>
      </c>
      <c r="G796" s="18">
        <v>182</v>
      </c>
      <c r="H796" s="18">
        <v>130</v>
      </c>
      <c r="I796" s="18">
        <v>59</v>
      </c>
      <c r="J796" s="20">
        <v>0.74</v>
      </c>
      <c r="K796" s="18">
        <f t="shared" si="37"/>
        <v>2664</v>
      </c>
      <c r="L796" s="18">
        <v>433</v>
      </c>
      <c r="M796" s="19" t="s">
        <v>992</v>
      </c>
      <c r="N796" s="21">
        <v>27.7</v>
      </c>
      <c r="O796" s="21">
        <v>2.5</v>
      </c>
      <c r="P796" s="18">
        <v>2</v>
      </c>
      <c r="Q796" s="19" t="s">
        <v>997</v>
      </c>
      <c r="R796" s="18">
        <v>15.73</v>
      </c>
      <c r="S796" s="22" t="str">
        <f t="shared" si="38"/>
        <v>11-21</v>
      </c>
    </row>
    <row r="797" spans="1:19" x14ac:dyDescent="0.3">
      <c r="A797" s="23">
        <v>40</v>
      </c>
      <c r="B797" s="24" t="str">
        <f t="shared" si="36"/>
        <v>34-41</v>
      </c>
      <c r="C797" s="24" t="str">
        <v>Adult</v>
      </c>
      <c r="D797" s="25" t="s">
        <v>988</v>
      </c>
      <c r="E797" s="26">
        <v>81.7</v>
      </c>
      <c r="F797" s="26">
        <v>1.74</v>
      </c>
      <c r="G797" s="24">
        <v>166</v>
      </c>
      <c r="H797" s="24">
        <v>133</v>
      </c>
      <c r="I797" s="24">
        <v>58</v>
      </c>
      <c r="J797" s="26">
        <v>0.91</v>
      </c>
      <c r="K797" s="24">
        <f t="shared" si="37"/>
        <v>3276</v>
      </c>
      <c r="L797" s="24">
        <v>666</v>
      </c>
      <c r="M797" s="25" t="s">
        <v>989</v>
      </c>
      <c r="N797" s="27">
        <v>27</v>
      </c>
      <c r="O797" s="27">
        <v>2.7</v>
      </c>
      <c r="P797" s="24">
        <v>2</v>
      </c>
      <c r="Q797" s="25" t="s">
        <v>997</v>
      </c>
      <c r="R797" s="24">
        <v>26.99</v>
      </c>
      <c r="S797" s="28" t="str">
        <f t="shared" si="38"/>
        <v>22-32</v>
      </c>
    </row>
    <row r="798" spans="1:19" x14ac:dyDescent="0.3">
      <c r="A798" s="17">
        <v>31</v>
      </c>
      <c r="B798" s="18" t="str">
        <f t="shared" si="36"/>
        <v>26-33</v>
      </c>
      <c r="C798" s="18" t="str">
        <v>Adult</v>
      </c>
      <c r="D798" s="19" t="s">
        <v>988</v>
      </c>
      <c r="E798" s="20">
        <v>49.3</v>
      </c>
      <c r="F798" s="20">
        <v>1.62</v>
      </c>
      <c r="G798" s="18">
        <v>182</v>
      </c>
      <c r="H798" s="18">
        <v>157</v>
      </c>
      <c r="I798" s="18">
        <v>52</v>
      </c>
      <c r="J798" s="20">
        <v>0.56000000000000005</v>
      </c>
      <c r="K798" s="18">
        <f t="shared" si="37"/>
        <v>2016.0000000000002</v>
      </c>
      <c r="L798" s="18">
        <v>484</v>
      </c>
      <c r="M798" s="19" t="s">
        <v>993</v>
      </c>
      <c r="N798" s="21">
        <v>20</v>
      </c>
      <c r="O798" s="21">
        <v>3.2</v>
      </c>
      <c r="P798" s="18">
        <v>2</v>
      </c>
      <c r="Q798" s="19" t="s">
        <v>997</v>
      </c>
      <c r="R798" s="18">
        <v>18.79</v>
      </c>
      <c r="S798" s="22" t="str">
        <f t="shared" si="38"/>
        <v>11-21</v>
      </c>
    </row>
    <row r="799" spans="1:19" x14ac:dyDescent="0.3">
      <c r="A799" s="23">
        <v>41</v>
      </c>
      <c r="B799" s="24" t="str">
        <f t="shared" si="36"/>
        <v>34-41</v>
      </c>
      <c r="C799" s="24" t="str">
        <v>Adult</v>
      </c>
      <c r="D799" s="25" t="s">
        <v>990</v>
      </c>
      <c r="E799" s="26">
        <v>61.9</v>
      </c>
      <c r="F799" s="26">
        <v>1.64</v>
      </c>
      <c r="G799" s="24">
        <v>166</v>
      </c>
      <c r="H799" s="24">
        <v>131</v>
      </c>
      <c r="I799" s="24">
        <v>68</v>
      </c>
      <c r="J799" s="26">
        <v>1.93</v>
      </c>
      <c r="K799" s="24">
        <f t="shared" si="37"/>
        <v>6948</v>
      </c>
      <c r="L799" s="24">
        <v>1138</v>
      </c>
      <c r="M799" s="25" t="s">
        <v>989</v>
      </c>
      <c r="N799" s="27">
        <v>19.399999999999999</v>
      </c>
      <c r="O799" s="27">
        <v>2.7</v>
      </c>
      <c r="P799" s="24">
        <v>4</v>
      </c>
      <c r="Q799" s="25" t="s">
        <v>995</v>
      </c>
      <c r="R799" s="24">
        <v>23.01</v>
      </c>
      <c r="S799" s="28" t="str">
        <f t="shared" si="38"/>
        <v>22-32</v>
      </c>
    </row>
    <row r="800" spans="1:19" x14ac:dyDescent="0.3">
      <c r="A800" s="17">
        <v>19</v>
      </c>
      <c r="B800" s="18" t="str">
        <f t="shared" si="36"/>
        <v>18-25</v>
      </c>
      <c r="C800" s="18" t="str">
        <v>Young Adult</v>
      </c>
      <c r="D800" s="19" t="s">
        <v>990</v>
      </c>
      <c r="E800" s="20">
        <v>49.1</v>
      </c>
      <c r="F800" s="20">
        <v>1.68</v>
      </c>
      <c r="G800" s="18">
        <v>193</v>
      </c>
      <c r="H800" s="18">
        <v>164</v>
      </c>
      <c r="I800" s="18">
        <v>58</v>
      </c>
      <c r="J800" s="20">
        <v>1.42</v>
      </c>
      <c r="K800" s="18">
        <f t="shared" si="37"/>
        <v>5112</v>
      </c>
      <c r="L800" s="18">
        <v>1164</v>
      </c>
      <c r="M800" s="19" t="s">
        <v>992</v>
      </c>
      <c r="N800" s="21">
        <v>25.3</v>
      </c>
      <c r="O800" s="21">
        <v>2.6</v>
      </c>
      <c r="P800" s="18">
        <v>4</v>
      </c>
      <c r="Q800" s="19" t="s">
        <v>996</v>
      </c>
      <c r="R800" s="18">
        <v>17.399999999999999</v>
      </c>
      <c r="S800" s="22" t="str">
        <f t="shared" si="38"/>
        <v>11-21</v>
      </c>
    </row>
    <row r="801" spans="1:19" x14ac:dyDescent="0.3">
      <c r="A801" s="23">
        <v>43</v>
      </c>
      <c r="B801" s="24" t="str">
        <f t="shared" si="36"/>
        <v>42-49</v>
      </c>
      <c r="C801" s="24" t="str">
        <v>Adult</v>
      </c>
      <c r="D801" s="25" t="s">
        <v>988</v>
      </c>
      <c r="E801" s="26">
        <v>66.5</v>
      </c>
      <c r="F801" s="26">
        <v>1.83</v>
      </c>
      <c r="G801" s="24">
        <v>178</v>
      </c>
      <c r="H801" s="24">
        <v>136</v>
      </c>
      <c r="I801" s="24">
        <v>59</v>
      </c>
      <c r="J801" s="26">
        <v>1.1100000000000001</v>
      </c>
      <c r="K801" s="24">
        <f t="shared" si="37"/>
        <v>3996.0000000000005</v>
      </c>
      <c r="L801" s="24">
        <v>747</v>
      </c>
      <c r="M801" s="25" t="s">
        <v>989</v>
      </c>
      <c r="N801" s="27">
        <v>27.1</v>
      </c>
      <c r="O801" s="27">
        <v>2.4</v>
      </c>
      <c r="P801" s="24">
        <v>3</v>
      </c>
      <c r="Q801" s="25" t="s">
        <v>996</v>
      </c>
      <c r="R801" s="24">
        <v>19.86</v>
      </c>
      <c r="S801" s="28" t="str">
        <f t="shared" si="38"/>
        <v>11-21</v>
      </c>
    </row>
    <row r="802" spans="1:19" x14ac:dyDescent="0.3">
      <c r="A802" s="17">
        <v>31</v>
      </c>
      <c r="B802" s="18" t="str">
        <f t="shared" si="36"/>
        <v>26-33</v>
      </c>
      <c r="C802" s="18" t="str">
        <v>Adult</v>
      </c>
      <c r="D802" s="19" t="s">
        <v>988</v>
      </c>
      <c r="E802" s="20">
        <v>75.5</v>
      </c>
      <c r="F802" s="20">
        <v>1.93</v>
      </c>
      <c r="G802" s="18">
        <v>168</v>
      </c>
      <c r="H802" s="18">
        <v>135</v>
      </c>
      <c r="I802" s="18">
        <v>68</v>
      </c>
      <c r="J802" s="20">
        <v>0.6</v>
      </c>
      <c r="K802" s="18">
        <f t="shared" si="37"/>
        <v>2160</v>
      </c>
      <c r="L802" s="18">
        <v>446</v>
      </c>
      <c r="M802" s="19" t="s">
        <v>992</v>
      </c>
      <c r="N802" s="21">
        <v>20.5</v>
      </c>
      <c r="O802" s="21">
        <v>3.4</v>
      </c>
      <c r="P802" s="18">
        <v>2</v>
      </c>
      <c r="Q802" s="19" t="s">
        <v>997</v>
      </c>
      <c r="R802" s="18">
        <v>20.27</v>
      </c>
      <c r="S802" s="22" t="str">
        <f t="shared" si="38"/>
        <v>11-21</v>
      </c>
    </row>
    <row r="803" spans="1:19" x14ac:dyDescent="0.3">
      <c r="A803" s="23">
        <v>24</v>
      </c>
      <c r="B803" s="24" t="str">
        <f t="shared" si="36"/>
        <v>18-25</v>
      </c>
      <c r="C803" s="24" t="str">
        <v>Young Adult</v>
      </c>
      <c r="D803" s="25" t="s">
        <v>988</v>
      </c>
      <c r="E803" s="26">
        <v>88.2</v>
      </c>
      <c r="F803" s="26">
        <v>1.79</v>
      </c>
      <c r="G803" s="24">
        <v>177</v>
      </c>
      <c r="H803" s="24">
        <v>154</v>
      </c>
      <c r="I803" s="24">
        <v>65</v>
      </c>
      <c r="J803" s="26">
        <v>1.76</v>
      </c>
      <c r="K803" s="24">
        <f t="shared" si="37"/>
        <v>6336</v>
      </c>
      <c r="L803" s="24">
        <v>1491</v>
      </c>
      <c r="M803" s="25" t="s">
        <v>991</v>
      </c>
      <c r="N803" s="27">
        <v>11.3</v>
      </c>
      <c r="O803" s="27">
        <v>3.5</v>
      </c>
      <c r="P803" s="24">
        <v>4</v>
      </c>
      <c r="Q803" s="25" t="s">
        <v>995</v>
      </c>
      <c r="R803" s="24">
        <v>27.53</v>
      </c>
      <c r="S803" s="28" t="str">
        <f t="shared" si="38"/>
        <v>22-32</v>
      </c>
    </row>
    <row r="804" spans="1:19" x14ac:dyDescent="0.3">
      <c r="A804" s="17">
        <v>20</v>
      </c>
      <c r="B804" s="18" t="str">
        <f t="shared" si="36"/>
        <v>18-25</v>
      </c>
      <c r="C804" s="18" t="str">
        <v>Young Adult</v>
      </c>
      <c r="D804" s="19" t="s">
        <v>988</v>
      </c>
      <c r="E804" s="20">
        <v>74.8</v>
      </c>
      <c r="F804" s="20">
        <v>1.75</v>
      </c>
      <c r="G804" s="18">
        <v>184</v>
      </c>
      <c r="H804" s="18">
        <v>121</v>
      </c>
      <c r="I804" s="18">
        <v>73</v>
      </c>
      <c r="J804" s="20">
        <v>1.33</v>
      </c>
      <c r="K804" s="18">
        <f t="shared" si="37"/>
        <v>4788</v>
      </c>
      <c r="L804" s="18">
        <v>885</v>
      </c>
      <c r="M804" s="19" t="s">
        <v>989</v>
      </c>
      <c r="N804" s="21">
        <v>25</v>
      </c>
      <c r="O804" s="21">
        <v>3.3</v>
      </c>
      <c r="P804" s="18">
        <v>3</v>
      </c>
      <c r="Q804" s="19" t="s">
        <v>996</v>
      </c>
      <c r="R804" s="18">
        <v>24.42</v>
      </c>
      <c r="S804" s="22" t="str">
        <f t="shared" si="38"/>
        <v>22-32</v>
      </c>
    </row>
    <row r="805" spans="1:19" x14ac:dyDescent="0.3">
      <c r="A805" s="23">
        <v>40</v>
      </c>
      <c r="B805" s="24" t="str">
        <f t="shared" si="36"/>
        <v>34-41</v>
      </c>
      <c r="C805" s="24" t="str">
        <v>Adult</v>
      </c>
      <c r="D805" s="25" t="s">
        <v>990</v>
      </c>
      <c r="E805" s="26">
        <v>72.2</v>
      </c>
      <c r="F805" s="26">
        <v>1.6</v>
      </c>
      <c r="G805" s="24">
        <v>173</v>
      </c>
      <c r="H805" s="24">
        <v>130</v>
      </c>
      <c r="I805" s="24">
        <v>67</v>
      </c>
      <c r="J805" s="26">
        <v>0.87</v>
      </c>
      <c r="K805" s="24">
        <f t="shared" si="37"/>
        <v>3132</v>
      </c>
      <c r="L805" s="24">
        <v>566</v>
      </c>
      <c r="M805" s="25" t="s">
        <v>989</v>
      </c>
      <c r="N805" s="27">
        <v>29.2</v>
      </c>
      <c r="O805" s="27">
        <v>1.9</v>
      </c>
      <c r="P805" s="24">
        <v>3</v>
      </c>
      <c r="Q805" s="25" t="s">
        <v>997</v>
      </c>
      <c r="R805" s="24">
        <v>28.2</v>
      </c>
      <c r="S805" s="28" t="str">
        <f t="shared" si="38"/>
        <v>22-32</v>
      </c>
    </row>
    <row r="806" spans="1:19" x14ac:dyDescent="0.3">
      <c r="A806" s="17">
        <v>35</v>
      </c>
      <c r="B806" s="18" t="str">
        <f t="shared" si="36"/>
        <v>34-41</v>
      </c>
      <c r="C806" s="18" t="str">
        <v>Adult</v>
      </c>
      <c r="D806" s="19" t="s">
        <v>988</v>
      </c>
      <c r="E806" s="20">
        <v>62.8</v>
      </c>
      <c r="F806" s="20">
        <v>1.63</v>
      </c>
      <c r="G806" s="18">
        <v>184</v>
      </c>
      <c r="H806" s="18">
        <v>160</v>
      </c>
      <c r="I806" s="18">
        <v>63</v>
      </c>
      <c r="J806" s="20">
        <v>1.41</v>
      </c>
      <c r="K806" s="18">
        <f t="shared" si="37"/>
        <v>5076</v>
      </c>
      <c r="L806" s="18">
        <v>1241</v>
      </c>
      <c r="M806" s="19" t="s">
        <v>992</v>
      </c>
      <c r="N806" s="21">
        <v>21.9</v>
      </c>
      <c r="O806" s="21">
        <v>3.7</v>
      </c>
      <c r="P806" s="18">
        <v>4</v>
      </c>
      <c r="Q806" s="19" t="s">
        <v>996</v>
      </c>
      <c r="R806" s="18">
        <v>23.64</v>
      </c>
      <c r="S806" s="22" t="str">
        <f t="shared" si="38"/>
        <v>22-32</v>
      </c>
    </row>
    <row r="807" spans="1:19" x14ac:dyDescent="0.3">
      <c r="A807" s="23">
        <v>55</v>
      </c>
      <c r="B807" s="24" t="str">
        <f t="shared" si="36"/>
        <v>50-57</v>
      </c>
      <c r="C807" s="24" t="str">
        <v>Adult</v>
      </c>
      <c r="D807" s="25" t="s">
        <v>988</v>
      </c>
      <c r="E807" s="26">
        <v>84.7</v>
      </c>
      <c r="F807" s="26">
        <v>1.79</v>
      </c>
      <c r="G807" s="24">
        <v>178</v>
      </c>
      <c r="H807" s="24">
        <v>122</v>
      </c>
      <c r="I807" s="24">
        <v>52</v>
      </c>
      <c r="J807" s="26">
        <v>1.19</v>
      </c>
      <c r="K807" s="24">
        <f t="shared" si="37"/>
        <v>4284</v>
      </c>
      <c r="L807" s="24">
        <v>719</v>
      </c>
      <c r="M807" s="25" t="s">
        <v>992</v>
      </c>
      <c r="N807" s="27">
        <v>23.3</v>
      </c>
      <c r="O807" s="27">
        <v>2.4</v>
      </c>
      <c r="P807" s="24">
        <v>3</v>
      </c>
      <c r="Q807" s="25" t="s">
        <v>996</v>
      </c>
      <c r="R807" s="24">
        <v>26.43</v>
      </c>
      <c r="S807" s="28" t="str">
        <f t="shared" si="38"/>
        <v>22-32</v>
      </c>
    </row>
    <row r="808" spans="1:19" x14ac:dyDescent="0.3">
      <c r="A808" s="17">
        <v>52</v>
      </c>
      <c r="B808" s="18" t="str">
        <f t="shared" si="36"/>
        <v>50-57</v>
      </c>
      <c r="C808" s="18" t="str">
        <v>Adult</v>
      </c>
      <c r="D808" s="19" t="s">
        <v>988</v>
      </c>
      <c r="E808" s="20">
        <v>116.5</v>
      </c>
      <c r="F808" s="20">
        <v>1.69</v>
      </c>
      <c r="G808" s="18">
        <v>198</v>
      </c>
      <c r="H808" s="18">
        <v>148</v>
      </c>
      <c r="I808" s="18">
        <v>51</v>
      </c>
      <c r="J808" s="20">
        <v>0.53</v>
      </c>
      <c r="K808" s="18">
        <f t="shared" si="37"/>
        <v>1908</v>
      </c>
      <c r="L808" s="18">
        <v>388</v>
      </c>
      <c r="M808" s="19" t="s">
        <v>992</v>
      </c>
      <c r="N808" s="21">
        <v>27.3</v>
      </c>
      <c r="O808" s="21">
        <v>2.4</v>
      </c>
      <c r="P808" s="18">
        <v>2</v>
      </c>
      <c r="Q808" s="19" t="s">
        <v>997</v>
      </c>
      <c r="R808" s="18">
        <v>40.79</v>
      </c>
      <c r="S808" s="22" t="str">
        <f t="shared" si="38"/>
        <v>33-43</v>
      </c>
    </row>
    <row r="809" spans="1:19" x14ac:dyDescent="0.3">
      <c r="A809" s="23">
        <v>32</v>
      </c>
      <c r="B809" s="24" t="str">
        <f t="shared" si="36"/>
        <v>26-33</v>
      </c>
      <c r="C809" s="24" t="str">
        <v>Adult</v>
      </c>
      <c r="D809" s="25" t="s">
        <v>988</v>
      </c>
      <c r="E809" s="26">
        <v>77.400000000000006</v>
      </c>
      <c r="F809" s="26">
        <v>1.92</v>
      </c>
      <c r="G809" s="24">
        <v>174</v>
      </c>
      <c r="H809" s="24">
        <v>137</v>
      </c>
      <c r="I809" s="24">
        <v>50</v>
      </c>
      <c r="J809" s="26">
        <v>1.39</v>
      </c>
      <c r="K809" s="24">
        <f t="shared" si="37"/>
        <v>5004</v>
      </c>
      <c r="L809" s="24">
        <v>1047</v>
      </c>
      <c r="M809" s="25" t="s">
        <v>992</v>
      </c>
      <c r="N809" s="27">
        <v>26.7</v>
      </c>
      <c r="O809" s="27">
        <v>3.3</v>
      </c>
      <c r="P809" s="24">
        <v>3</v>
      </c>
      <c r="Q809" s="25" t="s">
        <v>996</v>
      </c>
      <c r="R809" s="24">
        <v>21</v>
      </c>
      <c r="S809" s="28" t="str">
        <f t="shared" si="38"/>
        <v>11-21</v>
      </c>
    </row>
    <row r="810" spans="1:19" x14ac:dyDescent="0.3">
      <c r="A810" s="17">
        <v>42</v>
      </c>
      <c r="B810" s="18" t="str">
        <f t="shared" si="36"/>
        <v>42-49</v>
      </c>
      <c r="C810" s="18" t="str">
        <v>Adult</v>
      </c>
      <c r="D810" s="19" t="s">
        <v>990</v>
      </c>
      <c r="E810" s="20">
        <v>72.900000000000006</v>
      </c>
      <c r="F810" s="20">
        <v>1.62</v>
      </c>
      <c r="G810" s="18">
        <v>175</v>
      </c>
      <c r="H810" s="18">
        <v>139</v>
      </c>
      <c r="I810" s="18">
        <v>67</v>
      </c>
      <c r="J810" s="20">
        <v>1.17</v>
      </c>
      <c r="K810" s="18">
        <f t="shared" si="37"/>
        <v>4212</v>
      </c>
      <c r="L810" s="18">
        <v>732</v>
      </c>
      <c r="M810" s="19" t="s">
        <v>989</v>
      </c>
      <c r="N810" s="21">
        <v>25.7</v>
      </c>
      <c r="O810" s="21">
        <v>2</v>
      </c>
      <c r="P810" s="18">
        <v>4</v>
      </c>
      <c r="Q810" s="19" t="s">
        <v>996</v>
      </c>
      <c r="R810" s="18">
        <v>27.78</v>
      </c>
      <c r="S810" s="22" t="str">
        <f t="shared" si="38"/>
        <v>22-32</v>
      </c>
    </row>
    <row r="811" spans="1:19" x14ac:dyDescent="0.3">
      <c r="A811" s="23">
        <v>54</v>
      </c>
      <c r="B811" s="24" t="str">
        <f t="shared" si="36"/>
        <v>50-57</v>
      </c>
      <c r="C811" s="24" t="str">
        <v>Adult</v>
      </c>
      <c r="D811" s="25" t="s">
        <v>990</v>
      </c>
      <c r="E811" s="26">
        <v>58.4</v>
      </c>
      <c r="F811" s="26">
        <v>1.59</v>
      </c>
      <c r="G811" s="24">
        <v>186</v>
      </c>
      <c r="H811" s="24">
        <v>166</v>
      </c>
      <c r="I811" s="24">
        <v>73</v>
      </c>
      <c r="J811" s="26">
        <v>1.08</v>
      </c>
      <c r="K811" s="24">
        <f t="shared" si="37"/>
        <v>3888.0000000000005</v>
      </c>
      <c r="L811" s="24">
        <v>807</v>
      </c>
      <c r="M811" s="25" t="s">
        <v>992</v>
      </c>
      <c r="N811" s="27">
        <v>32.5</v>
      </c>
      <c r="O811" s="27">
        <v>1.9</v>
      </c>
      <c r="P811" s="24">
        <v>2</v>
      </c>
      <c r="Q811" s="25" t="s">
        <v>997</v>
      </c>
      <c r="R811" s="24">
        <v>23.1</v>
      </c>
      <c r="S811" s="28" t="str">
        <f t="shared" si="38"/>
        <v>22-32</v>
      </c>
    </row>
    <row r="812" spans="1:19" x14ac:dyDescent="0.3">
      <c r="A812" s="17">
        <v>45</v>
      </c>
      <c r="B812" s="18" t="str">
        <f t="shared" si="36"/>
        <v>42-49</v>
      </c>
      <c r="C812" s="18" t="str">
        <v>Adult</v>
      </c>
      <c r="D812" s="19" t="s">
        <v>990</v>
      </c>
      <c r="E812" s="20">
        <v>64.3</v>
      </c>
      <c r="F812" s="20">
        <v>1.54</v>
      </c>
      <c r="G812" s="18">
        <v>199</v>
      </c>
      <c r="H812" s="18">
        <v>133</v>
      </c>
      <c r="I812" s="18">
        <v>58</v>
      </c>
      <c r="J812" s="20">
        <v>1.67</v>
      </c>
      <c r="K812" s="18">
        <f t="shared" si="37"/>
        <v>6012</v>
      </c>
      <c r="L812" s="18">
        <v>999</v>
      </c>
      <c r="M812" s="19" t="s">
        <v>989</v>
      </c>
      <c r="N812" s="21">
        <v>15.3</v>
      </c>
      <c r="O812" s="21">
        <v>2.7</v>
      </c>
      <c r="P812" s="18">
        <v>4</v>
      </c>
      <c r="Q812" s="19" t="s">
        <v>995</v>
      </c>
      <c r="R812" s="18">
        <v>27.11</v>
      </c>
      <c r="S812" s="22" t="str">
        <f t="shared" si="38"/>
        <v>22-32</v>
      </c>
    </row>
    <row r="813" spans="1:19" x14ac:dyDescent="0.3">
      <c r="A813" s="23">
        <v>27</v>
      </c>
      <c r="B813" s="24" t="str">
        <f t="shared" si="36"/>
        <v>26-33</v>
      </c>
      <c r="C813" s="24" t="str">
        <v>Adult</v>
      </c>
      <c r="D813" s="25" t="s">
        <v>988</v>
      </c>
      <c r="E813" s="26">
        <v>89.3</v>
      </c>
      <c r="F813" s="26">
        <v>1.87</v>
      </c>
      <c r="G813" s="24">
        <v>169</v>
      </c>
      <c r="H813" s="24">
        <v>153</v>
      </c>
      <c r="I813" s="24">
        <v>62</v>
      </c>
      <c r="J813" s="26">
        <v>1.62</v>
      </c>
      <c r="K813" s="24">
        <f t="shared" si="37"/>
        <v>5832</v>
      </c>
      <c r="L813" s="24">
        <v>1363</v>
      </c>
      <c r="M813" s="25" t="s">
        <v>993</v>
      </c>
      <c r="N813" s="27">
        <v>12.7</v>
      </c>
      <c r="O813" s="27">
        <v>3.5</v>
      </c>
      <c r="P813" s="24">
        <v>5</v>
      </c>
      <c r="Q813" s="25" t="s">
        <v>995</v>
      </c>
      <c r="R813" s="24">
        <v>25.54</v>
      </c>
      <c r="S813" s="28" t="str">
        <f t="shared" si="38"/>
        <v>22-32</v>
      </c>
    </row>
    <row r="814" spans="1:19" x14ac:dyDescent="0.3">
      <c r="A814" s="17">
        <v>56</v>
      </c>
      <c r="B814" s="18" t="str">
        <f t="shared" si="36"/>
        <v>50-57</v>
      </c>
      <c r="C814" s="18" t="str">
        <v>Adult</v>
      </c>
      <c r="D814" s="19" t="s">
        <v>988</v>
      </c>
      <c r="E814" s="20">
        <v>90.2</v>
      </c>
      <c r="F814" s="20">
        <v>1.61</v>
      </c>
      <c r="G814" s="18">
        <v>163</v>
      </c>
      <c r="H814" s="18">
        <v>168</v>
      </c>
      <c r="I814" s="18">
        <v>51</v>
      </c>
      <c r="J814" s="20">
        <v>1.38</v>
      </c>
      <c r="K814" s="18">
        <f t="shared" si="37"/>
        <v>4968</v>
      </c>
      <c r="L814" s="18">
        <v>1148</v>
      </c>
      <c r="M814" s="19" t="s">
        <v>989</v>
      </c>
      <c r="N814" s="21">
        <v>22.6</v>
      </c>
      <c r="O814" s="21">
        <v>2.2999999999999998</v>
      </c>
      <c r="P814" s="18">
        <v>3</v>
      </c>
      <c r="Q814" s="19" t="s">
        <v>996</v>
      </c>
      <c r="R814" s="18">
        <v>34.799999999999997</v>
      </c>
      <c r="S814" s="22" t="str">
        <f t="shared" si="38"/>
        <v>33-43</v>
      </c>
    </row>
    <row r="815" spans="1:19" x14ac:dyDescent="0.3">
      <c r="A815" s="23">
        <v>34</v>
      </c>
      <c r="B815" s="24" t="str">
        <f t="shared" si="36"/>
        <v>34-41</v>
      </c>
      <c r="C815" s="24" t="str">
        <v>Adult</v>
      </c>
      <c r="D815" s="25" t="s">
        <v>990</v>
      </c>
      <c r="E815" s="26">
        <v>59</v>
      </c>
      <c r="F815" s="26">
        <v>1.62</v>
      </c>
      <c r="G815" s="24">
        <v>178</v>
      </c>
      <c r="H815" s="24">
        <v>150</v>
      </c>
      <c r="I815" s="24">
        <v>56</v>
      </c>
      <c r="J815" s="26">
        <v>1.1299999999999999</v>
      </c>
      <c r="K815" s="24">
        <f t="shared" si="37"/>
        <v>4067.9999999999995</v>
      </c>
      <c r="L815" s="24">
        <v>847</v>
      </c>
      <c r="M815" s="25" t="s">
        <v>992</v>
      </c>
      <c r="N815" s="27">
        <v>30.9</v>
      </c>
      <c r="O815" s="27">
        <v>2.4</v>
      </c>
      <c r="P815" s="24">
        <v>4</v>
      </c>
      <c r="Q815" s="25" t="s">
        <v>996</v>
      </c>
      <c r="R815" s="24">
        <v>22.48</v>
      </c>
      <c r="S815" s="28" t="str">
        <f t="shared" si="38"/>
        <v>22-32</v>
      </c>
    </row>
    <row r="816" spans="1:19" x14ac:dyDescent="0.3">
      <c r="A816" s="17">
        <v>56</v>
      </c>
      <c r="B816" s="18" t="str">
        <f t="shared" si="36"/>
        <v>50-57</v>
      </c>
      <c r="C816" s="18" t="str">
        <v>Adult</v>
      </c>
      <c r="D816" s="19" t="s">
        <v>988</v>
      </c>
      <c r="E816" s="20">
        <v>58.7</v>
      </c>
      <c r="F816" s="20">
        <v>1.86</v>
      </c>
      <c r="G816" s="18">
        <v>187</v>
      </c>
      <c r="H816" s="18">
        <v>159</v>
      </c>
      <c r="I816" s="18">
        <v>65</v>
      </c>
      <c r="J816" s="20">
        <v>1.0900000000000001</v>
      </c>
      <c r="K816" s="18">
        <f t="shared" si="37"/>
        <v>3924.0000000000005</v>
      </c>
      <c r="L816" s="18">
        <v>858</v>
      </c>
      <c r="M816" s="19" t="s">
        <v>992</v>
      </c>
      <c r="N816" s="21">
        <v>22.6</v>
      </c>
      <c r="O816" s="21">
        <v>3.3</v>
      </c>
      <c r="P816" s="18">
        <v>3</v>
      </c>
      <c r="Q816" s="19" t="s">
        <v>996</v>
      </c>
      <c r="R816" s="18">
        <v>16.97</v>
      </c>
      <c r="S816" s="22" t="str">
        <f t="shared" si="38"/>
        <v>11-21</v>
      </c>
    </row>
    <row r="817" spans="1:19" x14ac:dyDescent="0.3">
      <c r="A817" s="23">
        <v>39</v>
      </c>
      <c r="B817" s="24" t="str">
        <f t="shared" si="36"/>
        <v>34-41</v>
      </c>
      <c r="C817" s="24" t="str">
        <v>Adult</v>
      </c>
      <c r="D817" s="25" t="s">
        <v>988</v>
      </c>
      <c r="E817" s="26">
        <v>127.5</v>
      </c>
      <c r="F817" s="26">
        <v>1.82</v>
      </c>
      <c r="G817" s="24">
        <v>180</v>
      </c>
      <c r="H817" s="24">
        <v>161</v>
      </c>
      <c r="I817" s="24">
        <v>70</v>
      </c>
      <c r="J817" s="26">
        <v>1.26</v>
      </c>
      <c r="K817" s="24">
        <f t="shared" si="37"/>
        <v>4536</v>
      </c>
      <c r="L817" s="24">
        <v>1116</v>
      </c>
      <c r="M817" s="25" t="s">
        <v>993</v>
      </c>
      <c r="N817" s="27">
        <v>29.8</v>
      </c>
      <c r="O817" s="27">
        <v>3</v>
      </c>
      <c r="P817" s="24">
        <v>3</v>
      </c>
      <c r="Q817" s="25" t="s">
        <v>996</v>
      </c>
      <c r="R817" s="24">
        <v>38.49</v>
      </c>
      <c r="S817" s="28" t="str">
        <f t="shared" si="38"/>
        <v>33-43</v>
      </c>
    </row>
    <row r="818" spans="1:19" x14ac:dyDescent="0.3">
      <c r="A818" s="17">
        <v>43</v>
      </c>
      <c r="B818" s="18" t="str">
        <f t="shared" si="36"/>
        <v>42-49</v>
      </c>
      <c r="C818" s="18" t="str">
        <v>Adult</v>
      </c>
      <c r="D818" s="19" t="s">
        <v>990</v>
      </c>
      <c r="E818" s="20">
        <v>68.599999999999994</v>
      </c>
      <c r="F818" s="20">
        <v>1.52</v>
      </c>
      <c r="G818" s="18">
        <v>173</v>
      </c>
      <c r="H818" s="18">
        <v>137</v>
      </c>
      <c r="I818" s="18">
        <v>68</v>
      </c>
      <c r="J818" s="20">
        <v>1.42</v>
      </c>
      <c r="K818" s="18">
        <f t="shared" si="37"/>
        <v>5112</v>
      </c>
      <c r="L818" s="18">
        <v>875</v>
      </c>
      <c r="M818" s="19" t="s">
        <v>989</v>
      </c>
      <c r="N818" s="21">
        <v>28.1</v>
      </c>
      <c r="O818" s="21">
        <v>2.6</v>
      </c>
      <c r="P818" s="18">
        <v>4</v>
      </c>
      <c r="Q818" s="19" t="s">
        <v>996</v>
      </c>
      <c r="R818" s="18">
        <v>29.69</v>
      </c>
      <c r="S818" s="22" t="str">
        <f t="shared" si="38"/>
        <v>22-32</v>
      </c>
    </row>
    <row r="819" spans="1:19" x14ac:dyDescent="0.3">
      <c r="A819" s="23">
        <v>42</v>
      </c>
      <c r="B819" s="24" t="str">
        <f t="shared" si="36"/>
        <v>42-49</v>
      </c>
      <c r="C819" s="24" t="str">
        <v>Adult</v>
      </c>
      <c r="D819" s="25" t="s">
        <v>990</v>
      </c>
      <c r="E819" s="26">
        <v>56.7</v>
      </c>
      <c r="F819" s="26">
        <v>1.53</v>
      </c>
      <c r="G819" s="24">
        <v>192</v>
      </c>
      <c r="H819" s="24">
        <v>149</v>
      </c>
      <c r="I819" s="24">
        <v>74</v>
      </c>
      <c r="J819" s="26">
        <v>1.07</v>
      </c>
      <c r="K819" s="24">
        <f t="shared" si="37"/>
        <v>3852</v>
      </c>
      <c r="L819" s="24">
        <v>717</v>
      </c>
      <c r="M819" s="25" t="s">
        <v>993</v>
      </c>
      <c r="N819" s="27">
        <v>27.4</v>
      </c>
      <c r="O819" s="27">
        <v>1.9</v>
      </c>
      <c r="P819" s="24">
        <v>3</v>
      </c>
      <c r="Q819" s="25" t="s">
        <v>997</v>
      </c>
      <c r="R819" s="24">
        <v>24.22</v>
      </c>
      <c r="S819" s="28" t="str">
        <f t="shared" si="38"/>
        <v>22-32</v>
      </c>
    </row>
    <row r="820" spans="1:19" x14ac:dyDescent="0.3">
      <c r="A820" s="17">
        <v>34</v>
      </c>
      <c r="B820" s="18" t="str">
        <f t="shared" si="36"/>
        <v>34-41</v>
      </c>
      <c r="C820" s="18" t="str">
        <v>Adult</v>
      </c>
      <c r="D820" s="19" t="s">
        <v>990</v>
      </c>
      <c r="E820" s="20">
        <v>64.5</v>
      </c>
      <c r="F820" s="20">
        <v>1.78</v>
      </c>
      <c r="G820" s="18">
        <v>169</v>
      </c>
      <c r="H820" s="18">
        <v>144</v>
      </c>
      <c r="I820" s="18">
        <v>64</v>
      </c>
      <c r="J820" s="20">
        <v>1.33</v>
      </c>
      <c r="K820" s="18">
        <f t="shared" si="37"/>
        <v>4788</v>
      </c>
      <c r="L820" s="18">
        <v>958</v>
      </c>
      <c r="M820" s="19" t="s">
        <v>989</v>
      </c>
      <c r="N820" s="21">
        <v>27.8</v>
      </c>
      <c r="O820" s="21">
        <v>1.8</v>
      </c>
      <c r="P820" s="18">
        <v>4</v>
      </c>
      <c r="Q820" s="19" t="s">
        <v>996</v>
      </c>
      <c r="R820" s="18">
        <v>20.36</v>
      </c>
      <c r="S820" s="22" t="str">
        <f t="shared" si="38"/>
        <v>11-21</v>
      </c>
    </row>
    <row r="821" spans="1:19" x14ac:dyDescent="0.3">
      <c r="A821" s="23">
        <v>30</v>
      </c>
      <c r="B821" s="24" t="str">
        <f t="shared" si="36"/>
        <v>26-33</v>
      </c>
      <c r="C821" s="24" t="str">
        <v>Adult</v>
      </c>
      <c r="D821" s="25" t="s">
        <v>990</v>
      </c>
      <c r="E821" s="26">
        <v>61.6</v>
      </c>
      <c r="F821" s="26">
        <v>1.52</v>
      </c>
      <c r="G821" s="24">
        <v>178</v>
      </c>
      <c r="H821" s="24">
        <v>138</v>
      </c>
      <c r="I821" s="24">
        <v>71</v>
      </c>
      <c r="J821" s="26">
        <v>1.78</v>
      </c>
      <c r="K821" s="24">
        <f t="shared" si="37"/>
        <v>6408</v>
      </c>
      <c r="L821" s="24">
        <v>1228</v>
      </c>
      <c r="M821" s="25" t="s">
        <v>992</v>
      </c>
      <c r="N821" s="27">
        <v>19.5</v>
      </c>
      <c r="O821" s="27">
        <v>2.7</v>
      </c>
      <c r="P821" s="24">
        <v>4</v>
      </c>
      <c r="Q821" s="25" t="s">
        <v>995</v>
      </c>
      <c r="R821" s="24">
        <v>26.66</v>
      </c>
      <c r="S821" s="28" t="str">
        <f t="shared" si="38"/>
        <v>22-32</v>
      </c>
    </row>
    <row r="822" spans="1:19" x14ac:dyDescent="0.3">
      <c r="A822" s="17">
        <v>37</v>
      </c>
      <c r="B822" s="18" t="str">
        <f t="shared" si="36"/>
        <v>34-41</v>
      </c>
      <c r="C822" s="18" t="str">
        <v>Adult</v>
      </c>
      <c r="D822" s="19" t="s">
        <v>988</v>
      </c>
      <c r="E822" s="20">
        <v>75.099999999999994</v>
      </c>
      <c r="F822" s="20">
        <v>1.82</v>
      </c>
      <c r="G822" s="18">
        <v>189</v>
      </c>
      <c r="H822" s="18">
        <v>127</v>
      </c>
      <c r="I822" s="18">
        <v>60</v>
      </c>
      <c r="J822" s="20">
        <v>1.23</v>
      </c>
      <c r="K822" s="18">
        <f t="shared" si="37"/>
        <v>4428</v>
      </c>
      <c r="L822" s="18">
        <v>859</v>
      </c>
      <c r="M822" s="19" t="s">
        <v>989</v>
      </c>
      <c r="N822" s="21">
        <v>26.4</v>
      </c>
      <c r="O822" s="21">
        <v>3.2</v>
      </c>
      <c r="P822" s="18">
        <v>4</v>
      </c>
      <c r="Q822" s="19" t="s">
        <v>996</v>
      </c>
      <c r="R822" s="18">
        <v>22.67</v>
      </c>
      <c r="S822" s="22" t="str">
        <f t="shared" si="38"/>
        <v>22-32</v>
      </c>
    </row>
    <row r="823" spans="1:19" x14ac:dyDescent="0.3">
      <c r="A823" s="23">
        <v>42</v>
      </c>
      <c r="B823" s="24" t="str">
        <f t="shared" si="36"/>
        <v>42-49</v>
      </c>
      <c r="C823" s="24" t="str">
        <v>Adult</v>
      </c>
      <c r="D823" s="25" t="s">
        <v>988</v>
      </c>
      <c r="E823" s="26">
        <v>79.3</v>
      </c>
      <c r="F823" s="26">
        <v>1.93</v>
      </c>
      <c r="G823" s="24">
        <v>181</v>
      </c>
      <c r="H823" s="24">
        <v>147</v>
      </c>
      <c r="I823" s="24">
        <v>50</v>
      </c>
      <c r="J823" s="26">
        <v>1.22</v>
      </c>
      <c r="K823" s="24">
        <f t="shared" si="37"/>
        <v>4392</v>
      </c>
      <c r="L823" s="24">
        <v>888</v>
      </c>
      <c r="M823" s="25" t="s">
        <v>992</v>
      </c>
      <c r="N823" s="27">
        <v>27.3</v>
      </c>
      <c r="O823" s="27">
        <v>3.3</v>
      </c>
      <c r="P823" s="24">
        <v>2</v>
      </c>
      <c r="Q823" s="25" t="s">
        <v>997</v>
      </c>
      <c r="R823" s="24">
        <v>21.29</v>
      </c>
      <c r="S823" s="28" t="str">
        <f t="shared" si="38"/>
        <v>22-32</v>
      </c>
    </row>
    <row r="824" spans="1:19" x14ac:dyDescent="0.3">
      <c r="A824" s="17">
        <v>21</v>
      </c>
      <c r="B824" s="18" t="str">
        <f t="shared" si="36"/>
        <v>18-25</v>
      </c>
      <c r="C824" s="18" t="str">
        <v>Young Adult</v>
      </c>
      <c r="D824" s="19" t="s">
        <v>990</v>
      </c>
      <c r="E824" s="20">
        <v>72.599999999999994</v>
      </c>
      <c r="F824" s="20">
        <v>1.68</v>
      </c>
      <c r="G824" s="18">
        <v>162</v>
      </c>
      <c r="H824" s="18">
        <v>127</v>
      </c>
      <c r="I824" s="18">
        <v>70</v>
      </c>
      <c r="J824" s="20">
        <v>1.19</v>
      </c>
      <c r="K824" s="18">
        <f t="shared" si="37"/>
        <v>4284</v>
      </c>
      <c r="L824" s="18">
        <v>756</v>
      </c>
      <c r="M824" s="19" t="s">
        <v>992</v>
      </c>
      <c r="N824" s="21">
        <v>34.200000000000003</v>
      </c>
      <c r="O824" s="21">
        <v>1.8</v>
      </c>
      <c r="P824" s="18">
        <v>3</v>
      </c>
      <c r="Q824" s="19" t="s">
        <v>996</v>
      </c>
      <c r="R824" s="18">
        <v>25.72</v>
      </c>
      <c r="S824" s="22" t="str">
        <f t="shared" si="38"/>
        <v>22-32</v>
      </c>
    </row>
    <row r="825" spans="1:19" x14ac:dyDescent="0.3">
      <c r="A825" s="23">
        <v>27</v>
      </c>
      <c r="B825" s="24" t="str">
        <f t="shared" si="36"/>
        <v>26-33</v>
      </c>
      <c r="C825" s="24" t="str">
        <v>Adult</v>
      </c>
      <c r="D825" s="25" t="s">
        <v>988</v>
      </c>
      <c r="E825" s="26">
        <v>76.7</v>
      </c>
      <c r="F825" s="26">
        <v>1.7</v>
      </c>
      <c r="G825" s="24">
        <v>196</v>
      </c>
      <c r="H825" s="24">
        <v>150</v>
      </c>
      <c r="I825" s="24">
        <v>56</v>
      </c>
      <c r="J825" s="26">
        <v>0.96</v>
      </c>
      <c r="K825" s="24">
        <f t="shared" si="37"/>
        <v>3456</v>
      </c>
      <c r="L825" s="24">
        <v>792</v>
      </c>
      <c r="M825" s="25" t="s">
        <v>991</v>
      </c>
      <c r="N825" s="27">
        <v>29.1</v>
      </c>
      <c r="O825" s="27">
        <v>2.1</v>
      </c>
      <c r="P825" s="24">
        <v>3</v>
      </c>
      <c r="Q825" s="25" t="s">
        <v>997</v>
      </c>
      <c r="R825" s="24">
        <v>26.54</v>
      </c>
      <c r="S825" s="28" t="str">
        <f t="shared" si="38"/>
        <v>22-32</v>
      </c>
    </row>
    <row r="826" spans="1:19" x14ac:dyDescent="0.3">
      <c r="A826" s="17">
        <v>20</v>
      </c>
      <c r="B826" s="18" t="str">
        <f t="shared" si="36"/>
        <v>18-25</v>
      </c>
      <c r="C826" s="18" t="str">
        <v>Young Adult</v>
      </c>
      <c r="D826" s="19" t="s">
        <v>990</v>
      </c>
      <c r="E826" s="20">
        <v>44.2</v>
      </c>
      <c r="F826" s="20">
        <v>1.61</v>
      </c>
      <c r="G826" s="18">
        <v>177</v>
      </c>
      <c r="H826" s="18">
        <v>122</v>
      </c>
      <c r="I826" s="18">
        <v>69</v>
      </c>
      <c r="J826" s="20">
        <v>1.08</v>
      </c>
      <c r="K826" s="18">
        <f t="shared" si="37"/>
        <v>3888.0000000000005</v>
      </c>
      <c r="L826" s="18">
        <v>659</v>
      </c>
      <c r="M826" s="19" t="s">
        <v>991</v>
      </c>
      <c r="N826" s="21">
        <v>32.4</v>
      </c>
      <c r="O826" s="21">
        <v>2.5</v>
      </c>
      <c r="P826" s="18">
        <v>2</v>
      </c>
      <c r="Q826" s="19" t="s">
        <v>997</v>
      </c>
      <c r="R826" s="18">
        <v>17.05</v>
      </c>
      <c r="S826" s="22" t="str">
        <f t="shared" si="38"/>
        <v>11-21</v>
      </c>
    </row>
    <row r="827" spans="1:19" x14ac:dyDescent="0.3">
      <c r="A827" s="23">
        <v>58</v>
      </c>
      <c r="B827" s="24" t="str">
        <f t="shared" si="36"/>
        <v>60+</v>
      </c>
      <c r="C827" s="24" t="str">
        <v>Adult</v>
      </c>
      <c r="D827" s="25" t="s">
        <v>990</v>
      </c>
      <c r="E827" s="26">
        <v>56.5</v>
      </c>
      <c r="F827" s="26">
        <v>1.7</v>
      </c>
      <c r="G827" s="24">
        <v>170</v>
      </c>
      <c r="H827" s="24">
        <v>122</v>
      </c>
      <c r="I827" s="24">
        <v>57</v>
      </c>
      <c r="J827" s="26">
        <v>0.74</v>
      </c>
      <c r="K827" s="24">
        <f t="shared" si="37"/>
        <v>2664</v>
      </c>
      <c r="L827" s="24">
        <v>406</v>
      </c>
      <c r="M827" s="25" t="s">
        <v>989</v>
      </c>
      <c r="N827" s="27">
        <v>27</v>
      </c>
      <c r="O827" s="27">
        <v>2.7</v>
      </c>
      <c r="P827" s="24">
        <v>2</v>
      </c>
      <c r="Q827" s="25" t="s">
        <v>997</v>
      </c>
      <c r="R827" s="24">
        <v>19.55</v>
      </c>
      <c r="S827" s="28" t="str">
        <f t="shared" si="38"/>
        <v>11-21</v>
      </c>
    </row>
    <row r="828" spans="1:19" x14ac:dyDescent="0.3">
      <c r="A828" s="17">
        <v>35</v>
      </c>
      <c r="B828" s="18" t="str">
        <f t="shared" si="36"/>
        <v>34-41</v>
      </c>
      <c r="C828" s="18" t="str">
        <v>Adult</v>
      </c>
      <c r="D828" s="19" t="s">
        <v>988</v>
      </c>
      <c r="E828" s="20">
        <v>100.9</v>
      </c>
      <c r="F828" s="20">
        <v>1.63</v>
      </c>
      <c r="G828" s="18">
        <v>161</v>
      </c>
      <c r="H828" s="18">
        <v>163</v>
      </c>
      <c r="I828" s="18">
        <v>59</v>
      </c>
      <c r="J828" s="20">
        <v>1.1000000000000001</v>
      </c>
      <c r="K828" s="18">
        <f t="shared" si="37"/>
        <v>3960.0000000000005</v>
      </c>
      <c r="L828" s="18">
        <v>986</v>
      </c>
      <c r="M828" s="19" t="s">
        <v>992</v>
      </c>
      <c r="N828" s="21">
        <v>28.4</v>
      </c>
      <c r="O828" s="21">
        <v>3.1</v>
      </c>
      <c r="P828" s="18">
        <v>2</v>
      </c>
      <c r="Q828" s="19" t="s">
        <v>997</v>
      </c>
      <c r="R828" s="18">
        <v>37.979999999999997</v>
      </c>
      <c r="S828" s="22" t="str">
        <f t="shared" si="38"/>
        <v>33-43</v>
      </c>
    </row>
    <row r="829" spans="1:19" x14ac:dyDescent="0.3">
      <c r="A829" s="23">
        <v>53</v>
      </c>
      <c r="B829" s="24" t="str">
        <f t="shared" si="36"/>
        <v>50-57</v>
      </c>
      <c r="C829" s="24" t="str">
        <v>Adult</v>
      </c>
      <c r="D829" s="25" t="s">
        <v>990</v>
      </c>
      <c r="E829" s="26">
        <v>55.8</v>
      </c>
      <c r="F829" s="26">
        <v>1.55</v>
      </c>
      <c r="G829" s="24">
        <v>171</v>
      </c>
      <c r="H829" s="24">
        <v>141</v>
      </c>
      <c r="I829" s="24">
        <v>54</v>
      </c>
      <c r="J829" s="26">
        <v>1.1200000000000001</v>
      </c>
      <c r="K829" s="24">
        <f t="shared" si="37"/>
        <v>4032.0000000000005</v>
      </c>
      <c r="L829" s="24">
        <v>711</v>
      </c>
      <c r="M829" s="25" t="s">
        <v>993</v>
      </c>
      <c r="N829" s="27">
        <v>27</v>
      </c>
      <c r="O829" s="27">
        <v>1.8</v>
      </c>
      <c r="P829" s="24">
        <v>4</v>
      </c>
      <c r="Q829" s="25" t="s">
        <v>996</v>
      </c>
      <c r="R829" s="24">
        <v>23.23</v>
      </c>
      <c r="S829" s="28" t="str">
        <f t="shared" si="38"/>
        <v>22-32</v>
      </c>
    </row>
    <row r="830" spans="1:19" x14ac:dyDescent="0.3">
      <c r="A830" s="17">
        <v>39</v>
      </c>
      <c r="B830" s="18" t="str">
        <f t="shared" si="36"/>
        <v>34-41</v>
      </c>
      <c r="C830" s="18" t="str">
        <v>Adult</v>
      </c>
      <c r="D830" s="19" t="s">
        <v>988</v>
      </c>
      <c r="E830" s="20">
        <v>58.3</v>
      </c>
      <c r="F830" s="20">
        <v>1.93</v>
      </c>
      <c r="G830" s="18">
        <v>165</v>
      </c>
      <c r="H830" s="18">
        <v>136</v>
      </c>
      <c r="I830" s="18">
        <v>58</v>
      </c>
      <c r="J830" s="20">
        <v>1.35</v>
      </c>
      <c r="K830" s="18">
        <f t="shared" si="37"/>
        <v>4860</v>
      </c>
      <c r="L830" s="18">
        <v>1010</v>
      </c>
      <c r="M830" s="19" t="s">
        <v>992</v>
      </c>
      <c r="N830" s="21">
        <v>27.4</v>
      </c>
      <c r="O830" s="21">
        <v>3.7</v>
      </c>
      <c r="P830" s="18">
        <v>4</v>
      </c>
      <c r="Q830" s="19" t="s">
        <v>996</v>
      </c>
      <c r="R830" s="18">
        <v>15.65</v>
      </c>
      <c r="S830" s="22" t="str">
        <f t="shared" si="38"/>
        <v>11-21</v>
      </c>
    </row>
    <row r="831" spans="1:19" x14ac:dyDescent="0.3">
      <c r="A831" s="23">
        <v>51</v>
      </c>
      <c r="B831" s="24" t="str">
        <f t="shared" si="36"/>
        <v>50-57</v>
      </c>
      <c r="C831" s="24" t="str">
        <v>Adult</v>
      </c>
      <c r="D831" s="25" t="s">
        <v>988</v>
      </c>
      <c r="E831" s="26">
        <v>48.6</v>
      </c>
      <c r="F831" s="26">
        <v>1.77</v>
      </c>
      <c r="G831" s="24">
        <v>199</v>
      </c>
      <c r="H831" s="24">
        <v>155</v>
      </c>
      <c r="I831" s="24">
        <v>74</v>
      </c>
      <c r="J831" s="26">
        <v>1.47</v>
      </c>
      <c r="K831" s="24">
        <f t="shared" si="37"/>
        <v>5292</v>
      </c>
      <c r="L831" s="24">
        <v>1128</v>
      </c>
      <c r="M831" s="25" t="s">
        <v>993</v>
      </c>
      <c r="N831" s="27">
        <v>26.9</v>
      </c>
      <c r="O831" s="27">
        <v>3.5</v>
      </c>
      <c r="P831" s="24">
        <v>2</v>
      </c>
      <c r="Q831" s="25" t="s">
        <v>997</v>
      </c>
      <c r="R831" s="24">
        <v>15.51</v>
      </c>
      <c r="S831" s="28" t="str">
        <f t="shared" si="38"/>
        <v>11-21</v>
      </c>
    </row>
    <row r="832" spans="1:19" x14ac:dyDescent="0.3">
      <c r="A832" s="17">
        <v>25</v>
      </c>
      <c r="B832" s="18" t="str">
        <f t="shared" si="36"/>
        <v>18-25</v>
      </c>
      <c r="C832" s="18" t="str">
        <v>Young Adult</v>
      </c>
      <c r="D832" s="19" t="s">
        <v>988</v>
      </c>
      <c r="E832" s="20">
        <v>81.7</v>
      </c>
      <c r="F832" s="20">
        <v>1.95</v>
      </c>
      <c r="G832" s="18">
        <v>188</v>
      </c>
      <c r="H832" s="18">
        <v>136</v>
      </c>
      <c r="I832" s="18">
        <v>74</v>
      </c>
      <c r="J832" s="20">
        <v>1.94</v>
      </c>
      <c r="K832" s="18">
        <f t="shared" si="37"/>
        <v>6984</v>
      </c>
      <c r="L832" s="18">
        <v>1451</v>
      </c>
      <c r="M832" s="19" t="s">
        <v>989</v>
      </c>
      <c r="N832" s="21">
        <v>13.8</v>
      </c>
      <c r="O832" s="21">
        <v>3.5</v>
      </c>
      <c r="P832" s="18">
        <v>4</v>
      </c>
      <c r="Q832" s="19" t="s">
        <v>995</v>
      </c>
      <c r="R832" s="18">
        <v>21.49</v>
      </c>
      <c r="S832" s="22" t="str">
        <f t="shared" si="38"/>
        <v>22-32</v>
      </c>
    </row>
    <row r="833" spans="1:19" x14ac:dyDescent="0.3">
      <c r="A833" s="23">
        <v>57</v>
      </c>
      <c r="B833" s="24" t="str">
        <f t="shared" si="36"/>
        <v>50-57</v>
      </c>
      <c r="C833" s="24" t="str">
        <v>Adult</v>
      </c>
      <c r="D833" s="25" t="s">
        <v>988</v>
      </c>
      <c r="E833" s="26">
        <v>85.6</v>
      </c>
      <c r="F833" s="26">
        <v>1.69</v>
      </c>
      <c r="G833" s="24">
        <v>189</v>
      </c>
      <c r="H833" s="24">
        <v>133</v>
      </c>
      <c r="I833" s="24">
        <v>50</v>
      </c>
      <c r="J833" s="26">
        <v>1.76</v>
      </c>
      <c r="K833" s="24">
        <f t="shared" si="37"/>
        <v>6336</v>
      </c>
      <c r="L833" s="24">
        <v>1159</v>
      </c>
      <c r="M833" s="25" t="s">
        <v>989</v>
      </c>
      <c r="N833" s="27">
        <v>12.7</v>
      </c>
      <c r="O833" s="27">
        <v>3.5</v>
      </c>
      <c r="P833" s="24">
        <v>5</v>
      </c>
      <c r="Q833" s="25" t="s">
        <v>995</v>
      </c>
      <c r="R833" s="24">
        <v>29.97</v>
      </c>
      <c r="S833" s="28" t="str">
        <f t="shared" si="38"/>
        <v>22-32</v>
      </c>
    </row>
    <row r="834" spans="1:19" x14ac:dyDescent="0.3">
      <c r="A834" s="17">
        <v>36</v>
      </c>
      <c r="B834" s="18" t="str">
        <f t="shared" si="36"/>
        <v>34-41</v>
      </c>
      <c r="C834" s="18" t="str">
        <v>Adult</v>
      </c>
      <c r="D834" s="19" t="s">
        <v>990</v>
      </c>
      <c r="E834" s="20">
        <v>60</v>
      </c>
      <c r="F834" s="20">
        <v>1.72</v>
      </c>
      <c r="G834" s="18">
        <v>161</v>
      </c>
      <c r="H834" s="18">
        <v>128</v>
      </c>
      <c r="I834" s="18">
        <v>51</v>
      </c>
      <c r="J834" s="20">
        <v>1.63</v>
      </c>
      <c r="K834" s="18">
        <f t="shared" si="37"/>
        <v>5868</v>
      </c>
      <c r="L834" s="18">
        <v>1043</v>
      </c>
      <c r="M834" s="19" t="s">
        <v>993</v>
      </c>
      <c r="N834" s="21">
        <v>18.2</v>
      </c>
      <c r="O834" s="21">
        <v>2.7</v>
      </c>
      <c r="P834" s="18">
        <v>5</v>
      </c>
      <c r="Q834" s="19" t="s">
        <v>995</v>
      </c>
      <c r="R834" s="18">
        <v>20.28</v>
      </c>
      <c r="S834" s="22" t="str">
        <f t="shared" si="38"/>
        <v>11-21</v>
      </c>
    </row>
    <row r="835" spans="1:19" x14ac:dyDescent="0.3">
      <c r="A835" s="23">
        <v>59</v>
      </c>
      <c r="B835" s="24" t="str">
        <f t="shared" ref="B835:B898" si="39">IF(AND(A835&gt;=18,A835&lt;=25),"18-25",IF(AND(A835&gt;=26,A835&lt;=33),"26-33",IF(AND(A835&gt;=34,A835&lt;=41),"34-41",IF(AND(A835&gt;=42,A835&lt;=49),"42-49",IF(AND(A835&gt;=50,A835&lt;=57),"50-57","60+")))))</f>
        <v>60+</v>
      </c>
      <c r="C835" s="24" t="str">
        <v>Adult</v>
      </c>
      <c r="D835" s="25" t="s">
        <v>988</v>
      </c>
      <c r="E835" s="26">
        <v>126.4</v>
      </c>
      <c r="F835" s="26">
        <v>1.69</v>
      </c>
      <c r="G835" s="24">
        <v>168</v>
      </c>
      <c r="H835" s="24">
        <v>149</v>
      </c>
      <c r="I835" s="24">
        <v>68</v>
      </c>
      <c r="J835" s="26">
        <v>1.24</v>
      </c>
      <c r="K835" s="24">
        <f t="shared" ref="K835:K898" si="40">J835*3600</f>
        <v>4464</v>
      </c>
      <c r="L835" s="24">
        <v>915</v>
      </c>
      <c r="M835" s="25" t="s">
        <v>993</v>
      </c>
      <c r="N835" s="27">
        <v>29.5</v>
      </c>
      <c r="O835" s="27">
        <v>2.9</v>
      </c>
      <c r="P835" s="24">
        <v>3</v>
      </c>
      <c r="Q835" s="25" t="s">
        <v>997</v>
      </c>
      <c r="R835" s="24">
        <v>44.26</v>
      </c>
      <c r="S835" s="28" t="str">
        <f t="shared" ref="S835:S898" si="41">IF(AND(R835&gt;=0,R835&lt;=10),"0-10",IF(AND(R835&gt;10,R835&lt;=21),"11-21",IF(AND(R835&gt;21,R835&lt;=32),"22-32",IF(AND(R835&gt;32,R835&lt;=43),"33-43",IF(AND(R835&gt;43,R835&lt;=54),"44-54")))))</f>
        <v>44-54</v>
      </c>
    </row>
    <row r="836" spans="1:19" x14ac:dyDescent="0.3">
      <c r="A836" s="17">
        <v>58</v>
      </c>
      <c r="B836" s="18" t="str">
        <f t="shared" si="39"/>
        <v>60+</v>
      </c>
      <c r="C836" s="18" t="str">
        <v>Adult</v>
      </c>
      <c r="D836" s="19" t="s">
        <v>990</v>
      </c>
      <c r="E836" s="20">
        <v>75.400000000000006</v>
      </c>
      <c r="F836" s="20">
        <v>1.78</v>
      </c>
      <c r="G836" s="18">
        <v>161</v>
      </c>
      <c r="H836" s="18">
        <v>140</v>
      </c>
      <c r="I836" s="18">
        <v>63</v>
      </c>
      <c r="J836" s="20">
        <v>1.05</v>
      </c>
      <c r="K836" s="18">
        <f t="shared" si="40"/>
        <v>3780</v>
      </c>
      <c r="L836" s="18">
        <v>662</v>
      </c>
      <c r="M836" s="19" t="s">
        <v>992</v>
      </c>
      <c r="N836" s="21">
        <v>26</v>
      </c>
      <c r="O836" s="21">
        <v>2.5</v>
      </c>
      <c r="P836" s="18">
        <v>4</v>
      </c>
      <c r="Q836" s="19" t="s">
        <v>996</v>
      </c>
      <c r="R836" s="18">
        <v>23.8</v>
      </c>
      <c r="S836" s="22" t="str">
        <f t="shared" si="41"/>
        <v>22-32</v>
      </c>
    </row>
    <row r="837" spans="1:19" x14ac:dyDescent="0.3">
      <c r="A837" s="23">
        <v>54</v>
      </c>
      <c r="B837" s="24" t="str">
        <f t="shared" si="39"/>
        <v>50-57</v>
      </c>
      <c r="C837" s="24" t="str">
        <v>Adult</v>
      </c>
      <c r="D837" s="25" t="s">
        <v>990</v>
      </c>
      <c r="E837" s="26">
        <v>64.2</v>
      </c>
      <c r="F837" s="26">
        <v>1.69</v>
      </c>
      <c r="G837" s="24">
        <v>188</v>
      </c>
      <c r="H837" s="24">
        <v>131</v>
      </c>
      <c r="I837" s="24">
        <v>69</v>
      </c>
      <c r="J837" s="26">
        <v>1.69</v>
      </c>
      <c r="K837" s="24">
        <f t="shared" si="40"/>
        <v>6084</v>
      </c>
      <c r="L837" s="24">
        <v>996</v>
      </c>
      <c r="M837" s="25" t="s">
        <v>989</v>
      </c>
      <c r="N837" s="27">
        <v>16.5</v>
      </c>
      <c r="O837" s="27">
        <v>2.7</v>
      </c>
      <c r="P837" s="24">
        <v>4</v>
      </c>
      <c r="Q837" s="25" t="s">
        <v>995</v>
      </c>
      <c r="R837" s="24">
        <v>22.48</v>
      </c>
      <c r="S837" s="28" t="str">
        <f t="shared" si="41"/>
        <v>22-32</v>
      </c>
    </row>
    <row r="838" spans="1:19" x14ac:dyDescent="0.3">
      <c r="A838" s="17">
        <v>23</v>
      </c>
      <c r="B838" s="18" t="str">
        <f t="shared" si="39"/>
        <v>18-25</v>
      </c>
      <c r="C838" s="18" t="str">
        <v>Young Adult</v>
      </c>
      <c r="D838" s="19" t="s">
        <v>990</v>
      </c>
      <c r="E838" s="20">
        <v>65.2</v>
      </c>
      <c r="F838" s="20">
        <v>1.62</v>
      </c>
      <c r="G838" s="18">
        <v>192</v>
      </c>
      <c r="H838" s="18">
        <v>156</v>
      </c>
      <c r="I838" s="18">
        <v>59</v>
      </c>
      <c r="J838" s="20">
        <v>1.37</v>
      </c>
      <c r="K838" s="18">
        <f t="shared" si="40"/>
        <v>4932</v>
      </c>
      <c r="L838" s="18">
        <v>1069</v>
      </c>
      <c r="M838" s="19" t="s">
        <v>992</v>
      </c>
      <c r="N838" s="21">
        <v>31.1</v>
      </c>
      <c r="O838" s="21">
        <v>2.5</v>
      </c>
      <c r="P838" s="18">
        <v>3</v>
      </c>
      <c r="Q838" s="19" t="s">
        <v>996</v>
      </c>
      <c r="R838" s="18">
        <v>24.84</v>
      </c>
      <c r="S838" s="22" t="str">
        <f t="shared" si="41"/>
        <v>22-32</v>
      </c>
    </row>
    <row r="839" spans="1:19" x14ac:dyDescent="0.3">
      <c r="A839" s="23">
        <v>43</v>
      </c>
      <c r="B839" s="24" t="str">
        <f t="shared" si="39"/>
        <v>42-49</v>
      </c>
      <c r="C839" s="24" t="str">
        <v>Adult</v>
      </c>
      <c r="D839" s="25" t="s">
        <v>990</v>
      </c>
      <c r="E839" s="26">
        <v>70.099999999999994</v>
      </c>
      <c r="F839" s="26">
        <v>1.66</v>
      </c>
      <c r="G839" s="24">
        <v>169</v>
      </c>
      <c r="H839" s="24">
        <v>151</v>
      </c>
      <c r="I839" s="24">
        <v>58</v>
      </c>
      <c r="J839" s="26">
        <v>0.99</v>
      </c>
      <c r="K839" s="24">
        <f t="shared" si="40"/>
        <v>3564</v>
      </c>
      <c r="L839" s="24">
        <v>673</v>
      </c>
      <c r="M839" s="25" t="s">
        <v>993</v>
      </c>
      <c r="N839" s="27">
        <v>34.6</v>
      </c>
      <c r="O839" s="27">
        <v>2.6</v>
      </c>
      <c r="P839" s="24">
        <v>2</v>
      </c>
      <c r="Q839" s="25" t="s">
        <v>997</v>
      </c>
      <c r="R839" s="24">
        <v>25.44</v>
      </c>
      <c r="S839" s="28" t="str">
        <f t="shared" si="41"/>
        <v>22-32</v>
      </c>
    </row>
    <row r="840" spans="1:19" x14ac:dyDescent="0.3">
      <c r="A840" s="17">
        <v>51</v>
      </c>
      <c r="B840" s="18" t="str">
        <f t="shared" si="39"/>
        <v>50-57</v>
      </c>
      <c r="C840" s="18" t="str">
        <v>Adult</v>
      </c>
      <c r="D840" s="19" t="s">
        <v>988</v>
      </c>
      <c r="E840" s="20">
        <v>102.6</v>
      </c>
      <c r="F840" s="20">
        <v>1.77</v>
      </c>
      <c r="G840" s="18">
        <v>193</v>
      </c>
      <c r="H840" s="18">
        <v>130</v>
      </c>
      <c r="I840" s="18">
        <v>59</v>
      </c>
      <c r="J840" s="20">
        <v>1.21</v>
      </c>
      <c r="K840" s="18">
        <f t="shared" si="40"/>
        <v>4356</v>
      </c>
      <c r="L840" s="18">
        <v>779</v>
      </c>
      <c r="M840" s="19" t="s">
        <v>991</v>
      </c>
      <c r="N840" s="21">
        <v>21</v>
      </c>
      <c r="O840" s="21">
        <v>3.4</v>
      </c>
      <c r="P840" s="18">
        <v>2</v>
      </c>
      <c r="Q840" s="19" t="s">
        <v>997</v>
      </c>
      <c r="R840" s="18">
        <v>32.75</v>
      </c>
      <c r="S840" s="22" t="str">
        <f t="shared" si="41"/>
        <v>33-43</v>
      </c>
    </row>
    <row r="841" spans="1:19" x14ac:dyDescent="0.3">
      <c r="A841" s="23">
        <v>23</v>
      </c>
      <c r="B841" s="24" t="str">
        <f t="shared" si="39"/>
        <v>18-25</v>
      </c>
      <c r="C841" s="24" t="str">
        <v>Young Adult</v>
      </c>
      <c r="D841" s="25" t="s">
        <v>988</v>
      </c>
      <c r="E841" s="26">
        <v>107.2</v>
      </c>
      <c r="F841" s="26">
        <v>1.93</v>
      </c>
      <c r="G841" s="24">
        <v>167</v>
      </c>
      <c r="H841" s="24">
        <v>139</v>
      </c>
      <c r="I841" s="24">
        <v>55</v>
      </c>
      <c r="J841" s="26">
        <v>1.1499999999999999</v>
      </c>
      <c r="K841" s="24">
        <f t="shared" si="40"/>
        <v>4140</v>
      </c>
      <c r="L841" s="24">
        <v>879</v>
      </c>
      <c r="M841" s="25" t="s">
        <v>991</v>
      </c>
      <c r="N841" s="27">
        <v>20.2</v>
      </c>
      <c r="O841" s="27">
        <v>3.1</v>
      </c>
      <c r="P841" s="24">
        <v>4</v>
      </c>
      <c r="Q841" s="25" t="s">
        <v>996</v>
      </c>
      <c r="R841" s="24">
        <v>28.78</v>
      </c>
      <c r="S841" s="28" t="str">
        <f t="shared" si="41"/>
        <v>22-32</v>
      </c>
    </row>
    <row r="842" spans="1:19" x14ac:dyDescent="0.3">
      <c r="A842" s="17">
        <v>54</v>
      </c>
      <c r="B842" s="18" t="str">
        <f t="shared" si="39"/>
        <v>50-57</v>
      </c>
      <c r="C842" s="18" t="str">
        <v>Adult</v>
      </c>
      <c r="D842" s="19" t="s">
        <v>990</v>
      </c>
      <c r="E842" s="20">
        <v>56.5</v>
      </c>
      <c r="F842" s="20">
        <v>1.75</v>
      </c>
      <c r="G842" s="18">
        <v>196</v>
      </c>
      <c r="H842" s="18">
        <v>154</v>
      </c>
      <c r="I842" s="18">
        <v>66</v>
      </c>
      <c r="J842" s="20">
        <v>1.76</v>
      </c>
      <c r="K842" s="18">
        <f t="shared" si="40"/>
        <v>6336</v>
      </c>
      <c r="L842" s="18">
        <v>1220</v>
      </c>
      <c r="M842" s="19" t="s">
        <v>991</v>
      </c>
      <c r="N842" s="21">
        <v>15.3</v>
      </c>
      <c r="O842" s="21">
        <v>2.7</v>
      </c>
      <c r="P842" s="18">
        <v>5</v>
      </c>
      <c r="Q842" s="19" t="s">
        <v>995</v>
      </c>
      <c r="R842" s="18">
        <v>18.45</v>
      </c>
      <c r="S842" s="22" t="str">
        <f t="shared" si="41"/>
        <v>11-21</v>
      </c>
    </row>
    <row r="843" spans="1:19" x14ac:dyDescent="0.3">
      <c r="A843" s="23">
        <v>50</v>
      </c>
      <c r="B843" s="24" t="str">
        <f t="shared" si="39"/>
        <v>50-57</v>
      </c>
      <c r="C843" s="24" t="str">
        <v>Adult</v>
      </c>
      <c r="D843" s="25" t="s">
        <v>990</v>
      </c>
      <c r="E843" s="26">
        <v>61.6</v>
      </c>
      <c r="F843" s="26">
        <v>1.75</v>
      </c>
      <c r="G843" s="24">
        <v>192</v>
      </c>
      <c r="H843" s="24">
        <v>166</v>
      </c>
      <c r="I843" s="24">
        <v>74</v>
      </c>
      <c r="J843" s="26">
        <v>1.22</v>
      </c>
      <c r="K843" s="24">
        <f t="shared" si="40"/>
        <v>4392</v>
      </c>
      <c r="L843" s="24">
        <v>911</v>
      </c>
      <c r="M843" s="25" t="s">
        <v>993</v>
      </c>
      <c r="N843" s="27">
        <v>25.5</v>
      </c>
      <c r="O843" s="27">
        <v>2.2000000000000002</v>
      </c>
      <c r="P843" s="24">
        <v>4</v>
      </c>
      <c r="Q843" s="25" t="s">
        <v>996</v>
      </c>
      <c r="R843" s="24">
        <v>20.11</v>
      </c>
      <c r="S843" s="28" t="str">
        <f t="shared" si="41"/>
        <v>11-21</v>
      </c>
    </row>
    <row r="844" spans="1:19" x14ac:dyDescent="0.3">
      <c r="A844" s="17">
        <v>39</v>
      </c>
      <c r="B844" s="18" t="str">
        <f t="shared" si="39"/>
        <v>34-41</v>
      </c>
      <c r="C844" s="18" t="str">
        <v>Adult</v>
      </c>
      <c r="D844" s="19" t="s">
        <v>988</v>
      </c>
      <c r="E844" s="20">
        <v>81.7</v>
      </c>
      <c r="F844" s="20">
        <v>1.75</v>
      </c>
      <c r="G844" s="18">
        <v>165</v>
      </c>
      <c r="H844" s="18">
        <v>165</v>
      </c>
      <c r="I844" s="18">
        <v>55</v>
      </c>
      <c r="J844" s="20">
        <v>1.32</v>
      </c>
      <c r="K844" s="18">
        <f t="shared" si="40"/>
        <v>4752</v>
      </c>
      <c r="L844" s="18">
        <v>1198</v>
      </c>
      <c r="M844" s="19" t="s">
        <v>992</v>
      </c>
      <c r="N844" s="21">
        <v>29.1</v>
      </c>
      <c r="O844" s="21">
        <v>2.8</v>
      </c>
      <c r="P844" s="18">
        <v>4</v>
      </c>
      <c r="Q844" s="19" t="s">
        <v>996</v>
      </c>
      <c r="R844" s="18">
        <v>26.68</v>
      </c>
      <c r="S844" s="22" t="str">
        <f t="shared" si="41"/>
        <v>22-32</v>
      </c>
    </row>
    <row r="845" spans="1:19" x14ac:dyDescent="0.3">
      <c r="A845" s="23">
        <v>38</v>
      </c>
      <c r="B845" s="24" t="str">
        <f t="shared" si="39"/>
        <v>34-41</v>
      </c>
      <c r="C845" s="24" t="str">
        <v>Adult</v>
      </c>
      <c r="D845" s="25" t="s">
        <v>990</v>
      </c>
      <c r="E845" s="26">
        <v>76.599999999999994</v>
      </c>
      <c r="F845" s="26">
        <v>1.58</v>
      </c>
      <c r="G845" s="24">
        <v>199</v>
      </c>
      <c r="H845" s="24">
        <v>130</v>
      </c>
      <c r="I845" s="24">
        <v>53</v>
      </c>
      <c r="J845" s="26">
        <v>0.74</v>
      </c>
      <c r="K845" s="24">
        <f t="shared" si="40"/>
        <v>2664</v>
      </c>
      <c r="L845" s="24">
        <v>481</v>
      </c>
      <c r="M845" s="25" t="s">
        <v>989</v>
      </c>
      <c r="N845" s="27">
        <v>32.200000000000003</v>
      </c>
      <c r="O845" s="27">
        <v>2.2999999999999998</v>
      </c>
      <c r="P845" s="24">
        <v>2</v>
      </c>
      <c r="Q845" s="25" t="s">
        <v>997</v>
      </c>
      <c r="R845" s="24">
        <v>30.68</v>
      </c>
      <c r="S845" s="28" t="str">
        <f t="shared" si="41"/>
        <v>22-32</v>
      </c>
    </row>
    <row r="846" spans="1:19" x14ac:dyDescent="0.3">
      <c r="A846" s="17">
        <v>23</v>
      </c>
      <c r="B846" s="18" t="str">
        <f t="shared" si="39"/>
        <v>18-25</v>
      </c>
      <c r="C846" s="18" t="str">
        <v>Young Adult</v>
      </c>
      <c r="D846" s="19" t="s">
        <v>988</v>
      </c>
      <c r="E846" s="20">
        <v>116.8</v>
      </c>
      <c r="F846" s="20">
        <v>1.79</v>
      </c>
      <c r="G846" s="18">
        <v>178</v>
      </c>
      <c r="H846" s="18">
        <v>127</v>
      </c>
      <c r="I846" s="18">
        <v>69</v>
      </c>
      <c r="J846" s="20">
        <v>1</v>
      </c>
      <c r="K846" s="18">
        <f t="shared" si="40"/>
        <v>3600</v>
      </c>
      <c r="L846" s="18">
        <v>698</v>
      </c>
      <c r="M846" s="19" t="s">
        <v>993</v>
      </c>
      <c r="N846" s="21">
        <v>26.8</v>
      </c>
      <c r="O846" s="21">
        <v>3.4</v>
      </c>
      <c r="P846" s="18">
        <v>4</v>
      </c>
      <c r="Q846" s="19" t="s">
        <v>996</v>
      </c>
      <c r="R846" s="18">
        <v>36.450000000000003</v>
      </c>
      <c r="S846" s="22" t="str">
        <f t="shared" si="41"/>
        <v>33-43</v>
      </c>
    </row>
    <row r="847" spans="1:19" x14ac:dyDescent="0.3">
      <c r="A847" s="23">
        <v>23</v>
      </c>
      <c r="B847" s="24" t="str">
        <f t="shared" si="39"/>
        <v>18-25</v>
      </c>
      <c r="C847" s="24" t="str">
        <v>Young Adult</v>
      </c>
      <c r="D847" s="25" t="s">
        <v>990</v>
      </c>
      <c r="E847" s="26">
        <v>60.1</v>
      </c>
      <c r="F847" s="26">
        <v>1.59</v>
      </c>
      <c r="G847" s="24">
        <v>191</v>
      </c>
      <c r="H847" s="24">
        <v>123</v>
      </c>
      <c r="I847" s="24">
        <v>52</v>
      </c>
      <c r="J847" s="26">
        <v>1.8</v>
      </c>
      <c r="K847" s="24">
        <f t="shared" si="40"/>
        <v>6480</v>
      </c>
      <c r="L847" s="24">
        <v>1107</v>
      </c>
      <c r="M847" s="25" t="s">
        <v>991</v>
      </c>
      <c r="N847" s="27">
        <v>17.600000000000001</v>
      </c>
      <c r="O847" s="27">
        <v>2.7</v>
      </c>
      <c r="P847" s="24">
        <v>4</v>
      </c>
      <c r="Q847" s="25" t="s">
        <v>995</v>
      </c>
      <c r="R847" s="24">
        <v>23.77</v>
      </c>
      <c r="S847" s="28" t="str">
        <f t="shared" si="41"/>
        <v>22-32</v>
      </c>
    </row>
    <row r="848" spans="1:19" x14ac:dyDescent="0.3">
      <c r="A848" s="17">
        <v>21</v>
      </c>
      <c r="B848" s="18" t="str">
        <f t="shared" si="39"/>
        <v>18-25</v>
      </c>
      <c r="C848" s="18" t="str">
        <v>Young Adult</v>
      </c>
      <c r="D848" s="19" t="s">
        <v>988</v>
      </c>
      <c r="E848" s="20">
        <v>93.7</v>
      </c>
      <c r="F848" s="20">
        <v>1.73</v>
      </c>
      <c r="G848" s="18">
        <v>186</v>
      </c>
      <c r="H848" s="18">
        <v>146</v>
      </c>
      <c r="I848" s="18">
        <v>72</v>
      </c>
      <c r="J848" s="20">
        <v>1</v>
      </c>
      <c r="K848" s="18">
        <f t="shared" si="40"/>
        <v>3600</v>
      </c>
      <c r="L848" s="18">
        <v>803</v>
      </c>
      <c r="M848" s="19" t="s">
        <v>992</v>
      </c>
      <c r="N848" s="21">
        <v>27.8</v>
      </c>
      <c r="O848" s="21">
        <v>3.6</v>
      </c>
      <c r="P848" s="18">
        <v>2</v>
      </c>
      <c r="Q848" s="19" t="s">
        <v>997</v>
      </c>
      <c r="R848" s="18">
        <v>31.31</v>
      </c>
      <c r="S848" s="22" t="str">
        <f t="shared" si="41"/>
        <v>22-32</v>
      </c>
    </row>
    <row r="849" spans="1:19" x14ac:dyDescent="0.3">
      <c r="A849" s="23">
        <v>47</v>
      </c>
      <c r="B849" s="24" t="str">
        <f t="shared" si="39"/>
        <v>42-49</v>
      </c>
      <c r="C849" s="24" t="str">
        <v>Adult</v>
      </c>
      <c r="D849" s="25" t="s">
        <v>990</v>
      </c>
      <c r="E849" s="26">
        <v>41.6</v>
      </c>
      <c r="F849" s="26">
        <v>1.58</v>
      </c>
      <c r="G849" s="24">
        <v>160</v>
      </c>
      <c r="H849" s="24">
        <v>163</v>
      </c>
      <c r="I849" s="24">
        <v>68</v>
      </c>
      <c r="J849" s="26">
        <v>1.03</v>
      </c>
      <c r="K849" s="24">
        <f t="shared" si="40"/>
        <v>3708</v>
      </c>
      <c r="L849" s="24">
        <v>756</v>
      </c>
      <c r="M849" s="25" t="s">
        <v>989</v>
      </c>
      <c r="N849" s="27">
        <v>26.6</v>
      </c>
      <c r="O849" s="27">
        <v>2.1</v>
      </c>
      <c r="P849" s="24">
        <v>4</v>
      </c>
      <c r="Q849" s="25" t="s">
        <v>996</v>
      </c>
      <c r="R849" s="24">
        <v>16.66</v>
      </c>
      <c r="S849" s="28" t="str">
        <f t="shared" si="41"/>
        <v>11-21</v>
      </c>
    </row>
    <row r="850" spans="1:19" x14ac:dyDescent="0.3">
      <c r="A850" s="17">
        <v>28</v>
      </c>
      <c r="B850" s="18" t="str">
        <f t="shared" si="39"/>
        <v>26-33</v>
      </c>
      <c r="C850" s="18" t="str">
        <v>Adult</v>
      </c>
      <c r="D850" s="19" t="s">
        <v>990</v>
      </c>
      <c r="E850" s="20">
        <v>55.1</v>
      </c>
      <c r="F850" s="20">
        <v>1.79</v>
      </c>
      <c r="G850" s="18">
        <v>192</v>
      </c>
      <c r="H850" s="18">
        <v>159</v>
      </c>
      <c r="I850" s="18">
        <v>67</v>
      </c>
      <c r="J850" s="20">
        <v>1.99</v>
      </c>
      <c r="K850" s="18">
        <f t="shared" si="40"/>
        <v>7164</v>
      </c>
      <c r="L850" s="18">
        <v>1582</v>
      </c>
      <c r="M850" s="19" t="s">
        <v>989</v>
      </c>
      <c r="N850" s="21">
        <v>17</v>
      </c>
      <c r="O850" s="21">
        <v>2.7</v>
      </c>
      <c r="P850" s="18">
        <v>5</v>
      </c>
      <c r="Q850" s="19" t="s">
        <v>995</v>
      </c>
      <c r="R850" s="18">
        <v>17.2</v>
      </c>
      <c r="S850" s="22" t="str">
        <f t="shared" si="41"/>
        <v>11-21</v>
      </c>
    </row>
    <row r="851" spans="1:19" x14ac:dyDescent="0.3">
      <c r="A851" s="23">
        <v>47</v>
      </c>
      <c r="B851" s="24" t="str">
        <f t="shared" si="39"/>
        <v>42-49</v>
      </c>
      <c r="C851" s="24" t="str">
        <v>Adult</v>
      </c>
      <c r="D851" s="25" t="s">
        <v>988</v>
      </c>
      <c r="E851" s="26">
        <v>127.1</v>
      </c>
      <c r="F851" s="26">
        <v>1.76</v>
      </c>
      <c r="G851" s="24">
        <v>199</v>
      </c>
      <c r="H851" s="24">
        <v>157</v>
      </c>
      <c r="I851" s="24">
        <v>73</v>
      </c>
      <c r="J851" s="26">
        <v>0.71</v>
      </c>
      <c r="K851" s="24">
        <f t="shared" si="40"/>
        <v>2556</v>
      </c>
      <c r="L851" s="24">
        <v>552</v>
      </c>
      <c r="M851" s="25" t="s">
        <v>993</v>
      </c>
      <c r="N851" s="27">
        <v>24.9</v>
      </c>
      <c r="O851" s="27">
        <v>3</v>
      </c>
      <c r="P851" s="24">
        <v>2</v>
      </c>
      <c r="Q851" s="25" t="s">
        <v>997</v>
      </c>
      <c r="R851" s="24">
        <v>41.03</v>
      </c>
      <c r="S851" s="28" t="str">
        <f t="shared" si="41"/>
        <v>33-43</v>
      </c>
    </row>
    <row r="852" spans="1:19" x14ac:dyDescent="0.3">
      <c r="A852" s="17">
        <v>48</v>
      </c>
      <c r="B852" s="18" t="str">
        <f t="shared" si="39"/>
        <v>42-49</v>
      </c>
      <c r="C852" s="18" t="str">
        <v>Adult</v>
      </c>
      <c r="D852" s="19" t="s">
        <v>990</v>
      </c>
      <c r="E852" s="20">
        <v>69.099999999999994</v>
      </c>
      <c r="F852" s="20">
        <v>1.6</v>
      </c>
      <c r="G852" s="18">
        <v>191</v>
      </c>
      <c r="H852" s="18">
        <v>166</v>
      </c>
      <c r="I852" s="18">
        <v>53</v>
      </c>
      <c r="J852" s="20">
        <v>1.34</v>
      </c>
      <c r="K852" s="18">
        <f t="shared" si="40"/>
        <v>4824</v>
      </c>
      <c r="L852" s="18">
        <v>1001</v>
      </c>
      <c r="M852" s="19" t="s">
        <v>993</v>
      </c>
      <c r="N852" s="21">
        <v>26.1</v>
      </c>
      <c r="O852" s="21">
        <v>2</v>
      </c>
      <c r="P852" s="18">
        <v>4</v>
      </c>
      <c r="Q852" s="19" t="s">
        <v>996</v>
      </c>
      <c r="R852" s="18">
        <v>26.99</v>
      </c>
      <c r="S852" s="22" t="str">
        <f t="shared" si="41"/>
        <v>22-32</v>
      </c>
    </row>
    <row r="853" spans="1:19" x14ac:dyDescent="0.3">
      <c r="A853" s="23">
        <v>41</v>
      </c>
      <c r="B853" s="24" t="str">
        <f t="shared" si="39"/>
        <v>34-41</v>
      </c>
      <c r="C853" s="24" t="str">
        <v>Adult</v>
      </c>
      <c r="D853" s="25" t="s">
        <v>990</v>
      </c>
      <c r="E853" s="26">
        <v>66.8</v>
      </c>
      <c r="F853" s="26">
        <v>1.74</v>
      </c>
      <c r="G853" s="24">
        <v>164</v>
      </c>
      <c r="H853" s="24">
        <v>149</v>
      </c>
      <c r="I853" s="24">
        <v>57</v>
      </c>
      <c r="J853" s="26">
        <v>1.34</v>
      </c>
      <c r="K853" s="24">
        <f t="shared" si="40"/>
        <v>4824</v>
      </c>
      <c r="L853" s="24">
        <v>898</v>
      </c>
      <c r="M853" s="25" t="s">
        <v>989</v>
      </c>
      <c r="N853" s="27">
        <v>29.2</v>
      </c>
      <c r="O853" s="27">
        <v>2.2999999999999998</v>
      </c>
      <c r="P853" s="24">
        <v>3</v>
      </c>
      <c r="Q853" s="25" t="s">
        <v>997</v>
      </c>
      <c r="R853" s="24">
        <v>22.06</v>
      </c>
      <c r="S853" s="28" t="str">
        <f t="shared" si="41"/>
        <v>22-32</v>
      </c>
    </row>
    <row r="854" spans="1:19" x14ac:dyDescent="0.3">
      <c r="A854" s="17">
        <v>26</v>
      </c>
      <c r="B854" s="18" t="str">
        <f t="shared" si="39"/>
        <v>26-33</v>
      </c>
      <c r="C854" s="18" t="str">
        <v>Adult</v>
      </c>
      <c r="D854" s="19" t="s">
        <v>988</v>
      </c>
      <c r="E854" s="20">
        <v>125.5</v>
      </c>
      <c r="F854" s="20">
        <v>1.76</v>
      </c>
      <c r="G854" s="18">
        <v>176</v>
      </c>
      <c r="H854" s="18">
        <v>163</v>
      </c>
      <c r="I854" s="18">
        <v>66</v>
      </c>
      <c r="J854" s="20">
        <v>1.1499999999999999</v>
      </c>
      <c r="K854" s="18">
        <f t="shared" si="40"/>
        <v>4140</v>
      </c>
      <c r="L854" s="18">
        <v>1031</v>
      </c>
      <c r="M854" s="19" t="s">
        <v>989</v>
      </c>
      <c r="N854" s="21">
        <v>23.2</v>
      </c>
      <c r="O854" s="21">
        <v>3.1</v>
      </c>
      <c r="P854" s="18">
        <v>4</v>
      </c>
      <c r="Q854" s="19" t="s">
        <v>996</v>
      </c>
      <c r="R854" s="18">
        <v>40.520000000000003</v>
      </c>
      <c r="S854" s="22" t="str">
        <f t="shared" si="41"/>
        <v>33-43</v>
      </c>
    </row>
    <row r="855" spans="1:19" x14ac:dyDescent="0.3">
      <c r="A855" s="23">
        <v>20</v>
      </c>
      <c r="B855" s="24" t="str">
        <f t="shared" si="39"/>
        <v>18-25</v>
      </c>
      <c r="C855" s="24" t="str">
        <v>Young Adult</v>
      </c>
      <c r="D855" s="25" t="s">
        <v>990</v>
      </c>
      <c r="E855" s="26">
        <v>71.3</v>
      </c>
      <c r="F855" s="26">
        <v>1.58</v>
      </c>
      <c r="G855" s="24">
        <v>167</v>
      </c>
      <c r="H855" s="24">
        <v>167</v>
      </c>
      <c r="I855" s="24">
        <v>54</v>
      </c>
      <c r="J855" s="26">
        <v>1.07</v>
      </c>
      <c r="K855" s="24">
        <f t="shared" si="40"/>
        <v>3852</v>
      </c>
      <c r="L855" s="24">
        <v>893</v>
      </c>
      <c r="M855" s="25" t="s">
        <v>991</v>
      </c>
      <c r="N855" s="27">
        <v>25.4</v>
      </c>
      <c r="O855" s="27">
        <v>1.5</v>
      </c>
      <c r="P855" s="24">
        <v>3</v>
      </c>
      <c r="Q855" s="25" t="s">
        <v>996</v>
      </c>
      <c r="R855" s="24">
        <v>28.56</v>
      </c>
      <c r="S855" s="28" t="str">
        <f t="shared" si="41"/>
        <v>22-32</v>
      </c>
    </row>
    <row r="856" spans="1:19" x14ac:dyDescent="0.3">
      <c r="A856" s="17">
        <v>48</v>
      </c>
      <c r="B856" s="18" t="str">
        <f t="shared" si="39"/>
        <v>42-49</v>
      </c>
      <c r="C856" s="18" t="str">
        <v>Adult</v>
      </c>
      <c r="D856" s="19" t="s">
        <v>988</v>
      </c>
      <c r="E856" s="20">
        <v>129.19999999999999</v>
      </c>
      <c r="F856" s="20">
        <v>1.61</v>
      </c>
      <c r="G856" s="18">
        <v>193</v>
      </c>
      <c r="H856" s="18">
        <v>167</v>
      </c>
      <c r="I856" s="18">
        <v>62</v>
      </c>
      <c r="J856" s="20">
        <v>1.06</v>
      </c>
      <c r="K856" s="18">
        <f t="shared" si="40"/>
        <v>3816</v>
      </c>
      <c r="L856" s="18">
        <v>876</v>
      </c>
      <c r="M856" s="19" t="s">
        <v>989</v>
      </c>
      <c r="N856" s="21">
        <v>21.4</v>
      </c>
      <c r="O856" s="21">
        <v>2.9</v>
      </c>
      <c r="P856" s="18">
        <v>4</v>
      </c>
      <c r="Q856" s="19" t="s">
        <v>996</v>
      </c>
      <c r="R856" s="18">
        <v>49.84</v>
      </c>
      <c r="S856" s="22" t="str">
        <f t="shared" si="41"/>
        <v>44-54</v>
      </c>
    </row>
    <row r="857" spans="1:19" x14ac:dyDescent="0.3">
      <c r="A857" s="23">
        <v>57</v>
      </c>
      <c r="B857" s="24" t="str">
        <f t="shared" si="39"/>
        <v>50-57</v>
      </c>
      <c r="C857" s="24" t="str">
        <v>Adult</v>
      </c>
      <c r="D857" s="25" t="s">
        <v>988</v>
      </c>
      <c r="E857" s="26">
        <v>96.3</v>
      </c>
      <c r="F857" s="26">
        <v>1.86</v>
      </c>
      <c r="G857" s="24">
        <v>168</v>
      </c>
      <c r="H857" s="24">
        <v>146</v>
      </c>
      <c r="I857" s="24">
        <v>74</v>
      </c>
      <c r="J857" s="26">
        <v>1.1000000000000001</v>
      </c>
      <c r="K857" s="24">
        <f t="shared" si="40"/>
        <v>3960.0000000000005</v>
      </c>
      <c r="L857" s="24">
        <v>795</v>
      </c>
      <c r="M857" s="25" t="s">
        <v>993</v>
      </c>
      <c r="N857" s="27">
        <v>27.6</v>
      </c>
      <c r="O857" s="27">
        <v>2.2000000000000002</v>
      </c>
      <c r="P857" s="24">
        <v>3</v>
      </c>
      <c r="Q857" s="25" t="s">
        <v>996</v>
      </c>
      <c r="R857" s="24">
        <v>27.84</v>
      </c>
      <c r="S857" s="28" t="str">
        <f t="shared" si="41"/>
        <v>22-32</v>
      </c>
    </row>
    <row r="858" spans="1:19" x14ac:dyDescent="0.3">
      <c r="A858" s="17">
        <v>54</v>
      </c>
      <c r="B858" s="18" t="str">
        <f t="shared" si="39"/>
        <v>50-57</v>
      </c>
      <c r="C858" s="18" t="str">
        <v>Adult</v>
      </c>
      <c r="D858" s="19" t="s">
        <v>990</v>
      </c>
      <c r="E858" s="20">
        <v>67.5</v>
      </c>
      <c r="F858" s="20">
        <v>1.54</v>
      </c>
      <c r="G858" s="18">
        <v>182</v>
      </c>
      <c r="H858" s="18">
        <v>140</v>
      </c>
      <c r="I858" s="18">
        <v>50</v>
      </c>
      <c r="J858" s="20">
        <v>0.72</v>
      </c>
      <c r="K858" s="18">
        <f t="shared" si="40"/>
        <v>2592</v>
      </c>
      <c r="L858" s="18">
        <v>454</v>
      </c>
      <c r="M858" s="19" t="s">
        <v>992</v>
      </c>
      <c r="N858" s="21">
        <v>25.2</v>
      </c>
      <c r="O858" s="21">
        <v>1.5</v>
      </c>
      <c r="P858" s="18">
        <v>3</v>
      </c>
      <c r="Q858" s="19" t="s">
        <v>997</v>
      </c>
      <c r="R858" s="18">
        <v>28.46</v>
      </c>
      <c r="S858" s="22" t="str">
        <f t="shared" si="41"/>
        <v>22-32</v>
      </c>
    </row>
    <row r="859" spans="1:19" x14ac:dyDescent="0.3">
      <c r="A859" s="23">
        <v>53</v>
      </c>
      <c r="B859" s="24" t="str">
        <f t="shared" si="39"/>
        <v>50-57</v>
      </c>
      <c r="C859" s="24" t="str">
        <v>Adult</v>
      </c>
      <c r="D859" s="25" t="s">
        <v>990</v>
      </c>
      <c r="E859" s="26">
        <v>64.400000000000006</v>
      </c>
      <c r="F859" s="26">
        <v>1.55</v>
      </c>
      <c r="G859" s="24">
        <v>194</v>
      </c>
      <c r="H859" s="24">
        <v>139</v>
      </c>
      <c r="I859" s="24">
        <v>62</v>
      </c>
      <c r="J859" s="26">
        <v>1.77</v>
      </c>
      <c r="K859" s="24">
        <f t="shared" si="40"/>
        <v>6372</v>
      </c>
      <c r="L859" s="24">
        <v>1107</v>
      </c>
      <c r="M859" s="25" t="s">
        <v>991</v>
      </c>
      <c r="N859" s="27">
        <v>19.7</v>
      </c>
      <c r="O859" s="27">
        <v>2.7</v>
      </c>
      <c r="P859" s="24">
        <v>4</v>
      </c>
      <c r="Q859" s="25" t="s">
        <v>995</v>
      </c>
      <c r="R859" s="24">
        <v>26.81</v>
      </c>
      <c r="S859" s="28" t="str">
        <f t="shared" si="41"/>
        <v>22-32</v>
      </c>
    </row>
    <row r="860" spans="1:19" x14ac:dyDescent="0.3">
      <c r="A860" s="17">
        <v>41</v>
      </c>
      <c r="B860" s="18" t="str">
        <f t="shared" si="39"/>
        <v>34-41</v>
      </c>
      <c r="C860" s="18" t="str">
        <v>Adult</v>
      </c>
      <c r="D860" s="19" t="s">
        <v>990</v>
      </c>
      <c r="E860" s="20">
        <v>64.900000000000006</v>
      </c>
      <c r="F860" s="20">
        <v>1.57</v>
      </c>
      <c r="G860" s="18">
        <v>166</v>
      </c>
      <c r="H860" s="18">
        <v>123</v>
      </c>
      <c r="I860" s="18">
        <v>53</v>
      </c>
      <c r="J860" s="20">
        <v>1.04</v>
      </c>
      <c r="K860" s="18">
        <f t="shared" si="40"/>
        <v>3744</v>
      </c>
      <c r="L860" s="18">
        <v>576</v>
      </c>
      <c r="M860" s="19" t="s">
        <v>991</v>
      </c>
      <c r="N860" s="21">
        <v>25.9</v>
      </c>
      <c r="O860" s="21">
        <v>2.4</v>
      </c>
      <c r="P860" s="18">
        <v>4</v>
      </c>
      <c r="Q860" s="19" t="s">
        <v>996</v>
      </c>
      <c r="R860" s="18">
        <v>26.33</v>
      </c>
      <c r="S860" s="22" t="str">
        <f t="shared" si="41"/>
        <v>22-32</v>
      </c>
    </row>
    <row r="861" spans="1:19" x14ac:dyDescent="0.3">
      <c r="A861" s="23">
        <v>48</v>
      </c>
      <c r="B861" s="24" t="str">
        <f t="shared" si="39"/>
        <v>42-49</v>
      </c>
      <c r="C861" s="24" t="str">
        <v>Adult</v>
      </c>
      <c r="D861" s="25" t="s">
        <v>990</v>
      </c>
      <c r="E861" s="26">
        <v>52.3</v>
      </c>
      <c r="F861" s="26">
        <v>1.66</v>
      </c>
      <c r="G861" s="24">
        <v>174</v>
      </c>
      <c r="H861" s="24">
        <v>130</v>
      </c>
      <c r="I861" s="24">
        <v>71</v>
      </c>
      <c r="J861" s="26">
        <v>0.74</v>
      </c>
      <c r="K861" s="24">
        <f t="shared" si="40"/>
        <v>2664</v>
      </c>
      <c r="L861" s="24">
        <v>433</v>
      </c>
      <c r="M861" s="25" t="s">
        <v>989</v>
      </c>
      <c r="N861" s="27">
        <v>33</v>
      </c>
      <c r="O861" s="27">
        <v>1.8</v>
      </c>
      <c r="P861" s="24">
        <v>3</v>
      </c>
      <c r="Q861" s="25" t="s">
        <v>997</v>
      </c>
      <c r="R861" s="24">
        <v>18.98</v>
      </c>
      <c r="S861" s="28" t="str">
        <f t="shared" si="41"/>
        <v>11-21</v>
      </c>
    </row>
    <row r="862" spans="1:19" x14ac:dyDescent="0.3">
      <c r="A862" s="17">
        <v>23</v>
      </c>
      <c r="B862" s="18" t="str">
        <f t="shared" si="39"/>
        <v>18-25</v>
      </c>
      <c r="C862" s="18" t="str">
        <v>Young Adult</v>
      </c>
      <c r="D862" s="19" t="s">
        <v>990</v>
      </c>
      <c r="E862" s="20">
        <v>56.7</v>
      </c>
      <c r="F862" s="20">
        <v>1.55</v>
      </c>
      <c r="G862" s="18">
        <v>179</v>
      </c>
      <c r="H862" s="18">
        <v>132</v>
      </c>
      <c r="I862" s="18">
        <v>73</v>
      </c>
      <c r="J862" s="20">
        <v>1.38</v>
      </c>
      <c r="K862" s="18">
        <f t="shared" si="40"/>
        <v>4968</v>
      </c>
      <c r="L862" s="18">
        <v>911</v>
      </c>
      <c r="M862" s="19" t="s">
        <v>992</v>
      </c>
      <c r="N862" s="21">
        <v>34</v>
      </c>
      <c r="O862" s="21">
        <v>1.9</v>
      </c>
      <c r="P862" s="18">
        <v>4</v>
      </c>
      <c r="Q862" s="19" t="s">
        <v>996</v>
      </c>
      <c r="R862" s="18">
        <v>23.6</v>
      </c>
      <c r="S862" s="22" t="str">
        <f t="shared" si="41"/>
        <v>22-32</v>
      </c>
    </row>
    <row r="863" spans="1:19" x14ac:dyDescent="0.3">
      <c r="A863" s="23">
        <v>19</v>
      </c>
      <c r="B863" s="24" t="str">
        <f t="shared" si="39"/>
        <v>18-25</v>
      </c>
      <c r="C863" s="24" t="str">
        <v>Young Adult</v>
      </c>
      <c r="D863" s="25" t="s">
        <v>990</v>
      </c>
      <c r="E863" s="26">
        <v>46.8</v>
      </c>
      <c r="F863" s="26">
        <v>1.63</v>
      </c>
      <c r="G863" s="24">
        <v>184</v>
      </c>
      <c r="H863" s="24">
        <v>128</v>
      </c>
      <c r="I863" s="24">
        <v>63</v>
      </c>
      <c r="J863" s="26">
        <v>1.35</v>
      </c>
      <c r="K863" s="24">
        <f t="shared" si="40"/>
        <v>4860</v>
      </c>
      <c r="L863" s="24">
        <v>864</v>
      </c>
      <c r="M863" s="25" t="s">
        <v>991</v>
      </c>
      <c r="N863" s="27">
        <v>34.4</v>
      </c>
      <c r="O863" s="27">
        <v>1.6</v>
      </c>
      <c r="P863" s="24">
        <v>4</v>
      </c>
      <c r="Q863" s="25" t="s">
        <v>996</v>
      </c>
      <c r="R863" s="24">
        <v>17.61</v>
      </c>
      <c r="S863" s="28" t="str">
        <f t="shared" si="41"/>
        <v>11-21</v>
      </c>
    </row>
    <row r="864" spans="1:19" x14ac:dyDescent="0.3">
      <c r="A864" s="17">
        <v>37</v>
      </c>
      <c r="B864" s="18" t="str">
        <f t="shared" si="39"/>
        <v>34-41</v>
      </c>
      <c r="C864" s="18" t="str">
        <v>Adult</v>
      </c>
      <c r="D864" s="19" t="s">
        <v>990</v>
      </c>
      <c r="E864" s="20">
        <v>70.3</v>
      </c>
      <c r="F864" s="20">
        <v>1.77</v>
      </c>
      <c r="G864" s="18">
        <v>162</v>
      </c>
      <c r="H864" s="18">
        <v>123</v>
      </c>
      <c r="I864" s="18">
        <v>52</v>
      </c>
      <c r="J864" s="20">
        <v>1.01</v>
      </c>
      <c r="K864" s="18">
        <f t="shared" si="40"/>
        <v>3636</v>
      </c>
      <c r="L864" s="18">
        <v>621</v>
      </c>
      <c r="M864" s="19" t="s">
        <v>993</v>
      </c>
      <c r="N864" s="21">
        <v>33.700000000000003</v>
      </c>
      <c r="O864" s="21">
        <v>1.7</v>
      </c>
      <c r="P864" s="18">
        <v>2</v>
      </c>
      <c r="Q864" s="19" t="s">
        <v>997</v>
      </c>
      <c r="R864" s="18">
        <v>22.44</v>
      </c>
      <c r="S864" s="22" t="str">
        <f t="shared" si="41"/>
        <v>22-32</v>
      </c>
    </row>
    <row r="865" spans="1:19" x14ac:dyDescent="0.3">
      <c r="A865" s="23">
        <v>45</v>
      </c>
      <c r="B865" s="24" t="str">
        <f t="shared" si="39"/>
        <v>42-49</v>
      </c>
      <c r="C865" s="24" t="str">
        <v>Adult</v>
      </c>
      <c r="D865" s="25" t="s">
        <v>988</v>
      </c>
      <c r="E865" s="26">
        <v>80.8</v>
      </c>
      <c r="F865" s="26">
        <v>1.76</v>
      </c>
      <c r="G865" s="24">
        <v>183</v>
      </c>
      <c r="H865" s="24">
        <v>131</v>
      </c>
      <c r="I865" s="24">
        <v>54</v>
      </c>
      <c r="J865" s="26">
        <v>1.7</v>
      </c>
      <c r="K865" s="24">
        <f t="shared" si="40"/>
        <v>6120</v>
      </c>
      <c r="L865" s="24">
        <v>1102</v>
      </c>
      <c r="M865" s="25" t="s">
        <v>989</v>
      </c>
      <c r="N865" s="27">
        <v>11.4</v>
      </c>
      <c r="O865" s="27">
        <v>3.5</v>
      </c>
      <c r="P865" s="24">
        <v>4</v>
      </c>
      <c r="Q865" s="25" t="s">
        <v>995</v>
      </c>
      <c r="R865" s="24">
        <v>26.08</v>
      </c>
      <c r="S865" s="28" t="str">
        <f t="shared" si="41"/>
        <v>22-32</v>
      </c>
    </row>
    <row r="866" spans="1:19" x14ac:dyDescent="0.3">
      <c r="A866" s="17">
        <v>28</v>
      </c>
      <c r="B866" s="18" t="str">
        <f t="shared" si="39"/>
        <v>26-33</v>
      </c>
      <c r="C866" s="18" t="str">
        <v>Adult</v>
      </c>
      <c r="D866" s="19" t="s">
        <v>990</v>
      </c>
      <c r="E866" s="20">
        <v>56</v>
      </c>
      <c r="F866" s="20">
        <v>1.5</v>
      </c>
      <c r="G866" s="18">
        <v>193</v>
      </c>
      <c r="H866" s="18">
        <v>128</v>
      </c>
      <c r="I866" s="18">
        <v>56</v>
      </c>
      <c r="J866" s="20">
        <v>1.94</v>
      </c>
      <c r="K866" s="18">
        <f t="shared" si="40"/>
        <v>6984</v>
      </c>
      <c r="L866" s="18">
        <v>1242</v>
      </c>
      <c r="M866" s="19" t="s">
        <v>993</v>
      </c>
      <c r="N866" s="21">
        <v>16.7</v>
      </c>
      <c r="O866" s="21">
        <v>2.7</v>
      </c>
      <c r="P866" s="18">
        <v>5</v>
      </c>
      <c r="Q866" s="19" t="s">
        <v>995</v>
      </c>
      <c r="R866" s="18">
        <v>24.89</v>
      </c>
      <c r="S866" s="22" t="str">
        <f t="shared" si="41"/>
        <v>22-32</v>
      </c>
    </row>
    <row r="867" spans="1:19" x14ac:dyDescent="0.3">
      <c r="A867" s="23">
        <v>21</v>
      </c>
      <c r="B867" s="24" t="str">
        <f t="shared" si="39"/>
        <v>18-25</v>
      </c>
      <c r="C867" s="24" t="str">
        <v>Young Adult</v>
      </c>
      <c r="D867" s="25" t="s">
        <v>988</v>
      </c>
      <c r="E867" s="26">
        <v>101.2</v>
      </c>
      <c r="F867" s="26">
        <v>1.84</v>
      </c>
      <c r="G867" s="24">
        <v>181</v>
      </c>
      <c r="H867" s="24">
        <v>132</v>
      </c>
      <c r="I867" s="24">
        <v>50</v>
      </c>
      <c r="J867" s="26">
        <v>1.3</v>
      </c>
      <c r="K867" s="24">
        <f t="shared" si="40"/>
        <v>4680</v>
      </c>
      <c r="L867" s="24">
        <v>944</v>
      </c>
      <c r="M867" s="25" t="s">
        <v>989</v>
      </c>
      <c r="N867" s="27">
        <v>24.3</v>
      </c>
      <c r="O867" s="27">
        <v>3.3</v>
      </c>
      <c r="P867" s="24">
        <v>2</v>
      </c>
      <c r="Q867" s="25" t="s">
        <v>997</v>
      </c>
      <c r="R867" s="24">
        <v>29.89</v>
      </c>
      <c r="S867" s="28" t="str">
        <f t="shared" si="41"/>
        <v>22-32</v>
      </c>
    </row>
    <row r="868" spans="1:19" x14ac:dyDescent="0.3">
      <c r="A868" s="17">
        <v>32</v>
      </c>
      <c r="B868" s="18" t="str">
        <f t="shared" si="39"/>
        <v>26-33</v>
      </c>
      <c r="C868" s="18" t="str">
        <v>Adult</v>
      </c>
      <c r="D868" s="19" t="s">
        <v>990</v>
      </c>
      <c r="E868" s="20">
        <v>56.6</v>
      </c>
      <c r="F868" s="20">
        <v>1.57</v>
      </c>
      <c r="G868" s="18">
        <v>170</v>
      </c>
      <c r="H868" s="18">
        <v>167</v>
      </c>
      <c r="I868" s="18">
        <v>72</v>
      </c>
      <c r="J868" s="20">
        <v>1.65</v>
      </c>
      <c r="K868" s="18">
        <f t="shared" si="40"/>
        <v>5940</v>
      </c>
      <c r="L868" s="18">
        <v>1378</v>
      </c>
      <c r="M868" s="19" t="s">
        <v>991</v>
      </c>
      <c r="N868" s="21">
        <v>15.7</v>
      </c>
      <c r="O868" s="21">
        <v>2.7</v>
      </c>
      <c r="P868" s="18">
        <v>4</v>
      </c>
      <c r="Q868" s="19" t="s">
        <v>995</v>
      </c>
      <c r="R868" s="18">
        <v>22.96</v>
      </c>
      <c r="S868" s="22" t="str">
        <f t="shared" si="41"/>
        <v>22-32</v>
      </c>
    </row>
    <row r="869" spans="1:19" x14ac:dyDescent="0.3">
      <c r="A869" s="23">
        <v>23</v>
      </c>
      <c r="B869" s="24" t="str">
        <f t="shared" si="39"/>
        <v>18-25</v>
      </c>
      <c r="C869" s="24" t="str">
        <v>Young Adult</v>
      </c>
      <c r="D869" s="25" t="s">
        <v>990</v>
      </c>
      <c r="E869" s="26">
        <v>40.9</v>
      </c>
      <c r="F869" s="26">
        <v>1.75</v>
      </c>
      <c r="G869" s="24">
        <v>167</v>
      </c>
      <c r="H869" s="24">
        <v>145</v>
      </c>
      <c r="I869" s="24">
        <v>61</v>
      </c>
      <c r="J869" s="26">
        <v>0.82</v>
      </c>
      <c r="K869" s="24">
        <f t="shared" si="40"/>
        <v>2952</v>
      </c>
      <c r="L869" s="24">
        <v>594</v>
      </c>
      <c r="M869" s="25" t="s">
        <v>989</v>
      </c>
      <c r="N869" s="27">
        <v>25.2</v>
      </c>
      <c r="O869" s="27">
        <v>2.1</v>
      </c>
      <c r="P869" s="24">
        <v>3</v>
      </c>
      <c r="Q869" s="25" t="s">
        <v>997</v>
      </c>
      <c r="R869" s="24">
        <v>13.36</v>
      </c>
      <c r="S869" s="28" t="str">
        <f t="shared" si="41"/>
        <v>11-21</v>
      </c>
    </row>
    <row r="870" spans="1:19" x14ac:dyDescent="0.3">
      <c r="A870" s="17">
        <v>47</v>
      </c>
      <c r="B870" s="18" t="str">
        <f t="shared" si="39"/>
        <v>42-49</v>
      </c>
      <c r="C870" s="18" t="str">
        <v>Adult</v>
      </c>
      <c r="D870" s="19" t="s">
        <v>988</v>
      </c>
      <c r="E870" s="20">
        <v>127.8</v>
      </c>
      <c r="F870" s="20">
        <v>1.65</v>
      </c>
      <c r="G870" s="18">
        <v>198</v>
      </c>
      <c r="H870" s="18">
        <v>157</v>
      </c>
      <c r="I870" s="18">
        <v>60</v>
      </c>
      <c r="J870" s="20">
        <v>0.77</v>
      </c>
      <c r="K870" s="18">
        <f t="shared" si="40"/>
        <v>2772</v>
      </c>
      <c r="L870" s="18">
        <v>598</v>
      </c>
      <c r="M870" s="19" t="s">
        <v>992</v>
      </c>
      <c r="N870" s="21">
        <v>28.7</v>
      </c>
      <c r="O870" s="21">
        <v>3.5</v>
      </c>
      <c r="P870" s="18">
        <v>2</v>
      </c>
      <c r="Q870" s="19" t="s">
        <v>997</v>
      </c>
      <c r="R870" s="18">
        <v>46.94</v>
      </c>
      <c r="S870" s="22" t="str">
        <f t="shared" si="41"/>
        <v>44-54</v>
      </c>
    </row>
    <row r="871" spans="1:19" x14ac:dyDescent="0.3">
      <c r="A871" s="23">
        <v>55</v>
      </c>
      <c r="B871" s="24" t="str">
        <f t="shared" si="39"/>
        <v>50-57</v>
      </c>
      <c r="C871" s="24" t="str">
        <v>Adult</v>
      </c>
      <c r="D871" s="25" t="s">
        <v>990</v>
      </c>
      <c r="E871" s="26">
        <v>49.3</v>
      </c>
      <c r="F871" s="26">
        <v>1.76</v>
      </c>
      <c r="G871" s="24">
        <v>194</v>
      </c>
      <c r="H871" s="24">
        <v>161</v>
      </c>
      <c r="I871" s="24">
        <v>73</v>
      </c>
      <c r="J871" s="26">
        <v>1.28</v>
      </c>
      <c r="K871" s="24">
        <f t="shared" si="40"/>
        <v>4608</v>
      </c>
      <c r="L871" s="24">
        <v>927</v>
      </c>
      <c r="M871" s="25" t="s">
        <v>993</v>
      </c>
      <c r="N871" s="27">
        <v>30.5</v>
      </c>
      <c r="O871" s="27">
        <v>2</v>
      </c>
      <c r="P871" s="24">
        <v>2</v>
      </c>
      <c r="Q871" s="25" t="s">
        <v>997</v>
      </c>
      <c r="R871" s="24">
        <v>15.92</v>
      </c>
      <c r="S871" s="28" t="str">
        <f t="shared" si="41"/>
        <v>11-21</v>
      </c>
    </row>
    <row r="872" spans="1:19" x14ac:dyDescent="0.3">
      <c r="A872" s="17">
        <v>19</v>
      </c>
      <c r="B872" s="18" t="str">
        <f t="shared" si="39"/>
        <v>18-25</v>
      </c>
      <c r="C872" s="18" t="str">
        <v>Young Adult</v>
      </c>
      <c r="D872" s="19" t="s">
        <v>990</v>
      </c>
      <c r="E872" s="20">
        <v>64.3</v>
      </c>
      <c r="F872" s="20">
        <v>1.63</v>
      </c>
      <c r="G872" s="18">
        <v>197</v>
      </c>
      <c r="H872" s="18">
        <v>132</v>
      </c>
      <c r="I872" s="18">
        <v>57</v>
      </c>
      <c r="J872" s="20">
        <v>1.87</v>
      </c>
      <c r="K872" s="18">
        <f t="shared" si="40"/>
        <v>6732</v>
      </c>
      <c r="L872" s="18">
        <v>1234</v>
      </c>
      <c r="M872" s="19" t="s">
        <v>992</v>
      </c>
      <c r="N872" s="21">
        <v>18</v>
      </c>
      <c r="O872" s="21">
        <v>2.7</v>
      </c>
      <c r="P872" s="18">
        <v>5</v>
      </c>
      <c r="Q872" s="19" t="s">
        <v>995</v>
      </c>
      <c r="R872" s="18">
        <v>24.2</v>
      </c>
      <c r="S872" s="22" t="str">
        <f t="shared" si="41"/>
        <v>22-32</v>
      </c>
    </row>
    <row r="873" spans="1:19" x14ac:dyDescent="0.3">
      <c r="A873" s="23">
        <v>32</v>
      </c>
      <c r="B873" s="24" t="str">
        <f t="shared" si="39"/>
        <v>26-33</v>
      </c>
      <c r="C873" s="24" t="str">
        <v>Adult</v>
      </c>
      <c r="D873" s="25" t="s">
        <v>988</v>
      </c>
      <c r="E873" s="26">
        <v>49.3</v>
      </c>
      <c r="F873" s="26">
        <v>1.62</v>
      </c>
      <c r="G873" s="24">
        <v>167</v>
      </c>
      <c r="H873" s="24">
        <v>158</v>
      </c>
      <c r="I873" s="24">
        <v>74</v>
      </c>
      <c r="J873" s="26">
        <v>1.18</v>
      </c>
      <c r="K873" s="24">
        <f t="shared" si="40"/>
        <v>4248</v>
      </c>
      <c r="L873" s="24">
        <v>1025</v>
      </c>
      <c r="M873" s="25" t="s">
        <v>993</v>
      </c>
      <c r="N873" s="27">
        <v>29.3</v>
      </c>
      <c r="O873" s="27">
        <v>2.5</v>
      </c>
      <c r="P873" s="24">
        <v>3</v>
      </c>
      <c r="Q873" s="25" t="s">
        <v>996</v>
      </c>
      <c r="R873" s="24">
        <v>18.79</v>
      </c>
      <c r="S873" s="28" t="str">
        <f t="shared" si="41"/>
        <v>11-21</v>
      </c>
    </row>
    <row r="874" spans="1:19" x14ac:dyDescent="0.3">
      <c r="A874" s="17">
        <v>28</v>
      </c>
      <c r="B874" s="18" t="str">
        <f t="shared" si="39"/>
        <v>26-33</v>
      </c>
      <c r="C874" s="18" t="str">
        <v>Adult</v>
      </c>
      <c r="D874" s="19" t="s">
        <v>990</v>
      </c>
      <c r="E874" s="20">
        <v>63</v>
      </c>
      <c r="F874" s="20">
        <v>1.62</v>
      </c>
      <c r="G874" s="18">
        <v>196</v>
      </c>
      <c r="H874" s="18">
        <v>147</v>
      </c>
      <c r="I874" s="18">
        <v>55</v>
      </c>
      <c r="J874" s="20">
        <v>0.68</v>
      </c>
      <c r="K874" s="18">
        <f t="shared" si="40"/>
        <v>2448</v>
      </c>
      <c r="L874" s="18">
        <v>500</v>
      </c>
      <c r="M874" s="19" t="s">
        <v>993</v>
      </c>
      <c r="N874" s="21">
        <v>31.7</v>
      </c>
      <c r="O874" s="21">
        <v>1.9</v>
      </c>
      <c r="P874" s="18">
        <v>2</v>
      </c>
      <c r="Q874" s="19" t="s">
        <v>997</v>
      </c>
      <c r="R874" s="18">
        <v>24.01</v>
      </c>
      <c r="S874" s="22" t="str">
        <f t="shared" si="41"/>
        <v>22-32</v>
      </c>
    </row>
    <row r="875" spans="1:19" x14ac:dyDescent="0.3">
      <c r="A875" s="23">
        <v>25</v>
      </c>
      <c r="B875" s="24" t="str">
        <f t="shared" si="39"/>
        <v>18-25</v>
      </c>
      <c r="C875" s="24" t="str">
        <v>Young Adult</v>
      </c>
      <c r="D875" s="25" t="s">
        <v>990</v>
      </c>
      <c r="E875" s="26">
        <v>41.1</v>
      </c>
      <c r="F875" s="26">
        <v>1.67</v>
      </c>
      <c r="G875" s="24">
        <v>186</v>
      </c>
      <c r="H875" s="24">
        <v>138</v>
      </c>
      <c r="I875" s="24">
        <v>71</v>
      </c>
      <c r="J875" s="26">
        <v>1.03</v>
      </c>
      <c r="K875" s="24">
        <f t="shared" si="40"/>
        <v>3708</v>
      </c>
      <c r="L875" s="24">
        <v>711</v>
      </c>
      <c r="M875" s="25" t="s">
        <v>989</v>
      </c>
      <c r="N875" s="27">
        <v>31.9</v>
      </c>
      <c r="O875" s="27">
        <v>2.4</v>
      </c>
      <c r="P875" s="24">
        <v>3</v>
      </c>
      <c r="Q875" s="25" t="s">
        <v>996</v>
      </c>
      <c r="R875" s="24">
        <v>14.74</v>
      </c>
      <c r="S875" s="28" t="str">
        <f t="shared" si="41"/>
        <v>11-21</v>
      </c>
    </row>
    <row r="876" spans="1:19" x14ac:dyDescent="0.3">
      <c r="A876" s="17">
        <v>43</v>
      </c>
      <c r="B876" s="18" t="str">
        <f t="shared" si="39"/>
        <v>42-49</v>
      </c>
      <c r="C876" s="18" t="str">
        <v>Adult</v>
      </c>
      <c r="D876" s="19" t="s">
        <v>990</v>
      </c>
      <c r="E876" s="20">
        <v>40.5</v>
      </c>
      <c r="F876" s="20">
        <v>1.74</v>
      </c>
      <c r="G876" s="18">
        <v>187</v>
      </c>
      <c r="H876" s="18">
        <v>143</v>
      </c>
      <c r="I876" s="18">
        <v>51</v>
      </c>
      <c r="J876" s="20">
        <v>1.5</v>
      </c>
      <c r="K876" s="18">
        <f t="shared" si="40"/>
        <v>5400</v>
      </c>
      <c r="L876" s="18">
        <v>965</v>
      </c>
      <c r="M876" s="19" t="s">
        <v>991</v>
      </c>
      <c r="N876" s="21">
        <v>32.9</v>
      </c>
      <c r="O876" s="21">
        <v>2.2000000000000002</v>
      </c>
      <c r="P876" s="18">
        <v>3</v>
      </c>
      <c r="Q876" s="19" t="s">
        <v>996</v>
      </c>
      <c r="R876" s="18">
        <v>13.38</v>
      </c>
      <c r="S876" s="22" t="str">
        <f t="shared" si="41"/>
        <v>11-21</v>
      </c>
    </row>
    <row r="877" spans="1:19" x14ac:dyDescent="0.3">
      <c r="A877" s="23">
        <v>22</v>
      </c>
      <c r="B877" s="24" t="str">
        <f t="shared" si="39"/>
        <v>18-25</v>
      </c>
      <c r="C877" s="24" t="str">
        <v>Young Adult</v>
      </c>
      <c r="D877" s="25" t="s">
        <v>988</v>
      </c>
      <c r="E877" s="26">
        <v>71</v>
      </c>
      <c r="F877" s="26">
        <v>1.62</v>
      </c>
      <c r="G877" s="24">
        <v>199</v>
      </c>
      <c r="H877" s="24">
        <v>138</v>
      </c>
      <c r="I877" s="24">
        <v>68</v>
      </c>
      <c r="J877" s="26">
        <v>0.91</v>
      </c>
      <c r="K877" s="24">
        <f t="shared" si="40"/>
        <v>3276</v>
      </c>
      <c r="L877" s="24">
        <v>691</v>
      </c>
      <c r="M877" s="25" t="s">
        <v>991</v>
      </c>
      <c r="N877" s="27">
        <v>21.2</v>
      </c>
      <c r="O877" s="27">
        <v>3.5</v>
      </c>
      <c r="P877" s="24">
        <v>2</v>
      </c>
      <c r="Q877" s="25" t="s">
        <v>997</v>
      </c>
      <c r="R877" s="24">
        <v>27.05</v>
      </c>
      <c r="S877" s="28" t="str">
        <f t="shared" si="41"/>
        <v>22-32</v>
      </c>
    </row>
    <row r="878" spans="1:19" x14ac:dyDescent="0.3">
      <c r="A878" s="17">
        <v>23</v>
      </c>
      <c r="B878" s="18" t="str">
        <f t="shared" si="39"/>
        <v>18-25</v>
      </c>
      <c r="C878" s="18" t="str">
        <v>Young Adult</v>
      </c>
      <c r="D878" s="19" t="s">
        <v>990</v>
      </c>
      <c r="E878" s="20">
        <v>60.9</v>
      </c>
      <c r="F878" s="20">
        <v>1.62</v>
      </c>
      <c r="G878" s="18">
        <v>193</v>
      </c>
      <c r="H878" s="18">
        <v>168</v>
      </c>
      <c r="I878" s="18">
        <v>69</v>
      </c>
      <c r="J878" s="20">
        <v>1.59</v>
      </c>
      <c r="K878" s="18">
        <f t="shared" si="40"/>
        <v>5724</v>
      </c>
      <c r="L878" s="18">
        <v>1336</v>
      </c>
      <c r="M878" s="19" t="s">
        <v>992</v>
      </c>
      <c r="N878" s="21">
        <v>16.8</v>
      </c>
      <c r="O878" s="21">
        <v>2.7</v>
      </c>
      <c r="P878" s="18">
        <v>5</v>
      </c>
      <c r="Q878" s="19" t="s">
        <v>995</v>
      </c>
      <c r="R878" s="18">
        <v>23.21</v>
      </c>
      <c r="S878" s="22" t="str">
        <f t="shared" si="41"/>
        <v>22-32</v>
      </c>
    </row>
    <row r="879" spans="1:19" x14ac:dyDescent="0.3">
      <c r="A879" s="23">
        <v>43</v>
      </c>
      <c r="B879" s="24" t="str">
        <f t="shared" si="39"/>
        <v>42-49</v>
      </c>
      <c r="C879" s="24" t="str">
        <v>Adult</v>
      </c>
      <c r="D879" s="25" t="s">
        <v>990</v>
      </c>
      <c r="E879" s="26">
        <v>64.7</v>
      </c>
      <c r="F879" s="26">
        <v>1.66</v>
      </c>
      <c r="G879" s="24">
        <v>191</v>
      </c>
      <c r="H879" s="24">
        <v>132</v>
      </c>
      <c r="I879" s="24">
        <v>69</v>
      </c>
      <c r="J879" s="26">
        <v>1.88</v>
      </c>
      <c r="K879" s="24">
        <f t="shared" si="40"/>
        <v>6768</v>
      </c>
      <c r="L879" s="24">
        <v>1117</v>
      </c>
      <c r="M879" s="25" t="s">
        <v>989</v>
      </c>
      <c r="N879" s="27">
        <v>19.8</v>
      </c>
      <c r="O879" s="27">
        <v>2.7</v>
      </c>
      <c r="P879" s="24">
        <v>4</v>
      </c>
      <c r="Q879" s="25" t="s">
        <v>995</v>
      </c>
      <c r="R879" s="24">
        <v>23.48</v>
      </c>
      <c r="S879" s="28" t="str">
        <f t="shared" si="41"/>
        <v>22-32</v>
      </c>
    </row>
    <row r="880" spans="1:19" x14ac:dyDescent="0.3">
      <c r="A880" s="17">
        <v>21</v>
      </c>
      <c r="B880" s="18" t="str">
        <f t="shared" si="39"/>
        <v>18-25</v>
      </c>
      <c r="C880" s="18" t="str">
        <v>Young Adult</v>
      </c>
      <c r="D880" s="19" t="s">
        <v>990</v>
      </c>
      <c r="E880" s="20">
        <v>51</v>
      </c>
      <c r="F880" s="20">
        <v>1.71</v>
      </c>
      <c r="G880" s="18">
        <v>174</v>
      </c>
      <c r="H880" s="18">
        <v>132</v>
      </c>
      <c r="I880" s="18">
        <v>73</v>
      </c>
      <c r="J880" s="20">
        <v>1.07</v>
      </c>
      <c r="K880" s="18">
        <f t="shared" si="40"/>
        <v>3852</v>
      </c>
      <c r="L880" s="18">
        <v>706</v>
      </c>
      <c r="M880" s="19" t="s">
        <v>991</v>
      </c>
      <c r="N880" s="21">
        <v>34.200000000000003</v>
      </c>
      <c r="O880" s="21">
        <v>2.2000000000000002</v>
      </c>
      <c r="P880" s="18">
        <v>3</v>
      </c>
      <c r="Q880" s="19" t="s">
        <v>996</v>
      </c>
      <c r="R880" s="18">
        <v>17.440000000000001</v>
      </c>
      <c r="S880" s="22" t="str">
        <f t="shared" si="41"/>
        <v>11-21</v>
      </c>
    </row>
    <row r="881" spans="1:19" x14ac:dyDescent="0.3">
      <c r="A881" s="23">
        <v>36</v>
      </c>
      <c r="B881" s="24" t="str">
        <f t="shared" si="39"/>
        <v>34-41</v>
      </c>
      <c r="C881" s="24" t="str">
        <v>Adult</v>
      </c>
      <c r="D881" s="25" t="s">
        <v>990</v>
      </c>
      <c r="E881" s="26">
        <v>57.7</v>
      </c>
      <c r="F881" s="26">
        <v>1.77</v>
      </c>
      <c r="G881" s="24">
        <v>176</v>
      </c>
      <c r="H881" s="24">
        <v>147</v>
      </c>
      <c r="I881" s="24">
        <v>63</v>
      </c>
      <c r="J881" s="26">
        <v>1.65</v>
      </c>
      <c r="K881" s="24">
        <f t="shared" si="40"/>
        <v>5940</v>
      </c>
      <c r="L881" s="24">
        <v>1213</v>
      </c>
      <c r="M881" s="25" t="s">
        <v>993</v>
      </c>
      <c r="N881" s="27">
        <v>19.399999999999999</v>
      </c>
      <c r="O881" s="27">
        <v>2.7</v>
      </c>
      <c r="P881" s="24">
        <v>4</v>
      </c>
      <c r="Q881" s="25" t="s">
        <v>995</v>
      </c>
      <c r="R881" s="24">
        <v>18.420000000000002</v>
      </c>
      <c r="S881" s="28" t="str">
        <f t="shared" si="41"/>
        <v>11-21</v>
      </c>
    </row>
    <row r="882" spans="1:19" x14ac:dyDescent="0.3">
      <c r="A882" s="17">
        <v>37</v>
      </c>
      <c r="B882" s="18" t="str">
        <f t="shared" si="39"/>
        <v>34-41</v>
      </c>
      <c r="C882" s="18" t="str">
        <v>Adult</v>
      </c>
      <c r="D882" s="19" t="s">
        <v>988</v>
      </c>
      <c r="E882" s="20">
        <v>76.900000000000006</v>
      </c>
      <c r="F882" s="20">
        <v>1.82</v>
      </c>
      <c r="G882" s="18">
        <v>192</v>
      </c>
      <c r="H882" s="18">
        <v>121</v>
      </c>
      <c r="I882" s="18">
        <v>50</v>
      </c>
      <c r="J882" s="20">
        <v>1.49</v>
      </c>
      <c r="K882" s="18">
        <f t="shared" si="40"/>
        <v>5364</v>
      </c>
      <c r="L882" s="18">
        <v>992</v>
      </c>
      <c r="M882" s="19" t="s">
        <v>993</v>
      </c>
      <c r="N882" s="21">
        <v>24.5</v>
      </c>
      <c r="O882" s="21">
        <v>2.8</v>
      </c>
      <c r="P882" s="18">
        <v>4</v>
      </c>
      <c r="Q882" s="19" t="s">
        <v>996</v>
      </c>
      <c r="R882" s="18">
        <v>23.22</v>
      </c>
      <c r="S882" s="22" t="str">
        <f t="shared" si="41"/>
        <v>22-32</v>
      </c>
    </row>
    <row r="883" spans="1:19" x14ac:dyDescent="0.3">
      <c r="A883" s="23">
        <v>50</v>
      </c>
      <c r="B883" s="24" t="str">
        <f t="shared" si="39"/>
        <v>50-57</v>
      </c>
      <c r="C883" s="24" t="str">
        <v>Adult</v>
      </c>
      <c r="D883" s="25" t="s">
        <v>988</v>
      </c>
      <c r="E883" s="26">
        <v>80.5</v>
      </c>
      <c r="F883" s="26">
        <v>1.77</v>
      </c>
      <c r="G883" s="24">
        <v>175</v>
      </c>
      <c r="H883" s="24">
        <v>129</v>
      </c>
      <c r="I883" s="24">
        <v>59</v>
      </c>
      <c r="J883" s="26">
        <v>1.85</v>
      </c>
      <c r="K883" s="24">
        <f t="shared" si="40"/>
        <v>6660</v>
      </c>
      <c r="L883" s="24">
        <v>1181</v>
      </c>
      <c r="M883" s="25" t="s">
        <v>989</v>
      </c>
      <c r="N883" s="27">
        <v>14.3</v>
      </c>
      <c r="O883" s="27">
        <v>3.5</v>
      </c>
      <c r="P883" s="24">
        <v>4</v>
      </c>
      <c r="Q883" s="25" t="s">
        <v>995</v>
      </c>
      <c r="R883" s="24">
        <v>25.7</v>
      </c>
      <c r="S883" s="28" t="str">
        <f t="shared" si="41"/>
        <v>22-32</v>
      </c>
    </row>
    <row r="884" spans="1:19" x14ac:dyDescent="0.3">
      <c r="A884" s="17">
        <v>37</v>
      </c>
      <c r="B884" s="18" t="str">
        <f t="shared" si="39"/>
        <v>34-41</v>
      </c>
      <c r="C884" s="18" t="str">
        <v>Adult</v>
      </c>
      <c r="D884" s="19" t="s">
        <v>990</v>
      </c>
      <c r="E884" s="20">
        <v>73.3</v>
      </c>
      <c r="F884" s="20">
        <v>1.74</v>
      </c>
      <c r="G884" s="18">
        <v>188</v>
      </c>
      <c r="H884" s="18">
        <v>141</v>
      </c>
      <c r="I884" s="18">
        <v>65</v>
      </c>
      <c r="J884" s="20">
        <v>1.03</v>
      </c>
      <c r="K884" s="18">
        <f t="shared" si="40"/>
        <v>3708</v>
      </c>
      <c r="L884" s="18">
        <v>726</v>
      </c>
      <c r="M884" s="19" t="s">
        <v>992</v>
      </c>
      <c r="N884" s="21">
        <v>25.5</v>
      </c>
      <c r="O884" s="21">
        <v>2.4</v>
      </c>
      <c r="P884" s="18">
        <v>3</v>
      </c>
      <c r="Q884" s="19" t="s">
        <v>996</v>
      </c>
      <c r="R884" s="18">
        <v>24.21</v>
      </c>
      <c r="S884" s="22" t="str">
        <f t="shared" si="41"/>
        <v>22-32</v>
      </c>
    </row>
    <row r="885" spans="1:19" x14ac:dyDescent="0.3">
      <c r="A885" s="23">
        <v>29</v>
      </c>
      <c r="B885" s="24" t="str">
        <f t="shared" si="39"/>
        <v>26-33</v>
      </c>
      <c r="C885" s="24" t="str">
        <v>Adult</v>
      </c>
      <c r="D885" s="25" t="s">
        <v>990</v>
      </c>
      <c r="E885" s="26">
        <v>49</v>
      </c>
      <c r="F885" s="26">
        <v>1.57</v>
      </c>
      <c r="G885" s="24">
        <v>168</v>
      </c>
      <c r="H885" s="24">
        <v>132</v>
      </c>
      <c r="I885" s="24">
        <v>53</v>
      </c>
      <c r="J885" s="26">
        <v>1.33</v>
      </c>
      <c r="K885" s="24">
        <f t="shared" si="40"/>
        <v>4788</v>
      </c>
      <c r="L885" s="24">
        <v>878</v>
      </c>
      <c r="M885" s="25" t="s">
        <v>989</v>
      </c>
      <c r="N885" s="27">
        <v>26.5</v>
      </c>
      <c r="O885" s="27">
        <v>2.6</v>
      </c>
      <c r="P885" s="24">
        <v>3</v>
      </c>
      <c r="Q885" s="25" t="s">
        <v>996</v>
      </c>
      <c r="R885" s="24">
        <v>19.88</v>
      </c>
      <c r="S885" s="28" t="str">
        <f t="shared" si="41"/>
        <v>11-21</v>
      </c>
    </row>
    <row r="886" spans="1:19" x14ac:dyDescent="0.3">
      <c r="A886" s="17">
        <v>18</v>
      </c>
      <c r="B886" s="18" t="str">
        <f t="shared" si="39"/>
        <v>18-25</v>
      </c>
      <c r="C886" s="18" t="str">
        <v>Young Adult</v>
      </c>
      <c r="D886" s="19" t="s">
        <v>988</v>
      </c>
      <c r="E886" s="20">
        <v>114.5</v>
      </c>
      <c r="F886" s="20">
        <v>1.97</v>
      </c>
      <c r="G886" s="18">
        <v>192</v>
      </c>
      <c r="H886" s="18">
        <v>128</v>
      </c>
      <c r="I886" s="18">
        <v>60</v>
      </c>
      <c r="J886" s="20">
        <v>1.03</v>
      </c>
      <c r="K886" s="18">
        <f t="shared" si="40"/>
        <v>3708</v>
      </c>
      <c r="L886" s="18">
        <v>725</v>
      </c>
      <c r="M886" s="19" t="s">
        <v>992</v>
      </c>
      <c r="N886" s="21">
        <v>24.1</v>
      </c>
      <c r="O886" s="21">
        <v>2.6</v>
      </c>
      <c r="P886" s="18">
        <v>3</v>
      </c>
      <c r="Q886" s="19" t="s">
        <v>997</v>
      </c>
      <c r="R886" s="18">
        <v>29.5</v>
      </c>
      <c r="S886" s="22" t="str">
        <f t="shared" si="41"/>
        <v>22-32</v>
      </c>
    </row>
    <row r="887" spans="1:19" x14ac:dyDescent="0.3">
      <c r="A887" s="23">
        <v>43</v>
      </c>
      <c r="B887" s="24" t="str">
        <f t="shared" si="39"/>
        <v>42-49</v>
      </c>
      <c r="C887" s="24" t="str">
        <v>Adult</v>
      </c>
      <c r="D887" s="25" t="s">
        <v>988</v>
      </c>
      <c r="E887" s="26">
        <v>81</v>
      </c>
      <c r="F887" s="26">
        <v>1.78</v>
      </c>
      <c r="G887" s="24">
        <v>188</v>
      </c>
      <c r="H887" s="24">
        <v>152</v>
      </c>
      <c r="I887" s="24">
        <v>65</v>
      </c>
      <c r="J887" s="26">
        <v>1.58</v>
      </c>
      <c r="K887" s="24">
        <f t="shared" si="40"/>
        <v>5688</v>
      </c>
      <c r="L887" s="24">
        <v>1189</v>
      </c>
      <c r="M887" s="25" t="s">
        <v>989</v>
      </c>
      <c r="N887" s="27">
        <v>12.4</v>
      </c>
      <c r="O887" s="27">
        <v>3.5</v>
      </c>
      <c r="P887" s="24">
        <v>5</v>
      </c>
      <c r="Q887" s="25" t="s">
        <v>995</v>
      </c>
      <c r="R887" s="24">
        <v>25.56</v>
      </c>
      <c r="S887" s="28" t="str">
        <f t="shared" si="41"/>
        <v>22-32</v>
      </c>
    </row>
    <row r="888" spans="1:19" x14ac:dyDescent="0.3">
      <c r="A888" s="17">
        <v>31</v>
      </c>
      <c r="B888" s="18" t="str">
        <f t="shared" si="39"/>
        <v>26-33</v>
      </c>
      <c r="C888" s="18" t="str">
        <v>Adult</v>
      </c>
      <c r="D888" s="19" t="s">
        <v>990</v>
      </c>
      <c r="E888" s="20">
        <v>53.5</v>
      </c>
      <c r="F888" s="20">
        <v>1.76</v>
      </c>
      <c r="G888" s="18">
        <v>172</v>
      </c>
      <c r="H888" s="18">
        <v>133</v>
      </c>
      <c r="I888" s="18">
        <v>69</v>
      </c>
      <c r="J888" s="20">
        <v>1.22</v>
      </c>
      <c r="K888" s="18">
        <f t="shared" si="40"/>
        <v>4392</v>
      </c>
      <c r="L888" s="18">
        <v>811</v>
      </c>
      <c r="M888" s="19" t="s">
        <v>993</v>
      </c>
      <c r="N888" s="21">
        <v>27.6</v>
      </c>
      <c r="O888" s="21">
        <v>1.8</v>
      </c>
      <c r="P888" s="18">
        <v>4</v>
      </c>
      <c r="Q888" s="19" t="s">
        <v>996</v>
      </c>
      <c r="R888" s="18">
        <v>17.27</v>
      </c>
      <c r="S888" s="22" t="str">
        <f t="shared" si="41"/>
        <v>11-21</v>
      </c>
    </row>
    <row r="889" spans="1:19" x14ac:dyDescent="0.3">
      <c r="A889" s="23">
        <v>55</v>
      </c>
      <c r="B889" s="24" t="str">
        <f t="shared" si="39"/>
        <v>50-57</v>
      </c>
      <c r="C889" s="24" t="str">
        <v>Adult</v>
      </c>
      <c r="D889" s="25" t="s">
        <v>988</v>
      </c>
      <c r="E889" s="26">
        <v>52.1</v>
      </c>
      <c r="F889" s="26">
        <v>1.68</v>
      </c>
      <c r="G889" s="24">
        <v>180</v>
      </c>
      <c r="H889" s="24">
        <v>167</v>
      </c>
      <c r="I889" s="24">
        <v>50</v>
      </c>
      <c r="J889" s="26">
        <v>0.77</v>
      </c>
      <c r="K889" s="24">
        <f t="shared" si="40"/>
        <v>2772</v>
      </c>
      <c r="L889" s="24">
        <v>637</v>
      </c>
      <c r="M889" s="25" t="s">
        <v>989</v>
      </c>
      <c r="N889" s="27">
        <v>23.6</v>
      </c>
      <c r="O889" s="27">
        <v>3</v>
      </c>
      <c r="P889" s="24">
        <v>3</v>
      </c>
      <c r="Q889" s="25" t="s">
        <v>997</v>
      </c>
      <c r="R889" s="24">
        <v>18.46</v>
      </c>
      <c r="S889" s="28" t="str">
        <f t="shared" si="41"/>
        <v>11-21</v>
      </c>
    </row>
    <row r="890" spans="1:19" x14ac:dyDescent="0.3">
      <c r="A890" s="17">
        <v>54</v>
      </c>
      <c r="B890" s="18" t="str">
        <f t="shared" si="39"/>
        <v>50-57</v>
      </c>
      <c r="C890" s="18" t="str">
        <v>Adult</v>
      </c>
      <c r="D890" s="19" t="s">
        <v>990</v>
      </c>
      <c r="E890" s="20">
        <v>70.099999999999994</v>
      </c>
      <c r="F890" s="20">
        <v>1.52</v>
      </c>
      <c r="G890" s="18">
        <v>180</v>
      </c>
      <c r="H890" s="18">
        <v>139</v>
      </c>
      <c r="I890" s="18">
        <v>65</v>
      </c>
      <c r="J890" s="20">
        <v>0.76</v>
      </c>
      <c r="K890" s="18">
        <f t="shared" si="40"/>
        <v>2736</v>
      </c>
      <c r="L890" s="18">
        <v>475</v>
      </c>
      <c r="M890" s="19" t="s">
        <v>991</v>
      </c>
      <c r="N890" s="21">
        <v>26.6</v>
      </c>
      <c r="O890" s="21">
        <v>2.1</v>
      </c>
      <c r="P890" s="18">
        <v>2</v>
      </c>
      <c r="Q890" s="19" t="s">
        <v>997</v>
      </c>
      <c r="R890" s="18">
        <v>30.34</v>
      </c>
      <c r="S890" s="22" t="str">
        <f t="shared" si="41"/>
        <v>22-32</v>
      </c>
    </row>
    <row r="891" spans="1:19" x14ac:dyDescent="0.3">
      <c r="A891" s="23">
        <v>28</v>
      </c>
      <c r="B891" s="24" t="str">
        <f t="shared" si="39"/>
        <v>26-33</v>
      </c>
      <c r="C891" s="24" t="str">
        <v>Adult</v>
      </c>
      <c r="D891" s="25" t="s">
        <v>988</v>
      </c>
      <c r="E891" s="26">
        <v>86.9</v>
      </c>
      <c r="F891" s="26">
        <v>1.78</v>
      </c>
      <c r="G891" s="24">
        <v>164</v>
      </c>
      <c r="H891" s="24">
        <v>134</v>
      </c>
      <c r="I891" s="24">
        <v>68</v>
      </c>
      <c r="J891" s="26">
        <v>1.29</v>
      </c>
      <c r="K891" s="24">
        <f t="shared" si="40"/>
        <v>4644</v>
      </c>
      <c r="L891" s="24">
        <v>951</v>
      </c>
      <c r="M891" s="25" t="s">
        <v>991</v>
      </c>
      <c r="N891" s="27">
        <v>24.9</v>
      </c>
      <c r="O891" s="27">
        <v>3.7</v>
      </c>
      <c r="P891" s="24">
        <v>4</v>
      </c>
      <c r="Q891" s="25" t="s">
        <v>996</v>
      </c>
      <c r="R891" s="24">
        <v>27.43</v>
      </c>
      <c r="S891" s="28" t="str">
        <f t="shared" si="41"/>
        <v>22-32</v>
      </c>
    </row>
    <row r="892" spans="1:19" x14ac:dyDescent="0.3">
      <c r="A892" s="17">
        <v>53</v>
      </c>
      <c r="B892" s="18" t="str">
        <f t="shared" si="39"/>
        <v>50-57</v>
      </c>
      <c r="C892" s="18" t="str">
        <v>Adult</v>
      </c>
      <c r="D892" s="19" t="s">
        <v>988</v>
      </c>
      <c r="E892" s="20">
        <v>73.400000000000006</v>
      </c>
      <c r="F892" s="20">
        <v>1.76</v>
      </c>
      <c r="G892" s="18">
        <v>169</v>
      </c>
      <c r="H892" s="18">
        <v>151</v>
      </c>
      <c r="I892" s="18">
        <v>70</v>
      </c>
      <c r="J892" s="20">
        <v>1.0900000000000001</v>
      </c>
      <c r="K892" s="18">
        <f t="shared" si="40"/>
        <v>3924.0000000000005</v>
      </c>
      <c r="L892" s="18">
        <v>815</v>
      </c>
      <c r="M892" s="19" t="s">
        <v>989</v>
      </c>
      <c r="N892" s="21">
        <v>27.9</v>
      </c>
      <c r="O892" s="21">
        <v>2.8</v>
      </c>
      <c r="P892" s="18">
        <v>3</v>
      </c>
      <c r="Q892" s="19" t="s">
        <v>996</v>
      </c>
      <c r="R892" s="18">
        <v>23.7</v>
      </c>
      <c r="S892" s="22" t="str">
        <f t="shared" si="41"/>
        <v>22-32</v>
      </c>
    </row>
    <row r="893" spans="1:19" x14ac:dyDescent="0.3">
      <c r="A893" s="23">
        <v>30</v>
      </c>
      <c r="B893" s="24" t="str">
        <f t="shared" si="39"/>
        <v>26-33</v>
      </c>
      <c r="C893" s="24" t="str">
        <v>Adult</v>
      </c>
      <c r="D893" s="25" t="s">
        <v>988</v>
      </c>
      <c r="E893" s="26">
        <v>90</v>
      </c>
      <c r="F893" s="26">
        <v>1.66</v>
      </c>
      <c r="G893" s="24">
        <v>165</v>
      </c>
      <c r="H893" s="24">
        <v>152</v>
      </c>
      <c r="I893" s="24">
        <v>71</v>
      </c>
      <c r="J893" s="26">
        <v>1.32</v>
      </c>
      <c r="K893" s="24">
        <f t="shared" si="40"/>
        <v>4752</v>
      </c>
      <c r="L893" s="24">
        <v>1104</v>
      </c>
      <c r="M893" s="25" t="s">
        <v>992</v>
      </c>
      <c r="N893" s="27">
        <v>26.6</v>
      </c>
      <c r="O893" s="27">
        <v>2.1</v>
      </c>
      <c r="P893" s="24">
        <v>4</v>
      </c>
      <c r="Q893" s="25" t="s">
        <v>996</v>
      </c>
      <c r="R893" s="24">
        <v>32.659999999999997</v>
      </c>
      <c r="S893" s="28" t="str">
        <f t="shared" si="41"/>
        <v>33-43</v>
      </c>
    </row>
    <row r="894" spans="1:19" x14ac:dyDescent="0.3">
      <c r="A894" s="17">
        <v>20</v>
      </c>
      <c r="B894" s="18" t="str">
        <f t="shared" si="39"/>
        <v>18-25</v>
      </c>
      <c r="C894" s="18" t="str">
        <v>Young Adult</v>
      </c>
      <c r="D894" s="19" t="s">
        <v>988</v>
      </c>
      <c r="E894" s="20">
        <v>85.7</v>
      </c>
      <c r="F894" s="20">
        <v>1.92</v>
      </c>
      <c r="G894" s="18">
        <v>172</v>
      </c>
      <c r="H894" s="18">
        <v>136</v>
      </c>
      <c r="I894" s="18">
        <v>58</v>
      </c>
      <c r="J894" s="20">
        <v>1.72</v>
      </c>
      <c r="K894" s="18">
        <f t="shared" si="40"/>
        <v>6192</v>
      </c>
      <c r="L894" s="18">
        <v>1287</v>
      </c>
      <c r="M894" s="19" t="s">
        <v>992</v>
      </c>
      <c r="N894" s="21">
        <v>10.5</v>
      </c>
      <c r="O894" s="21">
        <v>3.5</v>
      </c>
      <c r="P894" s="18">
        <v>5</v>
      </c>
      <c r="Q894" s="19" t="s">
        <v>995</v>
      </c>
      <c r="R894" s="18">
        <v>23.25</v>
      </c>
      <c r="S894" s="22" t="str">
        <f t="shared" si="41"/>
        <v>22-32</v>
      </c>
    </row>
    <row r="895" spans="1:19" x14ac:dyDescent="0.3">
      <c r="A895" s="23">
        <v>50</v>
      </c>
      <c r="B895" s="24" t="str">
        <f t="shared" si="39"/>
        <v>50-57</v>
      </c>
      <c r="C895" s="24" t="str">
        <v>Adult</v>
      </c>
      <c r="D895" s="25" t="s">
        <v>990</v>
      </c>
      <c r="E895" s="26">
        <v>70.400000000000006</v>
      </c>
      <c r="F895" s="26">
        <v>1.55</v>
      </c>
      <c r="G895" s="24">
        <v>160</v>
      </c>
      <c r="H895" s="24">
        <v>143</v>
      </c>
      <c r="I895" s="24">
        <v>58</v>
      </c>
      <c r="J895" s="26">
        <v>0.73</v>
      </c>
      <c r="K895" s="24">
        <f t="shared" si="40"/>
        <v>2628</v>
      </c>
      <c r="L895" s="24">
        <v>470</v>
      </c>
      <c r="M895" s="25" t="s">
        <v>993</v>
      </c>
      <c r="N895" s="27">
        <v>29.9</v>
      </c>
      <c r="O895" s="27">
        <v>2.7</v>
      </c>
      <c r="P895" s="24">
        <v>2</v>
      </c>
      <c r="Q895" s="25" t="s">
        <v>997</v>
      </c>
      <c r="R895" s="24">
        <v>29.3</v>
      </c>
      <c r="S895" s="28" t="str">
        <f t="shared" si="41"/>
        <v>22-32</v>
      </c>
    </row>
    <row r="896" spans="1:19" x14ac:dyDescent="0.3">
      <c r="A896" s="17">
        <v>23</v>
      </c>
      <c r="B896" s="18" t="str">
        <f t="shared" si="39"/>
        <v>18-25</v>
      </c>
      <c r="C896" s="18" t="str">
        <v>Young Adult</v>
      </c>
      <c r="D896" s="19" t="s">
        <v>988</v>
      </c>
      <c r="E896" s="20">
        <v>57.7</v>
      </c>
      <c r="F896" s="20">
        <v>1.71</v>
      </c>
      <c r="G896" s="18">
        <v>179</v>
      </c>
      <c r="H896" s="18">
        <v>149</v>
      </c>
      <c r="I896" s="18">
        <v>58</v>
      </c>
      <c r="J896" s="20">
        <v>1.1499999999999999</v>
      </c>
      <c r="K896" s="18">
        <f t="shared" si="40"/>
        <v>4140</v>
      </c>
      <c r="L896" s="18">
        <v>942</v>
      </c>
      <c r="M896" s="19" t="s">
        <v>993</v>
      </c>
      <c r="N896" s="21">
        <v>27</v>
      </c>
      <c r="O896" s="21">
        <v>3.4</v>
      </c>
      <c r="P896" s="18">
        <v>3</v>
      </c>
      <c r="Q896" s="19" t="s">
        <v>996</v>
      </c>
      <c r="R896" s="18">
        <v>19.73</v>
      </c>
      <c r="S896" s="22" t="str">
        <f t="shared" si="41"/>
        <v>11-21</v>
      </c>
    </row>
    <row r="897" spans="1:19" x14ac:dyDescent="0.3">
      <c r="A897" s="23">
        <v>27</v>
      </c>
      <c r="B897" s="24" t="str">
        <f t="shared" si="39"/>
        <v>26-33</v>
      </c>
      <c r="C897" s="24" t="str">
        <v>Adult</v>
      </c>
      <c r="D897" s="25" t="s">
        <v>988</v>
      </c>
      <c r="E897" s="26">
        <v>75.7</v>
      </c>
      <c r="F897" s="26">
        <v>1.76</v>
      </c>
      <c r="G897" s="24">
        <v>167</v>
      </c>
      <c r="H897" s="24">
        <v>132</v>
      </c>
      <c r="I897" s="24">
        <v>66</v>
      </c>
      <c r="J897" s="26">
        <v>0.68</v>
      </c>
      <c r="K897" s="24">
        <f t="shared" si="40"/>
        <v>2448</v>
      </c>
      <c r="L897" s="24">
        <v>494</v>
      </c>
      <c r="M897" s="25" t="s">
        <v>992</v>
      </c>
      <c r="N897" s="27">
        <v>25.3</v>
      </c>
      <c r="O897" s="27">
        <v>2.2999999999999998</v>
      </c>
      <c r="P897" s="24">
        <v>3</v>
      </c>
      <c r="Q897" s="25" t="s">
        <v>997</v>
      </c>
      <c r="R897" s="24">
        <v>24.44</v>
      </c>
      <c r="S897" s="28" t="str">
        <f t="shared" si="41"/>
        <v>22-32</v>
      </c>
    </row>
    <row r="898" spans="1:19" x14ac:dyDescent="0.3">
      <c r="A898" s="17">
        <v>22</v>
      </c>
      <c r="B898" s="18" t="str">
        <f t="shared" si="39"/>
        <v>18-25</v>
      </c>
      <c r="C898" s="18" t="str">
        <v>Young Adult</v>
      </c>
      <c r="D898" s="19" t="s">
        <v>990</v>
      </c>
      <c r="E898" s="20">
        <v>61.8</v>
      </c>
      <c r="F898" s="20">
        <v>1.52</v>
      </c>
      <c r="G898" s="18">
        <v>169</v>
      </c>
      <c r="H898" s="18">
        <v>166</v>
      </c>
      <c r="I898" s="18">
        <v>61</v>
      </c>
      <c r="J898" s="20">
        <v>1.83</v>
      </c>
      <c r="K898" s="18">
        <f t="shared" si="40"/>
        <v>6588</v>
      </c>
      <c r="L898" s="18">
        <v>1519</v>
      </c>
      <c r="M898" s="19" t="s">
        <v>989</v>
      </c>
      <c r="N898" s="21">
        <v>17</v>
      </c>
      <c r="O898" s="21">
        <v>2.7</v>
      </c>
      <c r="P898" s="18">
        <v>5</v>
      </c>
      <c r="Q898" s="19" t="s">
        <v>995</v>
      </c>
      <c r="R898" s="18">
        <v>26.75</v>
      </c>
      <c r="S898" s="22" t="str">
        <f t="shared" si="41"/>
        <v>22-32</v>
      </c>
    </row>
    <row r="899" spans="1:19" x14ac:dyDescent="0.3">
      <c r="A899" s="23">
        <v>40</v>
      </c>
      <c r="B899" s="24" t="str">
        <f t="shared" ref="B899:B962" si="42">IF(AND(A899&gt;=18,A899&lt;=25),"18-25",IF(AND(A899&gt;=26,A899&lt;=33),"26-33",IF(AND(A899&gt;=34,A899&lt;=41),"34-41",IF(AND(A899&gt;=42,A899&lt;=49),"42-49",IF(AND(A899&gt;=50,A899&lt;=57),"50-57","60+")))))</f>
        <v>34-41</v>
      </c>
      <c r="C899" s="24" t="str">
        <v>Adult</v>
      </c>
      <c r="D899" s="25" t="s">
        <v>988</v>
      </c>
      <c r="E899" s="26">
        <v>80.3</v>
      </c>
      <c r="F899" s="26">
        <v>1.76</v>
      </c>
      <c r="G899" s="24">
        <v>168</v>
      </c>
      <c r="H899" s="24">
        <v>167</v>
      </c>
      <c r="I899" s="24">
        <v>74</v>
      </c>
      <c r="J899" s="26">
        <v>1.63</v>
      </c>
      <c r="K899" s="24">
        <f t="shared" ref="K899:K962" si="43">J899*3600</f>
        <v>5868</v>
      </c>
      <c r="L899" s="24">
        <v>1497</v>
      </c>
      <c r="M899" s="25" t="s">
        <v>993</v>
      </c>
      <c r="N899" s="27">
        <v>13.1</v>
      </c>
      <c r="O899" s="27">
        <v>3.5</v>
      </c>
      <c r="P899" s="24">
        <v>5</v>
      </c>
      <c r="Q899" s="25" t="s">
        <v>995</v>
      </c>
      <c r="R899" s="24">
        <v>25.92</v>
      </c>
      <c r="S899" s="28" t="str">
        <f t="shared" ref="S899:S962" si="44">IF(AND(R899&gt;=0,R899&lt;=10),"0-10",IF(AND(R899&gt;10,R899&lt;=21),"11-21",IF(AND(R899&gt;21,R899&lt;=32),"22-32",IF(AND(R899&gt;32,R899&lt;=43),"33-43",IF(AND(R899&gt;43,R899&lt;=54),"44-54")))))</f>
        <v>22-32</v>
      </c>
    </row>
    <row r="900" spans="1:19" x14ac:dyDescent="0.3">
      <c r="A900" s="17">
        <v>27</v>
      </c>
      <c r="B900" s="18" t="str">
        <f t="shared" si="42"/>
        <v>26-33</v>
      </c>
      <c r="C900" s="18" t="str">
        <v>Adult</v>
      </c>
      <c r="D900" s="19" t="s">
        <v>988</v>
      </c>
      <c r="E900" s="20">
        <v>104.3</v>
      </c>
      <c r="F900" s="20">
        <v>1.68</v>
      </c>
      <c r="G900" s="18">
        <v>162</v>
      </c>
      <c r="H900" s="18">
        <v>135</v>
      </c>
      <c r="I900" s="18">
        <v>62</v>
      </c>
      <c r="J900" s="20">
        <v>1.28</v>
      </c>
      <c r="K900" s="18">
        <f t="shared" si="43"/>
        <v>4608</v>
      </c>
      <c r="L900" s="18">
        <v>950</v>
      </c>
      <c r="M900" s="19" t="s">
        <v>992</v>
      </c>
      <c r="N900" s="21">
        <v>29.7</v>
      </c>
      <c r="O900" s="21">
        <v>3.5</v>
      </c>
      <c r="P900" s="18">
        <v>3</v>
      </c>
      <c r="Q900" s="19" t="s">
        <v>996</v>
      </c>
      <c r="R900" s="18">
        <v>36.950000000000003</v>
      </c>
      <c r="S900" s="22" t="str">
        <f t="shared" si="44"/>
        <v>33-43</v>
      </c>
    </row>
    <row r="901" spans="1:19" x14ac:dyDescent="0.3">
      <c r="A901" s="23">
        <v>19</v>
      </c>
      <c r="B901" s="24" t="str">
        <f t="shared" si="42"/>
        <v>18-25</v>
      </c>
      <c r="C901" s="24" t="str">
        <v>Young Adult</v>
      </c>
      <c r="D901" s="25" t="s">
        <v>990</v>
      </c>
      <c r="E901" s="26">
        <v>65.7</v>
      </c>
      <c r="F901" s="26">
        <v>1.58</v>
      </c>
      <c r="G901" s="24">
        <v>170</v>
      </c>
      <c r="H901" s="24">
        <v>121</v>
      </c>
      <c r="I901" s="24">
        <v>57</v>
      </c>
      <c r="J901" s="26">
        <v>1.46</v>
      </c>
      <c r="K901" s="24">
        <f t="shared" si="43"/>
        <v>5256</v>
      </c>
      <c r="L901" s="24">
        <v>883</v>
      </c>
      <c r="M901" s="25" t="s">
        <v>992</v>
      </c>
      <c r="N901" s="27">
        <v>25.9</v>
      </c>
      <c r="O901" s="27">
        <v>1.9</v>
      </c>
      <c r="P901" s="24">
        <v>3</v>
      </c>
      <c r="Q901" s="25" t="s">
        <v>996</v>
      </c>
      <c r="R901" s="24">
        <v>26.32</v>
      </c>
      <c r="S901" s="28" t="str">
        <f t="shared" si="44"/>
        <v>22-32</v>
      </c>
    </row>
    <row r="902" spans="1:19" x14ac:dyDescent="0.3">
      <c r="A902" s="17">
        <v>30</v>
      </c>
      <c r="B902" s="18" t="str">
        <f t="shared" si="42"/>
        <v>26-33</v>
      </c>
      <c r="C902" s="18" t="str">
        <v>Adult</v>
      </c>
      <c r="D902" s="19" t="s">
        <v>988</v>
      </c>
      <c r="E902" s="20">
        <v>120.3</v>
      </c>
      <c r="F902" s="20">
        <v>1.96</v>
      </c>
      <c r="G902" s="18">
        <v>171</v>
      </c>
      <c r="H902" s="18">
        <v>136</v>
      </c>
      <c r="I902" s="18">
        <v>65</v>
      </c>
      <c r="J902" s="20">
        <v>0.66</v>
      </c>
      <c r="K902" s="18">
        <f t="shared" si="43"/>
        <v>2376</v>
      </c>
      <c r="L902" s="18">
        <v>494</v>
      </c>
      <c r="M902" s="19" t="s">
        <v>989</v>
      </c>
      <c r="N902" s="21">
        <v>23.9</v>
      </c>
      <c r="O902" s="21">
        <v>2.6</v>
      </c>
      <c r="P902" s="18">
        <v>2</v>
      </c>
      <c r="Q902" s="19" t="s">
        <v>997</v>
      </c>
      <c r="R902" s="18">
        <v>31.32</v>
      </c>
      <c r="S902" s="22" t="str">
        <f t="shared" si="44"/>
        <v>22-32</v>
      </c>
    </row>
    <row r="903" spans="1:19" x14ac:dyDescent="0.3">
      <c r="A903" s="23">
        <v>57</v>
      </c>
      <c r="B903" s="24" t="str">
        <f t="shared" si="42"/>
        <v>50-57</v>
      </c>
      <c r="C903" s="24" t="str">
        <v>Adult</v>
      </c>
      <c r="D903" s="25" t="s">
        <v>990</v>
      </c>
      <c r="E903" s="26">
        <v>51.9</v>
      </c>
      <c r="F903" s="26">
        <v>1.57</v>
      </c>
      <c r="G903" s="24">
        <v>169</v>
      </c>
      <c r="H903" s="24">
        <v>151</v>
      </c>
      <c r="I903" s="24">
        <v>67</v>
      </c>
      <c r="J903" s="26">
        <v>1.05</v>
      </c>
      <c r="K903" s="24">
        <f t="shared" si="43"/>
        <v>3780</v>
      </c>
      <c r="L903" s="24">
        <v>713</v>
      </c>
      <c r="M903" s="25" t="s">
        <v>991</v>
      </c>
      <c r="N903" s="27">
        <v>29.1</v>
      </c>
      <c r="O903" s="27">
        <v>2.6</v>
      </c>
      <c r="P903" s="24">
        <v>3</v>
      </c>
      <c r="Q903" s="25" t="s">
        <v>996</v>
      </c>
      <c r="R903" s="24">
        <v>21.06</v>
      </c>
      <c r="S903" s="28" t="str">
        <f t="shared" si="44"/>
        <v>22-32</v>
      </c>
    </row>
    <row r="904" spans="1:19" x14ac:dyDescent="0.3">
      <c r="A904" s="17">
        <v>19</v>
      </c>
      <c r="B904" s="18" t="str">
        <f t="shared" si="42"/>
        <v>18-25</v>
      </c>
      <c r="C904" s="18" t="str">
        <v>Young Adult</v>
      </c>
      <c r="D904" s="19" t="s">
        <v>990</v>
      </c>
      <c r="E904" s="20">
        <v>59.1</v>
      </c>
      <c r="F904" s="20">
        <v>1.57</v>
      </c>
      <c r="G904" s="18">
        <v>184</v>
      </c>
      <c r="H904" s="18">
        <v>162</v>
      </c>
      <c r="I904" s="18">
        <v>50</v>
      </c>
      <c r="J904" s="20">
        <v>1.65</v>
      </c>
      <c r="K904" s="18">
        <f t="shared" si="43"/>
        <v>5940</v>
      </c>
      <c r="L904" s="18">
        <v>1336</v>
      </c>
      <c r="M904" s="19" t="s">
        <v>992</v>
      </c>
      <c r="N904" s="21">
        <v>17.899999999999999</v>
      </c>
      <c r="O904" s="21">
        <v>2.7</v>
      </c>
      <c r="P904" s="18">
        <v>5</v>
      </c>
      <c r="Q904" s="19" t="s">
        <v>995</v>
      </c>
      <c r="R904" s="18">
        <v>23.98</v>
      </c>
      <c r="S904" s="22" t="str">
        <f t="shared" si="44"/>
        <v>22-32</v>
      </c>
    </row>
    <row r="905" spans="1:19" x14ac:dyDescent="0.3">
      <c r="A905" s="23">
        <v>37</v>
      </c>
      <c r="B905" s="24" t="str">
        <f t="shared" si="42"/>
        <v>34-41</v>
      </c>
      <c r="C905" s="24" t="str">
        <v>Adult</v>
      </c>
      <c r="D905" s="25" t="s">
        <v>990</v>
      </c>
      <c r="E905" s="26">
        <v>66.900000000000006</v>
      </c>
      <c r="F905" s="26">
        <v>1.75</v>
      </c>
      <c r="G905" s="24">
        <v>184</v>
      </c>
      <c r="H905" s="24">
        <v>127</v>
      </c>
      <c r="I905" s="24">
        <v>50</v>
      </c>
      <c r="J905" s="26">
        <v>1.38</v>
      </c>
      <c r="K905" s="24">
        <f t="shared" si="43"/>
        <v>4968</v>
      </c>
      <c r="L905" s="24">
        <v>876</v>
      </c>
      <c r="M905" s="25" t="s">
        <v>993</v>
      </c>
      <c r="N905" s="27">
        <v>26.5</v>
      </c>
      <c r="O905" s="27">
        <v>2.1</v>
      </c>
      <c r="P905" s="24">
        <v>4</v>
      </c>
      <c r="Q905" s="25" t="s">
        <v>996</v>
      </c>
      <c r="R905" s="24">
        <v>21.84</v>
      </c>
      <c r="S905" s="28" t="str">
        <f t="shared" si="44"/>
        <v>22-32</v>
      </c>
    </row>
    <row r="906" spans="1:19" x14ac:dyDescent="0.3">
      <c r="A906" s="17">
        <v>18</v>
      </c>
      <c r="B906" s="18" t="str">
        <f t="shared" si="42"/>
        <v>18-25</v>
      </c>
      <c r="C906" s="18" t="str">
        <v>Young Adult</v>
      </c>
      <c r="D906" s="19" t="s">
        <v>990</v>
      </c>
      <c r="E906" s="20">
        <v>66.900000000000006</v>
      </c>
      <c r="F906" s="20">
        <v>1.75</v>
      </c>
      <c r="G906" s="18">
        <v>170</v>
      </c>
      <c r="H906" s="18">
        <v>122</v>
      </c>
      <c r="I906" s="18">
        <v>61</v>
      </c>
      <c r="J906" s="20">
        <v>0.94</v>
      </c>
      <c r="K906" s="18">
        <f t="shared" si="43"/>
        <v>3384</v>
      </c>
      <c r="L906" s="18">
        <v>573</v>
      </c>
      <c r="M906" s="19" t="s">
        <v>989</v>
      </c>
      <c r="N906" s="21">
        <v>26.8</v>
      </c>
      <c r="O906" s="21">
        <v>1.7</v>
      </c>
      <c r="P906" s="18">
        <v>2</v>
      </c>
      <c r="Q906" s="19" t="s">
        <v>997</v>
      </c>
      <c r="R906" s="18">
        <v>21.84</v>
      </c>
      <c r="S906" s="22" t="str">
        <f t="shared" si="44"/>
        <v>22-32</v>
      </c>
    </row>
    <row r="907" spans="1:19" x14ac:dyDescent="0.3">
      <c r="A907" s="23">
        <v>54</v>
      </c>
      <c r="B907" s="24" t="str">
        <f t="shared" si="42"/>
        <v>50-57</v>
      </c>
      <c r="C907" s="24" t="str">
        <v>Adult</v>
      </c>
      <c r="D907" s="25" t="s">
        <v>988</v>
      </c>
      <c r="E907" s="26">
        <v>78.7</v>
      </c>
      <c r="F907" s="26">
        <v>1.66</v>
      </c>
      <c r="G907" s="24">
        <v>195</v>
      </c>
      <c r="H907" s="24">
        <v>131</v>
      </c>
      <c r="I907" s="24">
        <v>55</v>
      </c>
      <c r="J907" s="26">
        <v>1.42</v>
      </c>
      <c r="K907" s="24">
        <f t="shared" si="43"/>
        <v>5112</v>
      </c>
      <c r="L907" s="24">
        <v>921</v>
      </c>
      <c r="M907" s="25" t="s">
        <v>989</v>
      </c>
      <c r="N907" s="27">
        <v>22.9</v>
      </c>
      <c r="O907" s="27">
        <v>2.6</v>
      </c>
      <c r="P907" s="24">
        <v>3</v>
      </c>
      <c r="Q907" s="25" t="s">
        <v>996</v>
      </c>
      <c r="R907" s="24">
        <v>28.56</v>
      </c>
      <c r="S907" s="28" t="str">
        <f t="shared" si="44"/>
        <v>22-32</v>
      </c>
    </row>
    <row r="908" spans="1:19" x14ac:dyDescent="0.3">
      <c r="A908" s="17">
        <v>26</v>
      </c>
      <c r="B908" s="18" t="str">
        <f t="shared" si="42"/>
        <v>26-33</v>
      </c>
      <c r="C908" s="18" t="str">
        <v>Adult</v>
      </c>
      <c r="D908" s="19" t="s">
        <v>990</v>
      </c>
      <c r="E908" s="20">
        <v>62.4</v>
      </c>
      <c r="F908" s="20">
        <v>1.61</v>
      </c>
      <c r="G908" s="18">
        <v>198</v>
      </c>
      <c r="H908" s="18">
        <v>139</v>
      </c>
      <c r="I908" s="18">
        <v>58</v>
      </c>
      <c r="J908" s="20">
        <v>1.88</v>
      </c>
      <c r="K908" s="18">
        <f t="shared" si="43"/>
        <v>6768</v>
      </c>
      <c r="L908" s="18">
        <v>1307</v>
      </c>
      <c r="M908" s="19" t="s">
        <v>989</v>
      </c>
      <c r="N908" s="21">
        <v>19.8</v>
      </c>
      <c r="O908" s="21">
        <v>2.7</v>
      </c>
      <c r="P908" s="18">
        <v>4</v>
      </c>
      <c r="Q908" s="19" t="s">
        <v>995</v>
      </c>
      <c r="R908" s="18">
        <v>24.07</v>
      </c>
      <c r="S908" s="22" t="str">
        <f t="shared" si="44"/>
        <v>22-32</v>
      </c>
    </row>
    <row r="909" spans="1:19" x14ac:dyDescent="0.3">
      <c r="A909" s="23">
        <v>34</v>
      </c>
      <c r="B909" s="24" t="str">
        <f t="shared" si="42"/>
        <v>34-41</v>
      </c>
      <c r="C909" s="24" t="str">
        <v>Adult</v>
      </c>
      <c r="D909" s="25" t="s">
        <v>988</v>
      </c>
      <c r="E909" s="26">
        <v>102.1</v>
      </c>
      <c r="F909" s="26">
        <v>1.71</v>
      </c>
      <c r="G909" s="24">
        <v>185</v>
      </c>
      <c r="H909" s="24">
        <v>135</v>
      </c>
      <c r="I909" s="24">
        <v>72</v>
      </c>
      <c r="J909" s="26">
        <v>0.96</v>
      </c>
      <c r="K909" s="24">
        <f t="shared" si="43"/>
        <v>3456</v>
      </c>
      <c r="L909" s="24">
        <v>713</v>
      </c>
      <c r="M909" s="25" t="s">
        <v>991</v>
      </c>
      <c r="N909" s="27">
        <v>27.3</v>
      </c>
      <c r="O909" s="27">
        <v>3.2</v>
      </c>
      <c r="P909" s="24">
        <v>2</v>
      </c>
      <c r="Q909" s="25" t="s">
        <v>997</v>
      </c>
      <c r="R909" s="24">
        <v>34.92</v>
      </c>
      <c r="S909" s="28" t="str">
        <f t="shared" si="44"/>
        <v>33-43</v>
      </c>
    </row>
    <row r="910" spans="1:19" x14ac:dyDescent="0.3">
      <c r="A910" s="17">
        <v>26</v>
      </c>
      <c r="B910" s="18" t="str">
        <f t="shared" si="42"/>
        <v>26-33</v>
      </c>
      <c r="C910" s="18" t="str">
        <v>Adult</v>
      </c>
      <c r="D910" s="19" t="s">
        <v>988</v>
      </c>
      <c r="E910" s="20">
        <v>51.9</v>
      </c>
      <c r="F910" s="20">
        <v>2</v>
      </c>
      <c r="G910" s="18">
        <v>173</v>
      </c>
      <c r="H910" s="18">
        <v>133</v>
      </c>
      <c r="I910" s="18">
        <v>54</v>
      </c>
      <c r="J910" s="20">
        <v>0.75</v>
      </c>
      <c r="K910" s="18">
        <f t="shared" si="43"/>
        <v>2700</v>
      </c>
      <c r="L910" s="18">
        <v>549</v>
      </c>
      <c r="M910" s="19" t="s">
        <v>991</v>
      </c>
      <c r="N910" s="21">
        <v>26.6</v>
      </c>
      <c r="O910" s="21">
        <v>2.2999999999999998</v>
      </c>
      <c r="P910" s="18">
        <v>2</v>
      </c>
      <c r="Q910" s="19" t="s">
        <v>997</v>
      </c>
      <c r="R910" s="18">
        <v>12.97</v>
      </c>
      <c r="S910" s="22" t="str">
        <f t="shared" si="44"/>
        <v>11-21</v>
      </c>
    </row>
    <row r="911" spans="1:19" x14ac:dyDescent="0.3">
      <c r="A911" s="23">
        <v>28</v>
      </c>
      <c r="B911" s="24" t="str">
        <f t="shared" si="42"/>
        <v>26-33</v>
      </c>
      <c r="C911" s="24" t="str">
        <v>Adult</v>
      </c>
      <c r="D911" s="25" t="s">
        <v>988</v>
      </c>
      <c r="E911" s="26">
        <v>58.3</v>
      </c>
      <c r="F911" s="26">
        <v>2</v>
      </c>
      <c r="G911" s="24">
        <v>198</v>
      </c>
      <c r="H911" s="24">
        <v>135</v>
      </c>
      <c r="I911" s="24">
        <v>65</v>
      </c>
      <c r="J911" s="26">
        <v>1.32</v>
      </c>
      <c r="K911" s="24">
        <f t="shared" si="43"/>
        <v>4752</v>
      </c>
      <c r="L911" s="24">
        <v>980</v>
      </c>
      <c r="M911" s="25" t="s">
        <v>993</v>
      </c>
      <c r="N911" s="27">
        <v>28.2</v>
      </c>
      <c r="O911" s="27">
        <v>3</v>
      </c>
      <c r="P911" s="24">
        <v>4</v>
      </c>
      <c r="Q911" s="25" t="s">
        <v>996</v>
      </c>
      <c r="R911" s="24">
        <v>14.57</v>
      </c>
      <c r="S911" s="28" t="str">
        <f t="shared" si="44"/>
        <v>11-21</v>
      </c>
    </row>
    <row r="912" spans="1:19" x14ac:dyDescent="0.3">
      <c r="A912" s="17">
        <v>32</v>
      </c>
      <c r="B912" s="18" t="str">
        <f t="shared" si="42"/>
        <v>26-33</v>
      </c>
      <c r="C912" s="18" t="str">
        <v>Adult</v>
      </c>
      <c r="D912" s="19" t="s">
        <v>988</v>
      </c>
      <c r="E912" s="20">
        <v>89.8</v>
      </c>
      <c r="F912" s="20">
        <v>1.92</v>
      </c>
      <c r="G912" s="18">
        <v>199</v>
      </c>
      <c r="H912" s="18">
        <v>168</v>
      </c>
      <c r="I912" s="18">
        <v>67</v>
      </c>
      <c r="J912" s="20">
        <v>1.93</v>
      </c>
      <c r="K912" s="18">
        <f t="shared" si="43"/>
        <v>6948</v>
      </c>
      <c r="L912" s="18">
        <v>1783</v>
      </c>
      <c r="M912" s="19" t="s">
        <v>993</v>
      </c>
      <c r="N912" s="21">
        <v>10.6</v>
      </c>
      <c r="O912" s="21">
        <v>3.5</v>
      </c>
      <c r="P912" s="18">
        <v>4</v>
      </c>
      <c r="Q912" s="19" t="s">
        <v>995</v>
      </c>
      <c r="R912" s="18">
        <v>24.36</v>
      </c>
      <c r="S912" s="22" t="str">
        <f t="shared" si="44"/>
        <v>22-32</v>
      </c>
    </row>
    <row r="913" spans="1:19" x14ac:dyDescent="0.3">
      <c r="A913" s="23">
        <v>41</v>
      </c>
      <c r="B913" s="24" t="str">
        <f t="shared" si="42"/>
        <v>34-41</v>
      </c>
      <c r="C913" s="24" t="str">
        <v>Adult</v>
      </c>
      <c r="D913" s="25" t="s">
        <v>988</v>
      </c>
      <c r="E913" s="26">
        <v>101.1</v>
      </c>
      <c r="F913" s="26">
        <v>1.83</v>
      </c>
      <c r="G913" s="24">
        <v>160</v>
      </c>
      <c r="H913" s="24">
        <v>162</v>
      </c>
      <c r="I913" s="24">
        <v>66</v>
      </c>
      <c r="J913" s="26">
        <v>0.79</v>
      </c>
      <c r="K913" s="24">
        <f t="shared" si="43"/>
        <v>2844</v>
      </c>
      <c r="L913" s="24">
        <v>634</v>
      </c>
      <c r="M913" s="25" t="s">
        <v>989</v>
      </c>
      <c r="N913" s="27">
        <v>28.6</v>
      </c>
      <c r="O913" s="27">
        <v>3.2</v>
      </c>
      <c r="P913" s="24">
        <v>2</v>
      </c>
      <c r="Q913" s="25" t="s">
        <v>997</v>
      </c>
      <c r="R913" s="24">
        <v>30.19</v>
      </c>
      <c r="S913" s="28" t="str">
        <f t="shared" si="44"/>
        <v>22-32</v>
      </c>
    </row>
    <row r="914" spans="1:19" x14ac:dyDescent="0.3">
      <c r="A914" s="17">
        <v>55</v>
      </c>
      <c r="B914" s="18" t="str">
        <f t="shared" si="42"/>
        <v>50-57</v>
      </c>
      <c r="C914" s="18" t="str">
        <v>Adult</v>
      </c>
      <c r="D914" s="19" t="s">
        <v>988</v>
      </c>
      <c r="E914" s="20">
        <v>118.6</v>
      </c>
      <c r="F914" s="20">
        <v>1.72</v>
      </c>
      <c r="G914" s="18">
        <v>163</v>
      </c>
      <c r="H914" s="18">
        <v>168</v>
      </c>
      <c r="I914" s="18">
        <v>67</v>
      </c>
      <c r="J914" s="20">
        <v>0.77</v>
      </c>
      <c r="K914" s="18">
        <f t="shared" si="43"/>
        <v>2772</v>
      </c>
      <c r="L914" s="18">
        <v>640</v>
      </c>
      <c r="M914" s="19" t="s">
        <v>993</v>
      </c>
      <c r="N914" s="21">
        <v>25.9</v>
      </c>
      <c r="O914" s="21">
        <v>2.6</v>
      </c>
      <c r="P914" s="18">
        <v>3</v>
      </c>
      <c r="Q914" s="19" t="s">
        <v>997</v>
      </c>
      <c r="R914" s="18">
        <v>40.090000000000003</v>
      </c>
      <c r="S914" s="22" t="str">
        <f t="shared" si="44"/>
        <v>33-43</v>
      </c>
    </row>
    <row r="915" spans="1:19" x14ac:dyDescent="0.3">
      <c r="A915" s="23">
        <v>52</v>
      </c>
      <c r="B915" s="24" t="str">
        <f t="shared" si="42"/>
        <v>50-57</v>
      </c>
      <c r="C915" s="24" t="str">
        <v>Adult</v>
      </c>
      <c r="D915" s="25" t="s">
        <v>988</v>
      </c>
      <c r="E915" s="26">
        <v>84.8</v>
      </c>
      <c r="F915" s="26">
        <v>1.85</v>
      </c>
      <c r="G915" s="24">
        <v>189</v>
      </c>
      <c r="H915" s="24">
        <v>152</v>
      </c>
      <c r="I915" s="24">
        <v>50</v>
      </c>
      <c r="J915" s="26">
        <v>1.19</v>
      </c>
      <c r="K915" s="24">
        <f t="shared" si="43"/>
        <v>4284</v>
      </c>
      <c r="L915" s="24">
        <v>895</v>
      </c>
      <c r="M915" s="25" t="s">
        <v>992</v>
      </c>
      <c r="N915" s="27">
        <v>23.4</v>
      </c>
      <c r="O915" s="27">
        <v>3.2</v>
      </c>
      <c r="P915" s="24">
        <v>2</v>
      </c>
      <c r="Q915" s="25" t="s">
        <v>997</v>
      </c>
      <c r="R915" s="24">
        <v>24.78</v>
      </c>
      <c r="S915" s="28" t="str">
        <f t="shared" si="44"/>
        <v>22-32</v>
      </c>
    </row>
    <row r="916" spans="1:19" x14ac:dyDescent="0.3">
      <c r="A916" s="17">
        <v>47</v>
      </c>
      <c r="B916" s="18" t="str">
        <f t="shared" si="42"/>
        <v>42-49</v>
      </c>
      <c r="C916" s="18" t="str">
        <v>Adult</v>
      </c>
      <c r="D916" s="19" t="s">
        <v>988</v>
      </c>
      <c r="E916" s="20">
        <v>80</v>
      </c>
      <c r="F916" s="20">
        <v>1.77</v>
      </c>
      <c r="G916" s="18">
        <v>171</v>
      </c>
      <c r="H916" s="18">
        <v>149</v>
      </c>
      <c r="I916" s="18">
        <v>68</v>
      </c>
      <c r="J916" s="20">
        <v>0.72</v>
      </c>
      <c r="K916" s="18">
        <f t="shared" si="43"/>
        <v>2592</v>
      </c>
      <c r="L916" s="18">
        <v>531</v>
      </c>
      <c r="M916" s="19" t="s">
        <v>991</v>
      </c>
      <c r="N916" s="21">
        <v>28.2</v>
      </c>
      <c r="O916" s="21">
        <v>3.5</v>
      </c>
      <c r="P916" s="18">
        <v>3</v>
      </c>
      <c r="Q916" s="19" t="s">
        <v>997</v>
      </c>
      <c r="R916" s="18">
        <v>25.54</v>
      </c>
      <c r="S916" s="22" t="str">
        <f t="shared" si="44"/>
        <v>22-32</v>
      </c>
    </row>
    <row r="917" spans="1:19" x14ac:dyDescent="0.3">
      <c r="A917" s="23">
        <v>48</v>
      </c>
      <c r="B917" s="24" t="str">
        <f t="shared" si="42"/>
        <v>42-49</v>
      </c>
      <c r="C917" s="24" t="str">
        <v>Adult</v>
      </c>
      <c r="D917" s="25" t="s">
        <v>988</v>
      </c>
      <c r="E917" s="26">
        <v>73.099999999999994</v>
      </c>
      <c r="F917" s="26">
        <v>1.83</v>
      </c>
      <c r="G917" s="24">
        <v>194</v>
      </c>
      <c r="H917" s="24">
        <v>131</v>
      </c>
      <c r="I917" s="24">
        <v>71</v>
      </c>
      <c r="J917" s="26">
        <v>1.05</v>
      </c>
      <c r="K917" s="24">
        <f t="shared" si="43"/>
        <v>3780</v>
      </c>
      <c r="L917" s="24">
        <v>681</v>
      </c>
      <c r="M917" s="25" t="s">
        <v>989</v>
      </c>
      <c r="N917" s="27">
        <v>28</v>
      </c>
      <c r="O917" s="27">
        <v>2.8</v>
      </c>
      <c r="P917" s="24">
        <v>4</v>
      </c>
      <c r="Q917" s="25" t="s">
        <v>996</v>
      </c>
      <c r="R917" s="24">
        <v>21.83</v>
      </c>
      <c r="S917" s="28" t="str">
        <f t="shared" si="44"/>
        <v>22-32</v>
      </c>
    </row>
    <row r="918" spans="1:19" x14ac:dyDescent="0.3">
      <c r="A918" s="17">
        <v>22</v>
      </c>
      <c r="B918" s="18" t="str">
        <f t="shared" si="42"/>
        <v>18-25</v>
      </c>
      <c r="C918" s="18" t="str">
        <v>Young Adult</v>
      </c>
      <c r="D918" s="19" t="s">
        <v>988</v>
      </c>
      <c r="E918" s="20">
        <v>117.3</v>
      </c>
      <c r="F918" s="20">
        <v>1.68</v>
      </c>
      <c r="G918" s="18">
        <v>172</v>
      </c>
      <c r="H918" s="18">
        <v>134</v>
      </c>
      <c r="I918" s="18">
        <v>57</v>
      </c>
      <c r="J918" s="20">
        <v>1.24</v>
      </c>
      <c r="K918" s="18">
        <f t="shared" si="43"/>
        <v>4464</v>
      </c>
      <c r="L918" s="18">
        <v>914</v>
      </c>
      <c r="M918" s="19" t="s">
        <v>989</v>
      </c>
      <c r="N918" s="21">
        <v>28.5</v>
      </c>
      <c r="O918" s="21">
        <v>2.7</v>
      </c>
      <c r="P918" s="18">
        <v>3</v>
      </c>
      <c r="Q918" s="19" t="s">
        <v>996</v>
      </c>
      <c r="R918" s="18">
        <v>41.56</v>
      </c>
      <c r="S918" s="22" t="str">
        <f t="shared" si="44"/>
        <v>33-43</v>
      </c>
    </row>
    <row r="919" spans="1:19" x14ac:dyDescent="0.3">
      <c r="A919" s="23">
        <v>31</v>
      </c>
      <c r="B919" s="24" t="str">
        <f t="shared" si="42"/>
        <v>26-33</v>
      </c>
      <c r="C919" s="24" t="str">
        <v>Adult</v>
      </c>
      <c r="D919" s="25" t="s">
        <v>990</v>
      </c>
      <c r="E919" s="26">
        <v>77.400000000000006</v>
      </c>
      <c r="F919" s="26">
        <v>1.71</v>
      </c>
      <c r="G919" s="24">
        <v>190</v>
      </c>
      <c r="H919" s="24">
        <v>137</v>
      </c>
      <c r="I919" s="24">
        <v>52</v>
      </c>
      <c r="J919" s="26">
        <v>1.26</v>
      </c>
      <c r="K919" s="24">
        <f t="shared" si="43"/>
        <v>4536</v>
      </c>
      <c r="L919" s="24">
        <v>863</v>
      </c>
      <c r="M919" s="25" t="s">
        <v>992</v>
      </c>
      <c r="N919" s="27">
        <v>26.2</v>
      </c>
      <c r="O919" s="27">
        <v>1.8</v>
      </c>
      <c r="P919" s="24">
        <v>4</v>
      </c>
      <c r="Q919" s="25" t="s">
        <v>996</v>
      </c>
      <c r="R919" s="24">
        <v>26.47</v>
      </c>
      <c r="S919" s="28" t="str">
        <f t="shared" si="44"/>
        <v>22-32</v>
      </c>
    </row>
    <row r="920" spans="1:19" x14ac:dyDescent="0.3">
      <c r="A920" s="17">
        <v>28</v>
      </c>
      <c r="B920" s="18" t="str">
        <f t="shared" si="42"/>
        <v>26-33</v>
      </c>
      <c r="C920" s="18" t="str">
        <v>Adult</v>
      </c>
      <c r="D920" s="19" t="s">
        <v>990</v>
      </c>
      <c r="E920" s="20">
        <v>72.900000000000006</v>
      </c>
      <c r="F920" s="20">
        <v>1.67</v>
      </c>
      <c r="G920" s="18">
        <v>197</v>
      </c>
      <c r="H920" s="18">
        <v>147</v>
      </c>
      <c r="I920" s="18">
        <v>74</v>
      </c>
      <c r="J920" s="20">
        <v>1.1299999999999999</v>
      </c>
      <c r="K920" s="18">
        <f t="shared" si="43"/>
        <v>4067.9999999999995</v>
      </c>
      <c r="L920" s="18">
        <v>831</v>
      </c>
      <c r="M920" s="19" t="s">
        <v>992</v>
      </c>
      <c r="N920" s="21">
        <v>34.700000000000003</v>
      </c>
      <c r="O920" s="21">
        <v>2.2000000000000002</v>
      </c>
      <c r="P920" s="18">
        <v>3</v>
      </c>
      <c r="Q920" s="19" t="s">
        <v>996</v>
      </c>
      <c r="R920" s="18">
        <v>26.14</v>
      </c>
      <c r="S920" s="22" t="str">
        <f t="shared" si="44"/>
        <v>22-32</v>
      </c>
    </row>
    <row r="921" spans="1:19" x14ac:dyDescent="0.3">
      <c r="A921" s="23">
        <v>26</v>
      </c>
      <c r="B921" s="24" t="str">
        <f t="shared" si="42"/>
        <v>26-33</v>
      </c>
      <c r="C921" s="24" t="str">
        <v>Adult</v>
      </c>
      <c r="D921" s="25" t="s">
        <v>990</v>
      </c>
      <c r="E921" s="26">
        <v>71.2</v>
      </c>
      <c r="F921" s="26">
        <v>1.5</v>
      </c>
      <c r="G921" s="24">
        <v>182</v>
      </c>
      <c r="H921" s="24">
        <v>142</v>
      </c>
      <c r="I921" s="24">
        <v>54</v>
      </c>
      <c r="J921" s="26">
        <v>1.1499999999999999</v>
      </c>
      <c r="K921" s="24">
        <f t="shared" si="43"/>
        <v>4140</v>
      </c>
      <c r="L921" s="24">
        <v>816</v>
      </c>
      <c r="M921" s="25" t="s">
        <v>992</v>
      </c>
      <c r="N921" s="27">
        <v>34.6</v>
      </c>
      <c r="O921" s="27">
        <v>2.6</v>
      </c>
      <c r="P921" s="24">
        <v>2</v>
      </c>
      <c r="Q921" s="25" t="s">
        <v>997</v>
      </c>
      <c r="R921" s="24">
        <v>31.64</v>
      </c>
      <c r="S921" s="28" t="str">
        <f t="shared" si="44"/>
        <v>22-32</v>
      </c>
    </row>
    <row r="922" spans="1:19" x14ac:dyDescent="0.3">
      <c r="A922" s="17">
        <v>51</v>
      </c>
      <c r="B922" s="18" t="str">
        <f t="shared" si="42"/>
        <v>50-57</v>
      </c>
      <c r="C922" s="18" t="str">
        <v>Adult</v>
      </c>
      <c r="D922" s="19" t="s">
        <v>988</v>
      </c>
      <c r="E922" s="20">
        <v>88.2</v>
      </c>
      <c r="F922" s="20">
        <v>1.62</v>
      </c>
      <c r="G922" s="18">
        <v>163</v>
      </c>
      <c r="H922" s="18">
        <v>133</v>
      </c>
      <c r="I922" s="18">
        <v>72</v>
      </c>
      <c r="J922" s="20">
        <v>1.56</v>
      </c>
      <c r="K922" s="18">
        <f t="shared" si="43"/>
        <v>5616</v>
      </c>
      <c r="L922" s="18">
        <v>1027</v>
      </c>
      <c r="M922" s="19" t="s">
        <v>992</v>
      </c>
      <c r="N922" s="21">
        <v>11.8</v>
      </c>
      <c r="O922" s="21">
        <v>3.5</v>
      </c>
      <c r="P922" s="18">
        <v>4</v>
      </c>
      <c r="Q922" s="19" t="s">
        <v>995</v>
      </c>
      <c r="R922" s="18">
        <v>33.61</v>
      </c>
      <c r="S922" s="22" t="str">
        <f t="shared" si="44"/>
        <v>33-43</v>
      </c>
    </row>
    <row r="923" spans="1:19" x14ac:dyDescent="0.3">
      <c r="A923" s="23">
        <v>29</v>
      </c>
      <c r="B923" s="24" t="str">
        <f t="shared" si="42"/>
        <v>26-33</v>
      </c>
      <c r="C923" s="24" t="str">
        <v>Adult</v>
      </c>
      <c r="D923" s="25" t="s">
        <v>990</v>
      </c>
      <c r="E923" s="26">
        <v>75.599999999999994</v>
      </c>
      <c r="F923" s="26">
        <v>1.8</v>
      </c>
      <c r="G923" s="24">
        <v>175</v>
      </c>
      <c r="H923" s="24">
        <v>149</v>
      </c>
      <c r="I923" s="24">
        <v>57</v>
      </c>
      <c r="J923" s="26">
        <v>1.31</v>
      </c>
      <c r="K923" s="24">
        <f t="shared" si="43"/>
        <v>4716</v>
      </c>
      <c r="L923" s="24">
        <v>976</v>
      </c>
      <c r="M923" s="25" t="s">
        <v>989</v>
      </c>
      <c r="N923" s="27">
        <v>25.7</v>
      </c>
      <c r="O923" s="27">
        <v>1.9</v>
      </c>
      <c r="P923" s="24">
        <v>4</v>
      </c>
      <c r="Q923" s="25" t="s">
        <v>996</v>
      </c>
      <c r="R923" s="24">
        <v>23.33</v>
      </c>
      <c r="S923" s="28" t="str">
        <f t="shared" si="44"/>
        <v>22-32</v>
      </c>
    </row>
    <row r="924" spans="1:19" x14ac:dyDescent="0.3">
      <c r="A924" s="17">
        <v>52</v>
      </c>
      <c r="B924" s="18" t="str">
        <f t="shared" si="42"/>
        <v>50-57</v>
      </c>
      <c r="C924" s="18" t="str">
        <v>Adult</v>
      </c>
      <c r="D924" s="19" t="s">
        <v>990</v>
      </c>
      <c r="E924" s="20">
        <v>57.9</v>
      </c>
      <c r="F924" s="20">
        <v>1.56</v>
      </c>
      <c r="G924" s="18">
        <v>166</v>
      </c>
      <c r="H924" s="18">
        <v>152</v>
      </c>
      <c r="I924" s="18">
        <v>68</v>
      </c>
      <c r="J924" s="20">
        <v>1.66</v>
      </c>
      <c r="K924" s="18">
        <f t="shared" si="43"/>
        <v>5976</v>
      </c>
      <c r="L924" s="18">
        <v>1135</v>
      </c>
      <c r="M924" s="19" t="s">
        <v>991</v>
      </c>
      <c r="N924" s="21">
        <v>15.8</v>
      </c>
      <c r="O924" s="21">
        <v>2.7</v>
      </c>
      <c r="P924" s="18">
        <v>4</v>
      </c>
      <c r="Q924" s="19" t="s">
        <v>995</v>
      </c>
      <c r="R924" s="18">
        <v>23.79</v>
      </c>
      <c r="S924" s="22" t="str">
        <f t="shared" si="44"/>
        <v>22-32</v>
      </c>
    </row>
    <row r="925" spans="1:19" x14ac:dyDescent="0.3">
      <c r="A925" s="23">
        <v>52</v>
      </c>
      <c r="B925" s="24" t="str">
        <f t="shared" si="42"/>
        <v>50-57</v>
      </c>
      <c r="C925" s="24" t="str">
        <v>Adult</v>
      </c>
      <c r="D925" s="25" t="s">
        <v>990</v>
      </c>
      <c r="E925" s="26">
        <v>70.599999999999994</v>
      </c>
      <c r="F925" s="26">
        <v>1.58</v>
      </c>
      <c r="G925" s="24">
        <v>181</v>
      </c>
      <c r="H925" s="24">
        <v>164</v>
      </c>
      <c r="I925" s="24">
        <v>67</v>
      </c>
      <c r="J925" s="26">
        <v>1.02</v>
      </c>
      <c r="K925" s="24">
        <f t="shared" si="43"/>
        <v>3672</v>
      </c>
      <c r="L925" s="24">
        <v>753</v>
      </c>
      <c r="M925" s="25" t="s">
        <v>991</v>
      </c>
      <c r="N925" s="27">
        <v>34.9</v>
      </c>
      <c r="O925" s="27">
        <v>2</v>
      </c>
      <c r="P925" s="24">
        <v>3</v>
      </c>
      <c r="Q925" s="25" t="s">
        <v>996</v>
      </c>
      <c r="R925" s="24">
        <v>28.28</v>
      </c>
      <c r="S925" s="28" t="str">
        <f t="shared" si="44"/>
        <v>22-32</v>
      </c>
    </row>
    <row r="926" spans="1:19" x14ac:dyDescent="0.3">
      <c r="A926" s="17">
        <v>18</v>
      </c>
      <c r="B926" s="18" t="str">
        <f t="shared" si="42"/>
        <v>18-25</v>
      </c>
      <c r="C926" s="18" t="str">
        <v>Young Adult</v>
      </c>
      <c r="D926" s="19" t="s">
        <v>988</v>
      </c>
      <c r="E926" s="20">
        <v>118.6</v>
      </c>
      <c r="F926" s="20">
        <v>1.64</v>
      </c>
      <c r="G926" s="18">
        <v>188</v>
      </c>
      <c r="H926" s="18">
        <v>134</v>
      </c>
      <c r="I926" s="18">
        <v>67</v>
      </c>
      <c r="J926" s="20">
        <v>0.94</v>
      </c>
      <c r="K926" s="18">
        <f t="shared" si="43"/>
        <v>3384</v>
      </c>
      <c r="L926" s="18">
        <v>693</v>
      </c>
      <c r="M926" s="19" t="s">
        <v>992</v>
      </c>
      <c r="N926" s="21">
        <v>25.6</v>
      </c>
      <c r="O926" s="21">
        <v>2.7</v>
      </c>
      <c r="P926" s="18">
        <v>3</v>
      </c>
      <c r="Q926" s="19" t="s">
        <v>997</v>
      </c>
      <c r="R926" s="18">
        <v>44.1</v>
      </c>
      <c r="S926" s="22" t="str">
        <f t="shared" si="44"/>
        <v>44-54</v>
      </c>
    </row>
    <row r="927" spans="1:19" x14ac:dyDescent="0.3">
      <c r="A927" s="23">
        <v>57</v>
      </c>
      <c r="B927" s="24" t="str">
        <f t="shared" si="42"/>
        <v>50-57</v>
      </c>
      <c r="C927" s="24" t="str">
        <v>Adult</v>
      </c>
      <c r="D927" s="25" t="s">
        <v>988</v>
      </c>
      <c r="E927" s="26">
        <v>55.7</v>
      </c>
      <c r="F927" s="26">
        <v>1.99</v>
      </c>
      <c r="G927" s="24">
        <v>170</v>
      </c>
      <c r="H927" s="24">
        <v>126</v>
      </c>
      <c r="I927" s="24">
        <v>70</v>
      </c>
      <c r="J927" s="26">
        <v>1.1299999999999999</v>
      </c>
      <c r="K927" s="24">
        <f t="shared" si="43"/>
        <v>4067.9999999999995</v>
      </c>
      <c r="L927" s="24">
        <v>705</v>
      </c>
      <c r="M927" s="25" t="s">
        <v>993</v>
      </c>
      <c r="N927" s="27">
        <v>23.6</v>
      </c>
      <c r="O927" s="27">
        <v>3</v>
      </c>
      <c r="P927" s="24">
        <v>3</v>
      </c>
      <c r="Q927" s="25" t="s">
        <v>996</v>
      </c>
      <c r="R927" s="24">
        <v>14.07</v>
      </c>
      <c r="S927" s="28" t="str">
        <f t="shared" si="44"/>
        <v>11-21</v>
      </c>
    </row>
    <row r="928" spans="1:19" x14ac:dyDescent="0.3">
      <c r="A928" s="17">
        <v>39</v>
      </c>
      <c r="B928" s="18" t="str">
        <f t="shared" si="42"/>
        <v>34-41</v>
      </c>
      <c r="C928" s="18" t="str">
        <v>Adult</v>
      </c>
      <c r="D928" s="19" t="s">
        <v>988</v>
      </c>
      <c r="E928" s="20">
        <v>102.3</v>
      </c>
      <c r="F928" s="20">
        <v>1.94</v>
      </c>
      <c r="G928" s="18">
        <v>192</v>
      </c>
      <c r="H928" s="18">
        <v>134</v>
      </c>
      <c r="I928" s="18">
        <v>50</v>
      </c>
      <c r="J928" s="20">
        <v>0.89</v>
      </c>
      <c r="K928" s="18">
        <f t="shared" si="43"/>
        <v>3204</v>
      </c>
      <c r="L928" s="18">
        <v>656</v>
      </c>
      <c r="M928" s="19" t="s">
        <v>989</v>
      </c>
      <c r="N928" s="21">
        <v>22.9</v>
      </c>
      <c r="O928" s="21">
        <v>2.4</v>
      </c>
      <c r="P928" s="18">
        <v>3</v>
      </c>
      <c r="Q928" s="19" t="s">
        <v>997</v>
      </c>
      <c r="R928" s="18">
        <v>27.18</v>
      </c>
      <c r="S928" s="22" t="str">
        <f t="shared" si="44"/>
        <v>22-32</v>
      </c>
    </row>
    <row r="929" spans="1:19" x14ac:dyDescent="0.3">
      <c r="A929" s="23">
        <v>46</v>
      </c>
      <c r="B929" s="24" t="str">
        <f t="shared" si="42"/>
        <v>42-49</v>
      </c>
      <c r="C929" s="24" t="str">
        <v>Adult</v>
      </c>
      <c r="D929" s="25" t="s">
        <v>988</v>
      </c>
      <c r="E929" s="26">
        <v>72.599999999999994</v>
      </c>
      <c r="F929" s="26">
        <v>1.87</v>
      </c>
      <c r="G929" s="24">
        <v>188</v>
      </c>
      <c r="H929" s="24">
        <v>161</v>
      </c>
      <c r="I929" s="24">
        <v>64</v>
      </c>
      <c r="J929" s="26">
        <v>1.31</v>
      </c>
      <c r="K929" s="24">
        <f t="shared" si="43"/>
        <v>4716</v>
      </c>
      <c r="L929" s="24">
        <v>1044</v>
      </c>
      <c r="M929" s="25" t="s">
        <v>991</v>
      </c>
      <c r="N929" s="27">
        <v>22.6</v>
      </c>
      <c r="O929" s="27">
        <v>3.4</v>
      </c>
      <c r="P929" s="24">
        <v>4</v>
      </c>
      <c r="Q929" s="25" t="s">
        <v>996</v>
      </c>
      <c r="R929" s="24">
        <v>20.76</v>
      </c>
      <c r="S929" s="28" t="str">
        <f t="shared" si="44"/>
        <v>11-21</v>
      </c>
    </row>
    <row r="930" spans="1:19" x14ac:dyDescent="0.3">
      <c r="A930" s="17">
        <v>25</v>
      </c>
      <c r="B930" s="18" t="str">
        <f t="shared" si="42"/>
        <v>18-25</v>
      </c>
      <c r="C930" s="18" t="str">
        <v>Young Adult</v>
      </c>
      <c r="D930" s="19" t="s">
        <v>990</v>
      </c>
      <c r="E930" s="20">
        <v>63.8</v>
      </c>
      <c r="F930" s="20">
        <v>1.68</v>
      </c>
      <c r="G930" s="18">
        <v>198</v>
      </c>
      <c r="H930" s="18">
        <v>165</v>
      </c>
      <c r="I930" s="18">
        <v>67</v>
      </c>
      <c r="J930" s="20">
        <v>0.95</v>
      </c>
      <c r="K930" s="18">
        <f t="shared" si="43"/>
        <v>3420</v>
      </c>
      <c r="L930" s="18">
        <v>784</v>
      </c>
      <c r="M930" s="19" t="s">
        <v>992</v>
      </c>
      <c r="N930" s="21">
        <v>31.6</v>
      </c>
      <c r="O930" s="21">
        <v>1.9</v>
      </c>
      <c r="P930" s="18">
        <v>2</v>
      </c>
      <c r="Q930" s="19" t="s">
        <v>997</v>
      </c>
      <c r="R930" s="18">
        <v>22.6</v>
      </c>
      <c r="S930" s="22" t="str">
        <f t="shared" si="44"/>
        <v>22-32</v>
      </c>
    </row>
    <row r="931" spans="1:19" x14ac:dyDescent="0.3">
      <c r="A931" s="23">
        <v>28</v>
      </c>
      <c r="B931" s="24" t="str">
        <f t="shared" si="42"/>
        <v>26-33</v>
      </c>
      <c r="C931" s="24" t="str">
        <v>Adult</v>
      </c>
      <c r="D931" s="25" t="s">
        <v>990</v>
      </c>
      <c r="E931" s="26">
        <v>67.3</v>
      </c>
      <c r="F931" s="26">
        <v>1.67</v>
      </c>
      <c r="G931" s="24">
        <v>171</v>
      </c>
      <c r="H931" s="24">
        <v>157</v>
      </c>
      <c r="I931" s="24">
        <v>74</v>
      </c>
      <c r="J931" s="26">
        <v>0.61</v>
      </c>
      <c r="K931" s="24">
        <f t="shared" si="43"/>
        <v>2196</v>
      </c>
      <c r="L931" s="24">
        <v>479</v>
      </c>
      <c r="M931" s="25" t="s">
        <v>993</v>
      </c>
      <c r="N931" s="27">
        <v>29.2</v>
      </c>
      <c r="O931" s="27">
        <v>2.2999999999999998</v>
      </c>
      <c r="P931" s="24">
        <v>3</v>
      </c>
      <c r="Q931" s="25" t="s">
        <v>997</v>
      </c>
      <c r="R931" s="24">
        <v>24.13</v>
      </c>
      <c r="S931" s="28" t="str">
        <f t="shared" si="44"/>
        <v>22-32</v>
      </c>
    </row>
    <row r="932" spans="1:19" x14ac:dyDescent="0.3">
      <c r="A932" s="17">
        <v>58</v>
      </c>
      <c r="B932" s="18" t="str">
        <f t="shared" si="42"/>
        <v>60+</v>
      </c>
      <c r="C932" s="18" t="str">
        <v>Adult</v>
      </c>
      <c r="D932" s="19" t="s">
        <v>990</v>
      </c>
      <c r="E932" s="20">
        <v>59.3</v>
      </c>
      <c r="F932" s="20">
        <v>1.58</v>
      </c>
      <c r="G932" s="18">
        <v>166</v>
      </c>
      <c r="H932" s="18">
        <v>165</v>
      </c>
      <c r="I932" s="18">
        <v>56</v>
      </c>
      <c r="J932" s="20">
        <v>1.97</v>
      </c>
      <c r="K932" s="18">
        <f t="shared" si="43"/>
        <v>7092</v>
      </c>
      <c r="L932" s="18">
        <v>1463</v>
      </c>
      <c r="M932" s="19" t="s">
        <v>993</v>
      </c>
      <c r="N932" s="21">
        <v>19.8</v>
      </c>
      <c r="O932" s="21">
        <v>2.7</v>
      </c>
      <c r="P932" s="18">
        <v>4</v>
      </c>
      <c r="Q932" s="19" t="s">
        <v>995</v>
      </c>
      <c r="R932" s="18">
        <v>23.75</v>
      </c>
      <c r="S932" s="22" t="str">
        <f t="shared" si="44"/>
        <v>22-32</v>
      </c>
    </row>
    <row r="933" spans="1:19" x14ac:dyDescent="0.3">
      <c r="A933" s="23">
        <v>54</v>
      </c>
      <c r="B933" s="24" t="str">
        <f t="shared" si="42"/>
        <v>50-57</v>
      </c>
      <c r="C933" s="24" t="str">
        <v>Adult</v>
      </c>
      <c r="D933" s="25" t="s">
        <v>990</v>
      </c>
      <c r="E933" s="26">
        <v>70.7</v>
      </c>
      <c r="F933" s="26">
        <v>1.57</v>
      </c>
      <c r="G933" s="24">
        <v>198</v>
      </c>
      <c r="H933" s="24">
        <v>163</v>
      </c>
      <c r="I933" s="24">
        <v>65</v>
      </c>
      <c r="J933" s="26">
        <v>1.1399999999999999</v>
      </c>
      <c r="K933" s="24">
        <f t="shared" si="43"/>
        <v>4104</v>
      </c>
      <c r="L933" s="24">
        <v>836</v>
      </c>
      <c r="M933" s="25" t="s">
        <v>992</v>
      </c>
      <c r="N933" s="27">
        <v>31.8</v>
      </c>
      <c r="O933" s="27">
        <v>2.1</v>
      </c>
      <c r="P933" s="24">
        <v>3</v>
      </c>
      <c r="Q933" s="25" t="s">
        <v>997</v>
      </c>
      <c r="R933" s="24">
        <v>28.68</v>
      </c>
      <c r="S933" s="28" t="str">
        <f t="shared" si="44"/>
        <v>22-32</v>
      </c>
    </row>
    <row r="934" spans="1:19" x14ac:dyDescent="0.3">
      <c r="A934" s="17">
        <v>31</v>
      </c>
      <c r="B934" s="18" t="str">
        <f t="shared" si="42"/>
        <v>26-33</v>
      </c>
      <c r="C934" s="18" t="str">
        <v>Adult</v>
      </c>
      <c r="D934" s="19" t="s">
        <v>988</v>
      </c>
      <c r="E934" s="20">
        <v>86.9</v>
      </c>
      <c r="F934" s="20">
        <v>1.69</v>
      </c>
      <c r="G934" s="18">
        <v>185</v>
      </c>
      <c r="H934" s="18">
        <v>130</v>
      </c>
      <c r="I934" s="18">
        <v>65</v>
      </c>
      <c r="J934" s="20">
        <v>1.72</v>
      </c>
      <c r="K934" s="18">
        <f t="shared" si="43"/>
        <v>6192</v>
      </c>
      <c r="L934" s="18">
        <v>1230</v>
      </c>
      <c r="M934" s="19" t="s">
        <v>989</v>
      </c>
      <c r="N934" s="21">
        <v>14</v>
      </c>
      <c r="O934" s="21">
        <v>3.5</v>
      </c>
      <c r="P934" s="18">
        <v>4</v>
      </c>
      <c r="Q934" s="19" t="s">
        <v>995</v>
      </c>
      <c r="R934" s="18">
        <v>30.43</v>
      </c>
      <c r="S934" s="22" t="str">
        <f t="shared" si="44"/>
        <v>22-32</v>
      </c>
    </row>
    <row r="935" spans="1:19" x14ac:dyDescent="0.3">
      <c r="A935" s="23">
        <v>47</v>
      </c>
      <c r="B935" s="24" t="str">
        <f t="shared" si="42"/>
        <v>42-49</v>
      </c>
      <c r="C935" s="24" t="str">
        <v>Adult</v>
      </c>
      <c r="D935" s="25" t="s">
        <v>988</v>
      </c>
      <c r="E935" s="26">
        <v>98.2</v>
      </c>
      <c r="F935" s="26">
        <v>1.9</v>
      </c>
      <c r="G935" s="24">
        <v>199</v>
      </c>
      <c r="H935" s="24">
        <v>148</v>
      </c>
      <c r="I935" s="24">
        <v>64</v>
      </c>
      <c r="J935" s="26">
        <v>0.76</v>
      </c>
      <c r="K935" s="24">
        <f t="shared" si="43"/>
        <v>2736</v>
      </c>
      <c r="L935" s="24">
        <v>557</v>
      </c>
      <c r="M935" s="25" t="s">
        <v>991</v>
      </c>
      <c r="N935" s="27">
        <v>22.9</v>
      </c>
      <c r="O935" s="27">
        <v>3</v>
      </c>
      <c r="P935" s="24">
        <v>3</v>
      </c>
      <c r="Q935" s="25" t="s">
        <v>997</v>
      </c>
      <c r="R935" s="24">
        <v>27.2</v>
      </c>
      <c r="S935" s="28" t="str">
        <f t="shared" si="44"/>
        <v>22-32</v>
      </c>
    </row>
    <row r="936" spans="1:19" x14ac:dyDescent="0.3">
      <c r="A936" s="17">
        <v>52</v>
      </c>
      <c r="B936" s="18" t="str">
        <f t="shared" si="42"/>
        <v>50-57</v>
      </c>
      <c r="C936" s="18" t="str">
        <v>Adult</v>
      </c>
      <c r="D936" s="19" t="s">
        <v>988</v>
      </c>
      <c r="E936" s="20">
        <v>63.6</v>
      </c>
      <c r="F936" s="20">
        <v>1.62</v>
      </c>
      <c r="G936" s="18">
        <v>168</v>
      </c>
      <c r="H936" s="18">
        <v>150</v>
      </c>
      <c r="I936" s="18">
        <v>55</v>
      </c>
      <c r="J936" s="20">
        <v>1.3</v>
      </c>
      <c r="K936" s="18">
        <f t="shared" si="43"/>
        <v>4680</v>
      </c>
      <c r="L936" s="18">
        <v>965</v>
      </c>
      <c r="M936" s="19" t="s">
        <v>993</v>
      </c>
      <c r="N936" s="21">
        <v>20.8</v>
      </c>
      <c r="O936" s="21">
        <v>2.2999999999999998</v>
      </c>
      <c r="P936" s="18">
        <v>4</v>
      </c>
      <c r="Q936" s="19" t="s">
        <v>996</v>
      </c>
      <c r="R936" s="18">
        <v>24.23</v>
      </c>
      <c r="S936" s="22" t="str">
        <f t="shared" si="44"/>
        <v>22-32</v>
      </c>
    </row>
    <row r="937" spans="1:19" x14ac:dyDescent="0.3">
      <c r="A937" s="23">
        <v>38</v>
      </c>
      <c r="B937" s="24" t="str">
        <f t="shared" si="42"/>
        <v>34-41</v>
      </c>
      <c r="C937" s="24" t="str">
        <v>Adult</v>
      </c>
      <c r="D937" s="25" t="s">
        <v>990</v>
      </c>
      <c r="E937" s="26">
        <v>45.2</v>
      </c>
      <c r="F937" s="26">
        <v>1.68</v>
      </c>
      <c r="G937" s="24">
        <v>193</v>
      </c>
      <c r="H937" s="24">
        <v>144</v>
      </c>
      <c r="I937" s="24">
        <v>58</v>
      </c>
      <c r="J937" s="26">
        <v>1.01</v>
      </c>
      <c r="K937" s="24">
        <f t="shared" si="43"/>
        <v>3636</v>
      </c>
      <c r="L937" s="24">
        <v>727</v>
      </c>
      <c r="M937" s="25" t="s">
        <v>991</v>
      </c>
      <c r="N937" s="27">
        <v>29.9</v>
      </c>
      <c r="O937" s="27">
        <v>2.4</v>
      </c>
      <c r="P937" s="24">
        <v>3</v>
      </c>
      <c r="Q937" s="25" t="s">
        <v>996</v>
      </c>
      <c r="R937" s="24">
        <v>16.010000000000002</v>
      </c>
      <c r="S937" s="28" t="str">
        <f t="shared" si="44"/>
        <v>11-21</v>
      </c>
    </row>
    <row r="938" spans="1:19" x14ac:dyDescent="0.3">
      <c r="A938" s="17">
        <v>54</v>
      </c>
      <c r="B938" s="18" t="str">
        <f t="shared" si="42"/>
        <v>50-57</v>
      </c>
      <c r="C938" s="18" t="str">
        <v>Adult</v>
      </c>
      <c r="D938" s="19" t="s">
        <v>988</v>
      </c>
      <c r="E938" s="20">
        <v>117.2</v>
      </c>
      <c r="F938" s="20">
        <v>1.62</v>
      </c>
      <c r="G938" s="18">
        <v>172</v>
      </c>
      <c r="H938" s="18">
        <v>143</v>
      </c>
      <c r="I938" s="18">
        <v>56</v>
      </c>
      <c r="J938" s="20">
        <v>1.04</v>
      </c>
      <c r="K938" s="18">
        <f t="shared" si="43"/>
        <v>3744</v>
      </c>
      <c r="L938" s="18">
        <v>736</v>
      </c>
      <c r="M938" s="19" t="s">
        <v>991</v>
      </c>
      <c r="N938" s="21">
        <v>23.1</v>
      </c>
      <c r="O938" s="21">
        <v>2.2999999999999998</v>
      </c>
      <c r="P938" s="18">
        <v>4</v>
      </c>
      <c r="Q938" s="19" t="s">
        <v>996</v>
      </c>
      <c r="R938" s="18">
        <v>44.66</v>
      </c>
      <c r="S938" s="22" t="str">
        <f t="shared" si="44"/>
        <v>44-54</v>
      </c>
    </row>
    <row r="939" spans="1:19" x14ac:dyDescent="0.3">
      <c r="A939" s="23">
        <v>22</v>
      </c>
      <c r="B939" s="24" t="str">
        <f t="shared" si="42"/>
        <v>18-25</v>
      </c>
      <c r="C939" s="24" t="str">
        <v>Young Adult</v>
      </c>
      <c r="D939" s="25" t="s">
        <v>988</v>
      </c>
      <c r="E939" s="26">
        <v>107.4</v>
      </c>
      <c r="F939" s="26">
        <v>1.74</v>
      </c>
      <c r="G939" s="24">
        <v>195</v>
      </c>
      <c r="H939" s="24">
        <v>138</v>
      </c>
      <c r="I939" s="24">
        <v>63</v>
      </c>
      <c r="J939" s="26">
        <v>1.34</v>
      </c>
      <c r="K939" s="24">
        <f t="shared" si="43"/>
        <v>4824</v>
      </c>
      <c r="L939" s="24">
        <v>1017</v>
      </c>
      <c r="M939" s="25" t="s">
        <v>993</v>
      </c>
      <c r="N939" s="27">
        <v>22</v>
      </c>
      <c r="O939" s="27">
        <v>2.2000000000000002</v>
      </c>
      <c r="P939" s="24">
        <v>2</v>
      </c>
      <c r="Q939" s="25" t="s">
        <v>997</v>
      </c>
      <c r="R939" s="24">
        <v>35.47</v>
      </c>
      <c r="S939" s="28" t="str">
        <f t="shared" si="44"/>
        <v>33-43</v>
      </c>
    </row>
    <row r="940" spans="1:19" x14ac:dyDescent="0.3">
      <c r="A940" s="17">
        <v>36</v>
      </c>
      <c r="B940" s="18" t="str">
        <f t="shared" si="42"/>
        <v>34-41</v>
      </c>
      <c r="C940" s="18" t="str">
        <v>Adult</v>
      </c>
      <c r="D940" s="19" t="s">
        <v>990</v>
      </c>
      <c r="E940" s="20">
        <v>59.1</v>
      </c>
      <c r="F940" s="20">
        <v>1.78</v>
      </c>
      <c r="G940" s="18">
        <v>184</v>
      </c>
      <c r="H940" s="18">
        <v>121</v>
      </c>
      <c r="I940" s="18">
        <v>60</v>
      </c>
      <c r="J940" s="20">
        <v>0.85</v>
      </c>
      <c r="K940" s="18">
        <f t="shared" si="43"/>
        <v>3060</v>
      </c>
      <c r="L940" s="18">
        <v>514</v>
      </c>
      <c r="M940" s="19" t="s">
        <v>992</v>
      </c>
      <c r="N940" s="21">
        <v>34.5</v>
      </c>
      <c r="O940" s="21">
        <v>2.2000000000000002</v>
      </c>
      <c r="P940" s="18">
        <v>2</v>
      </c>
      <c r="Q940" s="19" t="s">
        <v>997</v>
      </c>
      <c r="R940" s="18">
        <v>18.649999999999999</v>
      </c>
      <c r="S940" s="22" t="str">
        <f t="shared" si="44"/>
        <v>11-21</v>
      </c>
    </row>
    <row r="941" spans="1:19" x14ac:dyDescent="0.3">
      <c r="A941" s="23">
        <v>31</v>
      </c>
      <c r="B941" s="24" t="str">
        <f t="shared" si="42"/>
        <v>26-33</v>
      </c>
      <c r="C941" s="24" t="str">
        <v>Adult</v>
      </c>
      <c r="D941" s="25" t="s">
        <v>990</v>
      </c>
      <c r="E941" s="26">
        <v>53.3</v>
      </c>
      <c r="F941" s="26">
        <v>1.64</v>
      </c>
      <c r="G941" s="24">
        <v>183</v>
      </c>
      <c r="H941" s="24">
        <v>141</v>
      </c>
      <c r="I941" s="24">
        <v>70</v>
      </c>
      <c r="J941" s="26">
        <v>0.56999999999999995</v>
      </c>
      <c r="K941" s="24">
        <f t="shared" si="43"/>
        <v>2052</v>
      </c>
      <c r="L941" s="24">
        <v>402</v>
      </c>
      <c r="M941" s="25" t="s">
        <v>993</v>
      </c>
      <c r="N941" s="27">
        <v>29.4</v>
      </c>
      <c r="O941" s="27">
        <v>2.4</v>
      </c>
      <c r="P941" s="24">
        <v>3</v>
      </c>
      <c r="Q941" s="25" t="s">
        <v>997</v>
      </c>
      <c r="R941" s="24">
        <v>19.82</v>
      </c>
      <c r="S941" s="28" t="str">
        <f t="shared" si="44"/>
        <v>11-21</v>
      </c>
    </row>
    <row r="942" spans="1:19" x14ac:dyDescent="0.3">
      <c r="A942" s="17">
        <v>43</v>
      </c>
      <c r="B942" s="18" t="str">
        <f t="shared" si="42"/>
        <v>42-49</v>
      </c>
      <c r="C942" s="18" t="str">
        <v>Adult</v>
      </c>
      <c r="D942" s="19" t="s">
        <v>988</v>
      </c>
      <c r="E942" s="20">
        <v>46.2</v>
      </c>
      <c r="F942" s="20">
        <v>1.63</v>
      </c>
      <c r="G942" s="18">
        <v>176</v>
      </c>
      <c r="H942" s="18">
        <v>139</v>
      </c>
      <c r="I942" s="18">
        <v>65</v>
      </c>
      <c r="J942" s="20">
        <v>1.18</v>
      </c>
      <c r="K942" s="18">
        <f t="shared" si="43"/>
        <v>4248</v>
      </c>
      <c r="L942" s="18">
        <v>812</v>
      </c>
      <c r="M942" s="19" t="s">
        <v>993</v>
      </c>
      <c r="N942" s="21">
        <v>21.7</v>
      </c>
      <c r="O942" s="21">
        <v>2.1</v>
      </c>
      <c r="P942" s="18">
        <v>2</v>
      </c>
      <c r="Q942" s="19" t="s">
        <v>997</v>
      </c>
      <c r="R942" s="18">
        <v>17.39</v>
      </c>
      <c r="S942" s="22" t="str">
        <f t="shared" si="44"/>
        <v>11-21</v>
      </c>
    </row>
    <row r="943" spans="1:19" x14ac:dyDescent="0.3">
      <c r="A943" s="23">
        <v>21</v>
      </c>
      <c r="B943" s="24" t="str">
        <f t="shared" si="42"/>
        <v>18-25</v>
      </c>
      <c r="C943" s="24" t="str">
        <v>Young Adult</v>
      </c>
      <c r="D943" s="25" t="s">
        <v>988</v>
      </c>
      <c r="E943" s="26">
        <v>67</v>
      </c>
      <c r="F943" s="26">
        <v>1.61</v>
      </c>
      <c r="G943" s="24">
        <v>161</v>
      </c>
      <c r="H943" s="24">
        <v>152</v>
      </c>
      <c r="I943" s="24">
        <v>74</v>
      </c>
      <c r="J943" s="26">
        <v>1.32</v>
      </c>
      <c r="K943" s="24">
        <f t="shared" si="43"/>
        <v>4752</v>
      </c>
      <c r="L943" s="24">
        <v>1104</v>
      </c>
      <c r="M943" s="25" t="s">
        <v>989</v>
      </c>
      <c r="N943" s="27">
        <v>22</v>
      </c>
      <c r="O943" s="27">
        <v>2.1</v>
      </c>
      <c r="P943" s="24">
        <v>3</v>
      </c>
      <c r="Q943" s="25" t="s">
        <v>996</v>
      </c>
      <c r="R943" s="24">
        <v>25.85</v>
      </c>
      <c r="S943" s="28" t="str">
        <f t="shared" si="44"/>
        <v>22-32</v>
      </c>
    </row>
    <row r="944" spans="1:19" x14ac:dyDescent="0.3">
      <c r="A944" s="17">
        <v>42</v>
      </c>
      <c r="B944" s="18" t="str">
        <f t="shared" si="42"/>
        <v>42-49</v>
      </c>
      <c r="C944" s="18" t="str">
        <v>Adult</v>
      </c>
      <c r="D944" s="19" t="s">
        <v>988</v>
      </c>
      <c r="E944" s="20">
        <v>86.3</v>
      </c>
      <c r="F944" s="20">
        <v>1.77</v>
      </c>
      <c r="G944" s="18">
        <v>172</v>
      </c>
      <c r="H944" s="18">
        <v>127</v>
      </c>
      <c r="I944" s="18">
        <v>55</v>
      </c>
      <c r="J944" s="20">
        <v>1.77</v>
      </c>
      <c r="K944" s="18">
        <f t="shared" si="43"/>
        <v>6372</v>
      </c>
      <c r="L944" s="18">
        <v>1113</v>
      </c>
      <c r="M944" s="19" t="s">
        <v>991</v>
      </c>
      <c r="N944" s="21">
        <v>11.4</v>
      </c>
      <c r="O944" s="21">
        <v>3.5</v>
      </c>
      <c r="P944" s="18">
        <v>4</v>
      </c>
      <c r="Q944" s="19" t="s">
        <v>995</v>
      </c>
      <c r="R944" s="18">
        <v>27.55</v>
      </c>
      <c r="S944" s="22" t="str">
        <f t="shared" si="44"/>
        <v>22-32</v>
      </c>
    </row>
    <row r="945" spans="1:19" x14ac:dyDescent="0.3">
      <c r="A945" s="23">
        <v>59</v>
      </c>
      <c r="B945" s="24" t="str">
        <f t="shared" si="42"/>
        <v>60+</v>
      </c>
      <c r="C945" s="24" t="str">
        <v>Adult</v>
      </c>
      <c r="D945" s="25" t="s">
        <v>988</v>
      </c>
      <c r="E945" s="26">
        <v>85.5</v>
      </c>
      <c r="F945" s="26">
        <v>1.67</v>
      </c>
      <c r="G945" s="24">
        <v>190</v>
      </c>
      <c r="H945" s="24">
        <v>144</v>
      </c>
      <c r="I945" s="24">
        <v>71</v>
      </c>
      <c r="J945" s="26">
        <v>1.99</v>
      </c>
      <c r="K945" s="24">
        <f t="shared" si="43"/>
        <v>7164</v>
      </c>
      <c r="L945" s="24">
        <v>1418</v>
      </c>
      <c r="M945" s="25" t="s">
        <v>992</v>
      </c>
      <c r="N945" s="27">
        <v>15</v>
      </c>
      <c r="O945" s="27">
        <v>3.5</v>
      </c>
      <c r="P945" s="24">
        <v>5</v>
      </c>
      <c r="Q945" s="25" t="s">
        <v>995</v>
      </c>
      <c r="R945" s="24">
        <v>30.66</v>
      </c>
      <c r="S945" s="28" t="str">
        <f t="shared" si="44"/>
        <v>22-32</v>
      </c>
    </row>
    <row r="946" spans="1:19" x14ac:dyDescent="0.3">
      <c r="A946" s="17">
        <v>42</v>
      </c>
      <c r="B946" s="18" t="str">
        <f t="shared" si="42"/>
        <v>42-49</v>
      </c>
      <c r="C946" s="18" t="str">
        <v>Adult</v>
      </c>
      <c r="D946" s="19" t="s">
        <v>988</v>
      </c>
      <c r="E946" s="20">
        <v>70.2</v>
      </c>
      <c r="F946" s="20">
        <v>1.87</v>
      </c>
      <c r="G946" s="18">
        <v>188</v>
      </c>
      <c r="H946" s="18">
        <v>165</v>
      </c>
      <c r="I946" s="18">
        <v>65</v>
      </c>
      <c r="J946" s="20">
        <v>1.38</v>
      </c>
      <c r="K946" s="18">
        <f t="shared" si="43"/>
        <v>4968</v>
      </c>
      <c r="L946" s="18">
        <v>1127</v>
      </c>
      <c r="M946" s="19" t="s">
        <v>991</v>
      </c>
      <c r="N946" s="21">
        <v>22.7</v>
      </c>
      <c r="O946" s="21">
        <v>3.4</v>
      </c>
      <c r="P946" s="18">
        <v>3</v>
      </c>
      <c r="Q946" s="19" t="s">
        <v>996</v>
      </c>
      <c r="R946" s="18">
        <v>20.07</v>
      </c>
      <c r="S946" s="22" t="str">
        <f t="shared" si="44"/>
        <v>11-21</v>
      </c>
    </row>
    <row r="947" spans="1:19" x14ac:dyDescent="0.3">
      <c r="A947" s="23">
        <v>35</v>
      </c>
      <c r="B947" s="24" t="str">
        <f t="shared" si="42"/>
        <v>34-41</v>
      </c>
      <c r="C947" s="24" t="str">
        <v>Adult</v>
      </c>
      <c r="D947" s="25" t="s">
        <v>988</v>
      </c>
      <c r="E947" s="26">
        <v>127.1</v>
      </c>
      <c r="F947" s="26">
        <v>1.62</v>
      </c>
      <c r="G947" s="24">
        <v>187</v>
      </c>
      <c r="H947" s="24">
        <v>128</v>
      </c>
      <c r="I947" s="24">
        <v>69</v>
      </c>
      <c r="J947" s="26">
        <v>1.02</v>
      </c>
      <c r="K947" s="24">
        <f t="shared" si="43"/>
        <v>3672</v>
      </c>
      <c r="L947" s="24">
        <v>718</v>
      </c>
      <c r="M947" s="25" t="s">
        <v>993</v>
      </c>
      <c r="N947" s="27">
        <v>23.3</v>
      </c>
      <c r="O947" s="27">
        <v>3.4</v>
      </c>
      <c r="P947" s="24">
        <v>4</v>
      </c>
      <c r="Q947" s="25" t="s">
        <v>996</v>
      </c>
      <c r="R947" s="24">
        <v>48.43</v>
      </c>
      <c r="S947" s="28" t="str">
        <f t="shared" si="44"/>
        <v>44-54</v>
      </c>
    </row>
    <row r="948" spans="1:19" x14ac:dyDescent="0.3">
      <c r="A948" s="17">
        <v>57</v>
      </c>
      <c r="B948" s="18" t="str">
        <f t="shared" si="42"/>
        <v>50-57</v>
      </c>
      <c r="C948" s="18" t="str">
        <v>Adult</v>
      </c>
      <c r="D948" s="19" t="s">
        <v>990</v>
      </c>
      <c r="E948" s="20">
        <v>75.599999999999994</v>
      </c>
      <c r="F948" s="20">
        <v>1.67</v>
      </c>
      <c r="G948" s="18">
        <v>186</v>
      </c>
      <c r="H948" s="18">
        <v>153</v>
      </c>
      <c r="I948" s="18">
        <v>65</v>
      </c>
      <c r="J948" s="20">
        <v>1.05</v>
      </c>
      <c r="K948" s="18">
        <f t="shared" si="43"/>
        <v>3780</v>
      </c>
      <c r="L948" s="18">
        <v>723</v>
      </c>
      <c r="M948" s="19" t="s">
        <v>992</v>
      </c>
      <c r="N948" s="21">
        <v>31.6</v>
      </c>
      <c r="O948" s="21">
        <v>1.8</v>
      </c>
      <c r="P948" s="18">
        <v>3</v>
      </c>
      <c r="Q948" s="19" t="s">
        <v>996</v>
      </c>
      <c r="R948" s="18">
        <v>27.11</v>
      </c>
      <c r="S948" s="22" t="str">
        <f t="shared" si="44"/>
        <v>22-32</v>
      </c>
    </row>
    <row r="949" spans="1:19" x14ac:dyDescent="0.3">
      <c r="A949" s="23">
        <v>25</v>
      </c>
      <c r="B949" s="24" t="str">
        <f t="shared" si="42"/>
        <v>18-25</v>
      </c>
      <c r="C949" s="24" t="str">
        <v>Young Adult</v>
      </c>
      <c r="D949" s="25" t="s">
        <v>990</v>
      </c>
      <c r="E949" s="26">
        <v>62.6</v>
      </c>
      <c r="F949" s="26">
        <v>1.65</v>
      </c>
      <c r="G949" s="24">
        <v>174</v>
      </c>
      <c r="H949" s="24">
        <v>142</v>
      </c>
      <c r="I949" s="24">
        <v>61</v>
      </c>
      <c r="J949" s="26">
        <v>1.2</v>
      </c>
      <c r="K949" s="24">
        <f t="shared" si="43"/>
        <v>4320</v>
      </c>
      <c r="L949" s="24">
        <v>852</v>
      </c>
      <c r="M949" s="25" t="s">
        <v>992</v>
      </c>
      <c r="N949" s="27">
        <v>27.9</v>
      </c>
      <c r="O949" s="27">
        <v>2.2000000000000002</v>
      </c>
      <c r="P949" s="24">
        <v>3</v>
      </c>
      <c r="Q949" s="25" t="s">
        <v>997</v>
      </c>
      <c r="R949" s="24">
        <v>22.99</v>
      </c>
      <c r="S949" s="28" t="str">
        <f t="shared" si="44"/>
        <v>22-32</v>
      </c>
    </row>
    <row r="950" spans="1:19" x14ac:dyDescent="0.3">
      <c r="A950" s="17">
        <v>56</v>
      </c>
      <c r="B950" s="18" t="str">
        <f t="shared" si="42"/>
        <v>50-57</v>
      </c>
      <c r="C950" s="18" t="str">
        <v>Adult</v>
      </c>
      <c r="D950" s="19" t="s">
        <v>990</v>
      </c>
      <c r="E950" s="20">
        <v>55.7</v>
      </c>
      <c r="F950" s="20">
        <v>1.53</v>
      </c>
      <c r="G950" s="18">
        <v>190</v>
      </c>
      <c r="H950" s="18">
        <v>124</v>
      </c>
      <c r="I950" s="18">
        <v>66</v>
      </c>
      <c r="J950" s="20">
        <v>1.91</v>
      </c>
      <c r="K950" s="18">
        <f t="shared" si="43"/>
        <v>6876</v>
      </c>
      <c r="L950" s="18">
        <v>1066</v>
      </c>
      <c r="M950" s="19" t="s">
        <v>992</v>
      </c>
      <c r="N950" s="21">
        <v>16.100000000000001</v>
      </c>
      <c r="O950" s="21">
        <v>2.7</v>
      </c>
      <c r="P950" s="18">
        <v>5</v>
      </c>
      <c r="Q950" s="19" t="s">
        <v>995</v>
      </c>
      <c r="R950" s="18">
        <v>23.79</v>
      </c>
      <c r="S950" s="22" t="str">
        <f t="shared" si="44"/>
        <v>22-32</v>
      </c>
    </row>
    <row r="951" spans="1:19" x14ac:dyDescent="0.3">
      <c r="A951" s="23">
        <v>57</v>
      </c>
      <c r="B951" s="24" t="str">
        <f t="shared" si="42"/>
        <v>50-57</v>
      </c>
      <c r="C951" s="24" t="str">
        <v>Adult</v>
      </c>
      <c r="D951" s="25" t="s">
        <v>988</v>
      </c>
      <c r="E951" s="26">
        <v>96.1</v>
      </c>
      <c r="F951" s="26">
        <v>1.74</v>
      </c>
      <c r="G951" s="24">
        <v>199</v>
      </c>
      <c r="H951" s="24">
        <v>144</v>
      </c>
      <c r="I951" s="24">
        <v>54</v>
      </c>
      <c r="J951" s="26">
        <v>1.21</v>
      </c>
      <c r="K951" s="24">
        <f t="shared" si="43"/>
        <v>4356</v>
      </c>
      <c r="L951" s="24">
        <v>862</v>
      </c>
      <c r="M951" s="25" t="s">
        <v>992</v>
      </c>
      <c r="N951" s="27">
        <v>21.6</v>
      </c>
      <c r="O951" s="27">
        <v>2.8</v>
      </c>
      <c r="P951" s="24">
        <v>3</v>
      </c>
      <c r="Q951" s="25" t="s">
        <v>996</v>
      </c>
      <c r="R951" s="24">
        <v>31.74</v>
      </c>
      <c r="S951" s="28" t="str">
        <f t="shared" si="44"/>
        <v>22-32</v>
      </c>
    </row>
    <row r="952" spans="1:19" x14ac:dyDescent="0.3">
      <c r="A952" s="17">
        <v>31</v>
      </c>
      <c r="B952" s="18" t="str">
        <f t="shared" si="42"/>
        <v>26-33</v>
      </c>
      <c r="C952" s="18" t="str">
        <v>Adult</v>
      </c>
      <c r="D952" s="19" t="s">
        <v>990</v>
      </c>
      <c r="E952" s="20">
        <v>76.7</v>
      </c>
      <c r="F952" s="20">
        <v>1.62</v>
      </c>
      <c r="G952" s="18">
        <v>174</v>
      </c>
      <c r="H952" s="18">
        <v>127</v>
      </c>
      <c r="I952" s="18">
        <v>74</v>
      </c>
      <c r="J952" s="20">
        <v>1.39</v>
      </c>
      <c r="K952" s="18">
        <f t="shared" si="43"/>
        <v>5004</v>
      </c>
      <c r="L952" s="18">
        <v>883</v>
      </c>
      <c r="M952" s="19" t="s">
        <v>989</v>
      </c>
      <c r="N952" s="21">
        <v>28.1</v>
      </c>
      <c r="O952" s="21">
        <v>2.2999999999999998</v>
      </c>
      <c r="P952" s="18">
        <v>4</v>
      </c>
      <c r="Q952" s="19" t="s">
        <v>996</v>
      </c>
      <c r="R952" s="18">
        <v>29.23</v>
      </c>
      <c r="S952" s="22" t="str">
        <f t="shared" si="44"/>
        <v>22-32</v>
      </c>
    </row>
    <row r="953" spans="1:19" x14ac:dyDescent="0.3">
      <c r="A953" s="23">
        <v>49</v>
      </c>
      <c r="B953" s="24" t="str">
        <f t="shared" si="42"/>
        <v>42-49</v>
      </c>
      <c r="C953" s="24" t="str">
        <v>Adult</v>
      </c>
      <c r="D953" s="25" t="s">
        <v>988</v>
      </c>
      <c r="E953" s="26">
        <v>57.2</v>
      </c>
      <c r="F953" s="26">
        <v>1.89</v>
      </c>
      <c r="G953" s="24">
        <v>192</v>
      </c>
      <c r="H953" s="24">
        <v>135</v>
      </c>
      <c r="I953" s="24">
        <v>62</v>
      </c>
      <c r="J953" s="26">
        <v>1.1399999999999999</v>
      </c>
      <c r="K953" s="24">
        <f t="shared" si="43"/>
        <v>4104</v>
      </c>
      <c r="L953" s="24">
        <v>762</v>
      </c>
      <c r="M953" s="25" t="s">
        <v>992</v>
      </c>
      <c r="N953" s="27">
        <v>21.1</v>
      </c>
      <c r="O953" s="27">
        <v>3.5</v>
      </c>
      <c r="P953" s="24">
        <v>2</v>
      </c>
      <c r="Q953" s="25" t="s">
        <v>997</v>
      </c>
      <c r="R953" s="24">
        <v>16.010000000000002</v>
      </c>
      <c r="S953" s="28" t="str">
        <f t="shared" si="44"/>
        <v>11-21</v>
      </c>
    </row>
    <row r="954" spans="1:19" x14ac:dyDescent="0.3">
      <c r="A954" s="17">
        <v>55</v>
      </c>
      <c r="B954" s="18" t="str">
        <f t="shared" si="42"/>
        <v>50-57</v>
      </c>
      <c r="C954" s="18" t="str">
        <v>Adult</v>
      </c>
      <c r="D954" s="19" t="s">
        <v>988</v>
      </c>
      <c r="E954" s="20">
        <v>69.900000000000006</v>
      </c>
      <c r="F954" s="20">
        <v>1.81</v>
      </c>
      <c r="G954" s="18">
        <v>179</v>
      </c>
      <c r="H954" s="18">
        <v>167</v>
      </c>
      <c r="I954" s="18">
        <v>57</v>
      </c>
      <c r="J954" s="20">
        <v>1.2</v>
      </c>
      <c r="K954" s="18">
        <f t="shared" si="43"/>
        <v>4320</v>
      </c>
      <c r="L954" s="18">
        <v>992</v>
      </c>
      <c r="M954" s="19" t="s">
        <v>993</v>
      </c>
      <c r="N954" s="21">
        <v>20.2</v>
      </c>
      <c r="O954" s="21">
        <v>2.1</v>
      </c>
      <c r="P954" s="18">
        <v>4</v>
      </c>
      <c r="Q954" s="19" t="s">
        <v>996</v>
      </c>
      <c r="R954" s="18">
        <v>21.34</v>
      </c>
      <c r="S954" s="22" t="str">
        <f t="shared" si="44"/>
        <v>22-32</v>
      </c>
    </row>
    <row r="955" spans="1:19" x14ac:dyDescent="0.3">
      <c r="A955" s="23">
        <v>50</v>
      </c>
      <c r="B955" s="24" t="str">
        <f t="shared" si="42"/>
        <v>50-57</v>
      </c>
      <c r="C955" s="24" t="str">
        <v>Adult</v>
      </c>
      <c r="D955" s="25" t="s">
        <v>990</v>
      </c>
      <c r="E955" s="26">
        <v>67.900000000000006</v>
      </c>
      <c r="F955" s="26">
        <v>1.77</v>
      </c>
      <c r="G955" s="24">
        <v>171</v>
      </c>
      <c r="H955" s="24">
        <v>164</v>
      </c>
      <c r="I955" s="24">
        <v>73</v>
      </c>
      <c r="J955" s="26">
        <v>1.03</v>
      </c>
      <c r="K955" s="24">
        <f t="shared" si="43"/>
        <v>3708</v>
      </c>
      <c r="L955" s="24">
        <v>760</v>
      </c>
      <c r="M955" s="25" t="s">
        <v>989</v>
      </c>
      <c r="N955" s="27">
        <v>33</v>
      </c>
      <c r="O955" s="27">
        <v>2.4</v>
      </c>
      <c r="P955" s="24">
        <v>3</v>
      </c>
      <c r="Q955" s="25" t="s">
        <v>996</v>
      </c>
      <c r="R955" s="24">
        <v>21.67</v>
      </c>
      <c r="S955" s="28" t="str">
        <f t="shared" si="44"/>
        <v>22-32</v>
      </c>
    </row>
    <row r="956" spans="1:19" x14ac:dyDescent="0.3">
      <c r="A956" s="17">
        <v>40</v>
      </c>
      <c r="B956" s="18" t="str">
        <f t="shared" si="42"/>
        <v>34-41</v>
      </c>
      <c r="C956" s="18" t="str">
        <v>Adult</v>
      </c>
      <c r="D956" s="19" t="s">
        <v>988</v>
      </c>
      <c r="E956" s="20">
        <v>87.9</v>
      </c>
      <c r="F956" s="20">
        <v>1.87</v>
      </c>
      <c r="G956" s="18">
        <v>196</v>
      </c>
      <c r="H956" s="18">
        <v>134</v>
      </c>
      <c r="I956" s="18">
        <v>54</v>
      </c>
      <c r="J956" s="20">
        <v>1.96</v>
      </c>
      <c r="K956" s="18">
        <f t="shared" si="43"/>
        <v>7056</v>
      </c>
      <c r="L956" s="18">
        <v>1445</v>
      </c>
      <c r="M956" s="19" t="s">
        <v>993</v>
      </c>
      <c r="N956" s="21">
        <v>10.7</v>
      </c>
      <c r="O956" s="21">
        <v>3.5</v>
      </c>
      <c r="P956" s="18">
        <v>5</v>
      </c>
      <c r="Q956" s="19" t="s">
        <v>995</v>
      </c>
      <c r="R956" s="18">
        <v>25.14</v>
      </c>
      <c r="S956" s="22" t="str">
        <f t="shared" si="44"/>
        <v>22-32</v>
      </c>
    </row>
    <row r="957" spans="1:19" x14ac:dyDescent="0.3">
      <c r="A957" s="23">
        <v>32</v>
      </c>
      <c r="B957" s="24" t="str">
        <f t="shared" si="42"/>
        <v>26-33</v>
      </c>
      <c r="C957" s="24" t="str">
        <v>Adult</v>
      </c>
      <c r="D957" s="25" t="s">
        <v>988</v>
      </c>
      <c r="E957" s="26">
        <v>102.8</v>
      </c>
      <c r="F957" s="26">
        <v>1.98</v>
      </c>
      <c r="G957" s="24">
        <v>168</v>
      </c>
      <c r="H957" s="24">
        <v>120</v>
      </c>
      <c r="I957" s="24">
        <v>61</v>
      </c>
      <c r="J957" s="26">
        <v>1.24</v>
      </c>
      <c r="K957" s="24">
        <f t="shared" si="43"/>
        <v>4464</v>
      </c>
      <c r="L957" s="24">
        <v>818</v>
      </c>
      <c r="M957" s="25" t="s">
        <v>993</v>
      </c>
      <c r="N957" s="27">
        <v>27.8</v>
      </c>
      <c r="O957" s="27">
        <v>2.8</v>
      </c>
      <c r="P957" s="24">
        <v>3</v>
      </c>
      <c r="Q957" s="25" t="s">
        <v>996</v>
      </c>
      <c r="R957" s="24">
        <v>26.22</v>
      </c>
      <c r="S957" s="28" t="str">
        <f t="shared" si="44"/>
        <v>22-32</v>
      </c>
    </row>
    <row r="958" spans="1:19" x14ac:dyDescent="0.3">
      <c r="A958" s="17">
        <v>50</v>
      </c>
      <c r="B958" s="18" t="str">
        <f t="shared" si="42"/>
        <v>50-57</v>
      </c>
      <c r="C958" s="18" t="str">
        <v>Adult</v>
      </c>
      <c r="D958" s="19" t="s">
        <v>990</v>
      </c>
      <c r="E958" s="20">
        <v>51.8</v>
      </c>
      <c r="F958" s="20">
        <v>1.5</v>
      </c>
      <c r="G958" s="18">
        <v>182</v>
      </c>
      <c r="H958" s="18">
        <v>141</v>
      </c>
      <c r="I958" s="18">
        <v>58</v>
      </c>
      <c r="J958" s="20">
        <v>1.32</v>
      </c>
      <c r="K958" s="18">
        <f t="shared" si="43"/>
        <v>4752</v>
      </c>
      <c r="L958" s="18">
        <v>838</v>
      </c>
      <c r="M958" s="19" t="s">
        <v>991</v>
      </c>
      <c r="N958" s="21">
        <v>33</v>
      </c>
      <c r="O958" s="21">
        <v>2.2000000000000002</v>
      </c>
      <c r="P958" s="18">
        <v>3</v>
      </c>
      <c r="Q958" s="19" t="s">
        <v>997</v>
      </c>
      <c r="R958" s="18">
        <v>23.02</v>
      </c>
      <c r="S958" s="22" t="str">
        <f t="shared" si="44"/>
        <v>22-32</v>
      </c>
    </row>
    <row r="959" spans="1:19" x14ac:dyDescent="0.3">
      <c r="A959" s="23">
        <v>42</v>
      </c>
      <c r="B959" s="24" t="str">
        <f t="shared" si="42"/>
        <v>42-49</v>
      </c>
      <c r="C959" s="24" t="str">
        <v>Adult</v>
      </c>
      <c r="D959" s="25" t="s">
        <v>990</v>
      </c>
      <c r="E959" s="26">
        <v>57.7</v>
      </c>
      <c r="F959" s="26">
        <v>1.57</v>
      </c>
      <c r="G959" s="24">
        <v>167</v>
      </c>
      <c r="H959" s="24">
        <v>122</v>
      </c>
      <c r="I959" s="24">
        <v>52</v>
      </c>
      <c r="J959" s="26">
        <v>1.83</v>
      </c>
      <c r="K959" s="24">
        <f t="shared" si="43"/>
        <v>6588</v>
      </c>
      <c r="L959" s="24">
        <v>1005</v>
      </c>
      <c r="M959" s="25" t="s">
        <v>992</v>
      </c>
      <c r="N959" s="27">
        <v>17.7</v>
      </c>
      <c r="O959" s="27">
        <v>2.7</v>
      </c>
      <c r="P959" s="24">
        <v>4</v>
      </c>
      <c r="Q959" s="25" t="s">
        <v>995</v>
      </c>
      <c r="R959" s="24">
        <v>23.41</v>
      </c>
      <c r="S959" s="28" t="str">
        <f t="shared" si="44"/>
        <v>22-32</v>
      </c>
    </row>
    <row r="960" spans="1:19" x14ac:dyDescent="0.3">
      <c r="A960" s="17">
        <v>34</v>
      </c>
      <c r="B960" s="18" t="str">
        <f t="shared" si="42"/>
        <v>34-41</v>
      </c>
      <c r="C960" s="18" t="str">
        <v>Adult</v>
      </c>
      <c r="D960" s="19" t="s">
        <v>990</v>
      </c>
      <c r="E960" s="20">
        <v>66.5</v>
      </c>
      <c r="F960" s="20">
        <v>1.69</v>
      </c>
      <c r="G960" s="18">
        <v>191</v>
      </c>
      <c r="H960" s="18">
        <v>157</v>
      </c>
      <c r="I960" s="18">
        <v>52</v>
      </c>
      <c r="J960" s="20">
        <v>0.81</v>
      </c>
      <c r="K960" s="18">
        <f t="shared" si="43"/>
        <v>2916</v>
      </c>
      <c r="L960" s="18">
        <v>636</v>
      </c>
      <c r="M960" s="19" t="s">
        <v>992</v>
      </c>
      <c r="N960" s="21">
        <v>28.1</v>
      </c>
      <c r="O960" s="21">
        <v>2.2999999999999998</v>
      </c>
      <c r="P960" s="18">
        <v>3</v>
      </c>
      <c r="Q960" s="19" t="s">
        <v>997</v>
      </c>
      <c r="R960" s="18">
        <v>23.28</v>
      </c>
      <c r="S960" s="22" t="str">
        <f t="shared" si="44"/>
        <v>22-32</v>
      </c>
    </row>
    <row r="961" spans="1:19" x14ac:dyDescent="0.3">
      <c r="A961" s="23">
        <v>50</v>
      </c>
      <c r="B961" s="24" t="str">
        <f t="shared" si="42"/>
        <v>50-57</v>
      </c>
      <c r="C961" s="24" t="str">
        <v>Adult</v>
      </c>
      <c r="D961" s="25" t="s">
        <v>988</v>
      </c>
      <c r="E961" s="26">
        <v>95.4</v>
      </c>
      <c r="F961" s="26">
        <v>1.61</v>
      </c>
      <c r="G961" s="24">
        <v>173</v>
      </c>
      <c r="H961" s="24">
        <v>133</v>
      </c>
      <c r="I961" s="24">
        <v>50</v>
      </c>
      <c r="J961" s="26">
        <v>1.1599999999999999</v>
      </c>
      <c r="K961" s="24">
        <f t="shared" si="43"/>
        <v>4176</v>
      </c>
      <c r="L961" s="24">
        <v>764</v>
      </c>
      <c r="M961" s="25" t="s">
        <v>993</v>
      </c>
      <c r="N961" s="27">
        <v>21.5</v>
      </c>
      <c r="O961" s="27">
        <v>3.6</v>
      </c>
      <c r="P961" s="24">
        <v>4</v>
      </c>
      <c r="Q961" s="25" t="s">
        <v>996</v>
      </c>
      <c r="R961" s="24">
        <v>36.799999999999997</v>
      </c>
      <c r="S961" s="28" t="str">
        <f t="shared" si="44"/>
        <v>33-43</v>
      </c>
    </row>
    <row r="962" spans="1:19" x14ac:dyDescent="0.3">
      <c r="A962" s="17">
        <v>19</v>
      </c>
      <c r="B962" s="18" t="str">
        <f t="shared" si="42"/>
        <v>18-25</v>
      </c>
      <c r="C962" s="18" t="str">
        <v>Young Adult</v>
      </c>
      <c r="D962" s="19" t="s">
        <v>990</v>
      </c>
      <c r="E962" s="20">
        <v>69.2</v>
      </c>
      <c r="F962" s="20">
        <v>1.6</v>
      </c>
      <c r="G962" s="18">
        <v>186</v>
      </c>
      <c r="H962" s="18">
        <v>155</v>
      </c>
      <c r="I962" s="18">
        <v>74</v>
      </c>
      <c r="J962" s="20">
        <v>1.17</v>
      </c>
      <c r="K962" s="18">
        <f t="shared" si="43"/>
        <v>4212</v>
      </c>
      <c r="L962" s="18">
        <v>907</v>
      </c>
      <c r="M962" s="19" t="s">
        <v>992</v>
      </c>
      <c r="N962" s="21">
        <v>32.4</v>
      </c>
      <c r="O962" s="21">
        <v>1.6</v>
      </c>
      <c r="P962" s="18">
        <v>3</v>
      </c>
      <c r="Q962" s="19" t="s">
        <v>997</v>
      </c>
      <c r="R962" s="18">
        <v>27.03</v>
      </c>
      <c r="S962" s="22" t="str">
        <f t="shared" si="44"/>
        <v>22-32</v>
      </c>
    </row>
    <row r="963" spans="1:19" x14ac:dyDescent="0.3">
      <c r="A963" s="23">
        <v>31</v>
      </c>
      <c r="B963" s="24" t="str">
        <f t="shared" ref="B963:B974" si="45">IF(AND(A963&gt;=18,A963&lt;=25),"18-25",IF(AND(A963&gt;=26,A963&lt;=33),"26-33",IF(AND(A963&gt;=34,A963&lt;=41),"34-41",IF(AND(A963&gt;=42,A963&lt;=49),"42-49",IF(AND(A963&gt;=50,A963&lt;=57),"50-57","60+")))))</f>
        <v>26-33</v>
      </c>
      <c r="C963" s="24" t="str">
        <v>Adult</v>
      </c>
      <c r="D963" s="25" t="s">
        <v>990</v>
      </c>
      <c r="E963" s="26">
        <v>66.599999999999994</v>
      </c>
      <c r="F963" s="26">
        <v>1.67</v>
      </c>
      <c r="G963" s="24">
        <v>184</v>
      </c>
      <c r="H963" s="24">
        <v>137</v>
      </c>
      <c r="I963" s="24">
        <v>71</v>
      </c>
      <c r="J963" s="26">
        <v>1.02</v>
      </c>
      <c r="K963" s="24">
        <f t="shared" ref="K963:K974" si="46">J963*3600</f>
        <v>3672</v>
      </c>
      <c r="L963" s="24">
        <v>699</v>
      </c>
      <c r="M963" s="25" t="s">
        <v>989</v>
      </c>
      <c r="N963" s="27">
        <v>31</v>
      </c>
      <c r="O963" s="27">
        <v>1.5</v>
      </c>
      <c r="P963" s="24">
        <v>4</v>
      </c>
      <c r="Q963" s="25" t="s">
        <v>996</v>
      </c>
      <c r="R963" s="24">
        <v>23.88</v>
      </c>
      <c r="S963" s="28" t="str">
        <f t="shared" ref="S963:S974" si="47">IF(AND(R963&gt;=0,R963&lt;=10),"0-10",IF(AND(R963&gt;10,R963&lt;=21),"11-21",IF(AND(R963&gt;21,R963&lt;=32),"22-32",IF(AND(R963&gt;32,R963&lt;=43),"33-43",IF(AND(R963&gt;43,R963&lt;=54),"44-54")))))</f>
        <v>22-32</v>
      </c>
    </row>
    <row r="964" spans="1:19" x14ac:dyDescent="0.3">
      <c r="A964" s="17">
        <v>57</v>
      </c>
      <c r="B964" s="18" t="str">
        <f t="shared" si="45"/>
        <v>50-57</v>
      </c>
      <c r="C964" s="18" t="str">
        <v>Adult</v>
      </c>
      <c r="D964" s="19" t="s">
        <v>988</v>
      </c>
      <c r="E964" s="20">
        <v>83.4</v>
      </c>
      <c r="F964" s="20">
        <v>1.65</v>
      </c>
      <c r="G964" s="18">
        <v>172</v>
      </c>
      <c r="H964" s="18">
        <v>166</v>
      </c>
      <c r="I964" s="18">
        <v>67</v>
      </c>
      <c r="J964" s="20">
        <v>1.57</v>
      </c>
      <c r="K964" s="18">
        <f t="shared" si="46"/>
        <v>5652</v>
      </c>
      <c r="L964" s="18">
        <v>1290</v>
      </c>
      <c r="M964" s="19" t="s">
        <v>991</v>
      </c>
      <c r="N964" s="21">
        <v>13.3</v>
      </c>
      <c r="O964" s="21">
        <v>3.5</v>
      </c>
      <c r="P964" s="18">
        <v>4</v>
      </c>
      <c r="Q964" s="19" t="s">
        <v>995</v>
      </c>
      <c r="R964" s="18">
        <v>30.63</v>
      </c>
      <c r="S964" s="22" t="str">
        <f t="shared" si="47"/>
        <v>22-32</v>
      </c>
    </row>
    <row r="965" spans="1:19" x14ac:dyDescent="0.3">
      <c r="A965" s="23">
        <v>57</v>
      </c>
      <c r="B965" s="24" t="str">
        <f t="shared" si="45"/>
        <v>50-57</v>
      </c>
      <c r="C965" s="24" t="str">
        <v>Adult</v>
      </c>
      <c r="D965" s="25" t="s">
        <v>990</v>
      </c>
      <c r="E965" s="26">
        <v>43.8</v>
      </c>
      <c r="F965" s="26">
        <v>1.75</v>
      </c>
      <c r="G965" s="24">
        <v>180</v>
      </c>
      <c r="H965" s="24">
        <v>160</v>
      </c>
      <c r="I965" s="24">
        <v>73</v>
      </c>
      <c r="J965" s="26">
        <v>1.39</v>
      </c>
      <c r="K965" s="24">
        <f t="shared" si="46"/>
        <v>5004</v>
      </c>
      <c r="L965" s="24">
        <v>1001</v>
      </c>
      <c r="M965" s="25" t="s">
        <v>992</v>
      </c>
      <c r="N965" s="27">
        <v>25.1</v>
      </c>
      <c r="O965" s="27">
        <v>1.7</v>
      </c>
      <c r="P965" s="24">
        <v>2</v>
      </c>
      <c r="Q965" s="25" t="s">
        <v>997</v>
      </c>
      <c r="R965" s="24">
        <v>14.3</v>
      </c>
      <c r="S965" s="28" t="str">
        <f t="shared" si="47"/>
        <v>11-21</v>
      </c>
    </row>
    <row r="966" spans="1:19" x14ac:dyDescent="0.3">
      <c r="A966" s="17">
        <v>56</v>
      </c>
      <c r="B966" s="18" t="str">
        <f t="shared" si="45"/>
        <v>50-57</v>
      </c>
      <c r="C966" s="18" t="str">
        <v>Adult</v>
      </c>
      <c r="D966" s="19" t="s">
        <v>990</v>
      </c>
      <c r="E966" s="20">
        <v>64.2</v>
      </c>
      <c r="F966" s="20">
        <v>1.69</v>
      </c>
      <c r="G966" s="18">
        <v>190</v>
      </c>
      <c r="H966" s="18">
        <v>137</v>
      </c>
      <c r="I966" s="18">
        <v>61</v>
      </c>
      <c r="J966" s="20">
        <v>1.99</v>
      </c>
      <c r="K966" s="18">
        <f t="shared" si="46"/>
        <v>7164</v>
      </c>
      <c r="L966" s="18">
        <v>1227</v>
      </c>
      <c r="M966" s="19" t="s">
        <v>992</v>
      </c>
      <c r="N966" s="21">
        <v>19.600000000000001</v>
      </c>
      <c r="O966" s="21">
        <v>2.7</v>
      </c>
      <c r="P966" s="18">
        <v>5</v>
      </c>
      <c r="Q966" s="19" t="s">
        <v>995</v>
      </c>
      <c r="R966" s="18">
        <v>22.48</v>
      </c>
      <c r="S966" s="22" t="str">
        <f t="shared" si="47"/>
        <v>22-32</v>
      </c>
    </row>
    <row r="967" spans="1:19" x14ac:dyDescent="0.3">
      <c r="A967" s="23">
        <v>23</v>
      </c>
      <c r="B967" s="24" t="str">
        <f t="shared" si="45"/>
        <v>18-25</v>
      </c>
      <c r="C967" s="24" t="str">
        <v>Young Adult</v>
      </c>
      <c r="D967" s="25" t="s">
        <v>990</v>
      </c>
      <c r="E967" s="26">
        <v>44.1</v>
      </c>
      <c r="F967" s="26">
        <v>1.62</v>
      </c>
      <c r="G967" s="24">
        <v>196</v>
      </c>
      <c r="H967" s="24">
        <v>122</v>
      </c>
      <c r="I967" s="24">
        <v>58</v>
      </c>
      <c r="J967" s="26">
        <v>0.57999999999999996</v>
      </c>
      <c r="K967" s="24">
        <f t="shared" si="46"/>
        <v>2088</v>
      </c>
      <c r="L967" s="24">
        <v>354</v>
      </c>
      <c r="M967" s="25" t="s">
        <v>989</v>
      </c>
      <c r="N967" s="27">
        <v>25.7</v>
      </c>
      <c r="O967" s="27">
        <v>2.7</v>
      </c>
      <c r="P967" s="24">
        <v>2</v>
      </c>
      <c r="Q967" s="25" t="s">
        <v>997</v>
      </c>
      <c r="R967" s="24">
        <v>16.8</v>
      </c>
      <c r="S967" s="28" t="str">
        <f t="shared" si="47"/>
        <v>11-21</v>
      </c>
    </row>
    <row r="968" spans="1:19" x14ac:dyDescent="0.3">
      <c r="A968" s="17">
        <v>23</v>
      </c>
      <c r="B968" s="18" t="str">
        <f t="shared" si="45"/>
        <v>18-25</v>
      </c>
      <c r="C968" s="18" t="str">
        <v>Young Adult</v>
      </c>
      <c r="D968" s="19" t="s">
        <v>988</v>
      </c>
      <c r="E968" s="20">
        <v>87.3</v>
      </c>
      <c r="F968" s="20">
        <v>1.91</v>
      </c>
      <c r="G968" s="18">
        <v>164</v>
      </c>
      <c r="H968" s="18">
        <v>129</v>
      </c>
      <c r="I968" s="18">
        <v>58</v>
      </c>
      <c r="J968" s="20">
        <v>1.87</v>
      </c>
      <c r="K968" s="18">
        <f t="shared" si="46"/>
        <v>6732</v>
      </c>
      <c r="L968" s="18">
        <v>1327</v>
      </c>
      <c r="M968" s="19" t="s">
        <v>991</v>
      </c>
      <c r="N968" s="21">
        <v>11.8</v>
      </c>
      <c r="O968" s="21">
        <v>3.5</v>
      </c>
      <c r="P968" s="18">
        <v>5</v>
      </c>
      <c r="Q968" s="19" t="s">
        <v>995</v>
      </c>
      <c r="R968" s="18">
        <v>23.93</v>
      </c>
      <c r="S968" s="22" t="str">
        <f t="shared" si="47"/>
        <v>22-32</v>
      </c>
    </row>
    <row r="969" spans="1:19" x14ac:dyDescent="0.3">
      <c r="A969" s="23">
        <v>20</v>
      </c>
      <c r="B969" s="24" t="str">
        <f t="shared" si="45"/>
        <v>18-25</v>
      </c>
      <c r="C969" s="24" t="str">
        <v>Young Adult</v>
      </c>
      <c r="D969" s="25" t="s">
        <v>988</v>
      </c>
      <c r="E969" s="26">
        <v>55</v>
      </c>
      <c r="F969" s="26">
        <v>1.6</v>
      </c>
      <c r="G969" s="24">
        <v>172</v>
      </c>
      <c r="H969" s="24">
        <v>168</v>
      </c>
      <c r="I969" s="24">
        <v>67</v>
      </c>
      <c r="J969" s="26">
        <v>1.1200000000000001</v>
      </c>
      <c r="K969" s="24">
        <f t="shared" si="46"/>
        <v>4032.0000000000005</v>
      </c>
      <c r="L969" s="24">
        <v>1035</v>
      </c>
      <c r="M969" s="25" t="s">
        <v>989</v>
      </c>
      <c r="N969" s="27">
        <v>24</v>
      </c>
      <c r="O969" s="27">
        <v>3.2</v>
      </c>
      <c r="P969" s="24">
        <v>4</v>
      </c>
      <c r="Q969" s="25" t="s">
        <v>996</v>
      </c>
      <c r="R969" s="24">
        <v>21.48</v>
      </c>
      <c r="S969" s="28" t="str">
        <f t="shared" si="47"/>
        <v>22-32</v>
      </c>
    </row>
    <row r="970" spans="1:19" x14ac:dyDescent="0.3">
      <c r="A970" s="17">
        <v>24</v>
      </c>
      <c r="B970" s="18" t="str">
        <f t="shared" si="45"/>
        <v>18-25</v>
      </c>
      <c r="C970" s="18" t="str">
        <v>Young Adult</v>
      </c>
      <c r="D970" s="19" t="s">
        <v>988</v>
      </c>
      <c r="E970" s="20">
        <v>87.1</v>
      </c>
      <c r="F970" s="20">
        <v>1.74</v>
      </c>
      <c r="G970" s="18">
        <v>187</v>
      </c>
      <c r="H970" s="18">
        <v>158</v>
      </c>
      <c r="I970" s="18">
        <v>67</v>
      </c>
      <c r="J970" s="20">
        <v>1.57</v>
      </c>
      <c r="K970" s="18">
        <f t="shared" si="46"/>
        <v>5652</v>
      </c>
      <c r="L970" s="18">
        <v>1364</v>
      </c>
      <c r="M970" s="19" t="s">
        <v>993</v>
      </c>
      <c r="N970" s="21">
        <v>10</v>
      </c>
      <c r="O970" s="21">
        <v>3.5</v>
      </c>
      <c r="P970" s="18">
        <v>4</v>
      </c>
      <c r="Q970" s="19" t="s">
        <v>995</v>
      </c>
      <c r="R970" s="18">
        <v>28.77</v>
      </c>
      <c r="S970" s="22" t="str">
        <f t="shared" si="47"/>
        <v>22-32</v>
      </c>
    </row>
    <row r="971" spans="1:19" x14ac:dyDescent="0.3">
      <c r="A971" s="23">
        <v>25</v>
      </c>
      <c r="B971" s="24" t="str">
        <f t="shared" si="45"/>
        <v>18-25</v>
      </c>
      <c r="C971" s="24" t="str">
        <v>Young Adult</v>
      </c>
      <c r="D971" s="25" t="s">
        <v>988</v>
      </c>
      <c r="E971" s="26">
        <v>66.599999999999994</v>
      </c>
      <c r="F971" s="26">
        <v>1.61</v>
      </c>
      <c r="G971" s="24">
        <v>184</v>
      </c>
      <c r="H971" s="24">
        <v>166</v>
      </c>
      <c r="I971" s="24">
        <v>56</v>
      </c>
      <c r="J971" s="26">
        <v>1.38</v>
      </c>
      <c r="K971" s="24">
        <f t="shared" si="46"/>
        <v>4968</v>
      </c>
      <c r="L971" s="24">
        <v>1260</v>
      </c>
      <c r="M971" s="25" t="s">
        <v>993</v>
      </c>
      <c r="N971" s="27">
        <v>25</v>
      </c>
      <c r="O971" s="27">
        <v>3</v>
      </c>
      <c r="P971" s="24">
        <v>2</v>
      </c>
      <c r="Q971" s="25" t="s">
        <v>997</v>
      </c>
      <c r="R971" s="24">
        <v>25.69</v>
      </c>
      <c r="S971" s="28" t="str">
        <f t="shared" si="47"/>
        <v>22-32</v>
      </c>
    </row>
    <row r="972" spans="1:19" x14ac:dyDescent="0.3">
      <c r="A972" s="17">
        <v>59</v>
      </c>
      <c r="B972" s="18" t="str">
        <f t="shared" si="45"/>
        <v>60+</v>
      </c>
      <c r="C972" s="18" t="str">
        <v>Adult</v>
      </c>
      <c r="D972" s="19" t="s">
        <v>990</v>
      </c>
      <c r="E972" s="20">
        <v>60.4</v>
      </c>
      <c r="F972" s="20">
        <v>1.76</v>
      </c>
      <c r="G972" s="18">
        <v>194</v>
      </c>
      <c r="H972" s="18">
        <v>120</v>
      </c>
      <c r="I972" s="18">
        <v>53</v>
      </c>
      <c r="J972" s="20">
        <v>1.72</v>
      </c>
      <c r="K972" s="18">
        <f t="shared" si="46"/>
        <v>6192</v>
      </c>
      <c r="L972" s="18">
        <v>929</v>
      </c>
      <c r="M972" s="19" t="s">
        <v>992</v>
      </c>
      <c r="N972" s="21">
        <v>18.8</v>
      </c>
      <c r="O972" s="21">
        <v>2.7</v>
      </c>
      <c r="P972" s="18">
        <v>5</v>
      </c>
      <c r="Q972" s="19" t="s">
        <v>995</v>
      </c>
      <c r="R972" s="18">
        <v>19.5</v>
      </c>
      <c r="S972" s="22" t="str">
        <f t="shared" si="47"/>
        <v>11-21</v>
      </c>
    </row>
    <row r="973" spans="1:19" x14ac:dyDescent="0.3">
      <c r="A973" s="23">
        <v>32</v>
      </c>
      <c r="B973" s="24" t="str">
        <f t="shared" si="45"/>
        <v>26-33</v>
      </c>
      <c r="C973" s="24" t="str">
        <v>Adult</v>
      </c>
      <c r="D973" s="25" t="s">
        <v>988</v>
      </c>
      <c r="E973" s="26">
        <v>126.4</v>
      </c>
      <c r="F973" s="26">
        <v>1.83</v>
      </c>
      <c r="G973" s="24">
        <v>198</v>
      </c>
      <c r="H973" s="24">
        <v>146</v>
      </c>
      <c r="I973" s="24">
        <v>62</v>
      </c>
      <c r="J973" s="26">
        <v>1.1000000000000001</v>
      </c>
      <c r="K973" s="24">
        <f t="shared" si="46"/>
        <v>3960.0000000000005</v>
      </c>
      <c r="L973" s="24">
        <v>883</v>
      </c>
      <c r="M973" s="25" t="s">
        <v>991</v>
      </c>
      <c r="N973" s="27">
        <v>28.2</v>
      </c>
      <c r="O973" s="27">
        <v>2.1</v>
      </c>
      <c r="P973" s="24">
        <v>3</v>
      </c>
      <c r="Q973" s="25" t="s">
        <v>996</v>
      </c>
      <c r="R973" s="24">
        <v>37.74</v>
      </c>
      <c r="S973" s="28" t="str">
        <f t="shared" si="47"/>
        <v>33-43</v>
      </c>
    </row>
    <row r="974" spans="1:19" x14ac:dyDescent="0.3">
      <c r="A974" s="29">
        <v>46</v>
      </c>
      <c r="B974" s="30" t="str">
        <f t="shared" si="45"/>
        <v>42-49</v>
      </c>
      <c r="C974" s="30" t="str">
        <v>Adult</v>
      </c>
      <c r="D974" s="8" t="s">
        <v>988</v>
      </c>
      <c r="E974" s="31">
        <v>88.7</v>
      </c>
      <c r="F974" s="31">
        <v>1.63</v>
      </c>
      <c r="G974" s="30">
        <v>166</v>
      </c>
      <c r="H974" s="30">
        <v>146</v>
      </c>
      <c r="I974" s="30">
        <v>66</v>
      </c>
      <c r="J974" s="31">
        <v>0.75</v>
      </c>
      <c r="K974" s="30">
        <f t="shared" si="46"/>
        <v>2700</v>
      </c>
      <c r="L974" s="30">
        <v>542</v>
      </c>
      <c r="M974" s="8" t="s">
        <v>993</v>
      </c>
      <c r="N974" s="32">
        <v>28.8</v>
      </c>
      <c r="O974" s="32">
        <v>3.5</v>
      </c>
      <c r="P974" s="30">
        <v>2</v>
      </c>
      <c r="Q974" s="8" t="s">
        <v>997</v>
      </c>
      <c r="R974" s="30">
        <v>33.380000000000003</v>
      </c>
      <c r="S974" s="9" t="str">
        <f t="shared" si="47"/>
        <v>33-43</v>
      </c>
    </row>
  </sheetData>
  <autoFilter ref="R1:R974" xr:uid="{CCCED0ED-D6FE-47CA-A8F1-294D86EA422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D110-13A6-40FE-A17E-BA92E2D31581}">
  <dimension ref="A1:A9"/>
  <sheetViews>
    <sheetView showGridLines="0" workbookViewId="0">
      <selection activeCell="K13" sqref="K13"/>
    </sheetView>
  </sheetViews>
  <sheetFormatPr defaultRowHeight="14.4" x14ac:dyDescent="0.3"/>
  <sheetData>
    <row r="1" spans="1:1" x14ac:dyDescent="0.3">
      <c r="A1" t="s">
        <v>1024</v>
      </c>
    </row>
    <row r="3" spans="1:1" x14ac:dyDescent="0.3">
      <c r="A3" t="s">
        <v>1028</v>
      </c>
    </row>
    <row r="4" spans="1:1" x14ac:dyDescent="0.3">
      <c r="A4" t="s">
        <v>1027</v>
      </c>
    </row>
    <row r="5" spans="1:1" x14ac:dyDescent="0.3">
      <c r="A5" t="s">
        <v>1026</v>
      </c>
    </row>
    <row r="6" spans="1:1" x14ac:dyDescent="0.3">
      <c r="A6" t="s">
        <v>1025</v>
      </c>
    </row>
    <row r="7" spans="1:1" x14ac:dyDescent="0.3">
      <c r="A7" t="s">
        <v>1029</v>
      </c>
    </row>
    <row r="8" spans="1:1" x14ac:dyDescent="0.3">
      <c r="A8" t="s">
        <v>1030</v>
      </c>
    </row>
    <row r="9" spans="1:1" x14ac:dyDescent="0.3">
      <c r="A9" t="s">
        <v>1031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6D186-E09D-45B8-86B7-DB30A881E776}">
  <dimension ref="A1:T1573"/>
  <sheetViews>
    <sheetView tabSelected="1" zoomScale="29" zoomScaleNormal="28" workbookViewId="0">
      <selection activeCell="H80" sqref="H80"/>
    </sheetView>
  </sheetViews>
  <sheetFormatPr defaultRowHeight="14.4" x14ac:dyDescent="0.3"/>
  <cols>
    <col min="1" max="1" width="20.33203125" bestFit="1" customWidth="1"/>
    <col min="2" max="2" width="18" bestFit="1" customWidth="1"/>
    <col min="3" max="3" width="19.5546875" bestFit="1" customWidth="1"/>
    <col min="4" max="4" width="20.33203125" bestFit="1" customWidth="1"/>
    <col min="5" max="5" width="30.6640625" bestFit="1" customWidth="1"/>
    <col min="6" max="6" width="34.44140625" bestFit="1" customWidth="1"/>
    <col min="7" max="7" width="20.5546875" bestFit="1" customWidth="1"/>
    <col min="8" max="8" width="28" bestFit="1" customWidth="1"/>
    <col min="9" max="9" width="16.109375" bestFit="1" customWidth="1"/>
    <col min="10" max="10" width="16.5546875" style="3" bestFit="1" customWidth="1"/>
    <col min="11" max="11" width="10.44140625" style="3" bestFit="1" customWidth="1"/>
    <col min="12" max="18" width="16.109375" bestFit="1" customWidth="1"/>
    <col min="19" max="19" width="20.33203125" style="3" bestFit="1" customWidth="1"/>
    <col min="20" max="20" width="30.6640625" style="3" bestFit="1" customWidth="1"/>
    <col min="21" max="21" width="9.21875" bestFit="1" customWidth="1"/>
    <col min="22" max="22" width="8.44140625" bestFit="1" customWidth="1"/>
    <col min="23" max="23" width="8.6640625" bestFit="1" customWidth="1"/>
    <col min="24" max="24" width="7.6640625" bestFit="1" customWidth="1"/>
    <col min="25" max="25" width="8.6640625" bestFit="1" customWidth="1"/>
    <col min="26" max="27" width="9.21875" bestFit="1" customWidth="1"/>
    <col min="28" max="28" width="9" bestFit="1" customWidth="1"/>
    <col min="29" max="30" width="8.6640625" bestFit="1" customWidth="1"/>
    <col min="31" max="31" width="9" bestFit="1" customWidth="1"/>
    <col min="32" max="33" width="9.21875" bestFit="1" customWidth="1"/>
    <col min="34" max="34" width="9" bestFit="1" customWidth="1"/>
    <col min="35" max="35" width="9.21875" bestFit="1" customWidth="1"/>
    <col min="36" max="36" width="8.6640625" bestFit="1" customWidth="1"/>
    <col min="37" max="37" width="9.44140625" bestFit="1" customWidth="1"/>
    <col min="38" max="38" width="8.21875" bestFit="1" customWidth="1"/>
    <col min="39" max="40" width="9" bestFit="1" customWidth="1"/>
    <col min="41" max="42" width="9.21875" bestFit="1" customWidth="1"/>
    <col min="43" max="43" width="8.44140625" bestFit="1" customWidth="1"/>
    <col min="44" max="44" width="8.6640625" bestFit="1" customWidth="1"/>
    <col min="45" max="45" width="9.21875" bestFit="1" customWidth="1"/>
    <col min="46" max="46" width="8.6640625" bestFit="1" customWidth="1"/>
    <col min="47" max="47" width="9" bestFit="1" customWidth="1"/>
    <col min="48" max="49" width="8.6640625" bestFit="1" customWidth="1"/>
    <col min="50" max="52" width="9.21875" bestFit="1" customWidth="1"/>
    <col min="53" max="53" width="9.6640625" bestFit="1" customWidth="1"/>
    <col min="54" max="54" width="9" bestFit="1" customWidth="1"/>
    <col min="55" max="55" width="9.21875" bestFit="1" customWidth="1"/>
    <col min="56" max="57" width="9" bestFit="1" customWidth="1"/>
    <col min="58" max="58" width="9.21875" bestFit="1" customWidth="1"/>
    <col min="59" max="59" width="8.6640625" bestFit="1" customWidth="1"/>
    <col min="60" max="60" width="9.21875" bestFit="1" customWidth="1"/>
    <col min="61" max="61" width="9.6640625" bestFit="1" customWidth="1"/>
    <col min="62" max="63" width="8.6640625" bestFit="1" customWidth="1"/>
    <col min="64" max="64" width="7.21875" bestFit="1" customWidth="1"/>
    <col min="65" max="65" width="8.6640625" bestFit="1" customWidth="1"/>
    <col min="66" max="66" width="9.21875" bestFit="1" customWidth="1"/>
    <col min="67" max="67" width="9.44140625" bestFit="1" customWidth="1"/>
    <col min="68" max="69" width="8.6640625" bestFit="1" customWidth="1"/>
    <col min="70" max="70" width="15.77734375" bestFit="1" customWidth="1"/>
  </cols>
  <sheetData>
    <row r="1" spans="1:20" x14ac:dyDescent="0.3">
      <c r="A1" s="4" t="s">
        <v>998</v>
      </c>
      <c r="B1" t="s">
        <v>1000</v>
      </c>
      <c r="D1" s="4" t="s">
        <v>998</v>
      </c>
      <c r="E1" t="s">
        <v>1004</v>
      </c>
      <c r="J1" s="3" t="s">
        <v>982</v>
      </c>
      <c r="K1" s="3" t="s">
        <v>979</v>
      </c>
    </row>
    <row r="2" spans="1:20" x14ac:dyDescent="0.3">
      <c r="A2" s="5" t="s">
        <v>1002</v>
      </c>
      <c r="B2">
        <v>782</v>
      </c>
      <c r="D2" s="5" t="s">
        <v>991</v>
      </c>
      <c r="E2" s="10">
        <v>0.22713257965056527</v>
      </c>
      <c r="J2" s="3">
        <v>1313</v>
      </c>
      <c r="K2" s="3">
        <v>157</v>
      </c>
      <c r="S2"/>
      <c r="T2"/>
    </row>
    <row r="3" spans="1:20" x14ac:dyDescent="0.3">
      <c r="A3" s="5" t="s">
        <v>1003</v>
      </c>
      <c r="B3">
        <v>191</v>
      </c>
      <c r="D3" s="5" t="s">
        <v>989</v>
      </c>
      <c r="E3" s="10">
        <v>0.24563206577595068</v>
      </c>
      <c r="J3" s="3">
        <v>883</v>
      </c>
      <c r="K3" s="3">
        <v>151</v>
      </c>
      <c r="S3"/>
      <c r="T3"/>
    </row>
    <row r="4" spans="1:20" x14ac:dyDescent="0.3">
      <c r="A4" s="5" t="s">
        <v>999</v>
      </c>
      <c r="B4">
        <v>973</v>
      </c>
      <c r="D4" s="5" t="s">
        <v>992</v>
      </c>
      <c r="E4" s="10">
        <v>0.26207605344295992</v>
      </c>
      <c r="J4" s="3">
        <v>677</v>
      </c>
      <c r="K4" s="3">
        <v>122</v>
      </c>
      <c r="S4"/>
      <c r="T4"/>
    </row>
    <row r="5" spans="1:20" x14ac:dyDescent="0.3">
      <c r="D5" s="5" t="s">
        <v>993</v>
      </c>
      <c r="E5" s="10">
        <v>0.26515930113052416</v>
      </c>
      <c r="J5" s="3">
        <v>532</v>
      </c>
      <c r="K5" s="3">
        <v>164</v>
      </c>
      <c r="S5"/>
      <c r="T5"/>
    </row>
    <row r="6" spans="1:20" x14ac:dyDescent="0.3">
      <c r="D6" s="5" t="s">
        <v>999</v>
      </c>
      <c r="E6" s="10">
        <v>1</v>
      </c>
      <c r="J6" s="3">
        <v>556</v>
      </c>
      <c r="K6" s="3">
        <v>158</v>
      </c>
      <c r="S6"/>
      <c r="T6"/>
    </row>
    <row r="7" spans="1:20" x14ac:dyDescent="0.3">
      <c r="J7" s="3">
        <v>1116</v>
      </c>
      <c r="K7" s="3">
        <v>156</v>
      </c>
      <c r="S7"/>
      <c r="T7"/>
    </row>
    <row r="8" spans="1:20" x14ac:dyDescent="0.3">
      <c r="A8" s="4" t="s">
        <v>998</v>
      </c>
      <c r="B8" t="s">
        <v>1005</v>
      </c>
      <c r="J8" s="3">
        <v>1385</v>
      </c>
      <c r="K8" s="3">
        <v>169</v>
      </c>
      <c r="S8"/>
      <c r="T8"/>
    </row>
    <row r="9" spans="1:20" x14ac:dyDescent="0.3">
      <c r="A9" s="5" t="s">
        <v>990</v>
      </c>
      <c r="B9">
        <v>462</v>
      </c>
      <c r="J9" s="3">
        <v>895</v>
      </c>
      <c r="K9" s="3">
        <v>141</v>
      </c>
      <c r="S9"/>
      <c r="T9"/>
    </row>
    <row r="10" spans="1:20" x14ac:dyDescent="0.3">
      <c r="A10" s="5" t="s">
        <v>988</v>
      </c>
      <c r="B10">
        <v>511</v>
      </c>
      <c r="J10" s="3">
        <v>719</v>
      </c>
      <c r="K10" s="3">
        <v>127</v>
      </c>
      <c r="S10"/>
      <c r="T10"/>
    </row>
    <row r="11" spans="1:20" x14ac:dyDescent="0.3">
      <c r="A11" s="5" t="s">
        <v>999</v>
      </c>
      <c r="B11">
        <v>973</v>
      </c>
      <c r="J11" s="3">
        <v>808</v>
      </c>
      <c r="K11" s="3">
        <v>136</v>
      </c>
      <c r="S11"/>
      <c r="T11"/>
    </row>
    <row r="12" spans="1:20" x14ac:dyDescent="0.3">
      <c r="J12" s="3">
        <v>593</v>
      </c>
      <c r="K12" s="3">
        <v>146</v>
      </c>
      <c r="S12"/>
      <c r="T12"/>
    </row>
    <row r="13" spans="1:20" x14ac:dyDescent="0.3">
      <c r="J13" s="3">
        <v>865</v>
      </c>
      <c r="K13" s="3">
        <v>152</v>
      </c>
      <c r="S13"/>
      <c r="T13"/>
    </row>
    <row r="14" spans="1:20" x14ac:dyDescent="0.3">
      <c r="J14" s="3">
        <v>1013</v>
      </c>
      <c r="K14" s="3">
        <v>165</v>
      </c>
      <c r="S14"/>
      <c r="T14"/>
    </row>
    <row r="15" spans="1:20" x14ac:dyDescent="0.3">
      <c r="A15" s="4" t="s">
        <v>998</v>
      </c>
      <c r="B15" t="s">
        <v>1011</v>
      </c>
      <c r="J15" s="3">
        <v>794</v>
      </c>
      <c r="K15" s="3">
        <v>136</v>
      </c>
      <c r="S15"/>
      <c r="T15"/>
    </row>
    <row r="16" spans="1:20" x14ac:dyDescent="0.3">
      <c r="A16" s="5" t="s">
        <v>992</v>
      </c>
      <c r="B16" s="1">
        <v>1.2200784313725483</v>
      </c>
      <c r="J16" s="3">
        <v>1195</v>
      </c>
      <c r="K16" s="3">
        <v>161</v>
      </c>
      <c r="S16"/>
      <c r="T16"/>
    </row>
    <row r="17" spans="1:20" x14ac:dyDescent="0.3">
      <c r="A17" s="5" t="s">
        <v>991</v>
      </c>
      <c r="B17" s="1">
        <v>1.2870588235294123</v>
      </c>
      <c r="J17" s="3">
        <v>740</v>
      </c>
      <c r="K17" s="3">
        <v>131</v>
      </c>
      <c r="S17"/>
      <c r="T17"/>
    </row>
    <row r="18" spans="1:20" x14ac:dyDescent="0.3">
      <c r="A18" s="5" t="s">
        <v>993</v>
      </c>
      <c r="B18" s="1">
        <v>1.2601550387596896</v>
      </c>
      <c r="J18" s="3">
        <v>1111</v>
      </c>
      <c r="K18" s="3">
        <v>167</v>
      </c>
      <c r="S18"/>
      <c r="T18"/>
    </row>
    <row r="19" spans="1:20" x14ac:dyDescent="0.3">
      <c r="A19" s="5" t="s">
        <v>989</v>
      </c>
      <c r="B19" s="1">
        <v>1.2628451882845182</v>
      </c>
      <c r="J19" s="3">
        <v>884</v>
      </c>
      <c r="K19" s="3">
        <v>165</v>
      </c>
      <c r="S19"/>
      <c r="T19"/>
    </row>
    <row r="20" spans="1:20" x14ac:dyDescent="0.3">
      <c r="A20" s="5" t="s">
        <v>999</v>
      </c>
      <c r="B20" s="1">
        <v>1.2564234326824264</v>
      </c>
      <c r="J20" s="3">
        <v>742</v>
      </c>
      <c r="K20" s="3">
        <v>146</v>
      </c>
      <c r="S20"/>
      <c r="T20"/>
    </row>
    <row r="21" spans="1:20" x14ac:dyDescent="0.3">
      <c r="J21" s="3">
        <v>1030</v>
      </c>
      <c r="K21" s="3">
        <v>167</v>
      </c>
      <c r="S21"/>
      <c r="T21"/>
    </row>
    <row r="22" spans="1:20" x14ac:dyDescent="0.3">
      <c r="J22" s="3">
        <v>1048</v>
      </c>
      <c r="K22" s="3">
        <v>127</v>
      </c>
      <c r="S22"/>
      <c r="T22"/>
    </row>
    <row r="23" spans="1:20" x14ac:dyDescent="0.3">
      <c r="A23" s="4" t="s">
        <v>998</v>
      </c>
      <c r="B23" t="s">
        <v>1022</v>
      </c>
      <c r="C23" t="s">
        <v>1023</v>
      </c>
      <c r="J23" s="3">
        <v>875</v>
      </c>
      <c r="K23" s="3">
        <v>142</v>
      </c>
      <c r="S23"/>
      <c r="T23"/>
    </row>
    <row r="24" spans="1:20" x14ac:dyDescent="0.3">
      <c r="A24" s="5" t="s">
        <v>997</v>
      </c>
      <c r="B24" s="2">
        <v>27.634574468085141</v>
      </c>
      <c r="C24" s="1">
        <v>24.624361702127665</v>
      </c>
      <c r="J24" s="3">
        <v>848</v>
      </c>
      <c r="K24" s="3">
        <v>161</v>
      </c>
      <c r="S24"/>
      <c r="T24"/>
    </row>
    <row r="25" spans="1:20" x14ac:dyDescent="0.3">
      <c r="A25" s="5" t="s">
        <v>995</v>
      </c>
      <c r="B25" s="2">
        <v>14.790575916230372</v>
      </c>
      <c r="C25" s="1">
        <v>24.747591623036641</v>
      </c>
      <c r="J25" s="3">
        <v>721</v>
      </c>
      <c r="K25" s="3">
        <v>168</v>
      </c>
      <c r="S25"/>
      <c r="T25"/>
    </row>
    <row r="26" spans="1:20" x14ac:dyDescent="0.3">
      <c r="A26" s="5" t="s">
        <v>996</v>
      </c>
      <c r="B26" s="2">
        <v>27.307389162561591</v>
      </c>
      <c r="C26" s="1">
        <v>25.256034482758619</v>
      </c>
      <c r="J26" s="3">
        <v>925</v>
      </c>
      <c r="K26" s="3">
        <v>148</v>
      </c>
      <c r="S26"/>
      <c r="T26"/>
    </row>
    <row r="27" spans="1:20" x14ac:dyDescent="0.3">
      <c r="A27" s="5" t="s">
        <v>999</v>
      </c>
      <c r="B27" s="2">
        <v>24.976772867420355</v>
      </c>
      <c r="C27" s="1">
        <v>24.912127440904431</v>
      </c>
      <c r="J27" s="3">
        <v>1080</v>
      </c>
      <c r="K27" s="3">
        <v>169</v>
      </c>
      <c r="S27"/>
      <c r="T27"/>
    </row>
    <row r="28" spans="1:20" x14ac:dyDescent="0.3">
      <c r="J28" s="3">
        <v>502</v>
      </c>
      <c r="K28" s="3">
        <v>139</v>
      </c>
      <c r="S28"/>
      <c r="T28"/>
    </row>
    <row r="29" spans="1:20" x14ac:dyDescent="0.3">
      <c r="J29" s="3">
        <v>989</v>
      </c>
      <c r="K29" s="3">
        <v>135</v>
      </c>
      <c r="S29"/>
      <c r="T29"/>
    </row>
    <row r="30" spans="1:20" x14ac:dyDescent="0.3">
      <c r="A30" s="4" t="s">
        <v>998</v>
      </c>
      <c r="B30" s="4" t="s">
        <v>1006</v>
      </c>
      <c r="C30" t="s">
        <v>1007</v>
      </c>
      <c r="J30" s="3">
        <v>1104</v>
      </c>
      <c r="K30" s="3">
        <v>136</v>
      </c>
      <c r="S30"/>
      <c r="T30"/>
    </row>
    <row r="31" spans="1:20" x14ac:dyDescent="0.3">
      <c r="A31" s="5" t="s">
        <v>1002</v>
      </c>
      <c r="B31" s="2">
        <v>24.92442455242967</v>
      </c>
      <c r="C31" s="1">
        <v>24.909987212276206</v>
      </c>
      <c r="J31" s="3">
        <v>871</v>
      </c>
      <c r="K31" s="3">
        <v>135</v>
      </c>
      <c r="S31"/>
      <c r="T31"/>
    </row>
    <row r="32" spans="1:20" x14ac:dyDescent="0.3">
      <c r="A32" s="5" t="s">
        <v>1003</v>
      </c>
      <c r="B32" s="2">
        <v>25.191099476439781</v>
      </c>
      <c r="C32" s="1">
        <v>24.920890052356018</v>
      </c>
      <c r="J32" s="3">
        <v>964</v>
      </c>
      <c r="K32" s="3">
        <v>138</v>
      </c>
      <c r="S32"/>
      <c r="T32"/>
    </row>
    <row r="33" spans="1:20" x14ac:dyDescent="0.3">
      <c r="A33" s="5" t="s">
        <v>999</v>
      </c>
      <c r="B33" s="2">
        <v>24.976772867420337</v>
      </c>
      <c r="C33" s="1">
        <v>24.912127440904381</v>
      </c>
      <c r="J33" s="3">
        <v>654</v>
      </c>
      <c r="K33" s="3">
        <v>127</v>
      </c>
      <c r="S33"/>
      <c r="T33"/>
    </row>
    <row r="34" spans="1:20" x14ac:dyDescent="0.3">
      <c r="J34" s="3">
        <v>1046</v>
      </c>
      <c r="K34" s="3">
        <v>157</v>
      </c>
      <c r="S34"/>
      <c r="T34"/>
    </row>
    <row r="35" spans="1:20" x14ac:dyDescent="0.3">
      <c r="J35" s="3">
        <v>816</v>
      </c>
      <c r="K35" s="3">
        <v>157</v>
      </c>
      <c r="S35"/>
      <c r="T35"/>
    </row>
    <row r="36" spans="1:20" x14ac:dyDescent="0.3">
      <c r="A36" s="4" t="s">
        <v>998</v>
      </c>
      <c r="B36" s="4" t="s">
        <v>1012</v>
      </c>
      <c r="C36" t="s">
        <v>1013</v>
      </c>
      <c r="J36" s="3">
        <v>1237</v>
      </c>
      <c r="K36" s="3">
        <v>148</v>
      </c>
      <c r="S36"/>
      <c r="T36"/>
    </row>
    <row r="37" spans="1:20" x14ac:dyDescent="0.3">
      <c r="A37" s="33" t="s">
        <v>1014</v>
      </c>
      <c r="B37">
        <v>98</v>
      </c>
      <c r="C37">
        <v>98</v>
      </c>
      <c r="J37" s="3">
        <v>1162</v>
      </c>
      <c r="K37" s="3">
        <v>160</v>
      </c>
      <c r="S37"/>
      <c r="T37"/>
    </row>
    <row r="38" spans="1:20" x14ac:dyDescent="0.3">
      <c r="A38" s="33" t="s">
        <v>1015</v>
      </c>
      <c r="B38">
        <v>241</v>
      </c>
      <c r="C38">
        <v>241</v>
      </c>
      <c r="J38" s="3">
        <v>879</v>
      </c>
      <c r="K38" s="3">
        <v>155</v>
      </c>
      <c r="S38"/>
      <c r="T38"/>
    </row>
    <row r="39" spans="1:20" x14ac:dyDescent="0.3">
      <c r="A39" s="33" t="s">
        <v>1016</v>
      </c>
      <c r="B39">
        <v>319</v>
      </c>
      <c r="C39">
        <v>319</v>
      </c>
      <c r="J39" s="3">
        <v>1069</v>
      </c>
      <c r="K39" s="3">
        <v>145</v>
      </c>
      <c r="S39"/>
      <c r="T39"/>
    </row>
    <row r="40" spans="1:20" x14ac:dyDescent="0.3">
      <c r="A40" s="33" t="s">
        <v>1017</v>
      </c>
      <c r="B40">
        <v>186</v>
      </c>
      <c r="C40">
        <v>186</v>
      </c>
      <c r="J40" s="3">
        <v>1072</v>
      </c>
      <c r="K40" s="3">
        <v>150</v>
      </c>
      <c r="S40"/>
      <c r="T40"/>
    </row>
    <row r="41" spans="1:20" x14ac:dyDescent="0.3">
      <c r="A41" s="33" t="s">
        <v>1018</v>
      </c>
      <c r="B41">
        <v>78</v>
      </c>
      <c r="C41">
        <v>78</v>
      </c>
      <c r="J41" s="3">
        <v>1057</v>
      </c>
      <c r="K41" s="3">
        <v>163</v>
      </c>
      <c r="S41"/>
      <c r="T41"/>
    </row>
    <row r="42" spans="1:20" x14ac:dyDescent="0.3">
      <c r="A42" s="33" t="s">
        <v>1019</v>
      </c>
      <c r="B42">
        <v>30</v>
      </c>
      <c r="C42">
        <v>30</v>
      </c>
      <c r="J42" s="3">
        <v>969</v>
      </c>
      <c r="K42" s="3">
        <v>131</v>
      </c>
      <c r="S42"/>
      <c r="T42"/>
    </row>
    <row r="43" spans="1:20" x14ac:dyDescent="0.3">
      <c r="A43" s="33" t="s">
        <v>1020</v>
      </c>
      <c r="B43">
        <v>18</v>
      </c>
      <c r="C43">
        <v>18</v>
      </c>
      <c r="J43" s="3">
        <v>734</v>
      </c>
      <c r="K43" s="3">
        <v>136</v>
      </c>
      <c r="S43"/>
      <c r="T43"/>
    </row>
    <row r="44" spans="1:20" x14ac:dyDescent="0.3">
      <c r="A44" s="33" t="s">
        <v>1021</v>
      </c>
      <c r="B44">
        <v>3</v>
      </c>
      <c r="C44">
        <v>3</v>
      </c>
      <c r="J44" s="3">
        <v>962</v>
      </c>
      <c r="K44" s="3">
        <v>134</v>
      </c>
      <c r="S44"/>
      <c r="T44"/>
    </row>
    <row r="45" spans="1:20" x14ac:dyDescent="0.3">
      <c r="A45" s="33" t="s">
        <v>999</v>
      </c>
      <c r="B45">
        <v>973</v>
      </c>
      <c r="C45">
        <v>973</v>
      </c>
      <c r="J45" s="3">
        <v>730</v>
      </c>
      <c r="K45" s="3">
        <v>128</v>
      </c>
      <c r="S45"/>
      <c r="T45"/>
    </row>
    <row r="46" spans="1:20" x14ac:dyDescent="0.3">
      <c r="D46" s="34"/>
      <c r="E46" s="34" t="s">
        <v>998</v>
      </c>
      <c r="F46" s="34" t="s">
        <v>1006</v>
      </c>
      <c r="G46" s="34" t="s">
        <v>1007</v>
      </c>
      <c r="J46" s="3">
        <v>1304</v>
      </c>
      <c r="K46" s="3">
        <v>158</v>
      </c>
      <c r="S46"/>
      <c r="T46"/>
    </row>
    <row r="47" spans="1:20" x14ac:dyDescent="0.3">
      <c r="D47" s="34"/>
      <c r="E47" s="35" t="s">
        <v>1002</v>
      </c>
      <c r="F47" s="36">
        <v>24.92442455242967</v>
      </c>
      <c r="G47" s="37">
        <v>24.909987212276206</v>
      </c>
      <c r="J47" s="3">
        <v>956</v>
      </c>
      <c r="K47" s="3">
        <v>161</v>
      </c>
      <c r="S47"/>
      <c r="T47"/>
    </row>
    <row r="48" spans="1:20" x14ac:dyDescent="0.3">
      <c r="D48" s="34"/>
      <c r="E48" s="35" t="s">
        <v>1003</v>
      </c>
      <c r="F48" s="36">
        <v>25.191099476439781</v>
      </c>
      <c r="G48" s="37">
        <v>24.920890052356018</v>
      </c>
      <c r="J48" s="3">
        <v>772</v>
      </c>
      <c r="K48" s="3">
        <v>167</v>
      </c>
      <c r="S48"/>
      <c r="T48"/>
    </row>
    <row r="49" spans="1:20" x14ac:dyDescent="0.3">
      <c r="D49" s="34"/>
      <c r="E49" s="35" t="s">
        <v>999</v>
      </c>
      <c r="F49" s="36">
        <v>24.976772867420337</v>
      </c>
      <c r="G49" s="37">
        <v>24.912127440904381</v>
      </c>
      <c r="J49" s="3">
        <v>1016</v>
      </c>
      <c r="K49" s="3">
        <v>131</v>
      </c>
      <c r="S49"/>
      <c r="T49"/>
    </row>
    <row r="50" spans="1:20" x14ac:dyDescent="0.3">
      <c r="D50" s="34"/>
      <c r="E50" s="34"/>
      <c r="F50" s="34"/>
      <c r="G50" s="34"/>
      <c r="J50" s="3">
        <v>836</v>
      </c>
      <c r="K50" s="3">
        <v>151</v>
      </c>
      <c r="S50"/>
      <c r="T50"/>
    </row>
    <row r="51" spans="1:20" x14ac:dyDescent="0.3">
      <c r="J51" s="3">
        <v>742</v>
      </c>
      <c r="K51" s="3">
        <v>144</v>
      </c>
      <c r="S51"/>
      <c r="T51"/>
    </row>
    <row r="52" spans="1:20" x14ac:dyDescent="0.3">
      <c r="J52" s="3">
        <v>1122</v>
      </c>
      <c r="K52" s="3">
        <v>158</v>
      </c>
      <c r="S52"/>
      <c r="T52"/>
    </row>
    <row r="53" spans="1:20" x14ac:dyDescent="0.3">
      <c r="J53" s="3">
        <v>1133</v>
      </c>
      <c r="K53" s="3">
        <v>137</v>
      </c>
      <c r="S53"/>
      <c r="T53"/>
    </row>
    <row r="54" spans="1:20" x14ac:dyDescent="0.3">
      <c r="J54" s="3">
        <v>750</v>
      </c>
      <c r="K54" s="3">
        <v>134</v>
      </c>
      <c r="S54"/>
      <c r="T54"/>
    </row>
    <row r="55" spans="1:20" x14ac:dyDescent="0.3">
      <c r="J55" s="3">
        <v>1046</v>
      </c>
      <c r="K55" s="3">
        <v>151</v>
      </c>
      <c r="S55"/>
      <c r="T55"/>
    </row>
    <row r="56" spans="1:20" x14ac:dyDescent="0.3">
      <c r="J56" s="3">
        <v>506</v>
      </c>
      <c r="K56" s="3">
        <v>125</v>
      </c>
      <c r="S56"/>
      <c r="T56"/>
    </row>
    <row r="57" spans="1:20" x14ac:dyDescent="0.3">
      <c r="J57" s="3">
        <v>1318</v>
      </c>
      <c r="K57" s="3">
        <v>163</v>
      </c>
      <c r="S57"/>
      <c r="T57"/>
    </row>
    <row r="58" spans="1:20" x14ac:dyDescent="0.3">
      <c r="J58" s="3">
        <v>1021</v>
      </c>
      <c r="K58" s="3">
        <v>162</v>
      </c>
      <c r="S58"/>
      <c r="T58"/>
    </row>
    <row r="59" spans="1:20" x14ac:dyDescent="0.3">
      <c r="J59" s="3">
        <v>832</v>
      </c>
      <c r="K59" s="3">
        <v>154</v>
      </c>
      <c r="S59"/>
      <c r="T59"/>
    </row>
    <row r="60" spans="1:20" x14ac:dyDescent="0.3">
      <c r="J60" s="3">
        <v>1150</v>
      </c>
      <c r="K60" s="3">
        <v>153</v>
      </c>
      <c r="S60"/>
      <c r="T60"/>
    </row>
    <row r="61" spans="1:20" x14ac:dyDescent="0.3">
      <c r="J61" s="3">
        <v>440</v>
      </c>
      <c r="K61" s="3">
        <v>157</v>
      </c>
      <c r="S61"/>
      <c r="T61"/>
    </row>
    <row r="62" spans="1:20" x14ac:dyDescent="0.3">
      <c r="J62" s="3">
        <v>580</v>
      </c>
      <c r="K62" s="3">
        <v>124</v>
      </c>
      <c r="S62"/>
      <c r="T62"/>
    </row>
    <row r="63" spans="1:20" x14ac:dyDescent="0.3">
      <c r="J63" s="3">
        <v>666</v>
      </c>
      <c r="K63" s="3">
        <v>137</v>
      </c>
      <c r="S63"/>
      <c r="T63"/>
    </row>
    <row r="64" spans="1:20" x14ac:dyDescent="0.3">
      <c r="A64" s="34" t="s">
        <v>998</v>
      </c>
      <c r="B64" s="34" t="s">
        <v>1011</v>
      </c>
      <c r="C64" s="34"/>
      <c r="D64" s="34"/>
      <c r="J64" s="3">
        <v>1299</v>
      </c>
      <c r="K64" s="3">
        <v>135</v>
      </c>
      <c r="S64"/>
      <c r="T64"/>
    </row>
    <row r="65" spans="1:20" x14ac:dyDescent="0.3">
      <c r="A65" s="35" t="s">
        <v>992</v>
      </c>
      <c r="B65" s="37">
        <v>1.2200784313725483</v>
      </c>
      <c r="C65" s="34"/>
      <c r="D65" s="34"/>
      <c r="J65" s="3">
        <v>773</v>
      </c>
      <c r="K65" s="3">
        <v>127</v>
      </c>
      <c r="S65"/>
      <c r="T65"/>
    </row>
    <row r="66" spans="1:20" x14ac:dyDescent="0.3">
      <c r="A66" s="35" t="s">
        <v>991</v>
      </c>
      <c r="B66" s="37">
        <v>1.2870588235294123</v>
      </c>
      <c r="C66" s="34"/>
      <c r="D66" s="34"/>
      <c r="J66" s="3">
        <v>1418</v>
      </c>
      <c r="K66" s="3">
        <v>144</v>
      </c>
      <c r="S66"/>
      <c r="T66"/>
    </row>
    <row r="67" spans="1:20" x14ac:dyDescent="0.3">
      <c r="A67" s="35" t="s">
        <v>993</v>
      </c>
      <c r="B67" s="37">
        <v>1.2601550387596896</v>
      </c>
      <c r="C67" s="34"/>
      <c r="D67" s="34"/>
      <c r="J67" s="3">
        <v>421</v>
      </c>
      <c r="K67" s="3">
        <v>151</v>
      </c>
      <c r="S67"/>
      <c r="T67"/>
    </row>
    <row r="68" spans="1:20" x14ac:dyDescent="0.3">
      <c r="A68" s="35" t="s">
        <v>989</v>
      </c>
      <c r="B68" s="37">
        <v>1.2628451882845182</v>
      </c>
      <c r="C68" s="34"/>
      <c r="D68" s="34"/>
      <c r="J68" s="3">
        <v>1587</v>
      </c>
      <c r="K68" s="3">
        <v>145</v>
      </c>
      <c r="S68"/>
      <c r="T68"/>
    </row>
    <row r="69" spans="1:20" x14ac:dyDescent="0.3">
      <c r="A69" s="35" t="s">
        <v>999</v>
      </c>
      <c r="B69" s="37">
        <v>1.2564234326824264</v>
      </c>
      <c r="C69" s="34"/>
      <c r="D69" s="34"/>
      <c r="J69" s="3">
        <v>627</v>
      </c>
      <c r="K69" s="3">
        <v>141</v>
      </c>
      <c r="S69"/>
      <c r="T69"/>
    </row>
    <row r="70" spans="1:20" x14ac:dyDescent="0.3">
      <c r="A70" s="34"/>
      <c r="B70" s="34"/>
      <c r="C70" s="34"/>
      <c r="D70" s="34"/>
      <c r="J70" s="3">
        <v>1358</v>
      </c>
      <c r="K70" s="3">
        <v>150</v>
      </c>
      <c r="S70"/>
      <c r="T70"/>
    </row>
    <row r="71" spans="1:20" x14ac:dyDescent="0.3">
      <c r="J71" s="3">
        <v>1176</v>
      </c>
      <c r="K71" s="3">
        <v>162</v>
      </c>
      <c r="S71"/>
      <c r="T71"/>
    </row>
    <row r="72" spans="1:20" x14ac:dyDescent="0.3">
      <c r="J72" s="3">
        <v>1004</v>
      </c>
      <c r="K72" s="3">
        <v>129</v>
      </c>
      <c r="S72"/>
      <c r="T72"/>
    </row>
    <row r="73" spans="1:20" x14ac:dyDescent="0.3">
      <c r="J73" s="3">
        <v>963</v>
      </c>
      <c r="K73" s="3">
        <v>131</v>
      </c>
      <c r="S73"/>
      <c r="T73"/>
    </row>
    <row r="74" spans="1:20" x14ac:dyDescent="0.3">
      <c r="J74" s="3">
        <v>786</v>
      </c>
      <c r="K74" s="3">
        <v>147</v>
      </c>
      <c r="S74"/>
      <c r="T74"/>
    </row>
    <row r="75" spans="1:20" x14ac:dyDescent="0.3">
      <c r="A75" s="34" t="s">
        <v>998</v>
      </c>
      <c r="B75" s="34" t="s">
        <v>1012</v>
      </c>
      <c r="C75" s="34" t="s">
        <v>1013</v>
      </c>
      <c r="D75" s="34"/>
      <c r="E75" s="34"/>
      <c r="J75" s="3">
        <v>743</v>
      </c>
      <c r="K75" s="3">
        <v>125</v>
      </c>
      <c r="S75"/>
      <c r="T75"/>
    </row>
    <row r="76" spans="1:20" x14ac:dyDescent="0.3">
      <c r="A76" s="38" t="s">
        <v>1014</v>
      </c>
      <c r="B76" s="34">
        <v>98</v>
      </c>
      <c r="C76" s="34">
        <v>98</v>
      </c>
      <c r="D76" s="34"/>
      <c r="E76" s="34"/>
      <c r="J76" s="3">
        <v>777</v>
      </c>
      <c r="K76" s="3">
        <v>139</v>
      </c>
      <c r="S76"/>
      <c r="T76"/>
    </row>
    <row r="77" spans="1:20" x14ac:dyDescent="0.3">
      <c r="A77" s="38" t="s">
        <v>1015</v>
      </c>
      <c r="B77" s="34">
        <v>241</v>
      </c>
      <c r="C77" s="34">
        <v>241</v>
      </c>
      <c r="D77" s="34"/>
      <c r="E77" s="34"/>
      <c r="J77" s="3">
        <v>663</v>
      </c>
      <c r="K77" s="3">
        <v>124</v>
      </c>
      <c r="S77"/>
      <c r="T77"/>
    </row>
    <row r="78" spans="1:20" x14ac:dyDescent="0.3">
      <c r="A78" s="38" t="s">
        <v>1016</v>
      </c>
      <c r="B78" s="34">
        <v>319</v>
      </c>
      <c r="C78" s="34">
        <v>319</v>
      </c>
      <c r="D78" s="34"/>
      <c r="E78" s="34"/>
      <c r="J78" s="3">
        <v>875</v>
      </c>
      <c r="K78" s="3">
        <v>142</v>
      </c>
      <c r="S78"/>
      <c r="T78"/>
    </row>
    <row r="79" spans="1:20" x14ac:dyDescent="0.3">
      <c r="A79" s="38" t="s">
        <v>1017</v>
      </c>
      <c r="B79" s="34">
        <v>186</v>
      </c>
      <c r="C79" s="34">
        <v>186</v>
      </c>
      <c r="D79" s="34"/>
      <c r="E79" s="34"/>
      <c r="J79" s="3">
        <v>363</v>
      </c>
      <c r="K79" s="3">
        <v>128</v>
      </c>
      <c r="S79"/>
      <c r="T79"/>
    </row>
    <row r="80" spans="1:20" x14ac:dyDescent="0.3">
      <c r="A80" s="38" t="s">
        <v>1018</v>
      </c>
      <c r="B80" s="34">
        <v>78</v>
      </c>
      <c r="C80" s="34">
        <v>78</v>
      </c>
      <c r="D80" s="34"/>
      <c r="E80" s="34"/>
      <c r="J80" s="3">
        <v>864</v>
      </c>
      <c r="K80" s="3">
        <v>148</v>
      </c>
      <c r="S80"/>
      <c r="T80"/>
    </row>
    <row r="81" spans="1:20" x14ac:dyDescent="0.3">
      <c r="A81" s="38" t="s">
        <v>1019</v>
      </c>
      <c r="B81" s="34">
        <v>30</v>
      </c>
      <c r="C81" s="34">
        <v>30</v>
      </c>
      <c r="D81" s="34"/>
      <c r="E81" s="34"/>
      <c r="J81" s="3">
        <v>1262</v>
      </c>
      <c r="K81" s="3">
        <v>135</v>
      </c>
      <c r="S81"/>
      <c r="T81"/>
    </row>
    <row r="82" spans="1:20" x14ac:dyDescent="0.3">
      <c r="A82" s="38" t="s">
        <v>1020</v>
      </c>
      <c r="B82" s="34">
        <v>18</v>
      </c>
      <c r="C82" s="34">
        <v>18</v>
      </c>
      <c r="D82" s="34"/>
      <c r="E82" s="34"/>
      <c r="J82" s="3">
        <v>990</v>
      </c>
      <c r="K82" s="3">
        <v>165</v>
      </c>
      <c r="S82"/>
      <c r="T82"/>
    </row>
    <row r="83" spans="1:20" x14ac:dyDescent="0.3">
      <c r="A83" s="38" t="s">
        <v>1021</v>
      </c>
      <c r="B83" s="34">
        <v>3</v>
      </c>
      <c r="C83" s="34">
        <v>3</v>
      </c>
      <c r="D83" s="34"/>
      <c r="E83" s="34"/>
      <c r="J83" s="3">
        <v>1129</v>
      </c>
      <c r="K83" s="3">
        <v>141</v>
      </c>
      <c r="S83"/>
      <c r="T83"/>
    </row>
    <row r="84" spans="1:20" x14ac:dyDescent="0.3">
      <c r="A84" s="38" t="s">
        <v>999</v>
      </c>
      <c r="B84" s="34">
        <v>973</v>
      </c>
      <c r="C84" s="34">
        <v>973</v>
      </c>
      <c r="D84" s="34"/>
      <c r="E84" s="34"/>
      <c r="J84" s="3">
        <v>546</v>
      </c>
      <c r="K84" s="3">
        <v>127</v>
      </c>
      <c r="S84"/>
      <c r="T84"/>
    </row>
    <row r="85" spans="1:20" x14ac:dyDescent="0.3">
      <c r="A85" s="34"/>
      <c r="B85" s="34"/>
      <c r="C85" s="34"/>
      <c r="D85" s="34"/>
      <c r="E85" s="34"/>
      <c r="J85" s="3">
        <v>751</v>
      </c>
      <c r="K85" s="3">
        <v>139</v>
      </c>
      <c r="S85"/>
      <c r="T85"/>
    </row>
    <row r="86" spans="1:20" x14ac:dyDescent="0.3">
      <c r="A86" s="34"/>
      <c r="B86" s="34"/>
      <c r="C86" s="34"/>
      <c r="D86" s="34"/>
      <c r="E86" s="34"/>
      <c r="J86" s="3">
        <v>744</v>
      </c>
      <c r="K86" s="3">
        <v>133</v>
      </c>
      <c r="S86"/>
      <c r="T86"/>
    </row>
    <row r="87" spans="1:20" x14ac:dyDescent="0.3">
      <c r="A87" s="34"/>
      <c r="B87" s="34"/>
      <c r="C87" s="34"/>
      <c r="D87" s="34"/>
      <c r="E87" s="34"/>
      <c r="J87" s="3">
        <v>1003</v>
      </c>
      <c r="K87" s="3">
        <v>158</v>
      </c>
      <c r="S87"/>
      <c r="T87"/>
    </row>
    <row r="88" spans="1:20" x14ac:dyDescent="0.3">
      <c r="J88" s="3">
        <v>1150</v>
      </c>
      <c r="K88" s="3">
        <v>156</v>
      </c>
      <c r="S88"/>
      <c r="T88"/>
    </row>
    <row r="89" spans="1:20" x14ac:dyDescent="0.3">
      <c r="J89" s="3">
        <v>1103</v>
      </c>
      <c r="K89" s="3">
        <v>169</v>
      </c>
      <c r="S89"/>
      <c r="T89"/>
    </row>
    <row r="90" spans="1:20" x14ac:dyDescent="0.3">
      <c r="J90" s="3">
        <v>917</v>
      </c>
      <c r="K90" s="3">
        <v>153</v>
      </c>
      <c r="S90"/>
      <c r="T90"/>
    </row>
    <row r="91" spans="1:20" x14ac:dyDescent="0.3">
      <c r="J91" s="3">
        <v>416</v>
      </c>
      <c r="K91" s="3">
        <v>130</v>
      </c>
      <c r="S91"/>
      <c r="T91"/>
    </row>
    <row r="92" spans="1:20" x14ac:dyDescent="0.3">
      <c r="J92" s="3">
        <v>1688</v>
      </c>
      <c r="K92" s="3">
        <v>159</v>
      </c>
      <c r="S92"/>
      <c r="T92"/>
    </row>
    <row r="93" spans="1:20" x14ac:dyDescent="0.3">
      <c r="J93" s="3">
        <v>1231</v>
      </c>
      <c r="K93" s="3">
        <v>152</v>
      </c>
      <c r="S93"/>
      <c r="T93"/>
    </row>
    <row r="94" spans="1:20" x14ac:dyDescent="0.3">
      <c r="J94" s="3">
        <v>936</v>
      </c>
      <c r="K94" s="3">
        <v>150</v>
      </c>
      <c r="S94"/>
      <c r="T94"/>
    </row>
    <row r="95" spans="1:20" x14ac:dyDescent="0.3">
      <c r="J95" s="3">
        <v>924</v>
      </c>
      <c r="K95" s="3">
        <v>163</v>
      </c>
      <c r="S95"/>
      <c r="T95"/>
    </row>
    <row r="96" spans="1:20" x14ac:dyDescent="0.3">
      <c r="J96" s="3">
        <v>1052</v>
      </c>
      <c r="K96" s="3">
        <v>153</v>
      </c>
      <c r="S96"/>
      <c r="T96"/>
    </row>
    <row r="97" spans="10:20" x14ac:dyDescent="0.3">
      <c r="J97" s="3">
        <v>441</v>
      </c>
      <c r="K97" s="3">
        <v>169</v>
      </c>
      <c r="S97"/>
      <c r="T97"/>
    </row>
    <row r="98" spans="10:20" x14ac:dyDescent="0.3">
      <c r="J98" s="3">
        <v>805</v>
      </c>
      <c r="K98" s="3">
        <v>126</v>
      </c>
      <c r="S98"/>
      <c r="T98"/>
    </row>
    <row r="99" spans="10:20" x14ac:dyDescent="0.3">
      <c r="J99" s="3">
        <v>1106</v>
      </c>
      <c r="K99" s="3">
        <v>168</v>
      </c>
      <c r="S99"/>
      <c r="T99"/>
    </row>
    <row r="100" spans="10:20" x14ac:dyDescent="0.3">
      <c r="J100" s="3">
        <v>735</v>
      </c>
      <c r="K100" s="3">
        <v>142</v>
      </c>
      <c r="S100"/>
      <c r="T100"/>
    </row>
    <row r="101" spans="10:20" x14ac:dyDescent="0.3">
      <c r="J101" s="3">
        <v>1625</v>
      </c>
      <c r="K101" s="3">
        <v>165</v>
      </c>
      <c r="S101"/>
      <c r="T101"/>
    </row>
    <row r="102" spans="10:20" x14ac:dyDescent="0.3">
      <c r="J102" s="3">
        <v>804</v>
      </c>
      <c r="K102" s="3">
        <v>126</v>
      </c>
      <c r="S102"/>
      <c r="T102"/>
    </row>
    <row r="103" spans="10:20" x14ac:dyDescent="0.3">
      <c r="J103" s="3">
        <v>1073</v>
      </c>
      <c r="K103" s="3">
        <v>144</v>
      </c>
      <c r="S103"/>
      <c r="T103"/>
    </row>
    <row r="104" spans="10:20" x14ac:dyDescent="0.3">
      <c r="J104" s="3">
        <v>805</v>
      </c>
      <c r="K104" s="3">
        <v>122</v>
      </c>
      <c r="S104"/>
      <c r="T104"/>
    </row>
    <row r="105" spans="10:20" x14ac:dyDescent="0.3">
      <c r="J105" s="3">
        <v>420</v>
      </c>
      <c r="K105" s="3">
        <v>157</v>
      </c>
      <c r="S105"/>
      <c r="T105"/>
    </row>
    <row r="106" spans="10:20" x14ac:dyDescent="0.3">
      <c r="J106" s="3">
        <v>667</v>
      </c>
      <c r="K106" s="3">
        <v>139</v>
      </c>
      <c r="S106"/>
      <c r="T106"/>
    </row>
    <row r="107" spans="10:20" x14ac:dyDescent="0.3">
      <c r="J107" s="3">
        <v>1369</v>
      </c>
      <c r="K107" s="3">
        <v>153</v>
      </c>
      <c r="S107"/>
      <c r="T107"/>
    </row>
    <row r="108" spans="10:20" x14ac:dyDescent="0.3">
      <c r="J108" s="3">
        <v>424</v>
      </c>
      <c r="K108" s="3">
        <v>168</v>
      </c>
      <c r="S108"/>
      <c r="T108"/>
    </row>
    <row r="109" spans="10:20" x14ac:dyDescent="0.3">
      <c r="J109" s="3">
        <v>1404</v>
      </c>
      <c r="K109" s="3">
        <v>163</v>
      </c>
      <c r="S109"/>
      <c r="T109"/>
    </row>
    <row r="110" spans="10:20" x14ac:dyDescent="0.3">
      <c r="J110" s="3">
        <v>1020</v>
      </c>
      <c r="K110" s="3">
        <v>163</v>
      </c>
      <c r="S110"/>
      <c r="T110"/>
    </row>
    <row r="111" spans="10:20" x14ac:dyDescent="0.3">
      <c r="J111" s="3">
        <v>677</v>
      </c>
      <c r="K111" s="3">
        <v>149</v>
      </c>
      <c r="S111"/>
      <c r="T111"/>
    </row>
    <row r="112" spans="10:20" x14ac:dyDescent="0.3">
      <c r="J112" s="3">
        <v>979</v>
      </c>
      <c r="K112" s="3">
        <v>136</v>
      </c>
      <c r="S112"/>
      <c r="T112"/>
    </row>
    <row r="113" spans="10:20" x14ac:dyDescent="0.3">
      <c r="J113" s="3">
        <v>819</v>
      </c>
      <c r="K113" s="3">
        <v>129</v>
      </c>
      <c r="S113"/>
      <c r="T113"/>
    </row>
    <row r="114" spans="10:20" x14ac:dyDescent="0.3">
      <c r="J114" s="3">
        <v>1357</v>
      </c>
      <c r="K114" s="3">
        <v>154</v>
      </c>
      <c r="S114"/>
      <c r="T114"/>
    </row>
    <row r="115" spans="10:20" x14ac:dyDescent="0.3">
      <c r="J115" s="3">
        <v>1315</v>
      </c>
      <c r="K115" s="3">
        <v>139</v>
      </c>
      <c r="S115"/>
      <c r="T115"/>
    </row>
    <row r="116" spans="10:20" x14ac:dyDescent="0.3">
      <c r="J116" s="3">
        <v>685</v>
      </c>
      <c r="K116" s="3">
        <v>137</v>
      </c>
      <c r="S116"/>
      <c r="T116"/>
    </row>
    <row r="117" spans="10:20" x14ac:dyDescent="0.3">
      <c r="J117" s="3">
        <v>446</v>
      </c>
      <c r="K117" s="3">
        <v>164</v>
      </c>
      <c r="S117"/>
      <c r="T117"/>
    </row>
    <row r="118" spans="10:20" x14ac:dyDescent="0.3">
      <c r="J118" s="3">
        <v>888</v>
      </c>
      <c r="K118" s="3">
        <v>163</v>
      </c>
      <c r="S118"/>
      <c r="T118"/>
    </row>
    <row r="119" spans="10:20" x14ac:dyDescent="0.3">
      <c r="J119" s="3">
        <v>1357</v>
      </c>
      <c r="K119" s="3">
        <v>146</v>
      </c>
      <c r="S119"/>
      <c r="T119"/>
    </row>
    <row r="120" spans="10:20" x14ac:dyDescent="0.3">
      <c r="J120" s="3">
        <v>1303</v>
      </c>
      <c r="K120" s="3">
        <v>168</v>
      </c>
      <c r="S120"/>
      <c r="T120"/>
    </row>
    <row r="121" spans="10:20" x14ac:dyDescent="0.3">
      <c r="J121" s="3">
        <v>790</v>
      </c>
      <c r="K121" s="3">
        <v>155</v>
      </c>
      <c r="S121"/>
      <c r="T121"/>
    </row>
    <row r="122" spans="10:20" x14ac:dyDescent="0.3">
      <c r="J122" s="3">
        <v>858</v>
      </c>
      <c r="K122" s="3">
        <v>142</v>
      </c>
      <c r="S122"/>
      <c r="T122"/>
    </row>
    <row r="123" spans="10:20" x14ac:dyDescent="0.3">
      <c r="J123" s="3">
        <v>1071</v>
      </c>
      <c r="K123" s="3">
        <v>151</v>
      </c>
      <c r="S123"/>
      <c r="T123"/>
    </row>
    <row r="124" spans="10:20" x14ac:dyDescent="0.3">
      <c r="J124" s="3">
        <v>639</v>
      </c>
      <c r="K124" s="3">
        <v>129</v>
      </c>
      <c r="S124"/>
      <c r="T124"/>
    </row>
    <row r="125" spans="10:20" x14ac:dyDescent="0.3">
      <c r="J125" s="3">
        <v>824</v>
      </c>
      <c r="K125" s="3">
        <v>130</v>
      </c>
      <c r="S125"/>
      <c r="T125"/>
    </row>
    <row r="126" spans="10:20" x14ac:dyDescent="0.3">
      <c r="J126" s="3">
        <v>1701</v>
      </c>
      <c r="K126" s="3">
        <v>157</v>
      </c>
      <c r="S126"/>
      <c r="T126"/>
    </row>
    <row r="127" spans="10:20" x14ac:dyDescent="0.3">
      <c r="J127" s="3">
        <v>880</v>
      </c>
      <c r="K127" s="3">
        <v>125</v>
      </c>
      <c r="S127"/>
      <c r="T127"/>
    </row>
    <row r="128" spans="10:20" x14ac:dyDescent="0.3">
      <c r="J128" s="3">
        <v>408</v>
      </c>
      <c r="K128" s="3">
        <v>160</v>
      </c>
      <c r="S128"/>
      <c r="T128"/>
    </row>
    <row r="129" spans="10:20" x14ac:dyDescent="0.3">
      <c r="J129" s="3">
        <v>1479</v>
      </c>
      <c r="K129" s="3">
        <v>166</v>
      </c>
      <c r="S129"/>
      <c r="T129"/>
    </row>
    <row r="130" spans="10:20" x14ac:dyDescent="0.3">
      <c r="J130" s="3">
        <v>500</v>
      </c>
      <c r="K130" s="3">
        <v>153</v>
      </c>
      <c r="S130"/>
      <c r="T130"/>
    </row>
    <row r="131" spans="10:20" x14ac:dyDescent="0.3">
      <c r="J131" s="3">
        <v>1373</v>
      </c>
      <c r="K131" s="3">
        <v>155</v>
      </c>
      <c r="S131"/>
      <c r="T131"/>
    </row>
    <row r="132" spans="10:20" x14ac:dyDescent="0.3">
      <c r="J132" s="3">
        <v>870</v>
      </c>
      <c r="K132" s="3">
        <v>156</v>
      </c>
      <c r="S132"/>
      <c r="T132"/>
    </row>
    <row r="133" spans="10:20" x14ac:dyDescent="0.3">
      <c r="J133" s="3">
        <v>458</v>
      </c>
      <c r="K133" s="3">
        <v>136</v>
      </c>
      <c r="S133"/>
      <c r="T133"/>
    </row>
    <row r="134" spans="10:20" x14ac:dyDescent="0.3">
      <c r="J134" s="3">
        <v>1503</v>
      </c>
      <c r="K134" s="3">
        <v>159</v>
      </c>
      <c r="S134"/>
      <c r="T134"/>
    </row>
    <row r="135" spans="10:20" x14ac:dyDescent="0.3">
      <c r="J135" s="3">
        <v>1207</v>
      </c>
      <c r="K135" s="3">
        <v>159</v>
      </c>
      <c r="S135"/>
      <c r="T135"/>
    </row>
    <row r="136" spans="10:20" x14ac:dyDescent="0.3">
      <c r="J136" s="3">
        <v>837</v>
      </c>
      <c r="K136" s="3">
        <v>131</v>
      </c>
      <c r="S136"/>
      <c r="T136"/>
    </row>
    <row r="137" spans="10:20" x14ac:dyDescent="0.3">
      <c r="J137" s="3">
        <v>811</v>
      </c>
      <c r="K137" s="3">
        <v>140</v>
      </c>
      <c r="S137"/>
      <c r="T137"/>
    </row>
    <row r="138" spans="10:20" x14ac:dyDescent="0.3">
      <c r="J138" s="3">
        <v>1041</v>
      </c>
      <c r="K138" s="3">
        <v>159</v>
      </c>
      <c r="S138"/>
      <c r="T138"/>
    </row>
    <row r="139" spans="10:20" x14ac:dyDescent="0.3">
      <c r="J139" s="3">
        <v>451</v>
      </c>
      <c r="K139" s="3">
        <v>138</v>
      </c>
      <c r="S139"/>
      <c r="T139"/>
    </row>
    <row r="140" spans="10:20" x14ac:dyDescent="0.3">
      <c r="J140" s="3">
        <v>756</v>
      </c>
      <c r="K140" s="3">
        <v>122</v>
      </c>
      <c r="S140"/>
      <c r="T140"/>
    </row>
    <row r="141" spans="10:20" x14ac:dyDescent="0.3">
      <c r="J141" s="3">
        <v>1042</v>
      </c>
      <c r="K141" s="3">
        <v>137</v>
      </c>
      <c r="S141"/>
      <c r="T141"/>
    </row>
    <row r="142" spans="10:20" x14ac:dyDescent="0.3">
      <c r="J142" s="3">
        <v>608</v>
      </c>
      <c r="K142" s="3">
        <v>138</v>
      </c>
      <c r="S142"/>
      <c r="T142"/>
    </row>
    <row r="143" spans="10:20" x14ac:dyDescent="0.3">
      <c r="J143" s="3">
        <v>1046</v>
      </c>
      <c r="K143" s="3">
        <v>166</v>
      </c>
      <c r="S143"/>
      <c r="T143"/>
    </row>
    <row r="144" spans="10:20" x14ac:dyDescent="0.3">
      <c r="J144" s="3">
        <v>854</v>
      </c>
      <c r="K144" s="3">
        <v>125</v>
      </c>
      <c r="S144"/>
      <c r="T144"/>
    </row>
    <row r="145" spans="10:20" x14ac:dyDescent="0.3">
      <c r="J145" s="3">
        <v>958</v>
      </c>
      <c r="K145" s="3">
        <v>135</v>
      </c>
      <c r="S145"/>
      <c r="T145"/>
    </row>
    <row r="146" spans="10:20" x14ac:dyDescent="0.3">
      <c r="J146" s="3">
        <v>678</v>
      </c>
      <c r="K146" s="3">
        <v>127</v>
      </c>
      <c r="S146"/>
      <c r="T146"/>
    </row>
    <row r="147" spans="10:20" x14ac:dyDescent="0.3">
      <c r="J147" s="3">
        <v>1265</v>
      </c>
      <c r="K147" s="3">
        <v>167</v>
      </c>
      <c r="S147"/>
      <c r="T147"/>
    </row>
    <row r="148" spans="10:20" x14ac:dyDescent="0.3">
      <c r="J148" s="3">
        <v>877</v>
      </c>
      <c r="K148" s="3">
        <v>137</v>
      </c>
      <c r="S148"/>
      <c r="T148"/>
    </row>
    <row r="149" spans="10:20" x14ac:dyDescent="0.3">
      <c r="J149" s="3">
        <v>885</v>
      </c>
      <c r="K149" s="3">
        <v>167</v>
      </c>
      <c r="S149"/>
      <c r="T149"/>
    </row>
    <row r="150" spans="10:20" x14ac:dyDescent="0.3">
      <c r="J150" s="3">
        <v>624</v>
      </c>
      <c r="K150" s="3">
        <v>162</v>
      </c>
      <c r="S150"/>
      <c r="T150"/>
    </row>
    <row r="151" spans="10:20" x14ac:dyDescent="0.3">
      <c r="J151" s="3">
        <v>1038</v>
      </c>
      <c r="K151" s="3">
        <v>158</v>
      </c>
      <c r="S151"/>
      <c r="T151"/>
    </row>
    <row r="152" spans="10:20" x14ac:dyDescent="0.3">
      <c r="J152" s="3">
        <v>1214</v>
      </c>
      <c r="K152" s="3">
        <v>168</v>
      </c>
      <c r="S152"/>
      <c r="T152"/>
    </row>
    <row r="153" spans="10:20" x14ac:dyDescent="0.3">
      <c r="J153" s="3">
        <v>499</v>
      </c>
      <c r="K153" s="3">
        <v>168</v>
      </c>
      <c r="S153"/>
      <c r="T153"/>
    </row>
    <row r="154" spans="10:20" x14ac:dyDescent="0.3">
      <c r="J154" s="3">
        <v>1150</v>
      </c>
      <c r="K154" s="3">
        <v>131</v>
      </c>
      <c r="S154"/>
      <c r="T154"/>
    </row>
    <row r="155" spans="10:20" x14ac:dyDescent="0.3">
      <c r="J155" s="3">
        <v>1082</v>
      </c>
      <c r="K155" s="3">
        <v>164</v>
      </c>
      <c r="S155"/>
      <c r="T155"/>
    </row>
    <row r="156" spans="10:20" x14ac:dyDescent="0.3">
      <c r="J156" s="3">
        <v>530</v>
      </c>
      <c r="K156" s="3">
        <v>129</v>
      </c>
      <c r="S156"/>
      <c r="T156"/>
    </row>
    <row r="157" spans="10:20" x14ac:dyDescent="0.3">
      <c r="J157" s="3">
        <v>886</v>
      </c>
      <c r="K157" s="3">
        <v>126</v>
      </c>
      <c r="S157"/>
      <c r="T157"/>
    </row>
    <row r="158" spans="10:20" x14ac:dyDescent="0.3">
      <c r="J158" s="3">
        <v>913</v>
      </c>
      <c r="K158" s="3">
        <v>165</v>
      </c>
      <c r="S158"/>
      <c r="T158"/>
    </row>
    <row r="159" spans="10:20" x14ac:dyDescent="0.3">
      <c r="J159" s="3">
        <v>362</v>
      </c>
      <c r="K159" s="3">
        <v>120</v>
      </c>
      <c r="S159"/>
      <c r="T159"/>
    </row>
    <row r="160" spans="10:20" x14ac:dyDescent="0.3">
      <c r="J160" s="3">
        <v>1201</v>
      </c>
      <c r="K160" s="3">
        <v>168</v>
      </c>
      <c r="S160"/>
      <c r="T160"/>
    </row>
    <row r="161" spans="10:20" x14ac:dyDescent="0.3">
      <c r="J161" s="3">
        <v>711</v>
      </c>
      <c r="K161" s="3">
        <v>155</v>
      </c>
      <c r="S161"/>
      <c r="T161"/>
    </row>
    <row r="162" spans="10:20" x14ac:dyDescent="0.3">
      <c r="J162" s="3">
        <v>832</v>
      </c>
      <c r="K162" s="3">
        <v>140</v>
      </c>
      <c r="S162"/>
      <c r="T162"/>
    </row>
    <row r="163" spans="10:20" x14ac:dyDescent="0.3">
      <c r="J163" s="3">
        <v>1151</v>
      </c>
      <c r="K163" s="3">
        <v>156</v>
      </c>
      <c r="S163"/>
      <c r="T163"/>
    </row>
    <row r="164" spans="10:20" x14ac:dyDescent="0.3">
      <c r="J164" s="3">
        <v>1070</v>
      </c>
      <c r="K164" s="3">
        <v>143</v>
      </c>
      <c r="S164"/>
      <c r="T164"/>
    </row>
    <row r="165" spans="10:20" x14ac:dyDescent="0.3">
      <c r="J165" s="3">
        <v>1119</v>
      </c>
      <c r="K165" s="3">
        <v>144</v>
      </c>
      <c r="S165"/>
      <c r="T165"/>
    </row>
    <row r="166" spans="10:20" x14ac:dyDescent="0.3">
      <c r="J166" s="3">
        <v>1074</v>
      </c>
      <c r="K166" s="3">
        <v>126</v>
      </c>
      <c r="S166"/>
      <c r="T166"/>
    </row>
    <row r="167" spans="10:20" x14ac:dyDescent="0.3">
      <c r="J167" s="3">
        <v>837</v>
      </c>
      <c r="K167" s="3">
        <v>161</v>
      </c>
      <c r="S167"/>
      <c r="T167"/>
    </row>
    <row r="168" spans="10:20" x14ac:dyDescent="0.3">
      <c r="J168" s="3">
        <v>967</v>
      </c>
      <c r="K168" s="3">
        <v>136</v>
      </c>
      <c r="S168"/>
      <c r="T168"/>
    </row>
    <row r="169" spans="10:20" x14ac:dyDescent="0.3">
      <c r="J169" s="3">
        <v>844</v>
      </c>
      <c r="K169" s="3">
        <v>148</v>
      </c>
      <c r="S169"/>
      <c r="T169"/>
    </row>
    <row r="170" spans="10:20" x14ac:dyDescent="0.3">
      <c r="J170" s="3">
        <v>852</v>
      </c>
      <c r="K170" s="3">
        <v>149</v>
      </c>
      <c r="S170"/>
      <c r="T170"/>
    </row>
    <row r="171" spans="10:20" x14ac:dyDescent="0.3">
      <c r="J171" s="3">
        <v>574</v>
      </c>
      <c r="K171" s="3">
        <v>126</v>
      </c>
      <c r="S171"/>
      <c r="T171"/>
    </row>
    <row r="172" spans="10:20" x14ac:dyDescent="0.3">
      <c r="J172" s="3">
        <v>813</v>
      </c>
      <c r="K172" s="3">
        <v>152</v>
      </c>
      <c r="S172"/>
      <c r="T172"/>
    </row>
    <row r="173" spans="10:20" x14ac:dyDescent="0.3">
      <c r="J173" s="3">
        <v>680</v>
      </c>
      <c r="K173" s="3">
        <v>126</v>
      </c>
      <c r="S173"/>
      <c r="T173"/>
    </row>
    <row r="174" spans="10:20" x14ac:dyDescent="0.3">
      <c r="J174" s="3">
        <v>1195</v>
      </c>
      <c r="K174" s="3">
        <v>143</v>
      </c>
      <c r="S174"/>
      <c r="T174"/>
    </row>
    <row r="175" spans="10:20" x14ac:dyDescent="0.3">
      <c r="J175" s="3">
        <v>644</v>
      </c>
      <c r="K175" s="3">
        <v>130</v>
      </c>
      <c r="S175"/>
      <c r="T175"/>
    </row>
    <row r="176" spans="10:20" x14ac:dyDescent="0.3">
      <c r="J176" s="3">
        <v>925</v>
      </c>
      <c r="K176" s="3">
        <v>128</v>
      </c>
      <c r="S176"/>
      <c r="T176"/>
    </row>
    <row r="177" spans="10:20" x14ac:dyDescent="0.3">
      <c r="J177" s="3">
        <v>778</v>
      </c>
      <c r="K177" s="3">
        <v>131</v>
      </c>
      <c r="S177"/>
      <c r="T177"/>
    </row>
    <row r="178" spans="10:20" x14ac:dyDescent="0.3">
      <c r="J178" s="3">
        <v>1095</v>
      </c>
      <c r="K178" s="3">
        <v>154</v>
      </c>
      <c r="S178"/>
      <c r="T178"/>
    </row>
    <row r="179" spans="10:20" x14ac:dyDescent="0.3">
      <c r="J179" s="3">
        <v>418</v>
      </c>
      <c r="K179" s="3">
        <v>123</v>
      </c>
      <c r="S179"/>
      <c r="T179"/>
    </row>
    <row r="180" spans="10:20" x14ac:dyDescent="0.3">
      <c r="J180" s="3">
        <v>767</v>
      </c>
      <c r="K180" s="3">
        <v>155</v>
      </c>
      <c r="S180"/>
      <c r="T180"/>
    </row>
    <row r="181" spans="10:20" x14ac:dyDescent="0.3">
      <c r="J181" s="3">
        <v>772</v>
      </c>
      <c r="K181" s="3">
        <v>147</v>
      </c>
      <c r="S181"/>
      <c r="T181"/>
    </row>
    <row r="182" spans="10:20" x14ac:dyDescent="0.3">
      <c r="J182" s="3">
        <v>603</v>
      </c>
      <c r="K182" s="3">
        <v>132</v>
      </c>
      <c r="S182"/>
      <c r="T182"/>
    </row>
    <row r="183" spans="10:20" x14ac:dyDescent="0.3">
      <c r="J183" s="3">
        <v>1082</v>
      </c>
      <c r="K183" s="3">
        <v>142</v>
      </c>
      <c r="S183"/>
      <c r="T183"/>
    </row>
    <row r="184" spans="10:20" x14ac:dyDescent="0.3">
      <c r="J184" s="3">
        <v>1249</v>
      </c>
      <c r="K184" s="3">
        <v>138</v>
      </c>
      <c r="S184"/>
      <c r="T184"/>
    </row>
    <row r="185" spans="10:20" x14ac:dyDescent="0.3">
      <c r="J185" s="3">
        <v>1133</v>
      </c>
      <c r="K185" s="3">
        <v>161</v>
      </c>
      <c r="S185"/>
      <c r="T185"/>
    </row>
    <row r="186" spans="10:20" x14ac:dyDescent="0.3">
      <c r="J186" s="3">
        <v>1424</v>
      </c>
      <c r="K186" s="3">
        <v>156</v>
      </c>
      <c r="S186"/>
      <c r="T186"/>
    </row>
    <row r="187" spans="10:20" x14ac:dyDescent="0.3">
      <c r="J187" s="3">
        <v>1126</v>
      </c>
      <c r="K187" s="3">
        <v>158</v>
      </c>
      <c r="S187"/>
      <c r="T187"/>
    </row>
    <row r="188" spans="10:20" x14ac:dyDescent="0.3">
      <c r="J188" s="3">
        <v>1337</v>
      </c>
      <c r="K188" s="3">
        <v>143</v>
      </c>
      <c r="S188"/>
      <c r="T188"/>
    </row>
    <row r="189" spans="10:20" x14ac:dyDescent="0.3">
      <c r="J189" s="3">
        <v>802</v>
      </c>
      <c r="K189" s="3">
        <v>135</v>
      </c>
      <c r="S189"/>
      <c r="T189"/>
    </row>
    <row r="190" spans="10:20" x14ac:dyDescent="0.3">
      <c r="J190" s="3">
        <v>937</v>
      </c>
      <c r="K190" s="3">
        <v>152</v>
      </c>
      <c r="S190"/>
      <c r="T190"/>
    </row>
    <row r="191" spans="10:20" x14ac:dyDescent="0.3">
      <c r="J191" s="3">
        <v>707</v>
      </c>
      <c r="K191" s="3">
        <v>131</v>
      </c>
      <c r="S191"/>
      <c r="T191"/>
    </row>
    <row r="192" spans="10:20" x14ac:dyDescent="0.3">
      <c r="J192" s="3">
        <v>926</v>
      </c>
      <c r="K192" s="3">
        <v>153</v>
      </c>
      <c r="S192"/>
      <c r="T192"/>
    </row>
    <row r="193" spans="10:20" x14ac:dyDescent="0.3">
      <c r="J193" s="3">
        <v>852</v>
      </c>
      <c r="K193" s="3">
        <v>126</v>
      </c>
      <c r="S193"/>
      <c r="T193"/>
    </row>
    <row r="194" spans="10:20" x14ac:dyDescent="0.3">
      <c r="J194" s="3">
        <v>800</v>
      </c>
      <c r="K194" s="3">
        <v>130</v>
      </c>
      <c r="S194"/>
      <c r="T194"/>
    </row>
    <row r="195" spans="10:20" x14ac:dyDescent="0.3">
      <c r="J195" s="3">
        <v>988</v>
      </c>
      <c r="K195" s="3">
        <v>150</v>
      </c>
      <c r="S195"/>
      <c r="T195"/>
    </row>
    <row r="196" spans="10:20" x14ac:dyDescent="0.3">
      <c r="J196" s="3">
        <v>686</v>
      </c>
      <c r="K196" s="3">
        <v>148</v>
      </c>
      <c r="S196"/>
      <c r="T196"/>
    </row>
    <row r="197" spans="10:20" x14ac:dyDescent="0.3">
      <c r="J197" s="3">
        <v>370</v>
      </c>
      <c r="K197" s="3">
        <v>132</v>
      </c>
      <c r="S197"/>
      <c r="T197"/>
    </row>
    <row r="198" spans="10:20" x14ac:dyDescent="0.3">
      <c r="J198" s="3">
        <v>979</v>
      </c>
      <c r="K198" s="3">
        <v>150</v>
      </c>
      <c r="S198"/>
      <c r="T198"/>
    </row>
    <row r="199" spans="10:20" x14ac:dyDescent="0.3">
      <c r="J199" s="3">
        <v>1138</v>
      </c>
      <c r="K199" s="3">
        <v>121</v>
      </c>
      <c r="S199"/>
      <c r="T199"/>
    </row>
    <row r="200" spans="10:20" x14ac:dyDescent="0.3">
      <c r="J200" s="3">
        <v>1025</v>
      </c>
      <c r="K200" s="3">
        <v>158</v>
      </c>
      <c r="S200"/>
      <c r="T200"/>
    </row>
    <row r="201" spans="10:20" x14ac:dyDescent="0.3">
      <c r="J201" s="3">
        <v>929</v>
      </c>
      <c r="K201" s="3">
        <v>134</v>
      </c>
      <c r="S201"/>
      <c r="T201"/>
    </row>
    <row r="202" spans="10:20" x14ac:dyDescent="0.3">
      <c r="J202" s="3">
        <v>663</v>
      </c>
      <c r="K202" s="3">
        <v>130</v>
      </c>
      <c r="S202"/>
      <c r="T202"/>
    </row>
    <row r="203" spans="10:20" x14ac:dyDescent="0.3">
      <c r="J203" s="3">
        <v>1267</v>
      </c>
      <c r="K203" s="3">
        <v>153</v>
      </c>
      <c r="S203"/>
      <c r="T203"/>
    </row>
    <row r="204" spans="10:20" x14ac:dyDescent="0.3">
      <c r="J204" s="3">
        <v>1177</v>
      </c>
      <c r="K204" s="3">
        <v>158</v>
      </c>
      <c r="S204"/>
      <c r="T204"/>
    </row>
    <row r="205" spans="10:20" x14ac:dyDescent="0.3">
      <c r="J205" s="3">
        <v>598</v>
      </c>
      <c r="K205" s="3">
        <v>123</v>
      </c>
      <c r="S205"/>
      <c r="T205"/>
    </row>
    <row r="206" spans="10:20" x14ac:dyDescent="0.3">
      <c r="J206" s="3">
        <v>1280</v>
      </c>
      <c r="K206" s="3">
        <v>130</v>
      </c>
      <c r="S206"/>
      <c r="T206"/>
    </row>
    <row r="207" spans="10:20" x14ac:dyDescent="0.3">
      <c r="J207" s="3">
        <v>1443</v>
      </c>
      <c r="K207" s="3">
        <v>148</v>
      </c>
      <c r="S207"/>
      <c r="T207"/>
    </row>
    <row r="208" spans="10:20" x14ac:dyDescent="0.3">
      <c r="J208" s="3">
        <v>799</v>
      </c>
      <c r="K208" s="3">
        <v>121</v>
      </c>
      <c r="S208"/>
      <c r="T208"/>
    </row>
    <row r="209" spans="10:20" x14ac:dyDescent="0.3">
      <c r="J209" s="3">
        <v>796</v>
      </c>
      <c r="K209" s="3">
        <v>135</v>
      </c>
      <c r="S209"/>
      <c r="T209"/>
    </row>
    <row r="210" spans="10:20" x14ac:dyDescent="0.3">
      <c r="J210" s="3">
        <v>1071</v>
      </c>
      <c r="K210" s="3">
        <v>158</v>
      </c>
      <c r="S210"/>
      <c r="T210"/>
    </row>
    <row r="211" spans="10:20" x14ac:dyDescent="0.3">
      <c r="J211" s="3">
        <v>1241</v>
      </c>
      <c r="K211" s="3">
        <v>132</v>
      </c>
      <c r="S211"/>
      <c r="T211"/>
    </row>
    <row r="212" spans="10:20" x14ac:dyDescent="0.3">
      <c r="J212" s="3">
        <v>1147</v>
      </c>
      <c r="K212" s="3">
        <v>156</v>
      </c>
      <c r="S212"/>
      <c r="T212"/>
    </row>
    <row r="213" spans="10:20" x14ac:dyDescent="0.3">
      <c r="J213" s="3">
        <v>734</v>
      </c>
      <c r="K213" s="3">
        <v>136</v>
      </c>
      <c r="S213"/>
      <c r="T213"/>
    </row>
    <row r="214" spans="10:20" x14ac:dyDescent="0.3">
      <c r="J214" s="3">
        <v>1153</v>
      </c>
      <c r="K214" s="3">
        <v>140</v>
      </c>
      <c r="S214"/>
      <c r="T214"/>
    </row>
    <row r="215" spans="10:20" x14ac:dyDescent="0.3">
      <c r="J215" s="3">
        <v>1043</v>
      </c>
      <c r="K215" s="3">
        <v>163</v>
      </c>
      <c r="S215"/>
      <c r="T215"/>
    </row>
    <row r="216" spans="10:20" x14ac:dyDescent="0.3">
      <c r="J216" s="3">
        <v>842</v>
      </c>
      <c r="K216" s="3">
        <v>138</v>
      </c>
      <c r="S216"/>
      <c r="T216"/>
    </row>
    <row r="217" spans="10:20" x14ac:dyDescent="0.3">
      <c r="J217" s="3">
        <v>703</v>
      </c>
      <c r="K217" s="3">
        <v>126</v>
      </c>
      <c r="S217"/>
      <c r="T217"/>
    </row>
    <row r="218" spans="10:20" x14ac:dyDescent="0.3">
      <c r="J218" s="3">
        <v>887</v>
      </c>
      <c r="K218" s="3">
        <v>157</v>
      </c>
      <c r="S218"/>
      <c r="T218"/>
    </row>
    <row r="219" spans="10:20" x14ac:dyDescent="0.3">
      <c r="J219" s="3">
        <v>732</v>
      </c>
      <c r="K219" s="3">
        <v>127</v>
      </c>
      <c r="S219"/>
      <c r="T219"/>
    </row>
    <row r="220" spans="10:20" x14ac:dyDescent="0.3">
      <c r="J220" s="3">
        <v>980</v>
      </c>
      <c r="K220" s="3">
        <v>132</v>
      </c>
      <c r="S220"/>
      <c r="T220"/>
    </row>
    <row r="221" spans="10:20" x14ac:dyDescent="0.3">
      <c r="J221" s="3">
        <v>1021</v>
      </c>
      <c r="K221" s="3">
        <v>156</v>
      </c>
      <c r="S221"/>
      <c r="T221"/>
    </row>
    <row r="222" spans="10:20" x14ac:dyDescent="0.3">
      <c r="J222" s="3">
        <v>732</v>
      </c>
      <c r="K222" s="3">
        <v>121</v>
      </c>
      <c r="S222"/>
      <c r="T222"/>
    </row>
    <row r="223" spans="10:20" x14ac:dyDescent="0.3">
      <c r="J223" s="3">
        <v>1481</v>
      </c>
      <c r="K223" s="3">
        <v>160</v>
      </c>
      <c r="S223"/>
      <c r="T223"/>
    </row>
    <row r="224" spans="10:20" x14ac:dyDescent="0.3">
      <c r="J224" s="3">
        <v>410</v>
      </c>
      <c r="K224" s="3">
        <v>130</v>
      </c>
      <c r="S224"/>
      <c r="T224"/>
    </row>
    <row r="225" spans="10:20" x14ac:dyDescent="0.3">
      <c r="J225" s="3">
        <v>1111</v>
      </c>
      <c r="K225" s="3">
        <v>143</v>
      </c>
      <c r="S225"/>
      <c r="T225"/>
    </row>
    <row r="226" spans="10:20" x14ac:dyDescent="0.3">
      <c r="J226" s="3">
        <v>903</v>
      </c>
      <c r="K226" s="3">
        <v>125</v>
      </c>
      <c r="S226"/>
      <c r="T226"/>
    </row>
    <row r="227" spans="10:20" x14ac:dyDescent="0.3">
      <c r="J227" s="3">
        <v>1292</v>
      </c>
      <c r="K227" s="3">
        <v>145</v>
      </c>
      <c r="S227"/>
      <c r="T227"/>
    </row>
    <row r="228" spans="10:20" x14ac:dyDescent="0.3">
      <c r="J228" s="3">
        <v>680</v>
      </c>
      <c r="K228" s="3">
        <v>126</v>
      </c>
      <c r="S228"/>
      <c r="T228"/>
    </row>
    <row r="229" spans="10:20" x14ac:dyDescent="0.3">
      <c r="J229" s="3">
        <v>790</v>
      </c>
      <c r="K229" s="3">
        <v>158</v>
      </c>
      <c r="S229"/>
      <c r="T229"/>
    </row>
    <row r="230" spans="10:20" x14ac:dyDescent="0.3">
      <c r="J230" s="3">
        <v>900</v>
      </c>
      <c r="K230" s="3">
        <v>138</v>
      </c>
      <c r="S230"/>
      <c r="T230"/>
    </row>
    <row r="231" spans="10:20" x14ac:dyDescent="0.3">
      <c r="J231" s="3">
        <v>1169</v>
      </c>
      <c r="K231" s="3">
        <v>125</v>
      </c>
      <c r="S231"/>
      <c r="T231"/>
    </row>
    <row r="232" spans="10:20" x14ac:dyDescent="0.3">
      <c r="J232" s="3">
        <v>1034</v>
      </c>
      <c r="K232" s="3">
        <v>162</v>
      </c>
      <c r="S232"/>
      <c r="T232"/>
    </row>
    <row r="233" spans="10:20" x14ac:dyDescent="0.3">
      <c r="J233" s="3">
        <v>959</v>
      </c>
      <c r="K233" s="3">
        <v>148</v>
      </c>
      <c r="S233"/>
      <c r="T233"/>
    </row>
    <row r="234" spans="10:20" x14ac:dyDescent="0.3">
      <c r="J234" s="3">
        <v>940</v>
      </c>
      <c r="K234" s="3">
        <v>162</v>
      </c>
      <c r="S234"/>
      <c r="T234"/>
    </row>
    <row r="235" spans="10:20" x14ac:dyDescent="0.3">
      <c r="J235" s="3">
        <v>1224</v>
      </c>
      <c r="K235" s="3">
        <v>158</v>
      </c>
      <c r="S235"/>
      <c r="T235"/>
    </row>
    <row r="236" spans="10:20" x14ac:dyDescent="0.3">
      <c r="J236" s="3">
        <v>815</v>
      </c>
      <c r="K236" s="3">
        <v>121</v>
      </c>
      <c r="S236"/>
      <c r="T236"/>
    </row>
    <row r="237" spans="10:20" x14ac:dyDescent="0.3">
      <c r="J237" s="3">
        <v>820</v>
      </c>
      <c r="K237" s="3">
        <v>138</v>
      </c>
      <c r="S237"/>
      <c r="T237"/>
    </row>
    <row r="238" spans="10:20" x14ac:dyDescent="0.3">
      <c r="J238" s="3">
        <v>688</v>
      </c>
      <c r="K238" s="3">
        <v>123</v>
      </c>
      <c r="S238"/>
      <c r="T238"/>
    </row>
    <row r="239" spans="10:20" x14ac:dyDescent="0.3">
      <c r="J239" s="3">
        <v>900</v>
      </c>
      <c r="K239" s="3">
        <v>125</v>
      </c>
      <c r="S239"/>
      <c r="T239"/>
    </row>
    <row r="240" spans="10:20" x14ac:dyDescent="0.3">
      <c r="J240" s="3">
        <v>832</v>
      </c>
      <c r="K240" s="3">
        <v>168</v>
      </c>
      <c r="S240"/>
      <c r="T240"/>
    </row>
    <row r="241" spans="10:20" x14ac:dyDescent="0.3">
      <c r="J241" s="3">
        <v>1006</v>
      </c>
      <c r="K241" s="3">
        <v>156</v>
      </c>
      <c r="S241"/>
      <c r="T241"/>
    </row>
    <row r="242" spans="10:20" x14ac:dyDescent="0.3">
      <c r="J242" s="3">
        <v>597</v>
      </c>
      <c r="K242" s="3">
        <v>147</v>
      </c>
      <c r="S242"/>
      <c r="T242"/>
    </row>
    <row r="243" spans="10:20" x14ac:dyDescent="0.3">
      <c r="J243" s="3">
        <v>1074</v>
      </c>
      <c r="K243" s="3">
        <v>149</v>
      </c>
      <c r="S243"/>
      <c r="T243"/>
    </row>
    <row r="244" spans="10:20" x14ac:dyDescent="0.3">
      <c r="J244" s="3">
        <v>699</v>
      </c>
      <c r="K244" s="3">
        <v>126</v>
      </c>
      <c r="S244"/>
      <c r="T244"/>
    </row>
    <row r="245" spans="10:20" x14ac:dyDescent="0.3">
      <c r="J245" s="3">
        <v>993</v>
      </c>
      <c r="K245" s="3">
        <v>128</v>
      </c>
      <c r="S245"/>
      <c r="T245"/>
    </row>
    <row r="246" spans="10:20" x14ac:dyDescent="0.3">
      <c r="J246" s="3">
        <v>919</v>
      </c>
      <c r="K246" s="3">
        <v>144</v>
      </c>
      <c r="S246"/>
      <c r="T246"/>
    </row>
    <row r="247" spans="10:20" x14ac:dyDescent="0.3">
      <c r="J247" s="3">
        <v>579</v>
      </c>
      <c r="K247" s="3">
        <v>152</v>
      </c>
      <c r="S247"/>
      <c r="T247"/>
    </row>
    <row r="248" spans="10:20" x14ac:dyDescent="0.3">
      <c r="J248" s="3">
        <v>832</v>
      </c>
      <c r="K248" s="3">
        <v>120</v>
      </c>
      <c r="S248"/>
      <c r="T248"/>
    </row>
    <row r="249" spans="10:20" x14ac:dyDescent="0.3">
      <c r="J249" s="3">
        <v>506</v>
      </c>
      <c r="K249" s="3">
        <v>125</v>
      </c>
      <c r="S249"/>
      <c r="T249"/>
    </row>
    <row r="250" spans="10:20" x14ac:dyDescent="0.3">
      <c r="J250" s="3">
        <v>739</v>
      </c>
      <c r="K250" s="3">
        <v>137</v>
      </c>
      <c r="S250"/>
      <c r="T250"/>
    </row>
    <row r="251" spans="10:20" x14ac:dyDescent="0.3">
      <c r="J251" s="3">
        <v>594</v>
      </c>
      <c r="K251" s="3">
        <v>129</v>
      </c>
      <c r="S251"/>
      <c r="T251"/>
    </row>
    <row r="252" spans="10:20" x14ac:dyDescent="0.3">
      <c r="J252" s="3">
        <v>1075</v>
      </c>
      <c r="K252" s="3">
        <v>147</v>
      </c>
      <c r="S252"/>
      <c r="T252"/>
    </row>
    <row r="253" spans="10:20" x14ac:dyDescent="0.3">
      <c r="J253" s="3">
        <v>744</v>
      </c>
      <c r="K253" s="3">
        <v>130</v>
      </c>
      <c r="S253"/>
      <c r="T253"/>
    </row>
    <row r="254" spans="10:20" x14ac:dyDescent="0.3">
      <c r="J254" s="3">
        <v>1056</v>
      </c>
      <c r="K254" s="3">
        <v>152</v>
      </c>
      <c r="S254"/>
      <c r="T254"/>
    </row>
    <row r="255" spans="10:20" x14ac:dyDescent="0.3">
      <c r="J255" s="3">
        <v>666</v>
      </c>
      <c r="K255" s="3">
        <v>120</v>
      </c>
      <c r="S255"/>
      <c r="T255"/>
    </row>
    <row r="256" spans="10:20" x14ac:dyDescent="0.3">
      <c r="J256" s="3">
        <v>660</v>
      </c>
      <c r="K256" s="3">
        <v>132</v>
      </c>
      <c r="S256"/>
      <c r="T256"/>
    </row>
    <row r="257" spans="10:20" x14ac:dyDescent="0.3">
      <c r="J257" s="3">
        <v>1012</v>
      </c>
      <c r="K257" s="3">
        <v>156</v>
      </c>
      <c r="S257"/>
      <c r="T257"/>
    </row>
    <row r="258" spans="10:20" x14ac:dyDescent="0.3">
      <c r="J258" s="3">
        <v>1163</v>
      </c>
      <c r="K258" s="3">
        <v>139</v>
      </c>
      <c r="S258"/>
      <c r="T258"/>
    </row>
    <row r="259" spans="10:20" x14ac:dyDescent="0.3">
      <c r="J259" s="3">
        <v>878</v>
      </c>
      <c r="K259" s="3">
        <v>120</v>
      </c>
      <c r="S259"/>
      <c r="T259"/>
    </row>
    <row r="260" spans="10:20" x14ac:dyDescent="0.3">
      <c r="J260" s="3">
        <v>772</v>
      </c>
      <c r="K260" s="3">
        <v>122</v>
      </c>
      <c r="S260"/>
      <c r="T260"/>
    </row>
    <row r="261" spans="10:20" x14ac:dyDescent="0.3">
      <c r="J261" s="3">
        <v>353</v>
      </c>
      <c r="K261" s="3">
        <v>137</v>
      </c>
      <c r="S261"/>
      <c r="T261"/>
    </row>
    <row r="262" spans="10:20" x14ac:dyDescent="0.3">
      <c r="J262" s="3">
        <v>763</v>
      </c>
      <c r="K262" s="3">
        <v>160</v>
      </c>
      <c r="S262"/>
      <c r="T262"/>
    </row>
    <row r="263" spans="10:20" x14ac:dyDescent="0.3">
      <c r="J263" s="3">
        <v>632</v>
      </c>
      <c r="K263" s="3">
        <v>133</v>
      </c>
      <c r="S263"/>
      <c r="T263"/>
    </row>
    <row r="264" spans="10:20" x14ac:dyDescent="0.3">
      <c r="J264" s="3">
        <v>982</v>
      </c>
      <c r="K264" s="3">
        <v>150</v>
      </c>
      <c r="S264"/>
      <c r="T264"/>
    </row>
    <row r="265" spans="10:20" x14ac:dyDescent="0.3">
      <c r="J265" s="3">
        <v>880</v>
      </c>
      <c r="K265" s="3">
        <v>146</v>
      </c>
      <c r="S265"/>
      <c r="T265"/>
    </row>
    <row r="266" spans="10:20" x14ac:dyDescent="0.3">
      <c r="J266" s="3">
        <v>680</v>
      </c>
      <c r="K266" s="3">
        <v>136</v>
      </c>
      <c r="S266"/>
      <c r="T266"/>
    </row>
    <row r="267" spans="10:20" x14ac:dyDescent="0.3">
      <c r="J267" s="3">
        <v>1010</v>
      </c>
      <c r="K267" s="3">
        <v>165</v>
      </c>
      <c r="S267"/>
      <c r="T267"/>
    </row>
    <row r="268" spans="10:20" x14ac:dyDescent="0.3">
      <c r="J268" s="3">
        <v>713</v>
      </c>
      <c r="K268" s="3">
        <v>148</v>
      </c>
      <c r="S268"/>
      <c r="T268"/>
    </row>
    <row r="269" spans="10:20" x14ac:dyDescent="0.3">
      <c r="J269" s="3">
        <v>1060</v>
      </c>
      <c r="K269" s="3">
        <v>155</v>
      </c>
      <c r="S269"/>
      <c r="T269"/>
    </row>
    <row r="270" spans="10:20" x14ac:dyDescent="0.3">
      <c r="J270" s="3">
        <v>803</v>
      </c>
      <c r="K270" s="3">
        <v>156</v>
      </c>
      <c r="S270"/>
      <c r="T270"/>
    </row>
    <row r="271" spans="10:20" x14ac:dyDescent="0.3">
      <c r="J271" s="3">
        <v>1182</v>
      </c>
      <c r="K271" s="3">
        <v>145</v>
      </c>
      <c r="S271"/>
      <c r="T271"/>
    </row>
    <row r="272" spans="10:20" x14ac:dyDescent="0.3">
      <c r="J272" s="3">
        <v>952</v>
      </c>
      <c r="K272" s="3">
        <v>136</v>
      </c>
      <c r="S272"/>
      <c r="T272"/>
    </row>
    <row r="273" spans="10:20" x14ac:dyDescent="0.3">
      <c r="J273" s="3">
        <v>949</v>
      </c>
      <c r="K273" s="3">
        <v>141</v>
      </c>
      <c r="S273"/>
      <c r="T273"/>
    </row>
    <row r="274" spans="10:20" x14ac:dyDescent="0.3">
      <c r="J274" s="3">
        <v>662</v>
      </c>
      <c r="K274" s="3">
        <v>144</v>
      </c>
      <c r="S274"/>
      <c r="T274"/>
    </row>
    <row r="275" spans="10:20" x14ac:dyDescent="0.3">
      <c r="J275" s="3">
        <v>610</v>
      </c>
      <c r="K275" s="3">
        <v>121</v>
      </c>
      <c r="S275"/>
      <c r="T275"/>
    </row>
    <row r="276" spans="10:20" x14ac:dyDescent="0.3">
      <c r="J276" s="3">
        <v>964</v>
      </c>
      <c r="K276" s="3">
        <v>141</v>
      </c>
      <c r="S276"/>
      <c r="T276"/>
    </row>
    <row r="277" spans="10:20" x14ac:dyDescent="0.3">
      <c r="J277" s="3">
        <v>497</v>
      </c>
      <c r="K277" s="3">
        <v>124</v>
      </c>
      <c r="S277"/>
      <c r="T277"/>
    </row>
    <row r="278" spans="10:20" x14ac:dyDescent="0.3">
      <c r="J278" s="3">
        <v>1212</v>
      </c>
      <c r="K278" s="3">
        <v>123</v>
      </c>
      <c r="S278"/>
      <c r="T278"/>
    </row>
    <row r="279" spans="10:20" x14ac:dyDescent="0.3">
      <c r="J279" s="3">
        <v>1136</v>
      </c>
      <c r="K279" s="3">
        <v>155</v>
      </c>
      <c r="S279"/>
      <c r="T279"/>
    </row>
    <row r="280" spans="10:20" x14ac:dyDescent="0.3">
      <c r="J280" s="3">
        <v>962</v>
      </c>
      <c r="K280" s="3">
        <v>125</v>
      </c>
      <c r="S280"/>
      <c r="T280"/>
    </row>
    <row r="281" spans="10:20" x14ac:dyDescent="0.3">
      <c r="J281" s="3">
        <v>616</v>
      </c>
      <c r="K281" s="3">
        <v>140</v>
      </c>
      <c r="S281"/>
      <c r="T281"/>
    </row>
    <row r="282" spans="10:20" x14ac:dyDescent="0.3">
      <c r="J282" s="3">
        <v>1009</v>
      </c>
      <c r="K282" s="3">
        <v>132</v>
      </c>
      <c r="S282"/>
      <c r="T282"/>
    </row>
    <row r="283" spans="10:20" x14ac:dyDescent="0.3">
      <c r="J283" s="3">
        <v>1053</v>
      </c>
      <c r="K283" s="3">
        <v>156</v>
      </c>
      <c r="S283"/>
      <c r="T283"/>
    </row>
    <row r="284" spans="10:20" x14ac:dyDescent="0.3">
      <c r="J284" s="3">
        <v>598</v>
      </c>
      <c r="K284" s="3">
        <v>144</v>
      </c>
      <c r="S284"/>
      <c r="T284"/>
    </row>
    <row r="285" spans="10:20" x14ac:dyDescent="0.3">
      <c r="J285" s="3">
        <v>502</v>
      </c>
      <c r="K285" s="3">
        <v>145</v>
      </c>
      <c r="S285"/>
      <c r="T285"/>
    </row>
    <row r="286" spans="10:20" x14ac:dyDescent="0.3">
      <c r="J286" s="3">
        <v>1161</v>
      </c>
      <c r="K286" s="3">
        <v>158</v>
      </c>
      <c r="S286"/>
      <c r="T286"/>
    </row>
    <row r="287" spans="10:20" x14ac:dyDescent="0.3">
      <c r="J287" s="3">
        <v>1232</v>
      </c>
      <c r="K287" s="3">
        <v>139</v>
      </c>
      <c r="S287"/>
      <c r="T287"/>
    </row>
    <row r="288" spans="10:20" x14ac:dyDescent="0.3">
      <c r="J288" s="3">
        <v>1137</v>
      </c>
      <c r="K288" s="3">
        <v>152</v>
      </c>
      <c r="S288"/>
      <c r="T288"/>
    </row>
    <row r="289" spans="10:20" x14ac:dyDescent="0.3">
      <c r="J289" s="3">
        <v>593</v>
      </c>
      <c r="K289" s="3">
        <v>133</v>
      </c>
      <c r="S289"/>
      <c r="T289"/>
    </row>
    <row r="290" spans="10:20" x14ac:dyDescent="0.3">
      <c r="J290" s="3">
        <v>938</v>
      </c>
      <c r="K290" s="3">
        <v>155</v>
      </c>
      <c r="S290"/>
      <c r="T290"/>
    </row>
    <row r="291" spans="10:20" x14ac:dyDescent="0.3">
      <c r="J291" s="3">
        <v>922</v>
      </c>
      <c r="K291" s="3">
        <v>136</v>
      </c>
      <c r="S291"/>
      <c r="T291"/>
    </row>
    <row r="292" spans="10:20" x14ac:dyDescent="0.3">
      <c r="J292" s="3">
        <v>567</v>
      </c>
      <c r="K292" s="3">
        <v>140</v>
      </c>
      <c r="S292"/>
      <c r="T292"/>
    </row>
    <row r="293" spans="10:20" x14ac:dyDescent="0.3">
      <c r="J293" s="3">
        <v>923</v>
      </c>
      <c r="K293" s="3">
        <v>165</v>
      </c>
      <c r="S293"/>
      <c r="T293"/>
    </row>
    <row r="294" spans="10:20" x14ac:dyDescent="0.3">
      <c r="J294" s="3">
        <v>1054</v>
      </c>
      <c r="K294" s="3">
        <v>135</v>
      </c>
      <c r="S294"/>
      <c r="T294"/>
    </row>
    <row r="295" spans="10:20" x14ac:dyDescent="0.3">
      <c r="J295" s="3">
        <v>1047</v>
      </c>
      <c r="K295" s="3">
        <v>165</v>
      </c>
      <c r="S295"/>
      <c r="T295"/>
    </row>
    <row r="296" spans="10:20" x14ac:dyDescent="0.3">
      <c r="J296" s="3">
        <v>936</v>
      </c>
      <c r="K296" s="3">
        <v>135</v>
      </c>
      <c r="S296"/>
      <c r="T296"/>
    </row>
    <row r="297" spans="10:20" x14ac:dyDescent="0.3">
      <c r="J297" s="3">
        <v>876</v>
      </c>
      <c r="K297" s="3">
        <v>139</v>
      </c>
      <c r="S297"/>
      <c r="T297"/>
    </row>
    <row r="298" spans="10:20" x14ac:dyDescent="0.3">
      <c r="J298" s="3">
        <v>792</v>
      </c>
      <c r="K298" s="3">
        <v>148</v>
      </c>
      <c r="S298"/>
      <c r="T298"/>
    </row>
    <row r="299" spans="10:20" x14ac:dyDescent="0.3">
      <c r="J299" s="3">
        <v>979</v>
      </c>
      <c r="K299" s="3">
        <v>147</v>
      </c>
      <c r="S299"/>
      <c r="T299"/>
    </row>
    <row r="300" spans="10:20" x14ac:dyDescent="0.3">
      <c r="J300" s="3">
        <v>333</v>
      </c>
      <c r="K300" s="3">
        <v>127</v>
      </c>
      <c r="S300"/>
      <c r="T300"/>
    </row>
    <row r="301" spans="10:20" x14ac:dyDescent="0.3">
      <c r="J301" s="3">
        <v>729</v>
      </c>
      <c r="K301" s="3">
        <v>143</v>
      </c>
      <c r="S301"/>
      <c r="T301"/>
    </row>
    <row r="302" spans="10:20" x14ac:dyDescent="0.3">
      <c r="J302" s="3">
        <v>465</v>
      </c>
      <c r="K302" s="3">
        <v>122</v>
      </c>
      <c r="S302"/>
      <c r="T302"/>
    </row>
    <row r="303" spans="10:20" x14ac:dyDescent="0.3">
      <c r="J303" s="3">
        <v>1166</v>
      </c>
      <c r="K303" s="3">
        <v>144</v>
      </c>
      <c r="S303"/>
      <c r="T303"/>
    </row>
    <row r="304" spans="10:20" x14ac:dyDescent="0.3">
      <c r="J304" s="3">
        <v>987</v>
      </c>
      <c r="K304" s="3">
        <v>138</v>
      </c>
      <c r="S304"/>
      <c r="T304"/>
    </row>
    <row r="305" spans="10:20" x14ac:dyDescent="0.3">
      <c r="J305" s="3">
        <v>1474</v>
      </c>
      <c r="K305" s="3">
        <v>152</v>
      </c>
      <c r="S305"/>
      <c r="T305"/>
    </row>
    <row r="306" spans="10:20" x14ac:dyDescent="0.3">
      <c r="J306" s="3">
        <v>874</v>
      </c>
      <c r="K306" s="3">
        <v>121</v>
      </c>
      <c r="S306"/>
      <c r="T306"/>
    </row>
    <row r="307" spans="10:20" x14ac:dyDescent="0.3">
      <c r="J307" s="3">
        <v>911</v>
      </c>
      <c r="K307" s="3">
        <v>134</v>
      </c>
      <c r="S307"/>
      <c r="T307"/>
    </row>
    <row r="308" spans="10:20" x14ac:dyDescent="0.3">
      <c r="J308" s="3">
        <v>796</v>
      </c>
      <c r="K308" s="3">
        <v>141</v>
      </c>
      <c r="S308"/>
      <c r="T308"/>
    </row>
    <row r="309" spans="10:20" x14ac:dyDescent="0.3">
      <c r="J309" s="3">
        <v>1181</v>
      </c>
      <c r="K309" s="3">
        <v>129</v>
      </c>
      <c r="S309"/>
      <c r="T309"/>
    </row>
    <row r="310" spans="10:20" x14ac:dyDescent="0.3">
      <c r="J310" s="3">
        <v>970</v>
      </c>
      <c r="K310" s="3">
        <v>137</v>
      </c>
      <c r="S310"/>
      <c r="T310"/>
    </row>
    <row r="311" spans="10:20" x14ac:dyDescent="0.3">
      <c r="J311" s="3">
        <v>1177</v>
      </c>
      <c r="K311" s="3">
        <v>141</v>
      </c>
      <c r="S311"/>
      <c r="T311"/>
    </row>
    <row r="312" spans="10:20" x14ac:dyDescent="0.3">
      <c r="J312" s="3">
        <v>1359</v>
      </c>
      <c r="K312" s="3">
        <v>165</v>
      </c>
      <c r="S312"/>
      <c r="T312"/>
    </row>
    <row r="313" spans="10:20" x14ac:dyDescent="0.3">
      <c r="J313" s="3">
        <v>840</v>
      </c>
      <c r="K313" s="3">
        <v>168</v>
      </c>
      <c r="S313"/>
      <c r="T313"/>
    </row>
    <row r="314" spans="10:20" x14ac:dyDescent="0.3">
      <c r="J314" s="3">
        <v>585</v>
      </c>
      <c r="K314" s="3">
        <v>146</v>
      </c>
      <c r="S314"/>
      <c r="T314"/>
    </row>
    <row r="315" spans="10:20" x14ac:dyDescent="0.3">
      <c r="J315" s="3">
        <v>832</v>
      </c>
      <c r="K315" s="3">
        <v>132</v>
      </c>
      <c r="S315"/>
      <c r="T315"/>
    </row>
    <row r="316" spans="10:20" x14ac:dyDescent="0.3">
      <c r="J316" s="3">
        <v>684</v>
      </c>
      <c r="K316" s="3">
        <v>152</v>
      </c>
      <c r="S316"/>
      <c r="T316"/>
    </row>
    <row r="317" spans="10:20" x14ac:dyDescent="0.3">
      <c r="J317" s="3">
        <v>1105</v>
      </c>
      <c r="K317" s="3">
        <v>124</v>
      </c>
      <c r="S317"/>
      <c r="T317"/>
    </row>
    <row r="318" spans="10:20" x14ac:dyDescent="0.3">
      <c r="J318" s="3">
        <v>1321</v>
      </c>
      <c r="K318" s="3">
        <v>145</v>
      </c>
      <c r="S318"/>
      <c r="T318"/>
    </row>
    <row r="319" spans="10:20" x14ac:dyDescent="0.3">
      <c r="J319" s="3">
        <v>742</v>
      </c>
      <c r="K319" s="3">
        <v>132</v>
      </c>
      <c r="S319"/>
      <c r="T319"/>
    </row>
    <row r="320" spans="10:20" x14ac:dyDescent="0.3">
      <c r="J320" s="3">
        <v>1100</v>
      </c>
      <c r="K320" s="3">
        <v>146</v>
      </c>
      <c r="S320"/>
      <c r="T320"/>
    </row>
    <row r="321" spans="10:20" x14ac:dyDescent="0.3">
      <c r="J321" s="3">
        <v>694</v>
      </c>
      <c r="K321" s="3">
        <v>133</v>
      </c>
      <c r="S321"/>
      <c r="T321"/>
    </row>
    <row r="322" spans="10:20" x14ac:dyDescent="0.3">
      <c r="J322" s="3">
        <v>1022</v>
      </c>
      <c r="K322" s="3">
        <v>143</v>
      </c>
      <c r="S322"/>
      <c r="T322"/>
    </row>
    <row r="323" spans="10:20" x14ac:dyDescent="0.3">
      <c r="J323" s="3">
        <v>1016</v>
      </c>
      <c r="K323" s="3">
        <v>122</v>
      </c>
      <c r="S323"/>
      <c r="T323"/>
    </row>
    <row r="324" spans="10:20" x14ac:dyDescent="0.3">
      <c r="J324" s="3">
        <v>863</v>
      </c>
      <c r="K324" s="3">
        <v>166</v>
      </c>
      <c r="S324"/>
      <c r="T324"/>
    </row>
    <row r="325" spans="10:20" x14ac:dyDescent="0.3">
      <c r="J325" s="3">
        <v>949</v>
      </c>
      <c r="K325" s="3">
        <v>168</v>
      </c>
      <c r="S325"/>
      <c r="T325"/>
    </row>
    <row r="326" spans="10:20" x14ac:dyDescent="0.3">
      <c r="J326" s="3">
        <v>764</v>
      </c>
      <c r="K326" s="3">
        <v>149</v>
      </c>
      <c r="S326"/>
      <c r="T326"/>
    </row>
    <row r="327" spans="10:20" x14ac:dyDescent="0.3">
      <c r="J327" s="3">
        <v>714</v>
      </c>
      <c r="K327" s="3">
        <v>154</v>
      </c>
      <c r="S327"/>
      <c r="T327"/>
    </row>
    <row r="328" spans="10:20" x14ac:dyDescent="0.3">
      <c r="J328" s="3">
        <v>1223</v>
      </c>
      <c r="K328" s="3">
        <v>167</v>
      </c>
      <c r="S328"/>
      <c r="T328"/>
    </row>
    <row r="329" spans="10:20" x14ac:dyDescent="0.3">
      <c r="J329" s="3">
        <v>944</v>
      </c>
      <c r="K329" s="3">
        <v>133</v>
      </c>
      <c r="S329"/>
      <c r="T329"/>
    </row>
    <row r="330" spans="10:20" x14ac:dyDescent="0.3">
      <c r="J330" s="3">
        <v>407</v>
      </c>
      <c r="K330" s="3">
        <v>131</v>
      </c>
      <c r="S330"/>
      <c r="T330"/>
    </row>
    <row r="331" spans="10:20" x14ac:dyDescent="0.3">
      <c r="J331" s="3">
        <v>939</v>
      </c>
      <c r="K331" s="3">
        <v>147</v>
      </c>
      <c r="S331"/>
      <c r="T331"/>
    </row>
    <row r="332" spans="10:20" x14ac:dyDescent="0.3">
      <c r="J332" s="3">
        <v>1468</v>
      </c>
      <c r="K332" s="3">
        <v>163</v>
      </c>
      <c r="S332"/>
      <c r="T332"/>
    </row>
    <row r="333" spans="10:20" x14ac:dyDescent="0.3">
      <c r="J333" s="3">
        <v>903</v>
      </c>
      <c r="K333" s="3">
        <v>148</v>
      </c>
      <c r="S333"/>
      <c r="T333"/>
    </row>
    <row r="334" spans="10:20" x14ac:dyDescent="0.3">
      <c r="J334" s="3">
        <v>722</v>
      </c>
      <c r="K334" s="3">
        <v>162</v>
      </c>
      <c r="S334"/>
      <c r="T334"/>
    </row>
    <row r="335" spans="10:20" x14ac:dyDescent="0.3">
      <c r="J335" s="3">
        <v>653</v>
      </c>
      <c r="K335" s="3">
        <v>136</v>
      </c>
      <c r="S335"/>
      <c r="T335"/>
    </row>
    <row r="336" spans="10:20" x14ac:dyDescent="0.3">
      <c r="J336" s="3">
        <v>1066</v>
      </c>
      <c r="K336" s="3">
        <v>159</v>
      </c>
      <c r="S336"/>
      <c r="T336"/>
    </row>
    <row r="337" spans="10:20" x14ac:dyDescent="0.3">
      <c r="J337" s="3">
        <v>1123</v>
      </c>
      <c r="K337" s="3">
        <v>168</v>
      </c>
      <c r="S337"/>
      <c r="T337"/>
    </row>
    <row r="338" spans="10:20" x14ac:dyDescent="0.3">
      <c r="J338" s="3">
        <v>840</v>
      </c>
      <c r="K338" s="3">
        <v>140</v>
      </c>
      <c r="S338"/>
      <c r="T338"/>
    </row>
    <row r="339" spans="10:20" x14ac:dyDescent="0.3">
      <c r="J339" s="3">
        <v>822</v>
      </c>
      <c r="K339" s="3">
        <v>142</v>
      </c>
      <c r="S339"/>
      <c r="T339"/>
    </row>
    <row r="340" spans="10:20" x14ac:dyDescent="0.3">
      <c r="J340" s="3">
        <v>1086</v>
      </c>
      <c r="K340" s="3">
        <v>139</v>
      </c>
      <c r="S340"/>
      <c r="T340"/>
    </row>
    <row r="341" spans="10:20" x14ac:dyDescent="0.3">
      <c r="J341" s="3">
        <v>842</v>
      </c>
      <c r="K341" s="3">
        <v>130</v>
      </c>
      <c r="S341"/>
      <c r="T341"/>
    </row>
    <row r="342" spans="10:20" x14ac:dyDescent="0.3">
      <c r="J342" s="3">
        <v>810</v>
      </c>
      <c r="K342" s="3">
        <v>153</v>
      </c>
      <c r="S342"/>
      <c r="T342"/>
    </row>
    <row r="343" spans="10:20" x14ac:dyDescent="0.3">
      <c r="J343" s="3">
        <v>1096</v>
      </c>
      <c r="K343" s="3">
        <v>129</v>
      </c>
      <c r="S343"/>
      <c r="T343"/>
    </row>
    <row r="344" spans="10:20" x14ac:dyDescent="0.3">
      <c r="J344" s="3">
        <v>482</v>
      </c>
      <c r="K344" s="3">
        <v>129</v>
      </c>
      <c r="S344"/>
      <c r="T344"/>
    </row>
    <row r="345" spans="10:20" x14ac:dyDescent="0.3">
      <c r="J345" s="3">
        <v>1187</v>
      </c>
      <c r="K345" s="3">
        <v>162</v>
      </c>
      <c r="S345"/>
      <c r="T345"/>
    </row>
    <row r="346" spans="10:20" x14ac:dyDescent="0.3">
      <c r="J346" s="3">
        <v>885</v>
      </c>
      <c r="K346" s="3">
        <v>125</v>
      </c>
      <c r="S346"/>
      <c r="T346"/>
    </row>
    <row r="347" spans="10:20" x14ac:dyDescent="0.3">
      <c r="J347" s="3">
        <v>875</v>
      </c>
      <c r="K347" s="3">
        <v>155</v>
      </c>
      <c r="S347"/>
      <c r="T347"/>
    </row>
    <row r="348" spans="10:20" x14ac:dyDescent="0.3">
      <c r="J348" s="3">
        <v>927</v>
      </c>
      <c r="K348" s="3">
        <v>143</v>
      </c>
      <c r="S348"/>
      <c r="T348"/>
    </row>
    <row r="349" spans="10:20" x14ac:dyDescent="0.3">
      <c r="J349" s="3">
        <v>678</v>
      </c>
      <c r="K349" s="3">
        <v>131</v>
      </c>
      <c r="S349"/>
      <c r="T349"/>
    </row>
    <row r="350" spans="10:20" x14ac:dyDescent="0.3">
      <c r="J350" s="3">
        <v>1451</v>
      </c>
      <c r="K350" s="3">
        <v>162</v>
      </c>
      <c r="S350"/>
      <c r="T350"/>
    </row>
    <row r="351" spans="10:20" x14ac:dyDescent="0.3">
      <c r="J351" s="3">
        <v>500</v>
      </c>
      <c r="K351" s="3">
        <v>142</v>
      </c>
      <c r="S351"/>
      <c r="T351"/>
    </row>
    <row r="352" spans="10:20" x14ac:dyDescent="0.3">
      <c r="J352" s="3">
        <v>1029</v>
      </c>
      <c r="K352" s="3">
        <v>146</v>
      </c>
      <c r="S352"/>
      <c r="T352"/>
    </row>
    <row r="353" spans="10:20" x14ac:dyDescent="0.3">
      <c r="J353" s="3">
        <v>1100</v>
      </c>
      <c r="K353" s="3">
        <v>164</v>
      </c>
      <c r="S353"/>
      <c r="T353"/>
    </row>
    <row r="354" spans="10:20" x14ac:dyDescent="0.3">
      <c r="J354" s="3">
        <v>881</v>
      </c>
      <c r="K354" s="3">
        <v>156</v>
      </c>
      <c r="S354"/>
      <c r="T354"/>
    </row>
    <row r="355" spans="10:20" x14ac:dyDescent="0.3">
      <c r="J355" s="3">
        <v>525</v>
      </c>
      <c r="K355" s="3">
        <v>125</v>
      </c>
      <c r="S355"/>
      <c r="T355"/>
    </row>
    <row r="356" spans="10:20" x14ac:dyDescent="0.3">
      <c r="J356" s="3">
        <v>442</v>
      </c>
      <c r="K356" s="3">
        <v>120</v>
      </c>
      <c r="S356"/>
      <c r="T356"/>
    </row>
    <row r="357" spans="10:20" x14ac:dyDescent="0.3">
      <c r="J357" s="3">
        <v>949</v>
      </c>
      <c r="K357" s="3">
        <v>125</v>
      </c>
      <c r="S357"/>
      <c r="T357"/>
    </row>
    <row r="358" spans="10:20" x14ac:dyDescent="0.3">
      <c r="J358" s="3">
        <v>1318</v>
      </c>
      <c r="K358" s="3">
        <v>169</v>
      </c>
      <c r="S358"/>
      <c r="T358"/>
    </row>
    <row r="359" spans="10:20" x14ac:dyDescent="0.3">
      <c r="J359" s="3">
        <v>496</v>
      </c>
      <c r="K359" s="3">
        <v>141</v>
      </c>
      <c r="S359"/>
      <c r="T359"/>
    </row>
    <row r="360" spans="10:20" x14ac:dyDescent="0.3">
      <c r="J360" s="3">
        <v>792</v>
      </c>
      <c r="K360" s="3">
        <v>160</v>
      </c>
      <c r="S360"/>
      <c r="T360"/>
    </row>
    <row r="361" spans="10:20" x14ac:dyDescent="0.3">
      <c r="J361" s="3">
        <v>448</v>
      </c>
      <c r="K361" s="3">
        <v>143</v>
      </c>
      <c r="S361"/>
      <c r="T361"/>
    </row>
    <row r="362" spans="10:20" x14ac:dyDescent="0.3">
      <c r="J362" s="3">
        <v>888</v>
      </c>
      <c r="K362" s="3">
        <v>144</v>
      </c>
      <c r="S362"/>
      <c r="T362"/>
    </row>
    <row r="363" spans="10:20" x14ac:dyDescent="0.3">
      <c r="J363" s="3">
        <v>555</v>
      </c>
      <c r="K363" s="3">
        <v>134</v>
      </c>
      <c r="S363"/>
      <c r="T363"/>
    </row>
    <row r="364" spans="10:20" x14ac:dyDescent="0.3">
      <c r="J364" s="3">
        <v>877</v>
      </c>
      <c r="K364" s="3">
        <v>145</v>
      </c>
      <c r="S364"/>
      <c r="T364"/>
    </row>
    <row r="365" spans="10:20" x14ac:dyDescent="0.3">
      <c r="J365" s="3">
        <v>440</v>
      </c>
      <c r="K365" s="3">
        <v>127</v>
      </c>
      <c r="S365"/>
      <c r="T365"/>
    </row>
    <row r="366" spans="10:20" x14ac:dyDescent="0.3">
      <c r="J366" s="3">
        <v>1380</v>
      </c>
      <c r="K366" s="3">
        <v>143</v>
      </c>
      <c r="S366"/>
      <c r="T366"/>
    </row>
    <row r="367" spans="10:20" x14ac:dyDescent="0.3">
      <c r="J367" s="3">
        <v>768</v>
      </c>
      <c r="K367" s="3">
        <v>167</v>
      </c>
      <c r="S367"/>
      <c r="T367"/>
    </row>
    <row r="368" spans="10:20" x14ac:dyDescent="0.3">
      <c r="J368" s="3">
        <v>886</v>
      </c>
      <c r="K368" s="3">
        <v>157</v>
      </c>
      <c r="S368"/>
      <c r="T368"/>
    </row>
    <row r="369" spans="10:20" x14ac:dyDescent="0.3">
      <c r="J369" s="3">
        <v>1175</v>
      </c>
      <c r="K369" s="3">
        <v>125</v>
      </c>
      <c r="S369"/>
      <c r="T369"/>
    </row>
    <row r="370" spans="10:20" x14ac:dyDescent="0.3">
      <c r="J370" s="3">
        <v>1024</v>
      </c>
      <c r="K370" s="3">
        <v>154</v>
      </c>
      <c r="S370"/>
      <c r="T370"/>
    </row>
    <row r="371" spans="10:20" x14ac:dyDescent="0.3">
      <c r="J371" s="3">
        <v>1036</v>
      </c>
      <c r="K371" s="3">
        <v>161</v>
      </c>
      <c r="S371"/>
      <c r="T371"/>
    </row>
    <row r="372" spans="10:20" x14ac:dyDescent="0.3">
      <c r="J372" s="3">
        <v>891</v>
      </c>
      <c r="K372" s="3">
        <v>120</v>
      </c>
      <c r="S372"/>
      <c r="T372"/>
    </row>
    <row r="373" spans="10:20" x14ac:dyDescent="0.3">
      <c r="J373" s="3">
        <v>1289</v>
      </c>
      <c r="K373" s="3">
        <v>165</v>
      </c>
      <c r="S373"/>
      <c r="T373"/>
    </row>
    <row r="374" spans="10:20" x14ac:dyDescent="0.3">
      <c r="J374" s="3">
        <v>830</v>
      </c>
      <c r="K374" s="3">
        <v>155</v>
      </c>
      <c r="S374"/>
      <c r="T374"/>
    </row>
    <row r="375" spans="10:20" x14ac:dyDescent="0.3">
      <c r="J375" s="3">
        <v>943</v>
      </c>
      <c r="K375" s="3">
        <v>131</v>
      </c>
      <c r="S375"/>
      <c r="T375"/>
    </row>
    <row r="376" spans="10:20" x14ac:dyDescent="0.3">
      <c r="J376" s="3">
        <v>1123</v>
      </c>
      <c r="K376" s="3">
        <v>157</v>
      </c>
      <c r="S376"/>
      <c r="T376"/>
    </row>
    <row r="377" spans="10:20" x14ac:dyDescent="0.3">
      <c r="J377" s="3">
        <v>715</v>
      </c>
      <c r="K377" s="3">
        <v>130</v>
      </c>
      <c r="S377"/>
      <c r="T377"/>
    </row>
    <row r="378" spans="10:20" x14ac:dyDescent="0.3">
      <c r="J378" s="3">
        <v>817</v>
      </c>
      <c r="K378" s="3">
        <v>131</v>
      </c>
      <c r="S378"/>
      <c r="T378"/>
    </row>
    <row r="379" spans="10:20" x14ac:dyDescent="0.3">
      <c r="J379" s="3">
        <v>1103</v>
      </c>
      <c r="K379" s="3">
        <v>161</v>
      </c>
      <c r="S379"/>
      <c r="T379"/>
    </row>
    <row r="380" spans="10:20" x14ac:dyDescent="0.3">
      <c r="J380" s="3">
        <v>1056</v>
      </c>
      <c r="K380" s="3">
        <v>169</v>
      </c>
      <c r="S380"/>
      <c r="T380"/>
    </row>
    <row r="381" spans="10:20" x14ac:dyDescent="0.3">
      <c r="J381" s="3">
        <v>806</v>
      </c>
      <c r="K381" s="3">
        <v>158</v>
      </c>
      <c r="S381"/>
      <c r="T381"/>
    </row>
    <row r="382" spans="10:20" x14ac:dyDescent="0.3">
      <c r="J382" s="3">
        <v>1160</v>
      </c>
      <c r="K382" s="3">
        <v>126</v>
      </c>
      <c r="S382"/>
      <c r="T382"/>
    </row>
    <row r="383" spans="10:20" x14ac:dyDescent="0.3">
      <c r="J383" s="3">
        <v>598</v>
      </c>
      <c r="K383" s="3">
        <v>130</v>
      </c>
      <c r="S383"/>
      <c r="T383"/>
    </row>
    <row r="384" spans="10:20" x14ac:dyDescent="0.3">
      <c r="J384" s="3">
        <v>882</v>
      </c>
      <c r="K384" s="3">
        <v>155</v>
      </c>
      <c r="S384"/>
      <c r="T384"/>
    </row>
    <row r="385" spans="10:20" x14ac:dyDescent="0.3">
      <c r="J385" s="3">
        <v>638</v>
      </c>
      <c r="K385" s="3">
        <v>150</v>
      </c>
      <c r="S385"/>
      <c r="T385"/>
    </row>
    <row r="386" spans="10:20" x14ac:dyDescent="0.3">
      <c r="J386" s="3">
        <v>1145</v>
      </c>
      <c r="K386" s="3">
        <v>152</v>
      </c>
      <c r="S386"/>
      <c r="T386"/>
    </row>
    <row r="387" spans="10:20" x14ac:dyDescent="0.3">
      <c r="J387" s="3">
        <v>725</v>
      </c>
      <c r="K387" s="3">
        <v>132</v>
      </c>
      <c r="S387"/>
      <c r="T387"/>
    </row>
    <row r="388" spans="10:20" x14ac:dyDescent="0.3">
      <c r="J388" s="3">
        <v>845</v>
      </c>
      <c r="K388" s="3">
        <v>137</v>
      </c>
      <c r="S388"/>
      <c r="T388"/>
    </row>
    <row r="389" spans="10:20" x14ac:dyDescent="0.3">
      <c r="J389" s="3">
        <v>1200</v>
      </c>
      <c r="K389" s="3">
        <v>160</v>
      </c>
      <c r="S389"/>
      <c r="T389"/>
    </row>
    <row r="390" spans="10:20" x14ac:dyDescent="0.3">
      <c r="J390" s="3">
        <v>574</v>
      </c>
      <c r="K390" s="3">
        <v>143</v>
      </c>
      <c r="S390"/>
      <c r="T390"/>
    </row>
    <row r="391" spans="10:20" x14ac:dyDescent="0.3">
      <c r="J391" s="3">
        <v>767</v>
      </c>
      <c r="K391" s="3">
        <v>128</v>
      </c>
      <c r="S391"/>
      <c r="T391"/>
    </row>
    <row r="392" spans="10:20" x14ac:dyDescent="0.3">
      <c r="J392" s="3">
        <v>973</v>
      </c>
      <c r="K392" s="3">
        <v>150</v>
      </c>
      <c r="S392"/>
      <c r="T392"/>
    </row>
    <row r="393" spans="10:20" x14ac:dyDescent="0.3">
      <c r="J393" s="3">
        <v>1505</v>
      </c>
      <c r="K393" s="3">
        <v>160</v>
      </c>
      <c r="S393"/>
      <c r="T393"/>
    </row>
    <row r="394" spans="10:20" x14ac:dyDescent="0.3">
      <c r="J394" s="3">
        <v>720</v>
      </c>
      <c r="K394" s="3">
        <v>129</v>
      </c>
      <c r="S394"/>
      <c r="T394"/>
    </row>
    <row r="395" spans="10:20" x14ac:dyDescent="0.3">
      <c r="J395" s="3">
        <v>707</v>
      </c>
      <c r="K395" s="3">
        <v>121</v>
      </c>
      <c r="S395"/>
      <c r="T395"/>
    </row>
    <row r="396" spans="10:20" x14ac:dyDescent="0.3">
      <c r="J396" s="3">
        <v>1192</v>
      </c>
      <c r="K396" s="3">
        <v>157</v>
      </c>
      <c r="S396"/>
      <c r="T396"/>
    </row>
    <row r="397" spans="10:20" x14ac:dyDescent="0.3">
      <c r="J397" s="3">
        <v>1293</v>
      </c>
      <c r="K397" s="3">
        <v>134</v>
      </c>
      <c r="S397"/>
      <c r="T397"/>
    </row>
    <row r="398" spans="10:20" x14ac:dyDescent="0.3">
      <c r="J398" s="3">
        <v>1020</v>
      </c>
      <c r="K398" s="3">
        <v>122</v>
      </c>
      <c r="S398"/>
      <c r="T398"/>
    </row>
    <row r="399" spans="10:20" x14ac:dyDescent="0.3">
      <c r="J399" s="3">
        <v>996</v>
      </c>
      <c r="K399" s="3">
        <v>162</v>
      </c>
      <c r="S399"/>
      <c r="T399"/>
    </row>
    <row r="400" spans="10:20" x14ac:dyDescent="0.3">
      <c r="J400" s="3">
        <v>1425</v>
      </c>
      <c r="K400" s="3">
        <v>150</v>
      </c>
      <c r="S400"/>
      <c r="T400"/>
    </row>
    <row r="401" spans="10:20" x14ac:dyDescent="0.3">
      <c r="J401" s="3">
        <v>838</v>
      </c>
      <c r="K401" s="3">
        <v>125</v>
      </c>
      <c r="S401"/>
      <c r="T401"/>
    </row>
    <row r="402" spans="10:20" x14ac:dyDescent="0.3">
      <c r="J402" s="3">
        <v>626</v>
      </c>
      <c r="K402" s="3">
        <v>122</v>
      </c>
      <c r="S402"/>
      <c r="T402"/>
    </row>
    <row r="403" spans="10:20" x14ac:dyDescent="0.3">
      <c r="J403" s="3">
        <v>608</v>
      </c>
      <c r="K403" s="3">
        <v>130</v>
      </c>
      <c r="S403"/>
      <c r="T403"/>
    </row>
    <row r="404" spans="10:20" x14ac:dyDescent="0.3">
      <c r="J404" s="3">
        <v>724</v>
      </c>
      <c r="K404" s="3">
        <v>134</v>
      </c>
      <c r="S404"/>
      <c r="T404"/>
    </row>
    <row r="405" spans="10:20" x14ac:dyDescent="0.3">
      <c r="J405" s="3">
        <v>492</v>
      </c>
      <c r="K405" s="3">
        <v>164</v>
      </c>
      <c r="S405"/>
      <c r="T405"/>
    </row>
    <row r="406" spans="10:20" x14ac:dyDescent="0.3">
      <c r="J406" s="3">
        <v>1301</v>
      </c>
      <c r="K406" s="3">
        <v>147</v>
      </c>
      <c r="S406"/>
      <c r="T406"/>
    </row>
    <row r="407" spans="10:20" x14ac:dyDescent="0.3">
      <c r="J407" s="3">
        <v>639</v>
      </c>
      <c r="K407" s="3">
        <v>129</v>
      </c>
      <c r="S407"/>
      <c r="T407"/>
    </row>
    <row r="408" spans="10:20" x14ac:dyDescent="0.3">
      <c r="J408" s="3">
        <v>1278</v>
      </c>
      <c r="K408" s="3">
        <v>157</v>
      </c>
      <c r="S408"/>
      <c r="T408"/>
    </row>
    <row r="409" spans="10:20" x14ac:dyDescent="0.3">
      <c r="J409" s="3">
        <v>1205</v>
      </c>
      <c r="K409" s="3">
        <v>166</v>
      </c>
      <c r="S409"/>
      <c r="T409"/>
    </row>
    <row r="410" spans="10:20" x14ac:dyDescent="0.3">
      <c r="J410" s="3">
        <v>1171</v>
      </c>
      <c r="K410" s="3">
        <v>169</v>
      </c>
      <c r="S410"/>
      <c r="T410"/>
    </row>
    <row r="411" spans="10:20" x14ac:dyDescent="0.3">
      <c r="J411" s="3">
        <v>422</v>
      </c>
      <c r="K411" s="3">
        <v>169</v>
      </c>
      <c r="S411"/>
      <c r="T411"/>
    </row>
    <row r="412" spans="10:20" x14ac:dyDescent="0.3">
      <c r="J412" s="3">
        <v>1005</v>
      </c>
      <c r="K412" s="3">
        <v>126</v>
      </c>
      <c r="S412"/>
      <c r="T412"/>
    </row>
    <row r="413" spans="10:20" x14ac:dyDescent="0.3">
      <c r="J413" s="3">
        <v>440</v>
      </c>
      <c r="K413" s="3">
        <v>134</v>
      </c>
      <c r="S413"/>
      <c r="T413"/>
    </row>
    <row r="414" spans="10:20" x14ac:dyDescent="0.3">
      <c r="J414" s="3">
        <v>1198</v>
      </c>
      <c r="K414" s="3">
        <v>137</v>
      </c>
      <c r="S414"/>
      <c r="T414"/>
    </row>
    <row r="415" spans="10:20" x14ac:dyDescent="0.3">
      <c r="J415" s="3">
        <v>868</v>
      </c>
      <c r="K415" s="3">
        <v>137</v>
      </c>
      <c r="S415"/>
      <c r="T415"/>
    </row>
    <row r="416" spans="10:20" x14ac:dyDescent="0.3">
      <c r="J416" s="3">
        <v>634</v>
      </c>
      <c r="K416" s="3">
        <v>160</v>
      </c>
      <c r="S416"/>
      <c r="T416"/>
    </row>
    <row r="417" spans="10:20" x14ac:dyDescent="0.3">
      <c r="J417" s="3">
        <v>566</v>
      </c>
      <c r="K417" s="3">
        <v>143</v>
      </c>
      <c r="S417"/>
      <c r="T417"/>
    </row>
    <row r="418" spans="10:20" x14ac:dyDescent="0.3">
      <c r="J418" s="3">
        <v>992</v>
      </c>
      <c r="K418" s="3">
        <v>121</v>
      </c>
      <c r="S418"/>
      <c r="T418"/>
    </row>
    <row r="419" spans="10:20" x14ac:dyDescent="0.3">
      <c r="J419" s="3">
        <v>894</v>
      </c>
      <c r="K419" s="3">
        <v>159</v>
      </c>
      <c r="S419"/>
      <c r="T419"/>
    </row>
    <row r="420" spans="10:20" x14ac:dyDescent="0.3">
      <c r="J420" s="3">
        <v>883</v>
      </c>
      <c r="K420" s="3">
        <v>139</v>
      </c>
      <c r="S420"/>
      <c r="T420"/>
    </row>
    <row r="421" spans="10:20" x14ac:dyDescent="0.3">
      <c r="J421" s="3">
        <v>1500</v>
      </c>
      <c r="K421" s="3">
        <v>153</v>
      </c>
      <c r="S421"/>
      <c r="T421"/>
    </row>
    <row r="422" spans="10:20" x14ac:dyDescent="0.3">
      <c r="J422" s="3">
        <v>1203</v>
      </c>
      <c r="K422" s="3">
        <v>162</v>
      </c>
      <c r="S422"/>
      <c r="T422"/>
    </row>
    <row r="423" spans="10:20" x14ac:dyDescent="0.3">
      <c r="J423" s="3">
        <v>1316</v>
      </c>
      <c r="K423" s="3">
        <v>145</v>
      </c>
      <c r="S423"/>
      <c r="T423"/>
    </row>
    <row r="424" spans="10:20" x14ac:dyDescent="0.3">
      <c r="J424" s="3">
        <v>1159</v>
      </c>
      <c r="K424" s="3">
        <v>126</v>
      </c>
      <c r="S424"/>
      <c r="T424"/>
    </row>
    <row r="425" spans="10:20" x14ac:dyDescent="0.3">
      <c r="J425" s="3">
        <v>995</v>
      </c>
      <c r="K425" s="3">
        <v>157</v>
      </c>
      <c r="S425"/>
      <c r="T425"/>
    </row>
    <row r="426" spans="10:20" x14ac:dyDescent="0.3">
      <c r="J426" s="3">
        <v>1247</v>
      </c>
      <c r="K426" s="3">
        <v>149</v>
      </c>
      <c r="S426"/>
      <c r="T426"/>
    </row>
    <row r="427" spans="10:20" x14ac:dyDescent="0.3">
      <c r="J427" s="3">
        <v>499</v>
      </c>
      <c r="K427" s="3">
        <v>161</v>
      </c>
      <c r="S427"/>
      <c r="T427"/>
    </row>
    <row r="428" spans="10:20" x14ac:dyDescent="0.3">
      <c r="J428" s="3">
        <v>927</v>
      </c>
      <c r="K428" s="3">
        <v>124</v>
      </c>
      <c r="S428"/>
      <c r="T428"/>
    </row>
    <row r="429" spans="10:20" x14ac:dyDescent="0.3">
      <c r="J429" s="3">
        <v>444</v>
      </c>
      <c r="K429" s="3">
        <v>130</v>
      </c>
      <c r="S429"/>
      <c r="T429"/>
    </row>
    <row r="430" spans="10:20" x14ac:dyDescent="0.3">
      <c r="J430" s="3">
        <v>1042</v>
      </c>
      <c r="K430" s="3">
        <v>120</v>
      </c>
      <c r="S430"/>
      <c r="T430"/>
    </row>
    <row r="431" spans="10:20" x14ac:dyDescent="0.3">
      <c r="J431" s="3">
        <v>1060</v>
      </c>
      <c r="K431" s="3">
        <v>153</v>
      </c>
      <c r="S431"/>
      <c r="T431"/>
    </row>
    <row r="432" spans="10:20" x14ac:dyDescent="0.3">
      <c r="J432" s="3">
        <v>940</v>
      </c>
      <c r="K432" s="3">
        <v>120</v>
      </c>
      <c r="S432"/>
      <c r="T432"/>
    </row>
    <row r="433" spans="10:20" x14ac:dyDescent="0.3">
      <c r="J433" s="3">
        <v>1085</v>
      </c>
      <c r="K433" s="3">
        <v>138</v>
      </c>
      <c r="S433"/>
      <c r="T433"/>
    </row>
    <row r="434" spans="10:20" x14ac:dyDescent="0.3">
      <c r="J434" s="3">
        <v>569</v>
      </c>
      <c r="K434" s="3">
        <v>121</v>
      </c>
      <c r="S434"/>
      <c r="T434"/>
    </row>
    <row r="435" spans="10:20" x14ac:dyDescent="0.3">
      <c r="J435" s="3">
        <v>393</v>
      </c>
      <c r="K435" s="3">
        <v>140</v>
      </c>
      <c r="S435"/>
      <c r="T435"/>
    </row>
    <row r="436" spans="10:20" x14ac:dyDescent="0.3">
      <c r="J436" s="3">
        <v>663</v>
      </c>
      <c r="K436" s="3">
        <v>139</v>
      </c>
      <c r="S436"/>
      <c r="T436"/>
    </row>
    <row r="437" spans="10:20" x14ac:dyDescent="0.3">
      <c r="J437" s="3">
        <v>914</v>
      </c>
      <c r="K437" s="3">
        <v>142</v>
      </c>
      <c r="S437"/>
      <c r="T437"/>
    </row>
    <row r="438" spans="10:20" x14ac:dyDescent="0.3">
      <c r="J438" s="3">
        <v>700</v>
      </c>
      <c r="K438" s="3">
        <v>140</v>
      </c>
      <c r="S438"/>
      <c r="T438"/>
    </row>
    <row r="439" spans="10:20" x14ac:dyDescent="0.3">
      <c r="J439" s="3">
        <v>994</v>
      </c>
      <c r="K439" s="3">
        <v>143</v>
      </c>
      <c r="S439"/>
      <c r="T439"/>
    </row>
    <row r="440" spans="10:20" x14ac:dyDescent="0.3">
      <c r="J440" s="3">
        <v>1218</v>
      </c>
      <c r="K440" s="3">
        <v>123</v>
      </c>
      <c r="S440"/>
      <c r="T440"/>
    </row>
    <row r="441" spans="10:20" x14ac:dyDescent="0.3">
      <c r="J441" s="3">
        <v>739</v>
      </c>
      <c r="K441" s="3">
        <v>131</v>
      </c>
      <c r="S441"/>
      <c r="T441"/>
    </row>
    <row r="442" spans="10:20" x14ac:dyDescent="0.3">
      <c r="J442" s="3">
        <v>1396</v>
      </c>
      <c r="K442" s="3">
        <v>141</v>
      </c>
      <c r="S442"/>
      <c r="T442"/>
    </row>
    <row r="443" spans="10:20" x14ac:dyDescent="0.3">
      <c r="J443" s="3">
        <v>795</v>
      </c>
      <c r="K443" s="3">
        <v>139</v>
      </c>
      <c r="S443"/>
      <c r="T443"/>
    </row>
    <row r="444" spans="10:20" x14ac:dyDescent="0.3">
      <c r="J444" s="3">
        <v>1356</v>
      </c>
      <c r="K444" s="3">
        <v>137</v>
      </c>
      <c r="S444"/>
      <c r="T444"/>
    </row>
    <row r="445" spans="10:20" x14ac:dyDescent="0.3">
      <c r="J445" s="3">
        <v>948</v>
      </c>
      <c r="K445" s="3">
        <v>120</v>
      </c>
      <c r="S445"/>
      <c r="T445"/>
    </row>
    <row r="446" spans="10:20" x14ac:dyDescent="0.3">
      <c r="J446" s="3">
        <v>900</v>
      </c>
      <c r="K446" s="3">
        <v>149</v>
      </c>
      <c r="S446"/>
      <c r="T446"/>
    </row>
    <row r="447" spans="10:20" x14ac:dyDescent="0.3">
      <c r="J447" s="3">
        <v>1170</v>
      </c>
      <c r="K447" s="3">
        <v>152</v>
      </c>
      <c r="S447"/>
      <c r="T447"/>
    </row>
    <row r="448" spans="10:20" x14ac:dyDescent="0.3">
      <c r="J448" s="3">
        <v>952</v>
      </c>
      <c r="K448" s="3">
        <v>143</v>
      </c>
      <c r="S448"/>
      <c r="T448"/>
    </row>
    <row r="449" spans="10:20" x14ac:dyDescent="0.3">
      <c r="J449" s="3">
        <v>395</v>
      </c>
      <c r="K449" s="3">
        <v>133</v>
      </c>
      <c r="S449"/>
      <c r="T449"/>
    </row>
    <row r="450" spans="10:20" x14ac:dyDescent="0.3">
      <c r="J450" s="3">
        <v>921</v>
      </c>
      <c r="K450" s="3">
        <v>155</v>
      </c>
      <c r="S450"/>
      <c r="T450"/>
    </row>
    <row r="451" spans="10:20" x14ac:dyDescent="0.3">
      <c r="J451" s="3">
        <v>491</v>
      </c>
      <c r="K451" s="3">
        <v>124</v>
      </c>
      <c r="S451"/>
      <c r="T451"/>
    </row>
    <row r="452" spans="10:20" x14ac:dyDescent="0.3">
      <c r="J452" s="3">
        <v>448</v>
      </c>
      <c r="K452" s="3">
        <v>130</v>
      </c>
      <c r="S452"/>
      <c r="T452"/>
    </row>
    <row r="453" spans="10:20" x14ac:dyDescent="0.3">
      <c r="J453" s="3">
        <v>545</v>
      </c>
      <c r="K453" s="3">
        <v>143</v>
      </c>
      <c r="S453"/>
      <c r="T453"/>
    </row>
    <row r="454" spans="10:20" x14ac:dyDescent="0.3">
      <c r="J454" s="3">
        <v>627</v>
      </c>
      <c r="K454" s="3">
        <v>150</v>
      </c>
      <c r="S454"/>
      <c r="T454"/>
    </row>
    <row r="455" spans="10:20" x14ac:dyDescent="0.3">
      <c r="J455" s="3">
        <v>555</v>
      </c>
      <c r="K455" s="3">
        <v>132</v>
      </c>
      <c r="S455"/>
      <c r="T455"/>
    </row>
    <row r="456" spans="10:20" x14ac:dyDescent="0.3">
      <c r="J456" s="3">
        <v>729</v>
      </c>
      <c r="K456" s="3">
        <v>135</v>
      </c>
      <c r="S456"/>
      <c r="T456"/>
    </row>
    <row r="457" spans="10:20" x14ac:dyDescent="0.3">
      <c r="J457" s="3">
        <v>1203</v>
      </c>
      <c r="K457" s="3">
        <v>143</v>
      </c>
      <c r="S457"/>
      <c r="T457"/>
    </row>
    <row r="458" spans="10:20" x14ac:dyDescent="0.3">
      <c r="J458" s="3">
        <v>882</v>
      </c>
      <c r="K458" s="3">
        <v>132</v>
      </c>
      <c r="S458"/>
      <c r="T458"/>
    </row>
    <row r="459" spans="10:20" x14ac:dyDescent="0.3">
      <c r="J459" s="3">
        <v>1479</v>
      </c>
      <c r="K459" s="3">
        <v>143</v>
      </c>
      <c r="S459"/>
      <c r="T459"/>
    </row>
    <row r="460" spans="10:20" x14ac:dyDescent="0.3">
      <c r="J460" s="3">
        <v>997</v>
      </c>
      <c r="K460" s="3">
        <v>145</v>
      </c>
      <c r="S460"/>
      <c r="T460"/>
    </row>
    <row r="461" spans="10:20" x14ac:dyDescent="0.3">
      <c r="J461" s="3">
        <v>586</v>
      </c>
      <c r="K461" s="3">
        <v>121</v>
      </c>
      <c r="S461"/>
      <c r="T461"/>
    </row>
    <row r="462" spans="10:20" x14ac:dyDescent="0.3">
      <c r="J462" s="3">
        <v>753</v>
      </c>
      <c r="K462" s="3">
        <v>135</v>
      </c>
      <c r="S462"/>
      <c r="T462"/>
    </row>
    <row r="463" spans="10:20" x14ac:dyDescent="0.3">
      <c r="J463" s="3">
        <v>926</v>
      </c>
      <c r="K463" s="3">
        <v>157</v>
      </c>
      <c r="S463"/>
      <c r="T463"/>
    </row>
    <row r="464" spans="10:20" x14ac:dyDescent="0.3">
      <c r="J464" s="3">
        <v>1025</v>
      </c>
      <c r="K464" s="3">
        <v>165</v>
      </c>
      <c r="S464"/>
      <c r="T464"/>
    </row>
    <row r="465" spans="10:20" x14ac:dyDescent="0.3">
      <c r="J465" s="3">
        <v>873</v>
      </c>
      <c r="K465" s="3">
        <v>120</v>
      </c>
      <c r="S465"/>
      <c r="T465"/>
    </row>
    <row r="466" spans="10:20" x14ac:dyDescent="0.3">
      <c r="J466" s="3">
        <v>1155</v>
      </c>
      <c r="K466" s="3">
        <v>168</v>
      </c>
      <c r="S466"/>
      <c r="T466"/>
    </row>
    <row r="467" spans="10:20" x14ac:dyDescent="0.3">
      <c r="J467" s="3">
        <v>937</v>
      </c>
      <c r="K467" s="3">
        <v>130</v>
      </c>
      <c r="S467"/>
      <c r="T467"/>
    </row>
    <row r="468" spans="10:20" x14ac:dyDescent="0.3">
      <c r="J468" s="3">
        <v>1012</v>
      </c>
      <c r="K468" s="3">
        <v>154</v>
      </c>
      <c r="S468"/>
      <c r="T468"/>
    </row>
    <row r="469" spans="10:20" x14ac:dyDescent="0.3">
      <c r="J469" s="3">
        <v>740</v>
      </c>
      <c r="K469" s="3">
        <v>162</v>
      </c>
      <c r="S469"/>
      <c r="T469"/>
    </row>
    <row r="470" spans="10:20" x14ac:dyDescent="0.3">
      <c r="J470" s="3">
        <v>779</v>
      </c>
      <c r="K470" s="3">
        <v>148</v>
      </c>
      <c r="S470"/>
      <c r="T470"/>
    </row>
    <row r="471" spans="10:20" x14ac:dyDescent="0.3">
      <c r="J471" s="3">
        <v>920</v>
      </c>
      <c r="K471" s="3">
        <v>156</v>
      </c>
      <c r="S471"/>
      <c r="T471"/>
    </row>
    <row r="472" spans="10:20" x14ac:dyDescent="0.3">
      <c r="J472" s="3">
        <v>1055</v>
      </c>
      <c r="K472" s="3">
        <v>136</v>
      </c>
      <c r="S472"/>
      <c r="T472"/>
    </row>
    <row r="473" spans="10:20" x14ac:dyDescent="0.3">
      <c r="J473" s="3">
        <v>931</v>
      </c>
      <c r="K473" s="3">
        <v>158</v>
      </c>
      <c r="S473"/>
      <c r="T473"/>
    </row>
    <row r="474" spans="10:20" x14ac:dyDescent="0.3">
      <c r="J474" s="3">
        <v>1304</v>
      </c>
      <c r="K474" s="3">
        <v>161</v>
      </c>
      <c r="S474"/>
      <c r="T474"/>
    </row>
    <row r="475" spans="10:20" x14ac:dyDescent="0.3">
      <c r="J475" s="3">
        <v>463</v>
      </c>
      <c r="K475" s="3">
        <v>147</v>
      </c>
      <c r="S475"/>
      <c r="T475"/>
    </row>
    <row r="476" spans="10:20" x14ac:dyDescent="0.3">
      <c r="J476" s="3">
        <v>886</v>
      </c>
      <c r="K476" s="3">
        <v>148</v>
      </c>
      <c r="S476"/>
      <c r="T476"/>
    </row>
    <row r="477" spans="10:20" x14ac:dyDescent="0.3">
      <c r="J477" s="3">
        <v>1622</v>
      </c>
      <c r="K477" s="3">
        <v>162</v>
      </c>
      <c r="S477"/>
      <c r="T477"/>
    </row>
    <row r="478" spans="10:20" x14ac:dyDescent="0.3">
      <c r="J478" s="3">
        <v>658</v>
      </c>
      <c r="K478" s="3">
        <v>122</v>
      </c>
      <c r="S478"/>
      <c r="T478"/>
    </row>
    <row r="479" spans="10:20" x14ac:dyDescent="0.3">
      <c r="J479" s="3">
        <v>499</v>
      </c>
      <c r="K479" s="3">
        <v>129</v>
      </c>
      <c r="S479"/>
      <c r="T479"/>
    </row>
    <row r="480" spans="10:20" x14ac:dyDescent="0.3">
      <c r="J480" s="3">
        <v>964</v>
      </c>
      <c r="K480" s="3">
        <v>161</v>
      </c>
      <c r="S480"/>
      <c r="T480"/>
    </row>
    <row r="481" spans="10:20" x14ac:dyDescent="0.3">
      <c r="J481" s="3">
        <v>710</v>
      </c>
      <c r="K481" s="3">
        <v>133</v>
      </c>
      <c r="S481"/>
      <c r="T481"/>
    </row>
    <row r="482" spans="10:20" x14ac:dyDescent="0.3">
      <c r="J482" s="3">
        <v>699</v>
      </c>
      <c r="K482" s="3">
        <v>131</v>
      </c>
      <c r="S482"/>
      <c r="T482"/>
    </row>
    <row r="483" spans="10:20" x14ac:dyDescent="0.3">
      <c r="J483" s="3">
        <v>959</v>
      </c>
      <c r="K483" s="3">
        <v>166</v>
      </c>
      <c r="S483"/>
      <c r="T483"/>
    </row>
    <row r="484" spans="10:20" x14ac:dyDescent="0.3">
      <c r="J484" s="3">
        <v>725</v>
      </c>
      <c r="K484" s="3">
        <v>161</v>
      </c>
      <c r="S484"/>
      <c r="T484"/>
    </row>
    <row r="485" spans="10:20" x14ac:dyDescent="0.3">
      <c r="J485" s="3">
        <v>898</v>
      </c>
      <c r="K485" s="3">
        <v>149</v>
      </c>
      <c r="S485"/>
      <c r="T485"/>
    </row>
    <row r="486" spans="10:20" x14ac:dyDescent="0.3">
      <c r="J486" s="3">
        <v>1151</v>
      </c>
      <c r="K486" s="3">
        <v>151</v>
      </c>
      <c r="S486"/>
      <c r="T486"/>
    </row>
    <row r="487" spans="10:20" x14ac:dyDescent="0.3">
      <c r="J487" s="3">
        <v>1379</v>
      </c>
      <c r="K487" s="3">
        <v>151</v>
      </c>
      <c r="S487"/>
      <c r="T487"/>
    </row>
    <row r="488" spans="10:20" x14ac:dyDescent="0.3">
      <c r="J488" s="3">
        <v>1084</v>
      </c>
      <c r="K488" s="3">
        <v>161</v>
      </c>
      <c r="S488"/>
      <c r="T488"/>
    </row>
    <row r="489" spans="10:20" x14ac:dyDescent="0.3">
      <c r="J489" s="3">
        <v>615</v>
      </c>
      <c r="K489" s="3">
        <v>151</v>
      </c>
      <c r="S489"/>
      <c r="T489"/>
    </row>
    <row r="490" spans="10:20" x14ac:dyDescent="0.3">
      <c r="J490" s="3">
        <v>718</v>
      </c>
      <c r="K490" s="3">
        <v>145</v>
      </c>
      <c r="S490"/>
      <c r="T490"/>
    </row>
    <row r="491" spans="10:20" x14ac:dyDescent="0.3">
      <c r="J491" s="3">
        <v>642</v>
      </c>
      <c r="K491" s="3">
        <v>120</v>
      </c>
      <c r="S491"/>
      <c r="T491"/>
    </row>
    <row r="492" spans="10:20" x14ac:dyDescent="0.3">
      <c r="J492" s="3">
        <v>920</v>
      </c>
      <c r="K492" s="3">
        <v>161</v>
      </c>
      <c r="S492"/>
      <c r="T492"/>
    </row>
    <row r="493" spans="10:20" x14ac:dyDescent="0.3">
      <c r="J493" s="3">
        <v>768</v>
      </c>
      <c r="K493" s="3">
        <v>121</v>
      </c>
      <c r="S493"/>
      <c r="T493"/>
    </row>
    <row r="494" spans="10:20" x14ac:dyDescent="0.3">
      <c r="J494" s="3">
        <v>1144</v>
      </c>
      <c r="K494" s="3">
        <v>136</v>
      </c>
      <c r="S494"/>
      <c r="T494"/>
    </row>
    <row r="495" spans="10:20" x14ac:dyDescent="0.3">
      <c r="J495" s="3">
        <v>711</v>
      </c>
      <c r="K495" s="3">
        <v>149</v>
      </c>
      <c r="S495"/>
      <c r="T495"/>
    </row>
    <row r="496" spans="10:20" x14ac:dyDescent="0.3">
      <c r="J496" s="3">
        <v>730</v>
      </c>
      <c r="K496" s="3">
        <v>158</v>
      </c>
      <c r="S496"/>
      <c r="T496"/>
    </row>
    <row r="497" spans="10:20" x14ac:dyDescent="0.3">
      <c r="J497" s="3">
        <v>412</v>
      </c>
      <c r="K497" s="3">
        <v>126</v>
      </c>
      <c r="S497"/>
      <c r="T497"/>
    </row>
    <row r="498" spans="10:20" x14ac:dyDescent="0.3">
      <c r="J498" s="3">
        <v>932</v>
      </c>
      <c r="K498" s="3">
        <v>146</v>
      </c>
      <c r="S498"/>
      <c r="T498"/>
    </row>
    <row r="499" spans="10:20" x14ac:dyDescent="0.3">
      <c r="J499" s="3">
        <v>1185</v>
      </c>
      <c r="K499" s="3">
        <v>128</v>
      </c>
      <c r="S499"/>
      <c r="T499"/>
    </row>
    <row r="500" spans="10:20" x14ac:dyDescent="0.3">
      <c r="J500" s="3">
        <v>946</v>
      </c>
      <c r="K500" s="3">
        <v>141</v>
      </c>
      <c r="S500"/>
      <c r="T500"/>
    </row>
    <row r="501" spans="10:20" x14ac:dyDescent="0.3">
      <c r="J501" s="3">
        <v>881</v>
      </c>
      <c r="K501" s="3">
        <v>153</v>
      </c>
      <c r="S501"/>
      <c r="T501"/>
    </row>
    <row r="502" spans="10:20" x14ac:dyDescent="0.3">
      <c r="J502" s="3">
        <v>1025</v>
      </c>
      <c r="K502" s="3">
        <v>165</v>
      </c>
      <c r="S502"/>
      <c r="T502"/>
    </row>
    <row r="503" spans="10:20" x14ac:dyDescent="0.3">
      <c r="J503" s="3">
        <v>907</v>
      </c>
      <c r="K503" s="3">
        <v>168</v>
      </c>
      <c r="S503"/>
      <c r="T503"/>
    </row>
    <row r="504" spans="10:20" x14ac:dyDescent="0.3">
      <c r="J504" s="3">
        <v>780</v>
      </c>
      <c r="K504" s="3">
        <v>120</v>
      </c>
      <c r="S504"/>
      <c r="T504"/>
    </row>
    <row r="505" spans="10:20" x14ac:dyDescent="0.3">
      <c r="J505" s="3">
        <v>612</v>
      </c>
      <c r="K505" s="3">
        <v>128</v>
      </c>
      <c r="S505"/>
      <c r="T505"/>
    </row>
    <row r="506" spans="10:20" x14ac:dyDescent="0.3">
      <c r="J506" s="3">
        <v>382</v>
      </c>
      <c r="K506" s="3">
        <v>139</v>
      </c>
      <c r="S506"/>
      <c r="T506"/>
    </row>
    <row r="507" spans="10:20" x14ac:dyDescent="0.3">
      <c r="J507" s="3">
        <v>1011</v>
      </c>
      <c r="K507" s="3">
        <v>138</v>
      </c>
      <c r="S507"/>
      <c r="T507"/>
    </row>
    <row r="508" spans="10:20" x14ac:dyDescent="0.3">
      <c r="J508" s="3">
        <v>753</v>
      </c>
      <c r="K508" s="3">
        <v>155</v>
      </c>
      <c r="S508"/>
      <c r="T508"/>
    </row>
    <row r="509" spans="10:20" x14ac:dyDescent="0.3">
      <c r="J509" s="3">
        <v>1133</v>
      </c>
      <c r="K509" s="3">
        <v>159</v>
      </c>
      <c r="S509"/>
      <c r="T509"/>
    </row>
    <row r="510" spans="10:20" x14ac:dyDescent="0.3">
      <c r="J510" s="3">
        <v>731</v>
      </c>
      <c r="K510" s="3">
        <v>164</v>
      </c>
      <c r="S510"/>
      <c r="T510"/>
    </row>
    <row r="511" spans="10:20" x14ac:dyDescent="0.3">
      <c r="J511" s="3">
        <v>597</v>
      </c>
      <c r="K511" s="3">
        <v>123</v>
      </c>
      <c r="S511"/>
      <c r="T511"/>
    </row>
    <row r="512" spans="10:20" x14ac:dyDescent="0.3">
      <c r="J512" s="3">
        <v>868</v>
      </c>
      <c r="K512" s="3">
        <v>128</v>
      </c>
      <c r="S512"/>
      <c r="T512"/>
    </row>
    <row r="513" spans="10:20" x14ac:dyDescent="0.3">
      <c r="J513" s="3">
        <v>1725</v>
      </c>
      <c r="K513" s="3">
        <v>160</v>
      </c>
      <c r="S513"/>
      <c r="T513"/>
    </row>
    <row r="514" spans="10:20" x14ac:dyDescent="0.3">
      <c r="J514" s="3">
        <v>1304</v>
      </c>
      <c r="K514" s="3">
        <v>141</v>
      </c>
      <c r="S514"/>
      <c r="T514"/>
    </row>
    <row r="515" spans="10:20" x14ac:dyDescent="0.3">
      <c r="J515" s="3">
        <v>1492</v>
      </c>
      <c r="K515" s="3">
        <v>137</v>
      </c>
      <c r="S515"/>
      <c r="T515"/>
    </row>
    <row r="516" spans="10:20" x14ac:dyDescent="0.3">
      <c r="J516" s="3">
        <v>831</v>
      </c>
      <c r="K516" s="3">
        <v>131</v>
      </c>
      <c r="S516"/>
      <c r="T516"/>
    </row>
    <row r="517" spans="10:20" x14ac:dyDescent="0.3">
      <c r="J517" s="3">
        <v>684</v>
      </c>
      <c r="K517" s="3">
        <v>161</v>
      </c>
      <c r="S517"/>
      <c r="T517"/>
    </row>
    <row r="518" spans="10:20" x14ac:dyDescent="0.3">
      <c r="J518" s="3">
        <v>933</v>
      </c>
      <c r="K518" s="3">
        <v>162</v>
      </c>
      <c r="S518"/>
      <c r="T518"/>
    </row>
    <row r="519" spans="10:20" x14ac:dyDescent="0.3">
      <c r="J519" s="3">
        <v>1199</v>
      </c>
      <c r="K519" s="3">
        <v>158</v>
      </c>
      <c r="S519"/>
      <c r="T519"/>
    </row>
    <row r="520" spans="10:20" x14ac:dyDescent="0.3">
      <c r="J520" s="3">
        <v>1169</v>
      </c>
      <c r="K520" s="3">
        <v>128</v>
      </c>
      <c r="S520"/>
      <c r="T520"/>
    </row>
    <row r="521" spans="10:20" x14ac:dyDescent="0.3">
      <c r="J521" s="3">
        <v>639</v>
      </c>
      <c r="K521" s="3">
        <v>125</v>
      </c>
      <c r="S521"/>
      <c r="T521"/>
    </row>
    <row r="522" spans="10:20" x14ac:dyDescent="0.3">
      <c r="J522" s="3">
        <v>980</v>
      </c>
      <c r="K522" s="3">
        <v>138</v>
      </c>
      <c r="S522"/>
      <c r="T522"/>
    </row>
    <row r="523" spans="10:20" x14ac:dyDescent="0.3">
      <c r="J523" s="3">
        <v>1066</v>
      </c>
      <c r="K523" s="3">
        <v>167</v>
      </c>
      <c r="S523"/>
      <c r="T523"/>
    </row>
    <row r="524" spans="10:20" x14ac:dyDescent="0.3">
      <c r="J524" s="3">
        <v>913</v>
      </c>
      <c r="K524" s="3">
        <v>166</v>
      </c>
      <c r="S524"/>
      <c r="T524"/>
    </row>
    <row r="525" spans="10:20" x14ac:dyDescent="0.3">
      <c r="J525" s="3">
        <v>777</v>
      </c>
      <c r="K525" s="3">
        <v>126</v>
      </c>
      <c r="S525"/>
      <c r="T525"/>
    </row>
    <row r="526" spans="10:20" x14ac:dyDescent="0.3">
      <c r="J526" s="3">
        <v>757</v>
      </c>
      <c r="K526" s="3">
        <v>135</v>
      </c>
      <c r="S526"/>
      <c r="T526"/>
    </row>
    <row r="527" spans="10:20" x14ac:dyDescent="0.3">
      <c r="J527" s="3">
        <v>558</v>
      </c>
      <c r="K527" s="3">
        <v>124</v>
      </c>
      <c r="S527"/>
      <c r="T527"/>
    </row>
    <row r="528" spans="10:20" x14ac:dyDescent="0.3">
      <c r="J528" s="3">
        <v>386</v>
      </c>
      <c r="K528" s="3">
        <v>135</v>
      </c>
      <c r="S528"/>
      <c r="T528"/>
    </row>
    <row r="529" spans="10:20" x14ac:dyDescent="0.3">
      <c r="J529" s="3">
        <v>796</v>
      </c>
      <c r="K529" s="3">
        <v>120</v>
      </c>
      <c r="S529"/>
      <c r="T529"/>
    </row>
    <row r="530" spans="10:20" x14ac:dyDescent="0.3">
      <c r="J530" s="3">
        <v>1107</v>
      </c>
      <c r="K530" s="3">
        <v>156</v>
      </c>
      <c r="S530"/>
      <c r="T530"/>
    </row>
    <row r="531" spans="10:20" x14ac:dyDescent="0.3">
      <c r="J531" s="3">
        <v>1314</v>
      </c>
      <c r="K531" s="3">
        <v>158</v>
      </c>
      <c r="S531"/>
      <c r="T531"/>
    </row>
    <row r="532" spans="10:20" x14ac:dyDescent="0.3">
      <c r="J532" s="3">
        <v>1321</v>
      </c>
      <c r="K532" s="3">
        <v>138</v>
      </c>
      <c r="S532"/>
      <c r="T532"/>
    </row>
    <row r="533" spans="10:20" x14ac:dyDescent="0.3">
      <c r="J533" s="3">
        <v>962</v>
      </c>
      <c r="K533" s="3">
        <v>156</v>
      </c>
      <c r="S533"/>
      <c r="T533"/>
    </row>
    <row r="534" spans="10:20" x14ac:dyDescent="0.3">
      <c r="J534" s="3">
        <v>415</v>
      </c>
      <c r="K534" s="3">
        <v>136</v>
      </c>
      <c r="S534"/>
      <c r="T534"/>
    </row>
    <row r="535" spans="10:20" x14ac:dyDescent="0.3">
      <c r="J535" s="3">
        <v>834</v>
      </c>
      <c r="K535" s="3">
        <v>145</v>
      </c>
      <c r="S535"/>
      <c r="T535"/>
    </row>
    <row r="536" spans="10:20" x14ac:dyDescent="0.3">
      <c r="J536" s="3">
        <v>705</v>
      </c>
      <c r="K536" s="3">
        <v>141</v>
      </c>
      <c r="S536"/>
      <c r="T536"/>
    </row>
    <row r="537" spans="10:20" x14ac:dyDescent="0.3">
      <c r="J537" s="3">
        <v>453</v>
      </c>
      <c r="K537" s="3">
        <v>127</v>
      </c>
      <c r="S537"/>
      <c r="T537"/>
    </row>
    <row r="538" spans="10:20" x14ac:dyDescent="0.3">
      <c r="J538" s="3">
        <v>1332</v>
      </c>
      <c r="K538" s="3">
        <v>152</v>
      </c>
      <c r="S538"/>
      <c r="T538"/>
    </row>
    <row r="539" spans="10:20" x14ac:dyDescent="0.3">
      <c r="J539" s="3">
        <v>883</v>
      </c>
      <c r="K539" s="3">
        <v>121</v>
      </c>
      <c r="S539"/>
      <c r="T539"/>
    </row>
    <row r="540" spans="10:20" x14ac:dyDescent="0.3">
      <c r="J540" s="3">
        <v>1401</v>
      </c>
      <c r="K540" s="3">
        <v>149</v>
      </c>
      <c r="S540"/>
      <c r="T540"/>
    </row>
    <row r="541" spans="10:20" x14ac:dyDescent="0.3">
      <c r="J541" s="3">
        <v>1204</v>
      </c>
      <c r="K541" s="3">
        <v>166</v>
      </c>
      <c r="S541"/>
      <c r="T541"/>
    </row>
    <row r="542" spans="10:20" x14ac:dyDescent="0.3">
      <c r="J542" s="3">
        <v>794</v>
      </c>
      <c r="K542" s="3">
        <v>139</v>
      </c>
      <c r="S542"/>
      <c r="T542"/>
    </row>
    <row r="543" spans="10:20" x14ac:dyDescent="0.3">
      <c r="J543" s="3">
        <v>851</v>
      </c>
      <c r="K543" s="3">
        <v>137</v>
      </c>
      <c r="S543"/>
      <c r="T543"/>
    </row>
    <row r="544" spans="10:20" x14ac:dyDescent="0.3">
      <c r="J544" s="3">
        <v>1467</v>
      </c>
      <c r="K544" s="3">
        <v>162</v>
      </c>
      <c r="S544"/>
      <c r="T544"/>
    </row>
    <row r="545" spans="10:20" x14ac:dyDescent="0.3">
      <c r="J545" s="3">
        <v>710</v>
      </c>
      <c r="K545" s="3">
        <v>129</v>
      </c>
      <c r="S545"/>
      <c r="T545"/>
    </row>
    <row r="546" spans="10:20" x14ac:dyDescent="0.3">
      <c r="J546" s="3">
        <v>810</v>
      </c>
      <c r="K546" s="3">
        <v>143</v>
      </c>
      <c r="S546"/>
      <c r="T546"/>
    </row>
    <row r="547" spans="10:20" x14ac:dyDescent="0.3">
      <c r="J547" s="3">
        <v>910</v>
      </c>
      <c r="K547" s="3">
        <v>123</v>
      </c>
      <c r="S547"/>
      <c r="T547"/>
    </row>
    <row r="548" spans="10:20" x14ac:dyDescent="0.3">
      <c r="J548" s="3">
        <v>1004</v>
      </c>
      <c r="K548" s="3">
        <v>156</v>
      </c>
      <c r="S548"/>
      <c r="T548"/>
    </row>
    <row r="549" spans="10:20" x14ac:dyDescent="0.3">
      <c r="J549" s="3">
        <v>907</v>
      </c>
      <c r="K549" s="3">
        <v>123</v>
      </c>
      <c r="S549"/>
      <c r="T549"/>
    </row>
    <row r="550" spans="10:20" x14ac:dyDescent="0.3">
      <c r="J550" s="3">
        <v>904</v>
      </c>
      <c r="K550" s="3">
        <v>132</v>
      </c>
      <c r="S550"/>
      <c r="T550"/>
    </row>
    <row r="551" spans="10:20" x14ac:dyDescent="0.3">
      <c r="J551" s="3">
        <v>969</v>
      </c>
      <c r="K551" s="3">
        <v>144</v>
      </c>
      <c r="S551"/>
      <c r="T551"/>
    </row>
    <row r="552" spans="10:20" x14ac:dyDescent="0.3">
      <c r="J552" s="3">
        <v>825</v>
      </c>
      <c r="K552" s="3">
        <v>132</v>
      </c>
      <c r="S552"/>
      <c r="T552"/>
    </row>
    <row r="553" spans="10:20" x14ac:dyDescent="0.3">
      <c r="J553" s="3">
        <v>957</v>
      </c>
      <c r="K553" s="3">
        <v>137</v>
      </c>
      <c r="S553"/>
      <c r="T553"/>
    </row>
    <row r="554" spans="10:20" x14ac:dyDescent="0.3">
      <c r="J554" s="3">
        <v>592</v>
      </c>
      <c r="K554" s="3">
        <v>143</v>
      </c>
      <c r="S554"/>
      <c r="T554"/>
    </row>
    <row r="555" spans="10:20" x14ac:dyDescent="0.3">
      <c r="J555" s="3">
        <v>637</v>
      </c>
      <c r="K555" s="3">
        <v>121</v>
      </c>
      <c r="S555"/>
      <c r="T555"/>
    </row>
    <row r="556" spans="10:20" x14ac:dyDescent="0.3">
      <c r="J556" s="3">
        <v>937</v>
      </c>
      <c r="K556" s="3">
        <v>167</v>
      </c>
      <c r="S556"/>
      <c r="T556"/>
    </row>
    <row r="557" spans="10:20" x14ac:dyDescent="0.3">
      <c r="J557" s="3">
        <v>958</v>
      </c>
      <c r="K557" s="3">
        <v>152</v>
      </c>
      <c r="S557"/>
      <c r="T557"/>
    </row>
    <row r="558" spans="10:20" x14ac:dyDescent="0.3">
      <c r="J558" s="3">
        <v>463</v>
      </c>
      <c r="K558" s="3">
        <v>138</v>
      </c>
      <c r="S558"/>
      <c r="T558"/>
    </row>
    <row r="559" spans="10:20" x14ac:dyDescent="0.3">
      <c r="J559" s="3">
        <v>1345</v>
      </c>
      <c r="K559" s="3">
        <v>128</v>
      </c>
      <c r="S559"/>
      <c r="T559"/>
    </row>
    <row r="560" spans="10:20" x14ac:dyDescent="0.3">
      <c r="J560" s="3">
        <v>844</v>
      </c>
      <c r="K560" s="3">
        <v>147</v>
      </c>
      <c r="S560"/>
      <c r="T560"/>
    </row>
    <row r="561" spans="10:20" x14ac:dyDescent="0.3">
      <c r="J561" s="3">
        <v>672</v>
      </c>
      <c r="K561" s="3">
        <v>154</v>
      </c>
      <c r="S561"/>
      <c r="T561"/>
    </row>
    <row r="562" spans="10:20" x14ac:dyDescent="0.3">
      <c r="J562" s="3">
        <v>768</v>
      </c>
      <c r="K562" s="3">
        <v>158</v>
      </c>
      <c r="S562"/>
      <c r="T562"/>
    </row>
    <row r="563" spans="10:20" x14ac:dyDescent="0.3">
      <c r="J563" s="3">
        <v>972</v>
      </c>
      <c r="K563" s="3">
        <v>129</v>
      </c>
      <c r="S563"/>
      <c r="T563"/>
    </row>
    <row r="564" spans="10:20" x14ac:dyDescent="0.3">
      <c r="J564" s="3">
        <v>686</v>
      </c>
      <c r="K564" s="3">
        <v>120</v>
      </c>
      <c r="S564"/>
      <c r="T564"/>
    </row>
    <row r="565" spans="10:20" x14ac:dyDescent="0.3">
      <c r="J565" s="3">
        <v>1143</v>
      </c>
      <c r="K565" s="3">
        <v>161</v>
      </c>
      <c r="S565"/>
      <c r="T565"/>
    </row>
    <row r="566" spans="10:20" x14ac:dyDescent="0.3">
      <c r="J566" s="3">
        <v>593</v>
      </c>
      <c r="K566" s="3">
        <v>140</v>
      </c>
      <c r="S566"/>
      <c r="T566"/>
    </row>
    <row r="567" spans="10:20" x14ac:dyDescent="0.3">
      <c r="J567" s="3">
        <v>472</v>
      </c>
      <c r="K567" s="3">
        <v>128</v>
      </c>
      <c r="S567"/>
      <c r="T567"/>
    </row>
    <row r="568" spans="10:20" x14ac:dyDescent="0.3">
      <c r="J568" s="3">
        <v>1071</v>
      </c>
      <c r="K568" s="3">
        <v>166</v>
      </c>
      <c r="S568"/>
      <c r="T568"/>
    </row>
    <row r="569" spans="10:20" x14ac:dyDescent="0.3">
      <c r="J569" s="3">
        <v>876</v>
      </c>
      <c r="K569" s="3">
        <v>134</v>
      </c>
      <c r="S569"/>
      <c r="T569"/>
    </row>
    <row r="570" spans="10:20" x14ac:dyDescent="0.3">
      <c r="J570" s="3">
        <v>878</v>
      </c>
      <c r="K570" s="3">
        <v>154</v>
      </c>
      <c r="S570"/>
      <c r="T570"/>
    </row>
    <row r="571" spans="10:20" x14ac:dyDescent="0.3">
      <c r="J571" s="3">
        <v>331</v>
      </c>
      <c r="K571" s="3">
        <v>124</v>
      </c>
      <c r="S571"/>
      <c r="T571"/>
    </row>
    <row r="572" spans="10:20" x14ac:dyDescent="0.3">
      <c r="J572" s="3">
        <v>1072</v>
      </c>
      <c r="K572" s="3">
        <v>160</v>
      </c>
      <c r="S572"/>
      <c r="T572"/>
    </row>
    <row r="573" spans="10:20" x14ac:dyDescent="0.3">
      <c r="J573" s="3">
        <v>949</v>
      </c>
      <c r="K573" s="3">
        <v>141</v>
      </c>
      <c r="S573"/>
      <c r="T573"/>
    </row>
    <row r="574" spans="10:20" x14ac:dyDescent="0.3">
      <c r="J574" s="3">
        <v>1646</v>
      </c>
      <c r="K574" s="3">
        <v>160</v>
      </c>
      <c r="S574"/>
      <c r="T574"/>
    </row>
    <row r="575" spans="10:20" x14ac:dyDescent="0.3">
      <c r="J575" s="3">
        <v>927</v>
      </c>
      <c r="K575" s="3">
        <v>142</v>
      </c>
      <c r="S575"/>
      <c r="T575"/>
    </row>
    <row r="576" spans="10:20" x14ac:dyDescent="0.3">
      <c r="J576" s="3">
        <v>842</v>
      </c>
      <c r="K576" s="3">
        <v>126</v>
      </c>
      <c r="S576"/>
      <c r="T576"/>
    </row>
    <row r="577" spans="10:20" x14ac:dyDescent="0.3">
      <c r="J577" s="3">
        <v>895</v>
      </c>
      <c r="K577" s="3">
        <v>142</v>
      </c>
      <c r="S577"/>
      <c r="T577"/>
    </row>
    <row r="578" spans="10:20" x14ac:dyDescent="0.3">
      <c r="J578" s="3">
        <v>831</v>
      </c>
      <c r="K578" s="3">
        <v>163</v>
      </c>
      <c r="S578"/>
      <c r="T578"/>
    </row>
    <row r="579" spans="10:20" x14ac:dyDescent="0.3">
      <c r="J579" s="3">
        <v>886</v>
      </c>
      <c r="K579" s="3">
        <v>144</v>
      </c>
      <c r="S579"/>
      <c r="T579"/>
    </row>
    <row r="580" spans="10:20" x14ac:dyDescent="0.3">
      <c r="J580" s="3">
        <v>848</v>
      </c>
      <c r="K580" s="3">
        <v>146</v>
      </c>
      <c r="S580"/>
      <c r="T580"/>
    </row>
    <row r="581" spans="10:20" x14ac:dyDescent="0.3">
      <c r="J581" s="3">
        <v>1016</v>
      </c>
      <c r="K581" s="3">
        <v>160</v>
      </c>
      <c r="S581"/>
      <c r="T581"/>
    </row>
    <row r="582" spans="10:20" x14ac:dyDescent="0.3">
      <c r="J582" s="3">
        <v>644</v>
      </c>
      <c r="K582" s="3">
        <v>125</v>
      </c>
      <c r="S582"/>
      <c r="T582"/>
    </row>
    <row r="583" spans="10:20" x14ac:dyDescent="0.3">
      <c r="J583" s="3">
        <v>818</v>
      </c>
      <c r="K583" s="3">
        <v>153</v>
      </c>
      <c r="S583"/>
      <c r="T583"/>
    </row>
    <row r="584" spans="10:20" x14ac:dyDescent="0.3">
      <c r="J584" s="3">
        <v>957</v>
      </c>
      <c r="K584" s="3">
        <v>128</v>
      </c>
      <c r="S584"/>
      <c r="T584"/>
    </row>
    <row r="585" spans="10:20" x14ac:dyDescent="0.3">
      <c r="J585" s="3">
        <v>1111</v>
      </c>
      <c r="K585" s="3">
        <v>168</v>
      </c>
      <c r="S585"/>
      <c r="T585"/>
    </row>
    <row r="586" spans="10:20" x14ac:dyDescent="0.3">
      <c r="J586" s="3">
        <v>1186</v>
      </c>
      <c r="K586" s="3">
        <v>152</v>
      </c>
      <c r="S586"/>
      <c r="T586"/>
    </row>
    <row r="587" spans="10:20" x14ac:dyDescent="0.3">
      <c r="J587" s="3">
        <v>776</v>
      </c>
      <c r="K587" s="3">
        <v>125</v>
      </c>
      <c r="S587"/>
      <c r="T587"/>
    </row>
    <row r="588" spans="10:20" x14ac:dyDescent="0.3">
      <c r="J588" s="3">
        <v>525</v>
      </c>
      <c r="K588" s="3">
        <v>156</v>
      </c>
      <c r="S588"/>
      <c r="T588"/>
    </row>
    <row r="589" spans="10:20" x14ac:dyDescent="0.3">
      <c r="J589" s="3">
        <v>1510</v>
      </c>
      <c r="K589" s="3">
        <v>150</v>
      </c>
      <c r="S589"/>
      <c r="T589"/>
    </row>
    <row r="590" spans="10:20" x14ac:dyDescent="0.3">
      <c r="J590" s="3">
        <v>850</v>
      </c>
      <c r="K590" s="3">
        <v>153</v>
      </c>
      <c r="S590"/>
      <c r="T590"/>
    </row>
    <row r="591" spans="10:20" x14ac:dyDescent="0.3">
      <c r="J591" s="3">
        <v>1091</v>
      </c>
      <c r="K591" s="3">
        <v>160</v>
      </c>
      <c r="S591"/>
      <c r="T591"/>
    </row>
    <row r="592" spans="10:20" x14ac:dyDescent="0.3">
      <c r="J592" s="3">
        <v>759</v>
      </c>
      <c r="K592" s="3">
        <v>148</v>
      </c>
      <c r="S592"/>
      <c r="T592"/>
    </row>
    <row r="593" spans="10:20" x14ac:dyDescent="0.3">
      <c r="J593" s="3">
        <v>1053</v>
      </c>
      <c r="K593" s="3">
        <v>133</v>
      </c>
      <c r="S593"/>
      <c r="T593"/>
    </row>
    <row r="594" spans="10:20" x14ac:dyDescent="0.3">
      <c r="J594" s="3">
        <v>983</v>
      </c>
      <c r="K594" s="3">
        <v>155</v>
      </c>
      <c r="S594"/>
      <c r="T594"/>
    </row>
    <row r="595" spans="10:20" x14ac:dyDescent="0.3">
      <c r="J595" s="3">
        <v>529</v>
      </c>
      <c r="K595" s="3">
        <v>155</v>
      </c>
      <c r="S595"/>
      <c r="T595"/>
    </row>
    <row r="596" spans="10:20" x14ac:dyDescent="0.3">
      <c r="J596" s="3">
        <v>656</v>
      </c>
      <c r="K596" s="3">
        <v>134</v>
      </c>
      <c r="S596"/>
      <c r="T596"/>
    </row>
    <row r="597" spans="10:20" x14ac:dyDescent="0.3">
      <c r="J597" s="3">
        <v>1150</v>
      </c>
      <c r="K597" s="3">
        <v>127</v>
      </c>
      <c r="S597"/>
      <c r="T597"/>
    </row>
    <row r="598" spans="10:20" x14ac:dyDescent="0.3">
      <c r="J598" s="3">
        <v>906</v>
      </c>
      <c r="K598" s="3">
        <v>145</v>
      </c>
      <c r="S598"/>
      <c r="T598"/>
    </row>
    <row r="599" spans="10:20" x14ac:dyDescent="0.3">
      <c r="J599" s="3">
        <v>822</v>
      </c>
      <c r="K599" s="3">
        <v>155</v>
      </c>
      <c r="S599"/>
      <c r="T599"/>
    </row>
    <row r="600" spans="10:20" x14ac:dyDescent="0.3">
      <c r="J600" s="3">
        <v>946</v>
      </c>
      <c r="K600" s="3">
        <v>167</v>
      </c>
      <c r="S600"/>
      <c r="T600"/>
    </row>
    <row r="601" spans="10:20" x14ac:dyDescent="0.3">
      <c r="J601" s="3">
        <v>1022</v>
      </c>
      <c r="K601" s="3">
        <v>140</v>
      </c>
      <c r="S601"/>
      <c r="T601"/>
    </row>
    <row r="602" spans="10:20" x14ac:dyDescent="0.3">
      <c r="J602" s="3">
        <v>830</v>
      </c>
      <c r="K602" s="3">
        <v>147</v>
      </c>
      <c r="S602"/>
      <c r="T602"/>
    </row>
    <row r="603" spans="10:20" x14ac:dyDescent="0.3">
      <c r="J603" s="3">
        <v>1139</v>
      </c>
      <c r="K603" s="3">
        <v>123</v>
      </c>
      <c r="S603"/>
      <c r="T603"/>
    </row>
    <row r="604" spans="10:20" x14ac:dyDescent="0.3">
      <c r="J604" s="3">
        <v>826</v>
      </c>
      <c r="K604" s="3">
        <v>135</v>
      </c>
      <c r="S604"/>
      <c r="T604"/>
    </row>
    <row r="605" spans="10:20" x14ac:dyDescent="0.3">
      <c r="J605" s="3">
        <v>651</v>
      </c>
      <c r="K605" s="3">
        <v>141</v>
      </c>
      <c r="S605"/>
      <c r="T605"/>
    </row>
    <row r="606" spans="10:20" x14ac:dyDescent="0.3">
      <c r="J606" s="3">
        <v>354</v>
      </c>
      <c r="K606" s="3">
        <v>131</v>
      </c>
      <c r="S606"/>
      <c r="T606"/>
    </row>
    <row r="607" spans="10:20" x14ac:dyDescent="0.3">
      <c r="J607" s="3">
        <v>1322</v>
      </c>
      <c r="K607" s="3">
        <v>135</v>
      </c>
      <c r="S607"/>
      <c r="T607"/>
    </row>
    <row r="608" spans="10:20" x14ac:dyDescent="0.3">
      <c r="J608" s="3">
        <v>737</v>
      </c>
      <c r="K608" s="3">
        <v>159</v>
      </c>
      <c r="S608"/>
      <c r="T608"/>
    </row>
    <row r="609" spans="10:20" x14ac:dyDescent="0.3">
      <c r="J609" s="3">
        <v>463</v>
      </c>
      <c r="K609" s="3">
        <v>157</v>
      </c>
      <c r="S609"/>
      <c r="T609"/>
    </row>
    <row r="610" spans="10:20" x14ac:dyDescent="0.3">
      <c r="J610" s="3">
        <v>1344</v>
      </c>
      <c r="K610" s="3">
        <v>161</v>
      </c>
      <c r="S610"/>
      <c r="T610"/>
    </row>
    <row r="611" spans="10:20" x14ac:dyDescent="0.3">
      <c r="J611" s="3">
        <v>1398</v>
      </c>
      <c r="K611" s="3">
        <v>156</v>
      </c>
      <c r="S611"/>
      <c r="T611"/>
    </row>
    <row r="612" spans="10:20" x14ac:dyDescent="0.3">
      <c r="J612" s="3">
        <v>1408</v>
      </c>
      <c r="K612" s="3">
        <v>148</v>
      </c>
      <c r="S612"/>
      <c r="T612"/>
    </row>
    <row r="613" spans="10:20" x14ac:dyDescent="0.3">
      <c r="J613" s="3">
        <v>1171</v>
      </c>
      <c r="K613" s="3">
        <v>137</v>
      </c>
      <c r="S613"/>
      <c r="T613"/>
    </row>
    <row r="614" spans="10:20" x14ac:dyDescent="0.3">
      <c r="J614" s="3">
        <v>806</v>
      </c>
      <c r="K614" s="3">
        <v>129</v>
      </c>
      <c r="S614"/>
      <c r="T614"/>
    </row>
    <row r="615" spans="10:20" x14ac:dyDescent="0.3">
      <c r="J615" s="3">
        <v>1257</v>
      </c>
      <c r="K615" s="3">
        <v>161</v>
      </c>
      <c r="S615"/>
      <c r="T615"/>
    </row>
    <row r="616" spans="10:20" x14ac:dyDescent="0.3">
      <c r="J616" s="3">
        <v>921</v>
      </c>
      <c r="K616" s="3">
        <v>158</v>
      </c>
      <c r="S616"/>
      <c r="T616"/>
    </row>
    <row r="617" spans="10:20" x14ac:dyDescent="0.3">
      <c r="J617" s="3">
        <v>1319</v>
      </c>
      <c r="K617" s="3">
        <v>137</v>
      </c>
      <c r="S617"/>
      <c r="T617"/>
    </row>
    <row r="618" spans="10:20" x14ac:dyDescent="0.3">
      <c r="J618" s="3">
        <v>714</v>
      </c>
      <c r="K618" s="3">
        <v>120</v>
      </c>
      <c r="S618"/>
      <c r="T618"/>
    </row>
    <row r="619" spans="10:20" x14ac:dyDescent="0.3">
      <c r="J619" s="3">
        <v>1009</v>
      </c>
      <c r="K619" s="3">
        <v>158</v>
      </c>
      <c r="S619"/>
      <c r="T619"/>
    </row>
    <row r="620" spans="10:20" x14ac:dyDescent="0.3">
      <c r="J620" s="3">
        <v>1078</v>
      </c>
      <c r="K620" s="3">
        <v>140</v>
      </c>
      <c r="S620"/>
      <c r="T620"/>
    </row>
    <row r="621" spans="10:20" x14ac:dyDescent="0.3">
      <c r="J621" s="3">
        <v>330</v>
      </c>
      <c r="K621" s="3">
        <v>120</v>
      </c>
      <c r="S621"/>
      <c r="T621"/>
    </row>
    <row r="622" spans="10:20" x14ac:dyDescent="0.3">
      <c r="J622" s="3">
        <v>789</v>
      </c>
      <c r="K622" s="3">
        <v>134</v>
      </c>
      <c r="S622"/>
      <c r="T622"/>
    </row>
    <row r="623" spans="10:20" x14ac:dyDescent="0.3">
      <c r="J623" s="3">
        <v>1028</v>
      </c>
      <c r="K623" s="3">
        <v>123</v>
      </c>
      <c r="S623"/>
      <c r="T623"/>
    </row>
    <row r="624" spans="10:20" x14ac:dyDescent="0.3">
      <c r="J624" s="3">
        <v>1355</v>
      </c>
      <c r="K624" s="3">
        <v>139</v>
      </c>
      <c r="S624"/>
      <c r="T624"/>
    </row>
    <row r="625" spans="10:20" x14ac:dyDescent="0.3">
      <c r="J625" s="3">
        <v>441</v>
      </c>
      <c r="K625" s="3">
        <v>129</v>
      </c>
      <c r="S625"/>
      <c r="T625"/>
    </row>
    <row r="626" spans="10:20" x14ac:dyDescent="0.3">
      <c r="J626" s="3">
        <v>632</v>
      </c>
      <c r="K626" s="3">
        <v>142</v>
      </c>
      <c r="S626"/>
    </row>
    <row r="627" spans="10:20" x14ac:dyDescent="0.3">
      <c r="J627" s="3">
        <v>684</v>
      </c>
      <c r="K627" s="3">
        <v>160</v>
      </c>
      <c r="S627"/>
    </row>
    <row r="628" spans="10:20" x14ac:dyDescent="0.3">
      <c r="J628" s="3">
        <v>806</v>
      </c>
      <c r="K628" s="3">
        <v>153</v>
      </c>
      <c r="S628"/>
    </row>
    <row r="629" spans="10:20" x14ac:dyDescent="0.3">
      <c r="J629" s="3">
        <v>1240</v>
      </c>
      <c r="K629" s="3">
        <v>165</v>
      </c>
      <c r="S629"/>
    </row>
    <row r="630" spans="10:20" x14ac:dyDescent="0.3">
      <c r="J630" s="3">
        <v>935</v>
      </c>
      <c r="K630" s="3">
        <v>167</v>
      </c>
      <c r="S630"/>
    </row>
    <row r="631" spans="10:20" x14ac:dyDescent="0.3">
      <c r="J631" s="3">
        <v>807</v>
      </c>
      <c r="K631" s="3">
        <v>152</v>
      </c>
      <c r="S631"/>
    </row>
    <row r="632" spans="10:20" x14ac:dyDescent="0.3">
      <c r="J632" s="3">
        <v>1287</v>
      </c>
      <c r="K632" s="3">
        <v>153</v>
      </c>
      <c r="S632"/>
    </row>
    <row r="633" spans="10:20" x14ac:dyDescent="0.3">
      <c r="J633" s="3">
        <v>1158</v>
      </c>
      <c r="K633" s="3">
        <v>158</v>
      </c>
      <c r="S633"/>
    </row>
    <row r="634" spans="10:20" x14ac:dyDescent="0.3">
      <c r="J634" s="3">
        <v>743</v>
      </c>
      <c r="K634" s="3">
        <v>129</v>
      </c>
      <c r="S634"/>
    </row>
    <row r="635" spans="10:20" x14ac:dyDescent="0.3">
      <c r="J635" s="3">
        <v>894</v>
      </c>
      <c r="K635" s="3">
        <v>139</v>
      </c>
      <c r="S635"/>
    </row>
    <row r="636" spans="10:20" x14ac:dyDescent="0.3">
      <c r="J636" s="3">
        <v>748</v>
      </c>
      <c r="K636" s="3">
        <v>120</v>
      </c>
      <c r="S636"/>
    </row>
    <row r="637" spans="10:20" x14ac:dyDescent="0.3">
      <c r="J637" s="3">
        <v>746</v>
      </c>
      <c r="K637" s="3">
        <v>132</v>
      </c>
      <c r="S637"/>
    </row>
    <row r="638" spans="10:20" x14ac:dyDescent="0.3">
      <c r="J638" s="3">
        <v>759</v>
      </c>
      <c r="K638" s="3">
        <v>120</v>
      </c>
      <c r="S638"/>
    </row>
    <row r="639" spans="10:20" x14ac:dyDescent="0.3">
      <c r="J639" s="3">
        <v>847</v>
      </c>
      <c r="K639" s="3">
        <v>124</v>
      </c>
      <c r="S639"/>
    </row>
    <row r="640" spans="10:20" x14ac:dyDescent="0.3">
      <c r="J640" s="3">
        <v>1173</v>
      </c>
      <c r="K640" s="3">
        <v>135</v>
      </c>
      <c r="S640"/>
    </row>
    <row r="641" spans="10:19" x14ac:dyDescent="0.3">
      <c r="J641" s="3">
        <v>1076</v>
      </c>
      <c r="K641" s="3">
        <v>134</v>
      </c>
      <c r="S641"/>
    </row>
    <row r="642" spans="10:19" x14ac:dyDescent="0.3">
      <c r="J642" s="3">
        <v>881</v>
      </c>
      <c r="K642" s="3">
        <v>168</v>
      </c>
      <c r="S642"/>
    </row>
    <row r="643" spans="10:19" x14ac:dyDescent="0.3">
      <c r="J643" s="3">
        <v>933</v>
      </c>
      <c r="K643" s="3">
        <v>147</v>
      </c>
      <c r="S643"/>
    </row>
    <row r="644" spans="10:19" x14ac:dyDescent="0.3">
      <c r="J644" s="3">
        <v>810</v>
      </c>
      <c r="K644" s="3">
        <v>150</v>
      </c>
      <c r="S644"/>
    </row>
    <row r="645" spans="10:19" x14ac:dyDescent="0.3">
      <c r="J645" s="3">
        <v>479</v>
      </c>
      <c r="K645" s="3">
        <v>142</v>
      </c>
      <c r="S645"/>
    </row>
    <row r="646" spans="10:19" x14ac:dyDescent="0.3">
      <c r="J646" s="3">
        <v>661</v>
      </c>
      <c r="K646" s="3">
        <v>167</v>
      </c>
      <c r="S646"/>
    </row>
    <row r="647" spans="10:19" x14ac:dyDescent="0.3">
      <c r="J647" s="3">
        <v>1050</v>
      </c>
      <c r="K647" s="3">
        <v>164</v>
      </c>
      <c r="S647"/>
    </row>
    <row r="648" spans="10:19" x14ac:dyDescent="0.3">
      <c r="J648" s="3">
        <v>1675</v>
      </c>
      <c r="K648" s="3">
        <v>162</v>
      </c>
      <c r="S648"/>
    </row>
    <row r="649" spans="10:19" x14ac:dyDescent="0.3">
      <c r="J649" s="3">
        <v>350</v>
      </c>
      <c r="K649" s="3">
        <v>136</v>
      </c>
      <c r="S649"/>
    </row>
    <row r="650" spans="10:19" x14ac:dyDescent="0.3">
      <c r="J650" s="3">
        <v>1173</v>
      </c>
      <c r="K650" s="3">
        <v>168</v>
      </c>
      <c r="S650"/>
    </row>
    <row r="651" spans="10:19" x14ac:dyDescent="0.3">
      <c r="J651" s="3">
        <v>1515</v>
      </c>
      <c r="K651" s="3">
        <v>153</v>
      </c>
      <c r="S651"/>
    </row>
    <row r="652" spans="10:19" x14ac:dyDescent="0.3">
      <c r="J652" s="3">
        <v>303</v>
      </c>
      <c r="K652" s="3">
        <v>132</v>
      </c>
      <c r="S652"/>
    </row>
    <row r="653" spans="10:19" x14ac:dyDescent="0.3">
      <c r="J653" s="3">
        <v>978</v>
      </c>
      <c r="K653" s="3">
        <v>133</v>
      </c>
      <c r="S653"/>
    </row>
    <row r="654" spans="10:19" x14ac:dyDescent="0.3">
      <c r="J654" s="3">
        <v>753</v>
      </c>
      <c r="K654" s="3">
        <v>130</v>
      </c>
      <c r="S654"/>
    </row>
    <row r="655" spans="10:19" x14ac:dyDescent="0.3">
      <c r="J655" s="3">
        <v>948</v>
      </c>
      <c r="K655" s="3">
        <v>147</v>
      </c>
      <c r="S655"/>
    </row>
    <row r="656" spans="10:19" x14ac:dyDescent="0.3">
      <c r="J656" s="3">
        <v>1151</v>
      </c>
      <c r="K656" s="3">
        <v>161</v>
      </c>
      <c r="S656"/>
    </row>
    <row r="657" spans="10:19" x14ac:dyDescent="0.3">
      <c r="J657" s="3">
        <v>938</v>
      </c>
      <c r="K657" s="3">
        <v>151</v>
      </c>
      <c r="S657"/>
    </row>
    <row r="658" spans="10:19" x14ac:dyDescent="0.3">
      <c r="J658" s="3">
        <v>847</v>
      </c>
      <c r="K658" s="3">
        <v>154</v>
      </c>
      <c r="S658"/>
    </row>
    <row r="659" spans="10:19" x14ac:dyDescent="0.3">
      <c r="J659" s="3">
        <v>1081</v>
      </c>
      <c r="K659" s="3">
        <v>150</v>
      </c>
      <c r="S659"/>
    </row>
    <row r="660" spans="10:19" x14ac:dyDescent="0.3">
      <c r="J660" s="3">
        <v>502</v>
      </c>
      <c r="K660" s="3">
        <v>136</v>
      </c>
      <c r="S660"/>
    </row>
    <row r="661" spans="10:19" x14ac:dyDescent="0.3">
      <c r="J661" s="3">
        <v>904</v>
      </c>
      <c r="K661" s="3">
        <v>166</v>
      </c>
      <c r="S661"/>
    </row>
    <row r="662" spans="10:19" x14ac:dyDescent="0.3">
      <c r="J662" s="3">
        <v>749</v>
      </c>
      <c r="K662" s="3">
        <v>128</v>
      </c>
      <c r="S662"/>
    </row>
    <row r="663" spans="10:19" x14ac:dyDescent="0.3">
      <c r="J663" s="3">
        <v>856</v>
      </c>
      <c r="K663" s="3">
        <v>129</v>
      </c>
      <c r="S663"/>
    </row>
    <row r="664" spans="10:19" x14ac:dyDescent="0.3">
      <c r="J664" s="3">
        <v>789</v>
      </c>
      <c r="K664" s="3">
        <v>127</v>
      </c>
      <c r="S664"/>
    </row>
    <row r="665" spans="10:19" x14ac:dyDescent="0.3">
      <c r="J665" s="3">
        <v>1184</v>
      </c>
      <c r="K665" s="3">
        <v>140</v>
      </c>
      <c r="S665"/>
    </row>
    <row r="666" spans="10:19" x14ac:dyDescent="0.3">
      <c r="J666" s="3">
        <v>422</v>
      </c>
      <c r="K666" s="3">
        <v>132</v>
      </c>
      <c r="S666"/>
    </row>
    <row r="667" spans="10:19" x14ac:dyDescent="0.3">
      <c r="J667" s="3">
        <v>937</v>
      </c>
      <c r="K667" s="3">
        <v>169</v>
      </c>
      <c r="S667"/>
    </row>
    <row r="668" spans="10:19" x14ac:dyDescent="0.3">
      <c r="J668" s="3">
        <v>837</v>
      </c>
      <c r="K668" s="3">
        <v>124</v>
      </c>
      <c r="S668"/>
    </row>
    <row r="669" spans="10:19" x14ac:dyDescent="0.3">
      <c r="J669" s="3">
        <v>606</v>
      </c>
      <c r="K669" s="3">
        <v>125</v>
      </c>
      <c r="S669"/>
    </row>
    <row r="670" spans="10:19" x14ac:dyDescent="0.3">
      <c r="J670" s="3">
        <v>1410</v>
      </c>
      <c r="K670" s="3">
        <v>149</v>
      </c>
      <c r="S670"/>
    </row>
    <row r="671" spans="10:19" x14ac:dyDescent="0.3">
      <c r="J671" s="3">
        <v>1320</v>
      </c>
      <c r="K671" s="3">
        <v>150</v>
      </c>
      <c r="S671"/>
    </row>
    <row r="672" spans="10:19" x14ac:dyDescent="0.3">
      <c r="J672" s="3">
        <v>887</v>
      </c>
      <c r="K672" s="3">
        <v>136</v>
      </c>
      <c r="S672"/>
    </row>
    <row r="673" spans="10:19" x14ac:dyDescent="0.3">
      <c r="J673" s="3">
        <v>987</v>
      </c>
      <c r="K673" s="3">
        <v>130</v>
      </c>
      <c r="S673"/>
    </row>
    <row r="674" spans="10:19" x14ac:dyDescent="0.3">
      <c r="J674" s="3">
        <v>1086</v>
      </c>
      <c r="K674" s="3">
        <v>139</v>
      </c>
      <c r="S674"/>
    </row>
    <row r="675" spans="10:19" x14ac:dyDescent="0.3">
      <c r="J675" s="3">
        <v>1248</v>
      </c>
      <c r="K675" s="3">
        <v>167</v>
      </c>
      <c r="S675"/>
    </row>
    <row r="676" spans="10:19" x14ac:dyDescent="0.3">
      <c r="J676" s="3">
        <v>640</v>
      </c>
      <c r="K676" s="3">
        <v>128</v>
      </c>
      <c r="S676"/>
    </row>
    <row r="677" spans="10:19" x14ac:dyDescent="0.3">
      <c r="J677" s="3">
        <v>719</v>
      </c>
      <c r="K677" s="3">
        <v>121</v>
      </c>
      <c r="S677"/>
    </row>
    <row r="678" spans="10:19" x14ac:dyDescent="0.3">
      <c r="J678" s="3">
        <v>875</v>
      </c>
      <c r="K678" s="3">
        <v>156</v>
      </c>
      <c r="S678"/>
    </row>
    <row r="679" spans="10:19" x14ac:dyDescent="0.3">
      <c r="J679" s="3">
        <v>762</v>
      </c>
      <c r="K679" s="3">
        <v>120</v>
      </c>
      <c r="S679"/>
    </row>
    <row r="680" spans="10:19" x14ac:dyDescent="0.3">
      <c r="J680" s="3">
        <v>688</v>
      </c>
      <c r="K680" s="3">
        <v>123</v>
      </c>
      <c r="S680"/>
    </row>
    <row r="681" spans="10:19" x14ac:dyDescent="0.3">
      <c r="J681" s="3">
        <v>983</v>
      </c>
      <c r="K681" s="3">
        <v>155</v>
      </c>
      <c r="S681"/>
    </row>
    <row r="682" spans="10:19" x14ac:dyDescent="0.3">
      <c r="J682" s="3">
        <v>1172</v>
      </c>
      <c r="K682" s="3">
        <v>144</v>
      </c>
      <c r="S682"/>
    </row>
    <row r="683" spans="10:19" x14ac:dyDescent="0.3">
      <c r="J683" s="3">
        <v>926</v>
      </c>
      <c r="K683" s="3">
        <v>122</v>
      </c>
      <c r="S683"/>
    </row>
    <row r="684" spans="10:19" x14ac:dyDescent="0.3">
      <c r="J684" s="3">
        <v>634</v>
      </c>
      <c r="K684" s="3">
        <v>128</v>
      </c>
      <c r="S684"/>
    </row>
    <row r="685" spans="10:19" x14ac:dyDescent="0.3">
      <c r="J685" s="3">
        <v>915</v>
      </c>
      <c r="K685" s="3">
        <v>141</v>
      </c>
      <c r="S685"/>
    </row>
    <row r="686" spans="10:19" x14ac:dyDescent="0.3">
      <c r="J686" s="3">
        <v>859</v>
      </c>
      <c r="K686" s="3">
        <v>142</v>
      </c>
      <c r="S686"/>
    </row>
    <row r="687" spans="10:19" x14ac:dyDescent="0.3">
      <c r="J687" s="3">
        <v>766</v>
      </c>
      <c r="K687" s="3">
        <v>131</v>
      </c>
      <c r="S687"/>
    </row>
    <row r="688" spans="10:19" x14ac:dyDescent="0.3">
      <c r="J688" s="3">
        <v>802</v>
      </c>
      <c r="K688" s="3">
        <v>129</v>
      </c>
      <c r="S688"/>
    </row>
    <row r="689" spans="10:19" x14ac:dyDescent="0.3">
      <c r="J689" s="3">
        <v>1229</v>
      </c>
      <c r="K689" s="3">
        <v>153</v>
      </c>
      <c r="S689"/>
    </row>
    <row r="690" spans="10:19" x14ac:dyDescent="0.3">
      <c r="J690" s="3">
        <v>826</v>
      </c>
      <c r="K690" s="3">
        <v>162</v>
      </c>
      <c r="S690"/>
    </row>
    <row r="691" spans="10:19" x14ac:dyDescent="0.3">
      <c r="J691" s="3">
        <v>972</v>
      </c>
      <c r="K691" s="3">
        <v>129</v>
      </c>
      <c r="S691"/>
    </row>
    <row r="692" spans="10:19" x14ac:dyDescent="0.3">
      <c r="J692" s="3">
        <v>983</v>
      </c>
      <c r="K692" s="3">
        <v>149</v>
      </c>
      <c r="S692"/>
    </row>
    <row r="693" spans="10:19" x14ac:dyDescent="0.3">
      <c r="J693" s="3">
        <v>796</v>
      </c>
      <c r="K693" s="3">
        <v>141</v>
      </c>
      <c r="S693"/>
    </row>
    <row r="694" spans="10:19" x14ac:dyDescent="0.3">
      <c r="J694" s="3">
        <v>1225</v>
      </c>
      <c r="K694" s="3">
        <v>125</v>
      </c>
      <c r="S694"/>
    </row>
    <row r="695" spans="10:19" x14ac:dyDescent="0.3">
      <c r="J695" s="3">
        <v>954</v>
      </c>
      <c r="K695" s="3">
        <v>169</v>
      </c>
      <c r="S695"/>
    </row>
    <row r="696" spans="10:19" x14ac:dyDescent="0.3">
      <c r="J696" s="3">
        <v>909</v>
      </c>
      <c r="K696" s="3">
        <v>121</v>
      </c>
      <c r="S696"/>
    </row>
    <row r="697" spans="10:19" x14ac:dyDescent="0.3">
      <c r="J697" s="3">
        <v>798</v>
      </c>
      <c r="K697" s="3">
        <v>149</v>
      </c>
      <c r="S697"/>
    </row>
    <row r="698" spans="10:19" x14ac:dyDescent="0.3">
      <c r="J698" s="3">
        <v>752</v>
      </c>
      <c r="K698" s="3">
        <v>121</v>
      </c>
      <c r="S698"/>
    </row>
    <row r="699" spans="10:19" x14ac:dyDescent="0.3">
      <c r="J699" s="3">
        <v>1024</v>
      </c>
      <c r="K699" s="3">
        <v>151</v>
      </c>
      <c r="S699"/>
    </row>
    <row r="700" spans="10:19" x14ac:dyDescent="0.3">
      <c r="J700" s="3">
        <v>988</v>
      </c>
      <c r="K700" s="3">
        <v>161</v>
      </c>
      <c r="S700"/>
    </row>
    <row r="701" spans="10:19" x14ac:dyDescent="0.3">
      <c r="J701" s="3">
        <v>674</v>
      </c>
      <c r="K701" s="3">
        <v>135</v>
      </c>
      <c r="S701"/>
    </row>
    <row r="702" spans="10:19" x14ac:dyDescent="0.3">
      <c r="J702" s="3">
        <v>821</v>
      </c>
      <c r="K702" s="3">
        <v>131</v>
      </c>
      <c r="S702"/>
    </row>
    <row r="703" spans="10:19" x14ac:dyDescent="0.3">
      <c r="J703" s="3">
        <v>720</v>
      </c>
      <c r="K703" s="3">
        <v>120</v>
      </c>
      <c r="S703"/>
    </row>
    <row r="704" spans="10:19" x14ac:dyDescent="0.3">
      <c r="J704" s="3">
        <v>679</v>
      </c>
      <c r="K704" s="3">
        <v>127</v>
      </c>
      <c r="S704"/>
    </row>
    <row r="705" spans="10:19" x14ac:dyDescent="0.3">
      <c r="J705" s="3">
        <v>1144</v>
      </c>
      <c r="K705" s="3">
        <v>167</v>
      </c>
      <c r="S705"/>
    </row>
    <row r="706" spans="10:19" x14ac:dyDescent="0.3">
      <c r="J706" s="3">
        <v>1188</v>
      </c>
      <c r="K706" s="3">
        <v>169</v>
      </c>
      <c r="S706"/>
    </row>
    <row r="707" spans="10:19" x14ac:dyDescent="0.3">
      <c r="J707" s="3">
        <v>475</v>
      </c>
      <c r="K707" s="3">
        <v>132</v>
      </c>
      <c r="S707"/>
    </row>
    <row r="708" spans="10:19" x14ac:dyDescent="0.3">
      <c r="J708" s="3">
        <v>870</v>
      </c>
      <c r="K708" s="3">
        <v>134</v>
      </c>
      <c r="S708"/>
    </row>
    <row r="709" spans="10:19" x14ac:dyDescent="0.3">
      <c r="J709" s="3">
        <v>693</v>
      </c>
      <c r="K709" s="3">
        <v>163</v>
      </c>
      <c r="S709"/>
    </row>
    <row r="710" spans="10:19" x14ac:dyDescent="0.3">
      <c r="J710" s="3">
        <v>1013</v>
      </c>
      <c r="K710" s="3">
        <v>127</v>
      </c>
      <c r="S710"/>
    </row>
    <row r="711" spans="10:19" x14ac:dyDescent="0.3">
      <c r="J711" s="3">
        <v>749</v>
      </c>
      <c r="K711" s="3">
        <v>129</v>
      </c>
      <c r="S711"/>
    </row>
    <row r="712" spans="10:19" x14ac:dyDescent="0.3">
      <c r="J712" s="3">
        <v>1216</v>
      </c>
      <c r="K712" s="3">
        <v>165</v>
      </c>
      <c r="S712"/>
    </row>
    <row r="713" spans="10:19" x14ac:dyDescent="0.3">
      <c r="J713" s="3">
        <v>1116</v>
      </c>
      <c r="K713" s="3">
        <v>124</v>
      </c>
      <c r="S713"/>
    </row>
    <row r="714" spans="10:19" x14ac:dyDescent="0.3">
      <c r="J714" s="3">
        <v>1766</v>
      </c>
      <c r="K714" s="3">
        <v>169</v>
      </c>
      <c r="S714"/>
    </row>
    <row r="715" spans="10:19" x14ac:dyDescent="0.3">
      <c r="J715" s="3">
        <v>1025</v>
      </c>
      <c r="K715" s="3">
        <v>138</v>
      </c>
      <c r="S715"/>
    </row>
    <row r="716" spans="10:19" x14ac:dyDescent="0.3">
      <c r="J716" s="3">
        <v>1060</v>
      </c>
      <c r="K716" s="3">
        <v>166</v>
      </c>
      <c r="S716"/>
    </row>
    <row r="717" spans="10:19" x14ac:dyDescent="0.3">
      <c r="J717" s="3">
        <v>777</v>
      </c>
      <c r="K717" s="3">
        <v>157</v>
      </c>
      <c r="S717"/>
    </row>
    <row r="718" spans="10:19" x14ac:dyDescent="0.3">
      <c r="J718" s="3">
        <v>626</v>
      </c>
      <c r="K718" s="3">
        <v>130</v>
      </c>
      <c r="S718"/>
    </row>
    <row r="719" spans="10:19" x14ac:dyDescent="0.3">
      <c r="J719" s="3">
        <v>394</v>
      </c>
      <c r="K719" s="3">
        <v>162</v>
      </c>
      <c r="S719"/>
    </row>
    <row r="720" spans="10:19" x14ac:dyDescent="0.3">
      <c r="J720" s="3">
        <v>950</v>
      </c>
      <c r="K720" s="3">
        <v>139</v>
      </c>
      <c r="S720"/>
    </row>
    <row r="721" spans="10:19" x14ac:dyDescent="0.3">
      <c r="J721" s="3">
        <v>1188</v>
      </c>
      <c r="K721" s="3">
        <v>139</v>
      </c>
      <c r="S721"/>
    </row>
    <row r="722" spans="10:19" x14ac:dyDescent="0.3">
      <c r="J722" s="3">
        <v>942</v>
      </c>
      <c r="K722" s="3">
        <v>140</v>
      </c>
      <c r="S722"/>
    </row>
    <row r="723" spans="10:19" x14ac:dyDescent="0.3">
      <c r="J723" s="3">
        <v>1025</v>
      </c>
      <c r="K723" s="3">
        <v>137</v>
      </c>
      <c r="S723"/>
    </row>
    <row r="724" spans="10:19" x14ac:dyDescent="0.3">
      <c r="J724" s="3">
        <v>966</v>
      </c>
      <c r="K724" s="3">
        <v>169</v>
      </c>
      <c r="S724"/>
    </row>
    <row r="725" spans="10:19" x14ac:dyDescent="0.3">
      <c r="J725" s="3">
        <v>868</v>
      </c>
      <c r="K725" s="3">
        <v>129</v>
      </c>
      <c r="S725"/>
    </row>
    <row r="726" spans="10:19" x14ac:dyDescent="0.3">
      <c r="J726" s="3">
        <v>1091</v>
      </c>
      <c r="K726" s="3">
        <v>153</v>
      </c>
      <c r="S726"/>
    </row>
    <row r="727" spans="10:19" x14ac:dyDescent="0.3">
      <c r="J727" s="3">
        <v>581</v>
      </c>
      <c r="K727" s="3">
        <v>145</v>
      </c>
      <c r="S727"/>
    </row>
    <row r="728" spans="10:19" x14ac:dyDescent="0.3">
      <c r="J728" s="3">
        <v>929</v>
      </c>
      <c r="K728" s="3">
        <v>149</v>
      </c>
      <c r="S728"/>
    </row>
    <row r="729" spans="10:19" x14ac:dyDescent="0.3">
      <c r="J729" s="3">
        <v>408</v>
      </c>
      <c r="K729" s="3">
        <v>128</v>
      </c>
      <c r="S729"/>
    </row>
    <row r="730" spans="10:19" x14ac:dyDescent="0.3">
      <c r="J730" s="3">
        <v>1634</v>
      </c>
      <c r="K730" s="3">
        <v>165</v>
      </c>
      <c r="S730"/>
    </row>
    <row r="731" spans="10:19" x14ac:dyDescent="0.3">
      <c r="J731" s="3">
        <v>423</v>
      </c>
      <c r="K731" s="3">
        <v>150</v>
      </c>
      <c r="S731"/>
    </row>
    <row r="732" spans="10:19" x14ac:dyDescent="0.3">
      <c r="J732" s="3">
        <v>821</v>
      </c>
      <c r="K732" s="3">
        <v>161</v>
      </c>
      <c r="S732"/>
    </row>
    <row r="733" spans="10:19" x14ac:dyDescent="0.3">
      <c r="J733" s="3">
        <v>849</v>
      </c>
      <c r="K733" s="3">
        <v>123</v>
      </c>
      <c r="S733"/>
    </row>
    <row r="734" spans="10:19" x14ac:dyDescent="0.3">
      <c r="J734" s="3">
        <v>906</v>
      </c>
      <c r="K734" s="3">
        <v>125</v>
      </c>
      <c r="S734"/>
    </row>
    <row r="735" spans="10:19" x14ac:dyDescent="0.3">
      <c r="J735" s="3">
        <v>775</v>
      </c>
      <c r="K735" s="3">
        <v>133</v>
      </c>
      <c r="S735"/>
    </row>
    <row r="736" spans="10:19" x14ac:dyDescent="0.3">
      <c r="J736" s="3">
        <v>954</v>
      </c>
      <c r="K736" s="3">
        <v>123</v>
      </c>
      <c r="S736"/>
    </row>
    <row r="737" spans="10:19" x14ac:dyDescent="0.3">
      <c r="J737" s="3">
        <v>1276</v>
      </c>
      <c r="K737" s="3">
        <v>145</v>
      </c>
      <c r="S737"/>
    </row>
    <row r="738" spans="10:19" x14ac:dyDescent="0.3">
      <c r="J738" s="3">
        <v>1598</v>
      </c>
      <c r="K738" s="3">
        <v>166</v>
      </c>
      <c r="S738"/>
    </row>
    <row r="739" spans="10:19" x14ac:dyDescent="0.3">
      <c r="J739" s="3">
        <v>1249</v>
      </c>
      <c r="K739" s="3">
        <v>167</v>
      </c>
      <c r="S739"/>
    </row>
    <row r="740" spans="10:19" x14ac:dyDescent="0.3">
      <c r="J740" s="3">
        <v>1573</v>
      </c>
      <c r="K740" s="3">
        <v>158</v>
      </c>
      <c r="S740"/>
    </row>
    <row r="741" spans="10:19" x14ac:dyDescent="0.3">
      <c r="J741" s="3">
        <v>714</v>
      </c>
      <c r="K741" s="3">
        <v>136</v>
      </c>
      <c r="S741"/>
    </row>
    <row r="742" spans="10:19" x14ac:dyDescent="0.3">
      <c r="J742" s="3">
        <v>938</v>
      </c>
      <c r="K742" s="3">
        <v>138</v>
      </c>
      <c r="S742"/>
    </row>
    <row r="743" spans="10:19" x14ac:dyDescent="0.3">
      <c r="J743" s="3">
        <v>733</v>
      </c>
      <c r="K743" s="3">
        <v>168</v>
      </c>
      <c r="S743"/>
    </row>
    <row r="744" spans="10:19" x14ac:dyDescent="0.3">
      <c r="J744" s="3">
        <v>319</v>
      </c>
      <c r="K744" s="3">
        <v>125</v>
      </c>
      <c r="S744"/>
    </row>
    <row r="745" spans="10:19" x14ac:dyDescent="0.3">
      <c r="J745" s="3">
        <v>952</v>
      </c>
      <c r="K745" s="3">
        <v>148</v>
      </c>
      <c r="S745"/>
    </row>
    <row r="746" spans="10:19" x14ac:dyDescent="0.3">
      <c r="J746" s="3">
        <v>916</v>
      </c>
      <c r="K746" s="3">
        <v>130</v>
      </c>
      <c r="S746"/>
    </row>
    <row r="747" spans="10:19" x14ac:dyDescent="0.3">
      <c r="J747" s="3">
        <v>1006</v>
      </c>
      <c r="K747" s="3">
        <v>135</v>
      </c>
      <c r="S747"/>
    </row>
    <row r="748" spans="10:19" x14ac:dyDescent="0.3">
      <c r="J748" s="3">
        <v>951</v>
      </c>
      <c r="K748" s="3">
        <v>149</v>
      </c>
      <c r="S748"/>
    </row>
    <row r="749" spans="10:19" x14ac:dyDescent="0.3">
      <c r="J749" s="3">
        <v>1148</v>
      </c>
      <c r="K749" s="3">
        <v>144</v>
      </c>
      <c r="S749"/>
    </row>
    <row r="750" spans="10:19" x14ac:dyDescent="0.3">
      <c r="J750" s="3">
        <v>537</v>
      </c>
      <c r="K750" s="3">
        <v>159</v>
      </c>
      <c r="S750"/>
    </row>
    <row r="751" spans="10:19" x14ac:dyDescent="0.3">
      <c r="J751" s="3">
        <v>968</v>
      </c>
      <c r="K751" s="3">
        <v>130</v>
      </c>
      <c r="S751"/>
    </row>
    <row r="752" spans="10:19" x14ac:dyDescent="0.3">
      <c r="J752" s="3">
        <v>643</v>
      </c>
      <c r="K752" s="3">
        <v>126</v>
      </c>
      <c r="S752"/>
    </row>
    <row r="753" spans="10:19" x14ac:dyDescent="0.3">
      <c r="J753" s="3">
        <v>986</v>
      </c>
      <c r="K753" s="3">
        <v>145</v>
      </c>
      <c r="S753"/>
    </row>
    <row r="754" spans="10:19" x14ac:dyDescent="0.3">
      <c r="J754" s="3">
        <v>1024</v>
      </c>
      <c r="K754" s="3">
        <v>141</v>
      </c>
      <c r="S754"/>
    </row>
    <row r="755" spans="10:19" x14ac:dyDescent="0.3">
      <c r="J755" s="3">
        <v>985</v>
      </c>
      <c r="K755" s="3">
        <v>144</v>
      </c>
      <c r="S755"/>
    </row>
    <row r="756" spans="10:19" x14ac:dyDescent="0.3">
      <c r="J756" s="3">
        <v>380</v>
      </c>
      <c r="K756" s="3">
        <v>138</v>
      </c>
      <c r="S756"/>
    </row>
    <row r="757" spans="10:19" x14ac:dyDescent="0.3">
      <c r="J757" s="3">
        <v>468</v>
      </c>
      <c r="K757" s="3">
        <v>150</v>
      </c>
      <c r="S757"/>
    </row>
    <row r="758" spans="10:19" x14ac:dyDescent="0.3">
      <c r="J758" s="3">
        <v>660</v>
      </c>
      <c r="K758" s="3">
        <v>145</v>
      </c>
      <c r="S758"/>
    </row>
    <row r="759" spans="10:19" x14ac:dyDescent="0.3">
      <c r="J759" s="3">
        <v>741</v>
      </c>
      <c r="K759" s="3">
        <v>161</v>
      </c>
      <c r="S759"/>
    </row>
    <row r="760" spans="10:19" x14ac:dyDescent="0.3">
      <c r="J760" s="3">
        <v>695</v>
      </c>
      <c r="K760" s="3">
        <v>160</v>
      </c>
      <c r="S760"/>
    </row>
    <row r="761" spans="10:19" x14ac:dyDescent="0.3">
      <c r="J761" s="3">
        <v>1159</v>
      </c>
      <c r="K761" s="3">
        <v>155</v>
      </c>
      <c r="S761"/>
    </row>
    <row r="762" spans="10:19" x14ac:dyDescent="0.3">
      <c r="J762" s="3">
        <v>709</v>
      </c>
      <c r="K762" s="3">
        <v>142</v>
      </c>
      <c r="S762"/>
    </row>
    <row r="763" spans="10:19" x14ac:dyDescent="0.3">
      <c r="J763" s="3">
        <v>695</v>
      </c>
      <c r="K763" s="3">
        <v>166</v>
      </c>
      <c r="S763"/>
    </row>
    <row r="764" spans="10:19" x14ac:dyDescent="0.3">
      <c r="J764" s="3">
        <v>1082</v>
      </c>
      <c r="K764" s="3">
        <v>132</v>
      </c>
      <c r="S764"/>
    </row>
    <row r="765" spans="10:19" x14ac:dyDescent="0.3">
      <c r="J765" s="3">
        <v>857</v>
      </c>
      <c r="K765" s="3">
        <v>144</v>
      </c>
      <c r="S765"/>
    </row>
    <row r="766" spans="10:19" x14ac:dyDescent="0.3">
      <c r="J766" s="3">
        <v>877</v>
      </c>
      <c r="K766" s="3">
        <v>121</v>
      </c>
      <c r="S766"/>
    </row>
    <row r="767" spans="10:19" x14ac:dyDescent="0.3">
      <c r="J767" s="3">
        <v>559</v>
      </c>
      <c r="K767" s="3">
        <v>121</v>
      </c>
      <c r="S767"/>
    </row>
    <row r="768" spans="10:19" x14ac:dyDescent="0.3">
      <c r="J768" s="3">
        <v>982</v>
      </c>
      <c r="K768" s="3">
        <v>135</v>
      </c>
      <c r="S768"/>
    </row>
    <row r="769" spans="10:19" x14ac:dyDescent="0.3">
      <c r="J769" s="3">
        <v>841</v>
      </c>
      <c r="K769" s="3">
        <v>128</v>
      </c>
      <c r="S769"/>
    </row>
    <row r="770" spans="10:19" x14ac:dyDescent="0.3">
      <c r="J770" s="3">
        <v>445</v>
      </c>
      <c r="K770" s="3">
        <v>147</v>
      </c>
      <c r="S770"/>
    </row>
    <row r="771" spans="10:19" x14ac:dyDescent="0.3">
      <c r="J771" s="3">
        <v>1082</v>
      </c>
      <c r="K771" s="3">
        <v>132</v>
      </c>
      <c r="S771"/>
    </row>
    <row r="772" spans="10:19" x14ac:dyDescent="0.3">
      <c r="J772" s="3">
        <v>585</v>
      </c>
      <c r="K772" s="3">
        <v>154</v>
      </c>
      <c r="S772"/>
    </row>
    <row r="773" spans="10:19" x14ac:dyDescent="0.3">
      <c r="J773" s="3">
        <v>1032</v>
      </c>
      <c r="K773" s="3">
        <v>160</v>
      </c>
      <c r="S773"/>
    </row>
    <row r="774" spans="10:19" x14ac:dyDescent="0.3">
      <c r="J774" s="3">
        <v>977</v>
      </c>
      <c r="K774" s="3">
        <v>132</v>
      </c>
      <c r="S774"/>
    </row>
    <row r="775" spans="10:19" x14ac:dyDescent="0.3">
      <c r="J775" s="3">
        <v>668</v>
      </c>
      <c r="K775" s="3">
        <v>150</v>
      </c>
      <c r="S775"/>
    </row>
    <row r="776" spans="10:19" x14ac:dyDescent="0.3">
      <c r="J776" s="3">
        <v>1378</v>
      </c>
      <c r="K776" s="3">
        <v>140</v>
      </c>
      <c r="S776"/>
    </row>
    <row r="777" spans="10:19" x14ac:dyDescent="0.3">
      <c r="J777" s="3">
        <v>807</v>
      </c>
      <c r="K777" s="3">
        <v>151</v>
      </c>
      <c r="S777"/>
    </row>
    <row r="778" spans="10:19" x14ac:dyDescent="0.3">
      <c r="J778" s="3">
        <v>924</v>
      </c>
      <c r="K778" s="3">
        <v>153</v>
      </c>
      <c r="S778"/>
    </row>
    <row r="779" spans="10:19" x14ac:dyDescent="0.3">
      <c r="J779" s="3">
        <v>1092</v>
      </c>
      <c r="K779" s="3">
        <v>127</v>
      </c>
      <c r="S779"/>
    </row>
    <row r="780" spans="10:19" x14ac:dyDescent="0.3">
      <c r="J780" s="3">
        <v>742</v>
      </c>
      <c r="K780" s="3">
        <v>160</v>
      </c>
      <c r="S780"/>
    </row>
    <row r="781" spans="10:19" x14ac:dyDescent="0.3">
      <c r="J781" s="3">
        <v>1372</v>
      </c>
      <c r="K781" s="3">
        <v>167</v>
      </c>
      <c r="S781"/>
    </row>
    <row r="782" spans="10:19" x14ac:dyDescent="0.3">
      <c r="J782" s="3">
        <v>829</v>
      </c>
      <c r="K782" s="3">
        <v>121</v>
      </c>
      <c r="S782"/>
    </row>
    <row r="783" spans="10:19" x14ac:dyDescent="0.3">
      <c r="J783" s="3">
        <v>1046</v>
      </c>
      <c r="K783" s="3">
        <v>157</v>
      </c>
      <c r="S783"/>
    </row>
    <row r="784" spans="10:19" x14ac:dyDescent="0.3">
      <c r="J784" s="3">
        <v>672</v>
      </c>
      <c r="K784" s="3">
        <v>151</v>
      </c>
      <c r="S784"/>
    </row>
    <row r="785" spans="10:19" x14ac:dyDescent="0.3">
      <c r="J785" s="3">
        <v>1015</v>
      </c>
      <c r="K785" s="3">
        <v>159</v>
      </c>
      <c r="S785"/>
    </row>
    <row r="786" spans="10:19" x14ac:dyDescent="0.3">
      <c r="J786" s="3">
        <v>1536</v>
      </c>
      <c r="K786" s="3">
        <v>147</v>
      </c>
      <c r="S786"/>
    </row>
    <row r="787" spans="10:19" x14ac:dyDescent="0.3">
      <c r="J787" s="3">
        <v>1012</v>
      </c>
      <c r="K787" s="3">
        <v>156</v>
      </c>
      <c r="S787"/>
    </row>
    <row r="788" spans="10:19" x14ac:dyDescent="0.3">
      <c r="J788" s="3">
        <v>965</v>
      </c>
      <c r="K788" s="3">
        <v>160</v>
      </c>
      <c r="S788"/>
    </row>
    <row r="789" spans="10:19" x14ac:dyDescent="0.3">
      <c r="J789" s="3">
        <v>436</v>
      </c>
      <c r="K789" s="3">
        <v>120</v>
      </c>
      <c r="S789"/>
    </row>
    <row r="790" spans="10:19" x14ac:dyDescent="0.3">
      <c r="J790" s="3">
        <v>1294</v>
      </c>
      <c r="K790" s="3">
        <v>160</v>
      </c>
      <c r="S790"/>
    </row>
    <row r="791" spans="10:19" x14ac:dyDescent="0.3">
      <c r="J791" s="3">
        <v>645</v>
      </c>
      <c r="K791" s="3">
        <v>129</v>
      </c>
      <c r="S791"/>
    </row>
    <row r="792" spans="10:19" x14ac:dyDescent="0.3">
      <c r="J792" s="3">
        <v>1197</v>
      </c>
      <c r="K792" s="3">
        <v>123</v>
      </c>
      <c r="S792"/>
    </row>
    <row r="793" spans="10:19" x14ac:dyDescent="0.3">
      <c r="J793" s="3">
        <v>1143</v>
      </c>
      <c r="K793" s="3">
        <v>154</v>
      </c>
      <c r="S793"/>
    </row>
    <row r="794" spans="10:19" x14ac:dyDescent="0.3">
      <c r="J794" s="3">
        <v>504</v>
      </c>
      <c r="K794" s="3">
        <v>129</v>
      </c>
      <c r="S794"/>
    </row>
    <row r="795" spans="10:19" x14ac:dyDescent="0.3">
      <c r="J795" s="3">
        <v>590</v>
      </c>
      <c r="K795" s="3">
        <v>166</v>
      </c>
      <c r="S795"/>
    </row>
    <row r="796" spans="10:19" x14ac:dyDescent="0.3">
      <c r="J796" s="3">
        <v>433</v>
      </c>
      <c r="K796" s="3">
        <v>130</v>
      </c>
      <c r="S796"/>
    </row>
    <row r="797" spans="10:19" x14ac:dyDescent="0.3">
      <c r="J797" s="3">
        <v>666</v>
      </c>
      <c r="K797" s="3">
        <v>133</v>
      </c>
      <c r="S797"/>
    </row>
    <row r="798" spans="10:19" x14ac:dyDescent="0.3">
      <c r="J798" s="3">
        <v>484</v>
      </c>
      <c r="K798" s="3">
        <v>157</v>
      </c>
      <c r="S798"/>
    </row>
    <row r="799" spans="10:19" x14ac:dyDescent="0.3">
      <c r="J799" s="3">
        <v>1138</v>
      </c>
      <c r="K799" s="3">
        <v>131</v>
      </c>
      <c r="S799"/>
    </row>
    <row r="800" spans="10:19" x14ac:dyDescent="0.3">
      <c r="J800" s="3">
        <v>1164</v>
      </c>
      <c r="K800" s="3">
        <v>164</v>
      </c>
      <c r="S800"/>
    </row>
    <row r="801" spans="10:19" x14ac:dyDescent="0.3">
      <c r="J801" s="3">
        <v>747</v>
      </c>
      <c r="K801" s="3">
        <v>136</v>
      </c>
      <c r="S801"/>
    </row>
    <row r="802" spans="10:19" x14ac:dyDescent="0.3">
      <c r="J802" s="3">
        <v>446</v>
      </c>
      <c r="K802" s="3">
        <v>135</v>
      </c>
      <c r="S802"/>
    </row>
    <row r="803" spans="10:19" x14ac:dyDescent="0.3">
      <c r="J803" s="3">
        <v>1491</v>
      </c>
      <c r="K803" s="3">
        <v>154</v>
      </c>
      <c r="S803"/>
    </row>
    <row r="804" spans="10:19" x14ac:dyDescent="0.3">
      <c r="J804" s="3">
        <v>885</v>
      </c>
      <c r="K804" s="3">
        <v>121</v>
      </c>
      <c r="S804"/>
    </row>
    <row r="805" spans="10:19" x14ac:dyDescent="0.3">
      <c r="J805" s="3">
        <v>566</v>
      </c>
      <c r="K805" s="3">
        <v>130</v>
      </c>
      <c r="S805"/>
    </row>
    <row r="806" spans="10:19" x14ac:dyDescent="0.3">
      <c r="J806" s="3">
        <v>1241</v>
      </c>
      <c r="K806" s="3">
        <v>160</v>
      </c>
      <c r="S806"/>
    </row>
    <row r="807" spans="10:19" x14ac:dyDescent="0.3">
      <c r="J807" s="3">
        <v>719</v>
      </c>
      <c r="K807" s="3">
        <v>122</v>
      </c>
      <c r="S807"/>
    </row>
    <row r="808" spans="10:19" x14ac:dyDescent="0.3">
      <c r="J808" s="3">
        <v>388</v>
      </c>
      <c r="K808" s="3">
        <v>148</v>
      </c>
      <c r="S808"/>
    </row>
    <row r="809" spans="10:19" x14ac:dyDescent="0.3">
      <c r="J809" s="3">
        <v>1047</v>
      </c>
      <c r="K809" s="3">
        <v>137</v>
      </c>
      <c r="S809"/>
    </row>
    <row r="810" spans="10:19" x14ac:dyDescent="0.3">
      <c r="J810" s="3">
        <v>732</v>
      </c>
      <c r="K810" s="3">
        <v>139</v>
      </c>
      <c r="S810"/>
    </row>
    <row r="811" spans="10:19" x14ac:dyDescent="0.3">
      <c r="J811" s="3">
        <v>807</v>
      </c>
      <c r="K811" s="3">
        <v>166</v>
      </c>
      <c r="S811"/>
    </row>
    <row r="812" spans="10:19" x14ac:dyDescent="0.3">
      <c r="J812" s="3">
        <v>999</v>
      </c>
      <c r="K812" s="3">
        <v>133</v>
      </c>
      <c r="S812"/>
    </row>
    <row r="813" spans="10:19" x14ac:dyDescent="0.3">
      <c r="J813" s="3">
        <v>1363</v>
      </c>
      <c r="K813" s="3">
        <v>153</v>
      </c>
      <c r="S813"/>
    </row>
    <row r="814" spans="10:19" x14ac:dyDescent="0.3">
      <c r="J814" s="3">
        <v>1148</v>
      </c>
      <c r="K814" s="3">
        <v>168</v>
      </c>
      <c r="S814"/>
    </row>
    <row r="815" spans="10:19" x14ac:dyDescent="0.3">
      <c r="J815" s="3">
        <v>847</v>
      </c>
      <c r="K815" s="3">
        <v>150</v>
      </c>
      <c r="S815"/>
    </row>
    <row r="816" spans="10:19" x14ac:dyDescent="0.3">
      <c r="J816" s="3">
        <v>858</v>
      </c>
      <c r="K816" s="3">
        <v>159</v>
      </c>
      <c r="S816"/>
    </row>
    <row r="817" spans="10:19" x14ac:dyDescent="0.3">
      <c r="J817" s="3">
        <v>1116</v>
      </c>
      <c r="K817" s="3">
        <v>161</v>
      </c>
      <c r="S817"/>
    </row>
    <row r="818" spans="10:19" x14ac:dyDescent="0.3">
      <c r="J818" s="3">
        <v>875</v>
      </c>
      <c r="K818" s="3">
        <v>137</v>
      </c>
      <c r="S818"/>
    </row>
    <row r="819" spans="10:19" x14ac:dyDescent="0.3">
      <c r="J819" s="3">
        <v>717</v>
      </c>
      <c r="K819" s="3">
        <v>149</v>
      </c>
      <c r="S819"/>
    </row>
    <row r="820" spans="10:19" x14ac:dyDescent="0.3">
      <c r="J820" s="3">
        <v>958</v>
      </c>
      <c r="K820" s="3">
        <v>144</v>
      </c>
      <c r="S820"/>
    </row>
    <row r="821" spans="10:19" x14ac:dyDescent="0.3">
      <c r="J821" s="3">
        <v>1228</v>
      </c>
      <c r="K821" s="3">
        <v>138</v>
      </c>
      <c r="S821"/>
    </row>
    <row r="822" spans="10:19" x14ac:dyDescent="0.3">
      <c r="J822" s="3">
        <v>859</v>
      </c>
      <c r="K822" s="3">
        <v>127</v>
      </c>
      <c r="S822"/>
    </row>
    <row r="823" spans="10:19" x14ac:dyDescent="0.3">
      <c r="J823" s="3">
        <v>888</v>
      </c>
      <c r="K823" s="3">
        <v>147</v>
      </c>
      <c r="S823"/>
    </row>
    <row r="824" spans="10:19" x14ac:dyDescent="0.3">
      <c r="J824" s="3">
        <v>756</v>
      </c>
      <c r="K824" s="3">
        <v>127</v>
      </c>
      <c r="S824"/>
    </row>
    <row r="825" spans="10:19" x14ac:dyDescent="0.3">
      <c r="J825" s="3">
        <v>792</v>
      </c>
      <c r="K825" s="3">
        <v>150</v>
      </c>
      <c r="S825"/>
    </row>
    <row r="826" spans="10:19" x14ac:dyDescent="0.3">
      <c r="J826" s="3">
        <v>659</v>
      </c>
      <c r="K826" s="3">
        <v>122</v>
      </c>
      <c r="S826"/>
    </row>
    <row r="827" spans="10:19" x14ac:dyDescent="0.3">
      <c r="J827" s="3">
        <v>406</v>
      </c>
      <c r="K827" s="3">
        <v>122</v>
      </c>
      <c r="S827"/>
    </row>
    <row r="828" spans="10:19" x14ac:dyDescent="0.3">
      <c r="J828" s="3">
        <v>986</v>
      </c>
      <c r="K828" s="3">
        <v>163</v>
      </c>
      <c r="S828"/>
    </row>
    <row r="829" spans="10:19" x14ac:dyDescent="0.3">
      <c r="J829" s="3">
        <v>711</v>
      </c>
      <c r="K829" s="3">
        <v>141</v>
      </c>
      <c r="S829"/>
    </row>
    <row r="830" spans="10:19" x14ac:dyDescent="0.3">
      <c r="J830" s="3">
        <v>1010</v>
      </c>
      <c r="K830" s="3">
        <v>136</v>
      </c>
      <c r="S830"/>
    </row>
    <row r="831" spans="10:19" x14ac:dyDescent="0.3">
      <c r="J831" s="3">
        <v>1128</v>
      </c>
      <c r="K831" s="3">
        <v>155</v>
      </c>
      <c r="S831"/>
    </row>
    <row r="832" spans="10:19" x14ac:dyDescent="0.3">
      <c r="J832" s="3">
        <v>1451</v>
      </c>
      <c r="K832" s="3">
        <v>136</v>
      </c>
      <c r="S832"/>
    </row>
    <row r="833" spans="10:19" x14ac:dyDescent="0.3">
      <c r="J833" s="3">
        <v>1159</v>
      </c>
      <c r="K833" s="3">
        <v>133</v>
      </c>
      <c r="S833"/>
    </row>
    <row r="834" spans="10:19" x14ac:dyDescent="0.3">
      <c r="J834" s="3">
        <v>1043</v>
      </c>
      <c r="K834" s="3">
        <v>128</v>
      </c>
      <c r="S834"/>
    </row>
    <row r="835" spans="10:19" x14ac:dyDescent="0.3">
      <c r="J835" s="3">
        <v>915</v>
      </c>
      <c r="K835" s="3">
        <v>149</v>
      </c>
      <c r="S835"/>
    </row>
    <row r="836" spans="10:19" x14ac:dyDescent="0.3">
      <c r="J836" s="3">
        <v>662</v>
      </c>
      <c r="K836" s="3">
        <v>140</v>
      </c>
      <c r="S836"/>
    </row>
    <row r="837" spans="10:19" x14ac:dyDescent="0.3">
      <c r="J837" s="3">
        <v>996</v>
      </c>
      <c r="K837" s="3">
        <v>131</v>
      </c>
      <c r="S837"/>
    </row>
    <row r="838" spans="10:19" x14ac:dyDescent="0.3">
      <c r="J838" s="3">
        <v>1069</v>
      </c>
      <c r="K838" s="3">
        <v>156</v>
      </c>
      <c r="S838"/>
    </row>
    <row r="839" spans="10:19" x14ac:dyDescent="0.3">
      <c r="J839" s="3">
        <v>673</v>
      </c>
      <c r="K839" s="3">
        <v>151</v>
      </c>
      <c r="S839"/>
    </row>
    <row r="840" spans="10:19" x14ac:dyDescent="0.3">
      <c r="J840" s="3">
        <v>779</v>
      </c>
      <c r="K840" s="3">
        <v>130</v>
      </c>
      <c r="S840"/>
    </row>
    <row r="841" spans="10:19" x14ac:dyDescent="0.3">
      <c r="J841" s="3">
        <v>879</v>
      </c>
      <c r="K841" s="3">
        <v>139</v>
      </c>
      <c r="S841"/>
    </row>
    <row r="842" spans="10:19" x14ac:dyDescent="0.3">
      <c r="J842" s="3">
        <v>1220</v>
      </c>
      <c r="K842" s="3">
        <v>154</v>
      </c>
      <c r="S842"/>
    </row>
    <row r="843" spans="10:19" x14ac:dyDescent="0.3">
      <c r="J843" s="3">
        <v>911</v>
      </c>
      <c r="K843" s="3">
        <v>166</v>
      </c>
      <c r="S843"/>
    </row>
    <row r="844" spans="10:19" x14ac:dyDescent="0.3">
      <c r="J844" s="3">
        <v>1198</v>
      </c>
      <c r="K844" s="3">
        <v>165</v>
      </c>
      <c r="S844"/>
    </row>
    <row r="845" spans="10:19" x14ac:dyDescent="0.3">
      <c r="J845" s="3">
        <v>481</v>
      </c>
      <c r="K845" s="3">
        <v>130</v>
      </c>
      <c r="S845"/>
    </row>
    <row r="846" spans="10:19" x14ac:dyDescent="0.3">
      <c r="J846" s="3">
        <v>698</v>
      </c>
      <c r="K846" s="3">
        <v>127</v>
      </c>
      <c r="S846"/>
    </row>
    <row r="847" spans="10:19" x14ac:dyDescent="0.3">
      <c r="J847" s="3">
        <v>1107</v>
      </c>
      <c r="K847" s="3">
        <v>123</v>
      </c>
      <c r="S847"/>
    </row>
    <row r="848" spans="10:19" x14ac:dyDescent="0.3">
      <c r="J848" s="3">
        <v>803</v>
      </c>
      <c r="K848" s="3">
        <v>146</v>
      </c>
      <c r="S848"/>
    </row>
    <row r="849" spans="10:19" x14ac:dyDescent="0.3">
      <c r="J849" s="3">
        <v>756</v>
      </c>
      <c r="K849" s="3">
        <v>163</v>
      </c>
      <c r="S849"/>
    </row>
    <row r="850" spans="10:19" x14ac:dyDescent="0.3">
      <c r="J850" s="3">
        <v>1582</v>
      </c>
      <c r="K850" s="3">
        <v>159</v>
      </c>
      <c r="S850"/>
    </row>
    <row r="851" spans="10:19" x14ac:dyDescent="0.3">
      <c r="J851" s="3">
        <v>552</v>
      </c>
      <c r="K851" s="3">
        <v>157</v>
      </c>
      <c r="S851"/>
    </row>
    <row r="852" spans="10:19" x14ac:dyDescent="0.3">
      <c r="J852" s="3">
        <v>1001</v>
      </c>
      <c r="K852" s="3">
        <v>166</v>
      </c>
      <c r="S852"/>
    </row>
    <row r="853" spans="10:19" x14ac:dyDescent="0.3">
      <c r="J853" s="3">
        <v>898</v>
      </c>
      <c r="K853" s="3">
        <v>149</v>
      </c>
      <c r="S853"/>
    </row>
    <row r="854" spans="10:19" x14ac:dyDescent="0.3">
      <c r="J854" s="3">
        <v>1031</v>
      </c>
      <c r="K854" s="3">
        <v>163</v>
      </c>
      <c r="S854"/>
    </row>
    <row r="855" spans="10:19" x14ac:dyDescent="0.3">
      <c r="J855" s="3">
        <v>893</v>
      </c>
      <c r="K855" s="3">
        <v>167</v>
      </c>
      <c r="S855"/>
    </row>
    <row r="856" spans="10:19" x14ac:dyDescent="0.3">
      <c r="J856" s="3">
        <v>876</v>
      </c>
      <c r="K856" s="3">
        <v>167</v>
      </c>
      <c r="S856"/>
    </row>
    <row r="857" spans="10:19" x14ac:dyDescent="0.3">
      <c r="J857" s="3">
        <v>795</v>
      </c>
      <c r="K857" s="3">
        <v>146</v>
      </c>
      <c r="S857"/>
    </row>
    <row r="858" spans="10:19" x14ac:dyDescent="0.3">
      <c r="J858" s="3">
        <v>454</v>
      </c>
      <c r="K858" s="3">
        <v>140</v>
      </c>
      <c r="S858"/>
    </row>
    <row r="859" spans="10:19" x14ac:dyDescent="0.3">
      <c r="J859" s="3">
        <v>1107</v>
      </c>
      <c r="K859" s="3">
        <v>139</v>
      </c>
      <c r="S859"/>
    </row>
    <row r="860" spans="10:19" x14ac:dyDescent="0.3">
      <c r="J860" s="3">
        <v>576</v>
      </c>
      <c r="K860" s="3">
        <v>123</v>
      </c>
      <c r="S860"/>
    </row>
    <row r="861" spans="10:19" x14ac:dyDescent="0.3">
      <c r="J861" s="3">
        <v>433</v>
      </c>
      <c r="K861" s="3">
        <v>130</v>
      </c>
      <c r="S861"/>
    </row>
    <row r="862" spans="10:19" x14ac:dyDescent="0.3">
      <c r="J862" s="3">
        <v>911</v>
      </c>
      <c r="K862" s="3">
        <v>132</v>
      </c>
      <c r="S862"/>
    </row>
    <row r="863" spans="10:19" x14ac:dyDescent="0.3">
      <c r="J863" s="3">
        <v>864</v>
      </c>
      <c r="K863" s="3">
        <v>128</v>
      </c>
      <c r="S863"/>
    </row>
    <row r="864" spans="10:19" x14ac:dyDescent="0.3">
      <c r="J864" s="3">
        <v>621</v>
      </c>
      <c r="K864" s="3">
        <v>123</v>
      </c>
      <c r="S864"/>
    </row>
    <row r="865" spans="10:19" x14ac:dyDescent="0.3">
      <c r="J865" s="3">
        <v>1102</v>
      </c>
      <c r="K865" s="3">
        <v>131</v>
      </c>
      <c r="S865"/>
    </row>
    <row r="866" spans="10:19" x14ac:dyDescent="0.3">
      <c r="J866" s="3">
        <v>1242</v>
      </c>
      <c r="K866" s="3">
        <v>128</v>
      </c>
      <c r="S866"/>
    </row>
    <row r="867" spans="10:19" x14ac:dyDescent="0.3">
      <c r="J867" s="3">
        <v>944</v>
      </c>
      <c r="K867" s="3">
        <v>132</v>
      </c>
      <c r="S867"/>
    </row>
    <row r="868" spans="10:19" x14ac:dyDescent="0.3">
      <c r="J868" s="3">
        <v>1378</v>
      </c>
      <c r="K868" s="3">
        <v>167</v>
      </c>
      <c r="S868"/>
    </row>
    <row r="869" spans="10:19" x14ac:dyDescent="0.3">
      <c r="J869" s="3">
        <v>594</v>
      </c>
      <c r="K869" s="3">
        <v>145</v>
      </c>
      <c r="S869"/>
    </row>
    <row r="870" spans="10:19" x14ac:dyDescent="0.3">
      <c r="J870" s="3">
        <v>598</v>
      </c>
      <c r="K870" s="3">
        <v>157</v>
      </c>
      <c r="S870"/>
    </row>
    <row r="871" spans="10:19" x14ac:dyDescent="0.3">
      <c r="J871" s="3">
        <v>927</v>
      </c>
      <c r="K871" s="3">
        <v>161</v>
      </c>
      <c r="S871"/>
    </row>
    <row r="872" spans="10:19" x14ac:dyDescent="0.3">
      <c r="J872" s="3">
        <v>1234</v>
      </c>
      <c r="K872" s="3">
        <v>132</v>
      </c>
      <c r="S872"/>
    </row>
    <row r="873" spans="10:19" x14ac:dyDescent="0.3">
      <c r="J873" s="3">
        <v>1025</v>
      </c>
      <c r="K873" s="3">
        <v>158</v>
      </c>
      <c r="S873"/>
    </row>
    <row r="874" spans="10:19" x14ac:dyDescent="0.3">
      <c r="J874" s="3">
        <v>500</v>
      </c>
      <c r="K874" s="3">
        <v>147</v>
      </c>
      <c r="S874"/>
    </row>
    <row r="875" spans="10:19" x14ac:dyDescent="0.3">
      <c r="J875" s="3">
        <v>711</v>
      </c>
      <c r="K875" s="3">
        <v>138</v>
      </c>
      <c r="S875"/>
    </row>
    <row r="876" spans="10:19" x14ac:dyDescent="0.3">
      <c r="J876" s="3">
        <v>965</v>
      </c>
      <c r="K876" s="3">
        <v>143</v>
      </c>
      <c r="S876"/>
    </row>
    <row r="877" spans="10:19" x14ac:dyDescent="0.3">
      <c r="J877" s="3">
        <v>691</v>
      </c>
      <c r="K877" s="3">
        <v>138</v>
      </c>
      <c r="S877"/>
    </row>
    <row r="878" spans="10:19" x14ac:dyDescent="0.3">
      <c r="J878" s="3">
        <v>1336</v>
      </c>
      <c r="K878" s="3">
        <v>168</v>
      </c>
      <c r="S878"/>
    </row>
    <row r="879" spans="10:19" x14ac:dyDescent="0.3">
      <c r="J879" s="3">
        <v>1117</v>
      </c>
      <c r="K879" s="3">
        <v>132</v>
      </c>
      <c r="S879"/>
    </row>
    <row r="880" spans="10:19" x14ac:dyDescent="0.3">
      <c r="J880" s="3">
        <v>706</v>
      </c>
      <c r="K880" s="3">
        <v>132</v>
      </c>
      <c r="S880"/>
    </row>
    <row r="881" spans="10:19" x14ac:dyDescent="0.3">
      <c r="J881" s="3">
        <v>1213</v>
      </c>
      <c r="K881" s="3">
        <v>147</v>
      </c>
      <c r="S881"/>
    </row>
    <row r="882" spans="10:19" x14ac:dyDescent="0.3">
      <c r="J882" s="3">
        <v>992</v>
      </c>
      <c r="K882" s="3">
        <v>121</v>
      </c>
      <c r="S882"/>
    </row>
    <row r="883" spans="10:19" x14ac:dyDescent="0.3">
      <c r="J883" s="3">
        <v>1181</v>
      </c>
      <c r="K883" s="3">
        <v>129</v>
      </c>
      <c r="S883"/>
    </row>
    <row r="884" spans="10:19" x14ac:dyDescent="0.3">
      <c r="J884" s="3">
        <v>726</v>
      </c>
      <c r="K884" s="3">
        <v>141</v>
      </c>
      <c r="S884"/>
    </row>
    <row r="885" spans="10:19" x14ac:dyDescent="0.3">
      <c r="J885" s="3">
        <v>878</v>
      </c>
      <c r="K885" s="3">
        <v>132</v>
      </c>
      <c r="S885"/>
    </row>
    <row r="886" spans="10:19" x14ac:dyDescent="0.3">
      <c r="J886" s="3">
        <v>725</v>
      </c>
      <c r="K886" s="3">
        <v>128</v>
      </c>
      <c r="S886"/>
    </row>
    <row r="887" spans="10:19" x14ac:dyDescent="0.3">
      <c r="J887" s="3">
        <v>1189</v>
      </c>
      <c r="K887" s="3">
        <v>152</v>
      </c>
      <c r="S887"/>
    </row>
    <row r="888" spans="10:19" x14ac:dyDescent="0.3">
      <c r="J888" s="3">
        <v>811</v>
      </c>
      <c r="K888" s="3">
        <v>133</v>
      </c>
      <c r="S888"/>
    </row>
    <row r="889" spans="10:19" x14ac:dyDescent="0.3">
      <c r="J889" s="3">
        <v>637</v>
      </c>
      <c r="K889" s="3">
        <v>167</v>
      </c>
      <c r="S889"/>
    </row>
    <row r="890" spans="10:19" x14ac:dyDescent="0.3">
      <c r="J890" s="3">
        <v>475</v>
      </c>
      <c r="K890" s="3">
        <v>139</v>
      </c>
      <c r="S890"/>
    </row>
    <row r="891" spans="10:19" x14ac:dyDescent="0.3">
      <c r="J891" s="3">
        <v>951</v>
      </c>
      <c r="K891" s="3">
        <v>134</v>
      </c>
      <c r="S891"/>
    </row>
    <row r="892" spans="10:19" x14ac:dyDescent="0.3">
      <c r="J892" s="3">
        <v>815</v>
      </c>
      <c r="K892" s="3">
        <v>151</v>
      </c>
      <c r="S892"/>
    </row>
    <row r="893" spans="10:19" x14ac:dyDescent="0.3">
      <c r="J893" s="3">
        <v>1104</v>
      </c>
      <c r="K893" s="3">
        <v>152</v>
      </c>
      <c r="S893"/>
    </row>
    <row r="894" spans="10:19" x14ac:dyDescent="0.3">
      <c r="J894" s="3">
        <v>1287</v>
      </c>
      <c r="K894" s="3">
        <v>136</v>
      </c>
      <c r="S894"/>
    </row>
    <row r="895" spans="10:19" x14ac:dyDescent="0.3">
      <c r="J895" s="3">
        <v>470</v>
      </c>
      <c r="K895" s="3">
        <v>143</v>
      </c>
      <c r="S895"/>
    </row>
    <row r="896" spans="10:19" x14ac:dyDescent="0.3">
      <c r="J896" s="3">
        <v>942</v>
      </c>
      <c r="K896" s="3">
        <v>149</v>
      </c>
      <c r="S896"/>
    </row>
    <row r="897" spans="10:19" x14ac:dyDescent="0.3">
      <c r="J897" s="3">
        <v>494</v>
      </c>
      <c r="K897" s="3">
        <v>132</v>
      </c>
      <c r="S897"/>
    </row>
    <row r="898" spans="10:19" x14ac:dyDescent="0.3">
      <c r="J898" s="3">
        <v>1519</v>
      </c>
      <c r="K898" s="3">
        <v>166</v>
      </c>
      <c r="S898"/>
    </row>
    <row r="899" spans="10:19" x14ac:dyDescent="0.3">
      <c r="J899" s="3">
        <v>1497</v>
      </c>
      <c r="K899" s="3">
        <v>167</v>
      </c>
      <c r="S899"/>
    </row>
    <row r="900" spans="10:19" x14ac:dyDescent="0.3">
      <c r="J900" s="3">
        <v>950</v>
      </c>
      <c r="K900" s="3">
        <v>135</v>
      </c>
      <c r="S900"/>
    </row>
    <row r="901" spans="10:19" x14ac:dyDescent="0.3">
      <c r="J901" s="3">
        <v>883</v>
      </c>
      <c r="K901" s="3">
        <v>121</v>
      </c>
      <c r="S901"/>
    </row>
    <row r="902" spans="10:19" x14ac:dyDescent="0.3">
      <c r="J902" s="3">
        <v>494</v>
      </c>
      <c r="K902" s="3">
        <v>136</v>
      </c>
      <c r="S902"/>
    </row>
    <row r="903" spans="10:19" x14ac:dyDescent="0.3">
      <c r="J903" s="3">
        <v>713</v>
      </c>
      <c r="K903" s="3">
        <v>151</v>
      </c>
      <c r="S903"/>
    </row>
    <row r="904" spans="10:19" x14ac:dyDescent="0.3">
      <c r="J904" s="3">
        <v>1336</v>
      </c>
      <c r="K904" s="3">
        <v>162</v>
      </c>
      <c r="S904"/>
    </row>
    <row r="905" spans="10:19" x14ac:dyDescent="0.3">
      <c r="J905" s="3">
        <v>876</v>
      </c>
      <c r="K905" s="3">
        <v>127</v>
      </c>
      <c r="S905"/>
    </row>
    <row r="906" spans="10:19" x14ac:dyDescent="0.3">
      <c r="J906" s="3">
        <v>573</v>
      </c>
      <c r="K906" s="3">
        <v>122</v>
      </c>
      <c r="S906"/>
    </row>
    <row r="907" spans="10:19" x14ac:dyDescent="0.3">
      <c r="J907" s="3">
        <v>921</v>
      </c>
      <c r="K907" s="3">
        <v>131</v>
      </c>
      <c r="S907"/>
    </row>
    <row r="908" spans="10:19" x14ac:dyDescent="0.3">
      <c r="J908" s="3">
        <v>1307</v>
      </c>
      <c r="K908" s="3">
        <v>139</v>
      </c>
      <c r="S908"/>
    </row>
    <row r="909" spans="10:19" x14ac:dyDescent="0.3">
      <c r="J909" s="3">
        <v>713</v>
      </c>
      <c r="K909" s="3">
        <v>135</v>
      </c>
      <c r="S909"/>
    </row>
    <row r="910" spans="10:19" x14ac:dyDescent="0.3">
      <c r="J910" s="3">
        <v>549</v>
      </c>
      <c r="K910" s="3">
        <v>133</v>
      </c>
      <c r="S910"/>
    </row>
    <row r="911" spans="10:19" x14ac:dyDescent="0.3">
      <c r="J911" s="3">
        <v>980</v>
      </c>
      <c r="K911" s="3">
        <v>135</v>
      </c>
      <c r="S911"/>
    </row>
    <row r="912" spans="10:19" x14ac:dyDescent="0.3">
      <c r="J912" s="3">
        <v>1783</v>
      </c>
      <c r="K912" s="3">
        <v>168</v>
      </c>
      <c r="S912"/>
    </row>
    <row r="913" spans="10:19" x14ac:dyDescent="0.3">
      <c r="J913" s="3">
        <v>634</v>
      </c>
      <c r="K913" s="3">
        <v>162</v>
      </c>
      <c r="S913"/>
    </row>
    <row r="914" spans="10:19" x14ac:dyDescent="0.3">
      <c r="J914" s="3">
        <v>640</v>
      </c>
      <c r="K914" s="3">
        <v>168</v>
      </c>
      <c r="S914"/>
    </row>
    <row r="915" spans="10:19" x14ac:dyDescent="0.3">
      <c r="J915" s="3">
        <v>895</v>
      </c>
      <c r="K915" s="3">
        <v>152</v>
      </c>
      <c r="S915"/>
    </row>
    <row r="916" spans="10:19" x14ac:dyDescent="0.3">
      <c r="J916" s="3">
        <v>531</v>
      </c>
      <c r="K916" s="3">
        <v>149</v>
      </c>
      <c r="S916"/>
    </row>
    <row r="917" spans="10:19" x14ac:dyDescent="0.3">
      <c r="J917" s="3">
        <v>681</v>
      </c>
      <c r="K917" s="3">
        <v>131</v>
      </c>
      <c r="S917"/>
    </row>
    <row r="918" spans="10:19" x14ac:dyDescent="0.3">
      <c r="J918" s="3">
        <v>914</v>
      </c>
      <c r="K918" s="3">
        <v>134</v>
      </c>
      <c r="S918"/>
    </row>
    <row r="919" spans="10:19" x14ac:dyDescent="0.3">
      <c r="J919" s="3">
        <v>863</v>
      </c>
      <c r="K919" s="3">
        <v>137</v>
      </c>
      <c r="S919"/>
    </row>
    <row r="920" spans="10:19" x14ac:dyDescent="0.3">
      <c r="J920" s="3">
        <v>831</v>
      </c>
      <c r="K920" s="3">
        <v>147</v>
      </c>
      <c r="S920"/>
    </row>
    <row r="921" spans="10:19" x14ac:dyDescent="0.3">
      <c r="J921" s="3">
        <v>816</v>
      </c>
      <c r="K921" s="3">
        <v>142</v>
      </c>
      <c r="S921"/>
    </row>
    <row r="922" spans="10:19" x14ac:dyDescent="0.3">
      <c r="J922" s="3">
        <v>1027</v>
      </c>
      <c r="K922" s="3">
        <v>133</v>
      </c>
      <c r="S922"/>
    </row>
    <row r="923" spans="10:19" x14ac:dyDescent="0.3">
      <c r="J923" s="3">
        <v>976</v>
      </c>
      <c r="K923" s="3">
        <v>149</v>
      </c>
      <c r="S923"/>
    </row>
    <row r="924" spans="10:19" x14ac:dyDescent="0.3">
      <c r="J924" s="3">
        <v>1135</v>
      </c>
      <c r="K924" s="3">
        <v>152</v>
      </c>
      <c r="S924"/>
    </row>
    <row r="925" spans="10:19" x14ac:dyDescent="0.3">
      <c r="J925" s="3">
        <v>753</v>
      </c>
      <c r="K925" s="3">
        <v>164</v>
      </c>
      <c r="S925"/>
    </row>
    <row r="926" spans="10:19" x14ac:dyDescent="0.3">
      <c r="J926" s="3">
        <v>693</v>
      </c>
      <c r="K926" s="3">
        <v>134</v>
      </c>
      <c r="S926"/>
    </row>
    <row r="927" spans="10:19" x14ac:dyDescent="0.3">
      <c r="J927" s="3">
        <v>705</v>
      </c>
      <c r="K927" s="3">
        <v>126</v>
      </c>
      <c r="S927"/>
    </row>
    <row r="928" spans="10:19" x14ac:dyDescent="0.3">
      <c r="J928" s="3">
        <v>656</v>
      </c>
      <c r="K928" s="3">
        <v>134</v>
      </c>
      <c r="S928"/>
    </row>
    <row r="929" spans="10:19" x14ac:dyDescent="0.3">
      <c r="J929" s="3">
        <v>1044</v>
      </c>
      <c r="K929" s="3">
        <v>161</v>
      </c>
      <c r="S929"/>
    </row>
    <row r="930" spans="10:19" x14ac:dyDescent="0.3">
      <c r="J930" s="3">
        <v>784</v>
      </c>
      <c r="K930" s="3">
        <v>165</v>
      </c>
      <c r="S930"/>
    </row>
    <row r="931" spans="10:19" x14ac:dyDescent="0.3">
      <c r="J931" s="3">
        <v>479</v>
      </c>
      <c r="K931" s="3">
        <v>157</v>
      </c>
      <c r="S931"/>
    </row>
    <row r="932" spans="10:19" x14ac:dyDescent="0.3">
      <c r="J932" s="3">
        <v>1463</v>
      </c>
      <c r="K932" s="3">
        <v>165</v>
      </c>
      <c r="S932"/>
    </row>
    <row r="933" spans="10:19" x14ac:dyDescent="0.3">
      <c r="J933" s="3">
        <v>836</v>
      </c>
      <c r="K933" s="3">
        <v>163</v>
      </c>
      <c r="S933"/>
    </row>
    <row r="934" spans="10:19" x14ac:dyDescent="0.3">
      <c r="J934" s="3">
        <v>1230</v>
      </c>
      <c r="K934" s="3">
        <v>130</v>
      </c>
      <c r="S934"/>
    </row>
    <row r="935" spans="10:19" x14ac:dyDescent="0.3">
      <c r="J935" s="3">
        <v>557</v>
      </c>
      <c r="K935" s="3">
        <v>148</v>
      </c>
      <c r="S935"/>
    </row>
    <row r="936" spans="10:19" x14ac:dyDescent="0.3">
      <c r="J936" s="3">
        <v>965</v>
      </c>
      <c r="K936" s="3">
        <v>150</v>
      </c>
      <c r="S936"/>
    </row>
    <row r="937" spans="10:19" x14ac:dyDescent="0.3">
      <c r="J937" s="3">
        <v>727</v>
      </c>
      <c r="K937" s="3">
        <v>144</v>
      </c>
      <c r="S937"/>
    </row>
    <row r="938" spans="10:19" x14ac:dyDescent="0.3">
      <c r="J938" s="3">
        <v>736</v>
      </c>
      <c r="K938" s="3">
        <v>143</v>
      </c>
      <c r="S938"/>
    </row>
    <row r="939" spans="10:19" x14ac:dyDescent="0.3">
      <c r="J939" s="3">
        <v>1017</v>
      </c>
      <c r="K939" s="3">
        <v>138</v>
      </c>
      <c r="S939"/>
    </row>
    <row r="940" spans="10:19" x14ac:dyDescent="0.3">
      <c r="J940" s="3">
        <v>514</v>
      </c>
      <c r="K940" s="3">
        <v>121</v>
      </c>
      <c r="S940"/>
    </row>
    <row r="941" spans="10:19" x14ac:dyDescent="0.3">
      <c r="J941" s="3">
        <v>402</v>
      </c>
      <c r="K941" s="3">
        <v>141</v>
      </c>
      <c r="S941"/>
    </row>
    <row r="942" spans="10:19" x14ac:dyDescent="0.3">
      <c r="J942" s="3">
        <v>812</v>
      </c>
      <c r="K942" s="3">
        <v>139</v>
      </c>
      <c r="S942"/>
    </row>
    <row r="943" spans="10:19" x14ac:dyDescent="0.3">
      <c r="J943" s="3">
        <v>1104</v>
      </c>
      <c r="K943" s="3">
        <v>152</v>
      </c>
      <c r="S943"/>
    </row>
    <row r="944" spans="10:19" x14ac:dyDescent="0.3">
      <c r="J944" s="3">
        <v>1113</v>
      </c>
      <c r="K944" s="3">
        <v>127</v>
      </c>
      <c r="S944"/>
    </row>
    <row r="945" spans="10:19" x14ac:dyDescent="0.3">
      <c r="J945" s="3">
        <v>1418</v>
      </c>
      <c r="K945" s="3">
        <v>144</v>
      </c>
      <c r="S945"/>
    </row>
    <row r="946" spans="10:19" x14ac:dyDescent="0.3">
      <c r="J946" s="3">
        <v>1127</v>
      </c>
      <c r="K946" s="3">
        <v>165</v>
      </c>
      <c r="S946"/>
    </row>
    <row r="947" spans="10:19" x14ac:dyDescent="0.3">
      <c r="J947" s="3">
        <v>718</v>
      </c>
      <c r="K947" s="3">
        <v>128</v>
      </c>
      <c r="S947"/>
    </row>
    <row r="948" spans="10:19" x14ac:dyDescent="0.3">
      <c r="J948" s="3">
        <v>723</v>
      </c>
      <c r="K948" s="3">
        <v>153</v>
      </c>
      <c r="S948"/>
    </row>
    <row r="949" spans="10:19" x14ac:dyDescent="0.3">
      <c r="J949" s="3">
        <v>852</v>
      </c>
      <c r="K949" s="3">
        <v>142</v>
      </c>
      <c r="S949"/>
    </row>
    <row r="950" spans="10:19" x14ac:dyDescent="0.3">
      <c r="J950" s="3">
        <v>1066</v>
      </c>
      <c r="K950" s="3">
        <v>124</v>
      </c>
      <c r="S950"/>
    </row>
    <row r="951" spans="10:19" x14ac:dyDescent="0.3">
      <c r="J951" s="3">
        <v>862</v>
      </c>
      <c r="K951" s="3">
        <v>144</v>
      </c>
      <c r="S951"/>
    </row>
    <row r="952" spans="10:19" x14ac:dyDescent="0.3">
      <c r="J952" s="3">
        <v>883</v>
      </c>
      <c r="K952" s="3">
        <v>127</v>
      </c>
      <c r="S952"/>
    </row>
    <row r="953" spans="10:19" x14ac:dyDescent="0.3">
      <c r="J953" s="3">
        <v>762</v>
      </c>
      <c r="K953" s="3">
        <v>135</v>
      </c>
      <c r="S953"/>
    </row>
    <row r="954" spans="10:19" x14ac:dyDescent="0.3">
      <c r="J954" s="3">
        <v>992</v>
      </c>
      <c r="K954" s="3">
        <v>167</v>
      </c>
      <c r="S954"/>
    </row>
    <row r="955" spans="10:19" x14ac:dyDescent="0.3">
      <c r="J955" s="3">
        <v>760</v>
      </c>
      <c r="K955" s="3">
        <v>164</v>
      </c>
      <c r="S955"/>
    </row>
    <row r="956" spans="10:19" x14ac:dyDescent="0.3">
      <c r="J956" s="3">
        <v>1445</v>
      </c>
      <c r="K956" s="3">
        <v>134</v>
      </c>
      <c r="S956"/>
    </row>
    <row r="957" spans="10:19" x14ac:dyDescent="0.3">
      <c r="J957" s="3">
        <v>818</v>
      </c>
      <c r="K957" s="3">
        <v>120</v>
      </c>
      <c r="S957"/>
    </row>
    <row r="958" spans="10:19" x14ac:dyDescent="0.3">
      <c r="J958" s="3">
        <v>838</v>
      </c>
      <c r="K958" s="3">
        <v>141</v>
      </c>
      <c r="S958"/>
    </row>
    <row r="959" spans="10:19" x14ac:dyDescent="0.3">
      <c r="J959" s="3">
        <v>1005</v>
      </c>
      <c r="K959" s="3">
        <v>122</v>
      </c>
      <c r="S959"/>
    </row>
    <row r="960" spans="10:19" x14ac:dyDescent="0.3">
      <c r="J960" s="3">
        <v>636</v>
      </c>
      <c r="K960" s="3">
        <v>157</v>
      </c>
      <c r="S960"/>
    </row>
    <row r="961" spans="10:19" x14ac:dyDescent="0.3">
      <c r="J961" s="3">
        <v>764</v>
      </c>
      <c r="K961" s="3">
        <v>133</v>
      </c>
      <c r="S961"/>
    </row>
    <row r="962" spans="10:19" x14ac:dyDescent="0.3">
      <c r="J962" s="3">
        <v>907</v>
      </c>
      <c r="K962" s="3">
        <v>155</v>
      </c>
      <c r="S962"/>
    </row>
    <row r="963" spans="10:19" x14ac:dyDescent="0.3">
      <c r="J963" s="3">
        <v>699</v>
      </c>
      <c r="K963" s="3">
        <v>137</v>
      </c>
      <c r="S963"/>
    </row>
    <row r="964" spans="10:19" x14ac:dyDescent="0.3">
      <c r="J964" s="3">
        <v>1290</v>
      </c>
      <c r="K964" s="3">
        <v>166</v>
      </c>
      <c r="S964"/>
    </row>
    <row r="965" spans="10:19" x14ac:dyDescent="0.3">
      <c r="J965" s="3">
        <v>1001</v>
      </c>
      <c r="K965" s="3">
        <v>160</v>
      </c>
      <c r="S965"/>
    </row>
    <row r="966" spans="10:19" x14ac:dyDescent="0.3">
      <c r="J966" s="3">
        <v>1227</v>
      </c>
      <c r="K966" s="3">
        <v>137</v>
      </c>
      <c r="S966"/>
    </row>
    <row r="967" spans="10:19" x14ac:dyDescent="0.3">
      <c r="J967" s="3">
        <v>354</v>
      </c>
      <c r="K967" s="3">
        <v>122</v>
      </c>
      <c r="S967"/>
    </row>
    <row r="968" spans="10:19" x14ac:dyDescent="0.3">
      <c r="J968" s="3">
        <v>1327</v>
      </c>
      <c r="K968" s="3">
        <v>129</v>
      </c>
      <c r="S968"/>
    </row>
    <row r="969" spans="10:19" x14ac:dyDescent="0.3">
      <c r="J969" s="3">
        <v>1035</v>
      </c>
      <c r="K969" s="3">
        <v>168</v>
      </c>
      <c r="S969"/>
    </row>
    <row r="970" spans="10:19" x14ac:dyDescent="0.3">
      <c r="J970" s="3">
        <v>1364</v>
      </c>
      <c r="K970" s="3">
        <v>158</v>
      </c>
      <c r="S970"/>
    </row>
    <row r="971" spans="10:19" x14ac:dyDescent="0.3">
      <c r="J971" s="3">
        <v>1260</v>
      </c>
      <c r="K971" s="3">
        <v>166</v>
      </c>
      <c r="S971"/>
    </row>
    <row r="972" spans="10:19" x14ac:dyDescent="0.3">
      <c r="J972" s="3">
        <v>929</v>
      </c>
      <c r="K972" s="3">
        <v>120</v>
      </c>
      <c r="S972"/>
    </row>
    <row r="973" spans="10:19" x14ac:dyDescent="0.3">
      <c r="J973" s="3">
        <v>883</v>
      </c>
      <c r="K973" s="3">
        <v>146</v>
      </c>
      <c r="S973"/>
    </row>
    <row r="974" spans="10:19" x14ac:dyDescent="0.3">
      <c r="J974" s="3">
        <v>542</v>
      </c>
      <c r="K974" s="3">
        <v>146</v>
      </c>
      <c r="S974"/>
    </row>
    <row r="975" spans="10:19" x14ac:dyDescent="0.3">
      <c r="S975"/>
    </row>
    <row r="976" spans="10:19" x14ac:dyDescent="0.3">
      <c r="S976"/>
    </row>
    <row r="977" spans="19:19" x14ac:dyDescent="0.3">
      <c r="S977"/>
    </row>
    <row r="978" spans="19:19" x14ac:dyDescent="0.3">
      <c r="S978"/>
    </row>
    <row r="979" spans="19:19" x14ac:dyDescent="0.3">
      <c r="S979"/>
    </row>
    <row r="980" spans="19:19" x14ac:dyDescent="0.3">
      <c r="S980"/>
    </row>
    <row r="981" spans="19:19" x14ac:dyDescent="0.3">
      <c r="S981"/>
    </row>
    <row r="982" spans="19:19" x14ac:dyDescent="0.3">
      <c r="S982"/>
    </row>
    <row r="983" spans="19:19" x14ac:dyDescent="0.3">
      <c r="S983"/>
    </row>
    <row r="984" spans="19:19" x14ac:dyDescent="0.3">
      <c r="S984"/>
    </row>
    <row r="985" spans="19:19" x14ac:dyDescent="0.3">
      <c r="S985"/>
    </row>
    <row r="986" spans="19:19" x14ac:dyDescent="0.3">
      <c r="S986"/>
    </row>
    <row r="987" spans="19:19" x14ac:dyDescent="0.3">
      <c r="S987"/>
    </row>
    <row r="988" spans="19:19" x14ac:dyDescent="0.3">
      <c r="S988"/>
    </row>
    <row r="989" spans="19:19" x14ac:dyDescent="0.3">
      <c r="S989"/>
    </row>
    <row r="990" spans="19:19" x14ac:dyDescent="0.3">
      <c r="S990"/>
    </row>
    <row r="991" spans="19:19" x14ac:dyDescent="0.3">
      <c r="S991"/>
    </row>
    <row r="992" spans="19:19" x14ac:dyDescent="0.3">
      <c r="S992"/>
    </row>
    <row r="993" spans="19:19" x14ac:dyDescent="0.3">
      <c r="S993"/>
    </row>
    <row r="994" spans="19:19" x14ac:dyDescent="0.3">
      <c r="S994"/>
    </row>
    <row r="995" spans="19:19" x14ac:dyDescent="0.3">
      <c r="S995"/>
    </row>
    <row r="996" spans="19:19" x14ac:dyDescent="0.3">
      <c r="S996"/>
    </row>
    <row r="997" spans="19:19" x14ac:dyDescent="0.3">
      <c r="S997"/>
    </row>
    <row r="998" spans="19:19" x14ac:dyDescent="0.3">
      <c r="S998"/>
    </row>
    <row r="999" spans="19:19" x14ac:dyDescent="0.3">
      <c r="S999"/>
    </row>
    <row r="1000" spans="19:19" x14ac:dyDescent="0.3">
      <c r="S1000"/>
    </row>
    <row r="1001" spans="19:19" x14ac:dyDescent="0.3">
      <c r="S1001"/>
    </row>
    <row r="1002" spans="19:19" x14ac:dyDescent="0.3">
      <c r="S1002"/>
    </row>
    <row r="1003" spans="19:19" x14ac:dyDescent="0.3">
      <c r="S1003"/>
    </row>
    <row r="1004" spans="19:19" x14ac:dyDescent="0.3">
      <c r="S1004"/>
    </row>
    <row r="1005" spans="19:19" x14ac:dyDescent="0.3">
      <c r="S1005"/>
    </row>
    <row r="1006" spans="19:19" x14ac:dyDescent="0.3">
      <c r="S1006"/>
    </row>
    <row r="1007" spans="19:19" x14ac:dyDescent="0.3">
      <c r="S1007"/>
    </row>
    <row r="1008" spans="19:19" x14ac:dyDescent="0.3">
      <c r="S1008"/>
    </row>
    <row r="1009" spans="19:19" x14ac:dyDescent="0.3">
      <c r="S1009"/>
    </row>
    <row r="1010" spans="19:19" x14ac:dyDescent="0.3">
      <c r="S1010"/>
    </row>
    <row r="1011" spans="19:19" x14ac:dyDescent="0.3">
      <c r="S1011"/>
    </row>
    <row r="1012" spans="19:19" x14ac:dyDescent="0.3">
      <c r="S1012"/>
    </row>
    <row r="1013" spans="19:19" x14ac:dyDescent="0.3">
      <c r="S1013"/>
    </row>
    <row r="1014" spans="19:19" x14ac:dyDescent="0.3">
      <c r="S1014"/>
    </row>
    <row r="1015" spans="19:19" x14ac:dyDescent="0.3">
      <c r="S1015"/>
    </row>
    <row r="1016" spans="19:19" x14ac:dyDescent="0.3">
      <c r="S1016"/>
    </row>
    <row r="1017" spans="19:19" x14ac:dyDescent="0.3">
      <c r="S1017"/>
    </row>
    <row r="1018" spans="19:19" x14ac:dyDescent="0.3">
      <c r="S1018"/>
    </row>
    <row r="1019" spans="19:19" x14ac:dyDescent="0.3">
      <c r="S1019"/>
    </row>
    <row r="1020" spans="19:19" x14ac:dyDescent="0.3">
      <c r="S1020"/>
    </row>
    <row r="1021" spans="19:19" x14ac:dyDescent="0.3">
      <c r="S1021"/>
    </row>
    <row r="1022" spans="19:19" x14ac:dyDescent="0.3">
      <c r="S1022"/>
    </row>
    <row r="1023" spans="19:19" x14ac:dyDescent="0.3">
      <c r="S1023"/>
    </row>
    <row r="1024" spans="19:19" x14ac:dyDescent="0.3">
      <c r="S1024"/>
    </row>
    <row r="1025" spans="19:19" x14ac:dyDescent="0.3">
      <c r="S1025"/>
    </row>
    <row r="1026" spans="19:19" x14ac:dyDescent="0.3">
      <c r="S1026"/>
    </row>
    <row r="1027" spans="19:19" x14ac:dyDescent="0.3">
      <c r="S1027"/>
    </row>
    <row r="1028" spans="19:19" x14ac:dyDescent="0.3">
      <c r="S1028"/>
    </row>
    <row r="1029" spans="19:19" x14ac:dyDescent="0.3">
      <c r="S1029"/>
    </row>
    <row r="1030" spans="19:19" x14ac:dyDescent="0.3">
      <c r="S1030"/>
    </row>
    <row r="1031" spans="19:19" x14ac:dyDescent="0.3">
      <c r="S1031"/>
    </row>
    <row r="1032" spans="19:19" x14ac:dyDescent="0.3">
      <c r="S1032"/>
    </row>
    <row r="1033" spans="19:19" x14ac:dyDescent="0.3">
      <c r="S1033"/>
    </row>
    <row r="1034" spans="19:19" x14ac:dyDescent="0.3">
      <c r="S1034"/>
    </row>
    <row r="1035" spans="19:19" x14ac:dyDescent="0.3">
      <c r="S1035"/>
    </row>
    <row r="1036" spans="19:19" x14ac:dyDescent="0.3">
      <c r="S1036"/>
    </row>
    <row r="1037" spans="19:19" x14ac:dyDescent="0.3">
      <c r="S1037"/>
    </row>
    <row r="1038" spans="19:19" x14ac:dyDescent="0.3">
      <c r="S1038"/>
    </row>
    <row r="1039" spans="19:19" x14ac:dyDescent="0.3">
      <c r="S1039"/>
    </row>
    <row r="1040" spans="19:19" x14ac:dyDescent="0.3">
      <c r="S1040"/>
    </row>
    <row r="1041" spans="19:19" x14ac:dyDescent="0.3">
      <c r="S1041"/>
    </row>
    <row r="1042" spans="19:19" x14ac:dyDescent="0.3">
      <c r="S1042"/>
    </row>
    <row r="1043" spans="19:19" x14ac:dyDescent="0.3">
      <c r="S1043"/>
    </row>
    <row r="1044" spans="19:19" x14ac:dyDescent="0.3">
      <c r="S1044"/>
    </row>
    <row r="1045" spans="19:19" x14ac:dyDescent="0.3">
      <c r="S1045"/>
    </row>
    <row r="1046" spans="19:19" x14ac:dyDescent="0.3">
      <c r="S1046"/>
    </row>
    <row r="1047" spans="19:19" x14ac:dyDescent="0.3">
      <c r="S1047"/>
    </row>
    <row r="1048" spans="19:19" x14ac:dyDescent="0.3">
      <c r="S1048"/>
    </row>
    <row r="1049" spans="19:19" x14ac:dyDescent="0.3">
      <c r="S1049"/>
    </row>
    <row r="1050" spans="19:19" x14ac:dyDescent="0.3">
      <c r="S1050"/>
    </row>
    <row r="1051" spans="19:19" x14ac:dyDescent="0.3">
      <c r="S1051"/>
    </row>
    <row r="1052" spans="19:19" x14ac:dyDescent="0.3">
      <c r="S1052"/>
    </row>
    <row r="1053" spans="19:19" x14ac:dyDescent="0.3">
      <c r="S1053"/>
    </row>
    <row r="1054" spans="19:19" x14ac:dyDescent="0.3">
      <c r="S1054"/>
    </row>
    <row r="1055" spans="19:19" x14ac:dyDescent="0.3">
      <c r="S1055"/>
    </row>
    <row r="1056" spans="19:19" x14ac:dyDescent="0.3">
      <c r="S1056"/>
    </row>
    <row r="1057" spans="19:19" x14ac:dyDescent="0.3">
      <c r="S1057"/>
    </row>
    <row r="1058" spans="19:19" x14ac:dyDescent="0.3">
      <c r="S1058"/>
    </row>
    <row r="1059" spans="19:19" x14ac:dyDescent="0.3">
      <c r="S1059"/>
    </row>
    <row r="1060" spans="19:19" x14ac:dyDescent="0.3">
      <c r="S1060"/>
    </row>
    <row r="1061" spans="19:19" x14ac:dyDescent="0.3">
      <c r="S1061"/>
    </row>
    <row r="1062" spans="19:19" x14ac:dyDescent="0.3">
      <c r="S1062"/>
    </row>
    <row r="1063" spans="19:19" x14ac:dyDescent="0.3">
      <c r="S1063"/>
    </row>
    <row r="1064" spans="19:19" x14ac:dyDescent="0.3">
      <c r="S1064"/>
    </row>
    <row r="1065" spans="19:19" x14ac:dyDescent="0.3">
      <c r="S1065"/>
    </row>
    <row r="1066" spans="19:19" x14ac:dyDescent="0.3">
      <c r="S1066"/>
    </row>
    <row r="1067" spans="19:19" x14ac:dyDescent="0.3">
      <c r="S1067"/>
    </row>
    <row r="1068" spans="19:19" x14ac:dyDescent="0.3">
      <c r="S1068"/>
    </row>
    <row r="1069" spans="19:19" x14ac:dyDescent="0.3">
      <c r="S1069"/>
    </row>
    <row r="1070" spans="19:19" x14ac:dyDescent="0.3">
      <c r="S1070"/>
    </row>
    <row r="1071" spans="19:19" x14ac:dyDescent="0.3">
      <c r="S1071"/>
    </row>
    <row r="1072" spans="19:19" x14ac:dyDescent="0.3">
      <c r="S1072"/>
    </row>
    <row r="1073" spans="19:19" x14ac:dyDescent="0.3">
      <c r="S1073"/>
    </row>
    <row r="1074" spans="19:19" x14ac:dyDescent="0.3">
      <c r="S1074"/>
    </row>
    <row r="1075" spans="19:19" x14ac:dyDescent="0.3">
      <c r="S1075"/>
    </row>
    <row r="1076" spans="19:19" x14ac:dyDescent="0.3">
      <c r="S1076"/>
    </row>
    <row r="1077" spans="19:19" x14ac:dyDescent="0.3">
      <c r="S1077"/>
    </row>
    <row r="1078" spans="19:19" x14ac:dyDescent="0.3">
      <c r="S1078"/>
    </row>
    <row r="1079" spans="19:19" x14ac:dyDescent="0.3">
      <c r="S1079"/>
    </row>
    <row r="1080" spans="19:19" x14ac:dyDescent="0.3">
      <c r="S1080"/>
    </row>
    <row r="1081" spans="19:19" x14ac:dyDescent="0.3">
      <c r="S1081"/>
    </row>
    <row r="1082" spans="19:19" x14ac:dyDescent="0.3">
      <c r="S1082"/>
    </row>
    <row r="1083" spans="19:19" x14ac:dyDescent="0.3">
      <c r="S1083"/>
    </row>
    <row r="1084" spans="19:19" x14ac:dyDescent="0.3">
      <c r="S1084"/>
    </row>
    <row r="1085" spans="19:19" x14ac:dyDescent="0.3">
      <c r="S1085"/>
    </row>
    <row r="1086" spans="19:19" x14ac:dyDescent="0.3">
      <c r="S1086"/>
    </row>
    <row r="1087" spans="19:19" x14ac:dyDescent="0.3">
      <c r="S1087"/>
    </row>
    <row r="1088" spans="19:19" x14ac:dyDescent="0.3">
      <c r="S1088"/>
    </row>
    <row r="1089" spans="19:19" x14ac:dyDescent="0.3">
      <c r="S1089"/>
    </row>
    <row r="1090" spans="19:19" x14ac:dyDescent="0.3">
      <c r="S1090"/>
    </row>
    <row r="1091" spans="19:19" x14ac:dyDescent="0.3">
      <c r="S1091"/>
    </row>
    <row r="1092" spans="19:19" x14ac:dyDescent="0.3">
      <c r="S1092"/>
    </row>
    <row r="1093" spans="19:19" x14ac:dyDescent="0.3">
      <c r="S1093"/>
    </row>
    <row r="1094" spans="19:19" x14ac:dyDescent="0.3">
      <c r="S1094"/>
    </row>
    <row r="1095" spans="19:19" x14ac:dyDescent="0.3">
      <c r="S1095"/>
    </row>
    <row r="1096" spans="19:19" x14ac:dyDescent="0.3">
      <c r="S1096"/>
    </row>
    <row r="1097" spans="19:19" x14ac:dyDescent="0.3">
      <c r="S1097"/>
    </row>
    <row r="1098" spans="19:19" x14ac:dyDescent="0.3">
      <c r="S1098"/>
    </row>
    <row r="1099" spans="19:19" x14ac:dyDescent="0.3">
      <c r="S1099"/>
    </row>
    <row r="1100" spans="19:19" x14ac:dyDescent="0.3">
      <c r="S1100"/>
    </row>
    <row r="1101" spans="19:19" x14ac:dyDescent="0.3">
      <c r="S1101"/>
    </row>
    <row r="1102" spans="19:19" x14ac:dyDescent="0.3">
      <c r="S1102"/>
    </row>
    <row r="1103" spans="19:19" x14ac:dyDescent="0.3">
      <c r="S1103"/>
    </row>
    <row r="1104" spans="19:19" x14ac:dyDescent="0.3">
      <c r="S1104"/>
    </row>
    <row r="1105" spans="19:19" x14ac:dyDescent="0.3">
      <c r="S1105"/>
    </row>
    <row r="1106" spans="19:19" x14ac:dyDescent="0.3">
      <c r="S1106"/>
    </row>
    <row r="1107" spans="19:19" x14ac:dyDescent="0.3">
      <c r="S1107"/>
    </row>
    <row r="1108" spans="19:19" x14ac:dyDescent="0.3">
      <c r="S1108"/>
    </row>
    <row r="1109" spans="19:19" x14ac:dyDescent="0.3">
      <c r="S1109"/>
    </row>
    <row r="1110" spans="19:19" x14ac:dyDescent="0.3">
      <c r="S1110"/>
    </row>
    <row r="1111" spans="19:19" x14ac:dyDescent="0.3">
      <c r="S1111"/>
    </row>
    <row r="1112" spans="19:19" x14ac:dyDescent="0.3">
      <c r="S1112"/>
    </row>
    <row r="1113" spans="19:19" x14ac:dyDescent="0.3">
      <c r="S1113"/>
    </row>
    <row r="1114" spans="19:19" x14ac:dyDescent="0.3">
      <c r="S1114"/>
    </row>
    <row r="1115" spans="19:19" x14ac:dyDescent="0.3">
      <c r="S1115"/>
    </row>
    <row r="1116" spans="19:19" x14ac:dyDescent="0.3">
      <c r="S1116"/>
    </row>
    <row r="1117" spans="19:19" x14ac:dyDescent="0.3">
      <c r="S1117"/>
    </row>
    <row r="1118" spans="19:19" x14ac:dyDescent="0.3">
      <c r="S1118"/>
    </row>
    <row r="1119" spans="19:19" x14ac:dyDescent="0.3">
      <c r="S1119"/>
    </row>
    <row r="1120" spans="19:19" x14ac:dyDescent="0.3">
      <c r="S1120"/>
    </row>
    <row r="1121" spans="19:19" x14ac:dyDescent="0.3">
      <c r="S1121"/>
    </row>
    <row r="1122" spans="19:19" x14ac:dyDescent="0.3">
      <c r="S1122"/>
    </row>
    <row r="1123" spans="19:19" x14ac:dyDescent="0.3">
      <c r="S1123"/>
    </row>
    <row r="1124" spans="19:19" x14ac:dyDescent="0.3">
      <c r="S1124"/>
    </row>
    <row r="1125" spans="19:19" x14ac:dyDescent="0.3">
      <c r="S1125"/>
    </row>
    <row r="1126" spans="19:19" x14ac:dyDescent="0.3">
      <c r="S1126"/>
    </row>
    <row r="1127" spans="19:19" x14ac:dyDescent="0.3">
      <c r="S1127"/>
    </row>
    <row r="1128" spans="19:19" x14ac:dyDescent="0.3">
      <c r="S1128"/>
    </row>
    <row r="1129" spans="19:19" x14ac:dyDescent="0.3">
      <c r="S1129"/>
    </row>
    <row r="1130" spans="19:19" x14ac:dyDescent="0.3">
      <c r="S1130"/>
    </row>
    <row r="1131" spans="19:19" x14ac:dyDescent="0.3">
      <c r="S1131"/>
    </row>
    <row r="1132" spans="19:19" x14ac:dyDescent="0.3">
      <c r="S1132"/>
    </row>
    <row r="1133" spans="19:19" x14ac:dyDescent="0.3">
      <c r="S1133"/>
    </row>
    <row r="1134" spans="19:19" x14ac:dyDescent="0.3">
      <c r="S1134"/>
    </row>
    <row r="1135" spans="19:19" x14ac:dyDescent="0.3">
      <c r="S1135"/>
    </row>
    <row r="1136" spans="19:19" x14ac:dyDescent="0.3">
      <c r="S1136"/>
    </row>
    <row r="1137" spans="19:19" x14ac:dyDescent="0.3">
      <c r="S1137"/>
    </row>
    <row r="1138" spans="19:19" x14ac:dyDescent="0.3">
      <c r="S1138"/>
    </row>
    <row r="1139" spans="19:19" x14ac:dyDescent="0.3">
      <c r="S1139"/>
    </row>
    <row r="1140" spans="19:19" x14ac:dyDescent="0.3">
      <c r="S1140"/>
    </row>
    <row r="1141" spans="19:19" x14ac:dyDescent="0.3">
      <c r="S1141"/>
    </row>
    <row r="1142" spans="19:19" x14ac:dyDescent="0.3">
      <c r="S1142"/>
    </row>
    <row r="1143" spans="19:19" x14ac:dyDescent="0.3">
      <c r="S1143"/>
    </row>
    <row r="1144" spans="19:19" x14ac:dyDescent="0.3">
      <c r="S1144"/>
    </row>
    <row r="1145" spans="19:19" x14ac:dyDescent="0.3">
      <c r="S1145"/>
    </row>
    <row r="1146" spans="19:19" x14ac:dyDescent="0.3">
      <c r="S1146"/>
    </row>
    <row r="1147" spans="19:19" x14ac:dyDescent="0.3">
      <c r="S1147"/>
    </row>
    <row r="1148" spans="19:19" x14ac:dyDescent="0.3">
      <c r="S1148"/>
    </row>
    <row r="1149" spans="19:19" x14ac:dyDescent="0.3">
      <c r="S1149"/>
    </row>
    <row r="1150" spans="19:19" x14ac:dyDescent="0.3">
      <c r="S1150"/>
    </row>
    <row r="1151" spans="19:19" x14ac:dyDescent="0.3">
      <c r="S1151"/>
    </row>
    <row r="1152" spans="19:19" x14ac:dyDescent="0.3">
      <c r="S1152"/>
    </row>
    <row r="1153" spans="19:19" x14ac:dyDescent="0.3">
      <c r="S1153"/>
    </row>
    <row r="1154" spans="19:19" x14ac:dyDescent="0.3">
      <c r="S1154"/>
    </row>
    <row r="1155" spans="19:19" x14ac:dyDescent="0.3">
      <c r="S1155"/>
    </row>
    <row r="1156" spans="19:19" x14ac:dyDescent="0.3">
      <c r="S1156"/>
    </row>
    <row r="1157" spans="19:19" x14ac:dyDescent="0.3">
      <c r="S1157"/>
    </row>
    <row r="1158" spans="19:19" x14ac:dyDescent="0.3">
      <c r="S1158"/>
    </row>
    <row r="1159" spans="19:19" x14ac:dyDescent="0.3">
      <c r="S1159"/>
    </row>
    <row r="1160" spans="19:19" x14ac:dyDescent="0.3">
      <c r="S1160"/>
    </row>
    <row r="1161" spans="19:19" x14ac:dyDescent="0.3">
      <c r="S1161"/>
    </row>
    <row r="1162" spans="19:19" x14ac:dyDescent="0.3">
      <c r="S1162"/>
    </row>
    <row r="1163" spans="19:19" x14ac:dyDescent="0.3">
      <c r="S1163"/>
    </row>
    <row r="1164" spans="19:19" x14ac:dyDescent="0.3">
      <c r="S1164"/>
    </row>
    <row r="1165" spans="19:19" x14ac:dyDescent="0.3">
      <c r="S1165"/>
    </row>
    <row r="1166" spans="19:19" x14ac:dyDescent="0.3">
      <c r="S1166"/>
    </row>
    <row r="1167" spans="19:19" x14ac:dyDescent="0.3">
      <c r="S1167"/>
    </row>
    <row r="1168" spans="19:19" x14ac:dyDescent="0.3">
      <c r="S1168"/>
    </row>
    <row r="1169" spans="19:19" x14ac:dyDescent="0.3">
      <c r="S1169"/>
    </row>
    <row r="1170" spans="19:19" x14ac:dyDescent="0.3">
      <c r="S1170"/>
    </row>
    <row r="1171" spans="19:19" x14ac:dyDescent="0.3">
      <c r="S1171"/>
    </row>
    <row r="1172" spans="19:19" x14ac:dyDescent="0.3">
      <c r="S1172"/>
    </row>
    <row r="1173" spans="19:19" x14ac:dyDescent="0.3">
      <c r="S1173"/>
    </row>
    <row r="1174" spans="19:19" x14ac:dyDescent="0.3">
      <c r="S1174"/>
    </row>
    <row r="1175" spans="19:19" x14ac:dyDescent="0.3">
      <c r="S1175"/>
    </row>
    <row r="1176" spans="19:19" x14ac:dyDescent="0.3">
      <c r="S1176"/>
    </row>
    <row r="1177" spans="19:19" x14ac:dyDescent="0.3">
      <c r="S1177"/>
    </row>
    <row r="1178" spans="19:19" x14ac:dyDescent="0.3">
      <c r="S1178"/>
    </row>
    <row r="1179" spans="19:19" x14ac:dyDescent="0.3">
      <c r="S1179"/>
    </row>
    <row r="1180" spans="19:19" x14ac:dyDescent="0.3">
      <c r="S1180"/>
    </row>
    <row r="1181" spans="19:19" x14ac:dyDescent="0.3">
      <c r="S1181"/>
    </row>
    <row r="1182" spans="19:19" x14ac:dyDescent="0.3">
      <c r="S1182"/>
    </row>
    <row r="1183" spans="19:19" x14ac:dyDescent="0.3">
      <c r="S1183"/>
    </row>
    <row r="1184" spans="19:19" x14ac:dyDescent="0.3">
      <c r="S1184"/>
    </row>
    <row r="1185" spans="19:19" x14ac:dyDescent="0.3">
      <c r="S1185"/>
    </row>
    <row r="1186" spans="19:19" x14ac:dyDescent="0.3">
      <c r="S1186"/>
    </row>
    <row r="1187" spans="19:19" x14ac:dyDescent="0.3">
      <c r="S1187"/>
    </row>
    <row r="1188" spans="19:19" x14ac:dyDescent="0.3">
      <c r="S1188"/>
    </row>
    <row r="1189" spans="19:19" x14ac:dyDescent="0.3">
      <c r="S1189"/>
    </row>
    <row r="1190" spans="19:19" x14ac:dyDescent="0.3">
      <c r="S1190"/>
    </row>
    <row r="1191" spans="19:19" x14ac:dyDescent="0.3">
      <c r="S1191"/>
    </row>
    <row r="1192" spans="19:19" x14ac:dyDescent="0.3">
      <c r="S1192"/>
    </row>
    <row r="1193" spans="19:19" x14ac:dyDescent="0.3">
      <c r="S1193"/>
    </row>
    <row r="1194" spans="19:19" x14ac:dyDescent="0.3">
      <c r="S1194"/>
    </row>
    <row r="1195" spans="19:19" x14ac:dyDescent="0.3">
      <c r="S1195"/>
    </row>
    <row r="1196" spans="19:19" x14ac:dyDescent="0.3">
      <c r="S1196"/>
    </row>
    <row r="1197" spans="19:19" x14ac:dyDescent="0.3">
      <c r="S1197"/>
    </row>
    <row r="1198" spans="19:19" x14ac:dyDescent="0.3">
      <c r="S1198"/>
    </row>
    <row r="1199" spans="19:19" x14ac:dyDescent="0.3">
      <c r="S1199"/>
    </row>
    <row r="1200" spans="19:19" x14ac:dyDescent="0.3">
      <c r="S1200"/>
    </row>
    <row r="1201" spans="19:19" x14ac:dyDescent="0.3">
      <c r="S1201"/>
    </row>
    <row r="1202" spans="19:19" x14ac:dyDescent="0.3">
      <c r="S1202"/>
    </row>
    <row r="1203" spans="19:19" x14ac:dyDescent="0.3">
      <c r="S1203"/>
    </row>
    <row r="1204" spans="19:19" x14ac:dyDescent="0.3">
      <c r="S1204"/>
    </row>
    <row r="1205" spans="19:19" x14ac:dyDescent="0.3">
      <c r="S1205"/>
    </row>
    <row r="1206" spans="19:19" x14ac:dyDescent="0.3">
      <c r="S1206"/>
    </row>
    <row r="1207" spans="19:19" x14ac:dyDescent="0.3">
      <c r="S1207"/>
    </row>
    <row r="1208" spans="19:19" x14ac:dyDescent="0.3">
      <c r="S1208"/>
    </row>
    <row r="1209" spans="19:19" x14ac:dyDescent="0.3">
      <c r="S1209"/>
    </row>
    <row r="1210" spans="19:19" x14ac:dyDescent="0.3">
      <c r="S1210"/>
    </row>
    <row r="1211" spans="19:19" x14ac:dyDescent="0.3">
      <c r="S1211"/>
    </row>
    <row r="1212" spans="19:19" x14ac:dyDescent="0.3">
      <c r="S1212"/>
    </row>
    <row r="1213" spans="19:19" x14ac:dyDescent="0.3">
      <c r="S1213"/>
    </row>
    <row r="1214" spans="19:19" x14ac:dyDescent="0.3">
      <c r="S1214"/>
    </row>
    <row r="1215" spans="19:19" x14ac:dyDescent="0.3">
      <c r="S1215"/>
    </row>
    <row r="1216" spans="19:19" x14ac:dyDescent="0.3">
      <c r="S1216"/>
    </row>
    <row r="1217" spans="19:19" x14ac:dyDescent="0.3">
      <c r="S1217"/>
    </row>
    <row r="1218" spans="19:19" x14ac:dyDescent="0.3">
      <c r="S1218"/>
    </row>
    <row r="1219" spans="19:19" x14ac:dyDescent="0.3">
      <c r="S1219"/>
    </row>
    <row r="1220" spans="19:19" x14ac:dyDescent="0.3">
      <c r="S1220"/>
    </row>
    <row r="1221" spans="19:19" x14ac:dyDescent="0.3">
      <c r="S1221"/>
    </row>
    <row r="1222" spans="19:19" x14ac:dyDescent="0.3">
      <c r="S1222"/>
    </row>
    <row r="1223" spans="19:19" x14ac:dyDescent="0.3">
      <c r="S1223"/>
    </row>
    <row r="1224" spans="19:19" x14ac:dyDescent="0.3">
      <c r="S1224"/>
    </row>
    <row r="1225" spans="19:19" x14ac:dyDescent="0.3">
      <c r="S1225"/>
    </row>
    <row r="1226" spans="19:19" x14ac:dyDescent="0.3">
      <c r="S1226"/>
    </row>
    <row r="1227" spans="19:19" x14ac:dyDescent="0.3">
      <c r="S1227"/>
    </row>
    <row r="1228" spans="19:19" x14ac:dyDescent="0.3">
      <c r="S1228"/>
    </row>
    <row r="1229" spans="19:19" x14ac:dyDescent="0.3">
      <c r="S1229"/>
    </row>
    <row r="1230" spans="19:19" x14ac:dyDescent="0.3">
      <c r="S1230"/>
    </row>
    <row r="1231" spans="19:19" x14ac:dyDescent="0.3">
      <c r="S1231"/>
    </row>
    <row r="1232" spans="19:19" x14ac:dyDescent="0.3">
      <c r="S1232"/>
    </row>
    <row r="1233" spans="19:19" x14ac:dyDescent="0.3">
      <c r="S1233"/>
    </row>
    <row r="1234" spans="19:19" x14ac:dyDescent="0.3">
      <c r="S1234"/>
    </row>
    <row r="1235" spans="19:19" x14ac:dyDescent="0.3">
      <c r="S1235"/>
    </row>
    <row r="1236" spans="19:19" x14ac:dyDescent="0.3">
      <c r="S1236"/>
    </row>
    <row r="1237" spans="19:19" x14ac:dyDescent="0.3">
      <c r="S1237"/>
    </row>
    <row r="1238" spans="19:19" x14ac:dyDescent="0.3">
      <c r="S1238"/>
    </row>
    <row r="1239" spans="19:19" x14ac:dyDescent="0.3">
      <c r="S1239"/>
    </row>
    <row r="1240" spans="19:19" x14ac:dyDescent="0.3">
      <c r="S1240"/>
    </row>
    <row r="1241" spans="19:19" x14ac:dyDescent="0.3">
      <c r="S1241"/>
    </row>
    <row r="1242" spans="19:19" x14ac:dyDescent="0.3">
      <c r="S1242"/>
    </row>
    <row r="1243" spans="19:19" x14ac:dyDescent="0.3">
      <c r="S1243"/>
    </row>
    <row r="1244" spans="19:19" x14ac:dyDescent="0.3">
      <c r="S1244"/>
    </row>
    <row r="1245" spans="19:19" x14ac:dyDescent="0.3">
      <c r="S1245"/>
    </row>
    <row r="1246" spans="19:19" x14ac:dyDescent="0.3">
      <c r="S1246"/>
    </row>
    <row r="1247" spans="19:19" x14ac:dyDescent="0.3">
      <c r="S1247"/>
    </row>
    <row r="1248" spans="19:19" x14ac:dyDescent="0.3">
      <c r="S1248"/>
    </row>
    <row r="1249" spans="19:19" x14ac:dyDescent="0.3">
      <c r="S1249"/>
    </row>
    <row r="1250" spans="19:19" x14ac:dyDescent="0.3">
      <c r="S1250"/>
    </row>
    <row r="1251" spans="19:19" x14ac:dyDescent="0.3">
      <c r="S1251"/>
    </row>
    <row r="1252" spans="19:19" x14ac:dyDescent="0.3">
      <c r="S1252"/>
    </row>
    <row r="1253" spans="19:19" x14ac:dyDescent="0.3">
      <c r="S1253"/>
    </row>
    <row r="1254" spans="19:19" x14ac:dyDescent="0.3">
      <c r="S1254"/>
    </row>
    <row r="1255" spans="19:19" x14ac:dyDescent="0.3">
      <c r="S1255"/>
    </row>
    <row r="1256" spans="19:19" x14ac:dyDescent="0.3">
      <c r="S1256"/>
    </row>
    <row r="1257" spans="19:19" x14ac:dyDescent="0.3">
      <c r="S1257"/>
    </row>
    <row r="1258" spans="19:19" x14ac:dyDescent="0.3">
      <c r="S1258"/>
    </row>
    <row r="1259" spans="19:19" x14ac:dyDescent="0.3">
      <c r="S1259"/>
    </row>
    <row r="1260" spans="19:19" x14ac:dyDescent="0.3">
      <c r="S1260"/>
    </row>
    <row r="1261" spans="19:19" x14ac:dyDescent="0.3">
      <c r="S1261"/>
    </row>
    <row r="1262" spans="19:19" x14ac:dyDescent="0.3">
      <c r="S1262"/>
    </row>
    <row r="1263" spans="19:19" x14ac:dyDescent="0.3">
      <c r="S1263"/>
    </row>
    <row r="1264" spans="19:19" x14ac:dyDescent="0.3">
      <c r="S1264"/>
    </row>
    <row r="1265" spans="19:19" x14ac:dyDescent="0.3">
      <c r="S1265"/>
    </row>
    <row r="1266" spans="19:19" x14ac:dyDescent="0.3">
      <c r="S1266"/>
    </row>
    <row r="1267" spans="19:19" x14ac:dyDescent="0.3">
      <c r="S1267"/>
    </row>
    <row r="1268" spans="19:19" x14ac:dyDescent="0.3">
      <c r="S1268"/>
    </row>
    <row r="1269" spans="19:19" x14ac:dyDescent="0.3">
      <c r="S1269"/>
    </row>
    <row r="1270" spans="19:19" x14ac:dyDescent="0.3">
      <c r="S1270"/>
    </row>
    <row r="1271" spans="19:19" x14ac:dyDescent="0.3">
      <c r="S1271"/>
    </row>
    <row r="1272" spans="19:19" x14ac:dyDescent="0.3">
      <c r="S1272"/>
    </row>
    <row r="1273" spans="19:19" x14ac:dyDescent="0.3">
      <c r="S1273"/>
    </row>
    <row r="1274" spans="19:19" x14ac:dyDescent="0.3">
      <c r="S1274"/>
    </row>
    <row r="1275" spans="19:19" x14ac:dyDescent="0.3">
      <c r="S1275"/>
    </row>
    <row r="1276" spans="19:19" x14ac:dyDescent="0.3">
      <c r="S1276"/>
    </row>
    <row r="1277" spans="19:19" x14ac:dyDescent="0.3">
      <c r="S1277"/>
    </row>
    <row r="1278" spans="19:19" x14ac:dyDescent="0.3">
      <c r="S1278"/>
    </row>
    <row r="1279" spans="19:19" x14ac:dyDescent="0.3">
      <c r="S1279"/>
    </row>
    <row r="1280" spans="19:19" x14ac:dyDescent="0.3">
      <c r="S1280"/>
    </row>
    <row r="1281" spans="19:19" x14ac:dyDescent="0.3">
      <c r="S1281"/>
    </row>
    <row r="1282" spans="19:19" x14ac:dyDescent="0.3">
      <c r="S1282"/>
    </row>
    <row r="1283" spans="19:19" x14ac:dyDescent="0.3">
      <c r="S1283"/>
    </row>
    <row r="1284" spans="19:19" x14ac:dyDescent="0.3">
      <c r="S1284"/>
    </row>
    <row r="1285" spans="19:19" x14ac:dyDescent="0.3">
      <c r="S1285"/>
    </row>
    <row r="1286" spans="19:19" x14ac:dyDescent="0.3">
      <c r="S1286"/>
    </row>
    <row r="1287" spans="19:19" x14ac:dyDescent="0.3">
      <c r="S1287"/>
    </row>
    <row r="1288" spans="19:19" x14ac:dyDescent="0.3">
      <c r="S1288"/>
    </row>
    <row r="1289" spans="19:19" x14ac:dyDescent="0.3">
      <c r="S1289"/>
    </row>
    <row r="1290" spans="19:19" x14ac:dyDescent="0.3">
      <c r="S1290"/>
    </row>
    <row r="1291" spans="19:19" x14ac:dyDescent="0.3">
      <c r="S1291"/>
    </row>
    <row r="1292" spans="19:19" x14ac:dyDescent="0.3">
      <c r="S1292"/>
    </row>
    <row r="1293" spans="19:19" x14ac:dyDescent="0.3">
      <c r="S1293"/>
    </row>
    <row r="1294" spans="19:19" x14ac:dyDescent="0.3">
      <c r="S1294"/>
    </row>
    <row r="1295" spans="19:19" x14ac:dyDescent="0.3">
      <c r="S1295"/>
    </row>
    <row r="1296" spans="19:19" x14ac:dyDescent="0.3">
      <c r="S1296"/>
    </row>
    <row r="1297" spans="19:19" x14ac:dyDescent="0.3">
      <c r="S1297"/>
    </row>
    <row r="1298" spans="19:19" x14ac:dyDescent="0.3">
      <c r="S1298"/>
    </row>
    <row r="1299" spans="19:19" x14ac:dyDescent="0.3">
      <c r="S1299"/>
    </row>
    <row r="1300" spans="19:19" x14ac:dyDescent="0.3">
      <c r="S1300"/>
    </row>
    <row r="1301" spans="19:19" x14ac:dyDescent="0.3">
      <c r="S1301"/>
    </row>
    <row r="1302" spans="19:19" x14ac:dyDescent="0.3">
      <c r="S1302"/>
    </row>
    <row r="1303" spans="19:19" x14ac:dyDescent="0.3">
      <c r="S1303"/>
    </row>
    <row r="1304" spans="19:19" x14ac:dyDescent="0.3">
      <c r="S1304"/>
    </row>
    <row r="1305" spans="19:19" x14ac:dyDescent="0.3">
      <c r="S1305"/>
    </row>
    <row r="1306" spans="19:19" x14ac:dyDescent="0.3">
      <c r="S1306"/>
    </row>
    <row r="1307" spans="19:19" x14ac:dyDescent="0.3">
      <c r="S1307"/>
    </row>
    <row r="1308" spans="19:19" x14ac:dyDescent="0.3">
      <c r="S1308"/>
    </row>
    <row r="1309" spans="19:19" x14ac:dyDescent="0.3">
      <c r="S1309"/>
    </row>
    <row r="1310" spans="19:19" x14ac:dyDescent="0.3">
      <c r="S1310"/>
    </row>
    <row r="1311" spans="19:19" x14ac:dyDescent="0.3">
      <c r="S1311"/>
    </row>
    <row r="1312" spans="19:19" x14ac:dyDescent="0.3">
      <c r="S1312"/>
    </row>
    <row r="1313" spans="19:19" x14ac:dyDescent="0.3">
      <c r="S1313"/>
    </row>
    <row r="1314" spans="19:19" x14ac:dyDescent="0.3">
      <c r="S1314"/>
    </row>
    <row r="1315" spans="19:19" x14ac:dyDescent="0.3">
      <c r="S1315"/>
    </row>
    <row r="1316" spans="19:19" x14ac:dyDescent="0.3">
      <c r="S1316"/>
    </row>
    <row r="1317" spans="19:19" x14ac:dyDescent="0.3">
      <c r="S1317"/>
    </row>
    <row r="1318" spans="19:19" x14ac:dyDescent="0.3">
      <c r="S1318"/>
    </row>
    <row r="1319" spans="19:19" x14ac:dyDescent="0.3">
      <c r="S1319"/>
    </row>
    <row r="1320" spans="19:19" x14ac:dyDescent="0.3">
      <c r="S1320"/>
    </row>
    <row r="1321" spans="19:19" x14ac:dyDescent="0.3">
      <c r="S1321"/>
    </row>
    <row r="1322" spans="19:19" x14ac:dyDescent="0.3">
      <c r="S1322"/>
    </row>
    <row r="1323" spans="19:19" x14ac:dyDescent="0.3">
      <c r="S1323"/>
    </row>
    <row r="1324" spans="19:19" x14ac:dyDescent="0.3">
      <c r="S1324"/>
    </row>
    <row r="1325" spans="19:19" x14ac:dyDescent="0.3">
      <c r="S1325"/>
    </row>
    <row r="1326" spans="19:19" x14ac:dyDescent="0.3">
      <c r="S1326"/>
    </row>
    <row r="1327" spans="19:19" x14ac:dyDescent="0.3">
      <c r="S1327"/>
    </row>
    <row r="1328" spans="19:19" x14ac:dyDescent="0.3">
      <c r="S1328"/>
    </row>
    <row r="1329" spans="19:19" x14ac:dyDescent="0.3">
      <c r="S1329"/>
    </row>
    <row r="1330" spans="19:19" x14ac:dyDescent="0.3">
      <c r="S1330"/>
    </row>
    <row r="1331" spans="19:19" x14ac:dyDescent="0.3">
      <c r="S1331"/>
    </row>
    <row r="1332" spans="19:19" x14ac:dyDescent="0.3">
      <c r="S1332"/>
    </row>
    <row r="1333" spans="19:19" x14ac:dyDescent="0.3">
      <c r="S1333"/>
    </row>
    <row r="1334" spans="19:19" x14ac:dyDescent="0.3">
      <c r="S1334"/>
    </row>
    <row r="1335" spans="19:19" x14ac:dyDescent="0.3">
      <c r="S1335"/>
    </row>
    <row r="1336" spans="19:19" x14ac:dyDescent="0.3">
      <c r="S1336"/>
    </row>
    <row r="1337" spans="19:19" x14ac:dyDescent="0.3">
      <c r="S1337"/>
    </row>
    <row r="1338" spans="19:19" x14ac:dyDescent="0.3">
      <c r="S1338"/>
    </row>
    <row r="1339" spans="19:19" x14ac:dyDescent="0.3">
      <c r="S1339"/>
    </row>
    <row r="1340" spans="19:19" x14ac:dyDescent="0.3">
      <c r="S1340"/>
    </row>
    <row r="1341" spans="19:19" x14ac:dyDescent="0.3">
      <c r="S1341"/>
    </row>
    <row r="1342" spans="19:19" x14ac:dyDescent="0.3">
      <c r="S1342"/>
    </row>
    <row r="1343" spans="19:19" x14ac:dyDescent="0.3">
      <c r="S1343"/>
    </row>
    <row r="1344" spans="19:19" x14ac:dyDescent="0.3">
      <c r="S1344"/>
    </row>
    <row r="1345" spans="19:19" x14ac:dyDescent="0.3">
      <c r="S1345"/>
    </row>
    <row r="1346" spans="19:19" x14ac:dyDescent="0.3">
      <c r="S1346"/>
    </row>
    <row r="1347" spans="19:19" x14ac:dyDescent="0.3">
      <c r="S1347"/>
    </row>
    <row r="1348" spans="19:19" x14ac:dyDescent="0.3">
      <c r="S1348"/>
    </row>
    <row r="1349" spans="19:19" x14ac:dyDescent="0.3">
      <c r="S1349"/>
    </row>
    <row r="1350" spans="19:19" x14ac:dyDescent="0.3">
      <c r="S1350"/>
    </row>
    <row r="1351" spans="19:19" x14ac:dyDescent="0.3">
      <c r="S1351"/>
    </row>
    <row r="1352" spans="19:19" x14ac:dyDescent="0.3">
      <c r="S1352"/>
    </row>
    <row r="1353" spans="19:19" x14ac:dyDescent="0.3">
      <c r="S1353"/>
    </row>
    <row r="1354" spans="19:19" x14ac:dyDescent="0.3">
      <c r="S1354"/>
    </row>
    <row r="1355" spans="19:19" x14ac:dyDescent="0.3">
      <c r="S1355"/>
    </row>
    <row r="1356" spans="19:19" x14ac:dyDescent="0.3">
      <c r="S1356"/>
    </row>
    <row r="1357" spans="19:19" x14ac:dyDescent="0.3">
      <c r="S1357"/>
    </row>
    <row r="1358" spans="19:19" x14ac:dyDescent="0.3">
      <c r="S1358"/>
    </row>
    <row r="1359" spans="19:19" x14ac:dyDescent="0.3">
      <c r="S1359"/>
    </row>
    <row r="1360" spans="19:19" x14ac:dyDescent="0.3">
      <c r="S1360"/>
    </row>
    <row r="1361" spans="19:19" x14ac:dyDescent="0.3">
      <c r="S1361"/>
    </row>
    <row r="1362" spans="19:19" x14ac:dyDescent="0.3">
      <c r="S1362"/>
    </row>
    <row r="1363" spans="19:19" x14ac:dyDescent="0.3">
      <c r="S1363"/>
    </row>
    <row r="1364" spans="19:19" x14ac:dyDescent="0.3">
      <c r="S1364"/>
    </row>
    <row r="1365" spans="19:19" x14ac:dyDescent="0.3">
      <c r="S1365"/>
    </row>
    <row r="1366" spans="19:19" x14ac:dyDescent="0.3">
      <c r="S1366"/>
    </row>
    <row r="1367" spans="19:19" x14ac:dyDescent="0.3">
      <c r="S1367"/>
    </row>
    <row r="1368" spans="19:19" x14ac:dyDescent="0.3">
      <c r="S1368"/>
    </row>
    <row r="1369" spans="19:19" x14ac:dyDescent="0.3">
      <c r="S1369"/>
    </row>
    <row r="1370" spans="19:19" x14ac:dyDescent="0.3">
      <c r="S1370"/>
    </row>
    <row r="1371" spans="19:19" x14ac:dyDescent="0.3">
      <c r="S1371"/>
    </row>
    <row r="1372" spans="19:19" x14ac:dyDescent="0.3">
      <c r="S1372"/>
    </row>
    <row r="1373" spans="19:19" x14ac:dyDescent="0.3">
      <c r="S1373"/>
    </row>
    <row r="1374" spans="19:19" x14ac:dyDescent="0.3">
      <c r="S1374"/>
    </row>
    <row r="1375" spans="19:19" x14ac:dyDescent="0.3">
      <c r="S1375"/>
    </row>
    <row r="1376" spans="19:19" x14ac:dyDescent="0.3">
      <c r="S1376"/>
    </row>
    <row r="1377" spans="19:19" x14ac:dyDescent="0.3">
      <c r="S1377"/>
    </row>
    <row r="1378" spans="19:19" x14ac:dyDescent="0.3">
      <c r="S1378"/>
    </row>
    <row r="1379" spans="19:19" x14ac:dyDescent="0.3">
      <c r="S1379"/>
    </row>
    <row r="1380" spans="19:19" x14ac:dyDescent="0.3">
      <c r="S1380"/>
    </row>
    <row r="1381" spans="19:19" x14ac:dyDescent="0.3">
      <c r="S1381"/>
    </row>
    <row r="1382" spans="19:19" x14ac:dyDescent="0.3">
      <c r="S1382"/>
    </row>
    <row r="1383" spans="19:19" x14ac:dyDescent="0.3">
      <c r="S1383"/>
    </row>
    <row r="1384" spans="19:19" x14ac:dyDescent="0.3">
      <c r="S1384"/>
    </row>
    <row r="1385" spans="19:19" x14ac:dyDescent="0.3">
      <c r="S1385"/>
    </row>
    <row r="1386" spans="19:19" x14ac:dyDescent="0.3">
      <c r="S1386"/>
    </row>
    <row r="1387" spans="19:19" x14ac:dyDescent="0.3">
      <c r="S1387"/>
    </row>
    <row r="1388" spans="19:19" x14ac:dyDescent="0.3">
      <c r="S1388"/>
    </row>
    <row r="1389" spans="19:19" x14ac:dyDescent="0.3">
      <c r="S1389"/>
    </row>
    <row r="1390" spans="19:19" x14ac:dyDescent="0.3">
      <c r="S1390"/>
    </row>
    <row r="1391" spans="19:19" x14ac:dyDescent="0.3">
      <c r="S1391"/>
    </row>
    <row r="1392" spans="19:19" x14ac:dyDescent="0.3">
      <c r="S1392"/>
    </row>
    <row r="1393" spans="19:19" x14ac:dyDescent="0.3">
      <c r="S1393"/>
    </row>
    <row r="1394" spans="19:19" x14ac:dyDescent="0.3">
      <c r="S1394"/>
    </row>
    <row r="1395" spans="19:19" x14ac:dyDescent="0.3">
      <c r="S1395"/>
    </row>
    <row r="1396" spans="19:19" x14ac:dyDescent="0.3">
      <c r="S1396"/>
    </row>
    <row r="1397" spans="19:19" x14ac:dyDescent="0.3">
      <c r="S1397"/>
    </row>
    <row r="1398" spans="19:19" x14ac:dyDescent="0.3">
      <c r="S1398"/>
    </row>
    <row r="1399" spans="19:19" x14ac:dyDescent="0.3">
      <c r="S1399"/>
    </row>
    <row r="1400" spans="19:19" x14ac:dyDescent="0.3">
      <c r="S1400"/>
    </row>
    <row r="1401" spans="19:19" x14ac:dyDescent="0.3">
      <c r="S1401"/>
    </row>
    <row r="1402" spans="19:19" x14ac:dyDescent="0.3">
      <c r="S1402"/>
    </row>
    <row r="1403" spans="19:19" x14ac:dyDescent="0.3">
      <c r="S1403"/>
    </row>
    <row r="1404" spans="19:19" x14ac:dyDescent="0.3">
      <c r="S1404"/>
    </row>
    <row r="1405" spans="19:19" x14ac:dyDescent="0.3">
      <c r="S1405"/>
    </row>
    <row r="1406" spans="19:19" x14ac:dyDescent="0.3">
      <c r="S1406"/>
    </row>
    <row r="1407" spans="19:19" x14ac:dyDescent="0.3">
      <c r="S1407"/>
    </row>
    <row r="1408" spans="19:19" x14ac:dyDescent="0.3">
      <c r="S1408"/>
    </row>
    <row r="1409" spans="19:19" x14ac:dyDescent="0.3">
      <c r="S1409"/>
    </row>
    <row r="1410" spans="19:19" x14ac:dyDescent="0.3">
      <c r="S1410"/>
    </row>
    <row r="1411" spans="19:19" x14ac:dyDescent="0.3">
      <c r="S1411"/>
    </row>
    <row r="1412" spans="19:19" x14ac:dyDescent="0.3">
      <c r="S1412"/>
    </row>
    <row r="1413" spans="19:19" x14ac:dyDescent="0.3">
      <c r="S1413"/>
    </row>
    <row r="1414" spans="19:19" x14ac:dyDescent="0.3">
      <c r="S1414"/>
    </row>
    <row r="1415" spans="19:19" x14ac:dyDescent="0.3">
      <c r="S1415"/>
    </row>
    <row r="1416" spans="19:19" x14ac:dyDescent="0.3">
      <c r="S1416"/>
    </row>
    <row r="1417" spans="19:19" x14ac:dyDescent="0.3">
      <c r="S1417"/>
    </row>
    <row r="1418" spans="19:19" x14ac:dyDescent="0.3">
      <c r="S1418"/>
    </row>
    <row r="1419" spans="19:19" x14ac:dyDescent="0.3">
      <c r="S1419"/>
    </row>
    <row r="1420" spans="19:19" x14ac:dyDescent="0.3">
      <c r="S1420"/>
    </row>
    <row r="1421" spans="19:19" x14ac:dyDescent="0.3">
      <c r="S1421"/>
    </row>
    <row r="1422" spans="19:19" x14ac:dyDescent="0.3">
      <c r="S1422"/>
    </row>
    <row r="1423" spans="19:19" x14ac:dyDescent="0.3">
      <c r="S1423"/>
    </row>
    <row r="1424" spans="19:19" x14ac:dyDescent="0.3">
      <c r="S1424"/>
    </row>
    <row r="1425" spans="19:19" x14ac:dyDescent="0.3">
      <c r="S1425"/>
    </row>
    <row r="1426" spans="19:19" x14ac:dyDescent="0.3">
      <c r="S1426"/>
    </row>
    <row r="1427" spans="19:19" x14ac:dyDescent="0.3">
      <c r="S1427"/>
    </row>
    <row r="1428" spans="19:19" x14ac:dyDescent="0.3">
      <c r="S1428"/>
    </row>
    <row r="1429" spans="19:19" x14ac:dyDescent="0.3">
      <c r="S1429"/>
    </row>
    <row r="1430" spans="19:19" x14ac:dyDescent="0.3">
      <c r="S1430"/>
    </row>
    <row r="1431" spans="19:19" x14ac:dyDescent="0.3">
      <c r="S1431"/>
    </row>
    <row r="1432" spans="19:19" x14ac:dyDescent="0.3">
      <c r="S1432"/>
    </row>
    <row r="1433" spans="19:19" x14ac:dyDescent="0.3">
      <c r="S1433"/>
    </row>
    <row r="1434" spans="19:19" x14ac:dyDescent="0.3">
      <c r="S1434"/>
    </row>
    <row r="1435" spans="19:19" x14ac:dyDescent="0.3">
      <c r="S1435"/>
    </row>
    <row r="1436" spans="19:19" x14ac:dyDescent="0.3">
      <c r="S1436"/>
    </row>
    <row r="1437" spans="19:19" x14ac:dyDescent="0.3">
      <c r="S1437"/>
    </row>
    <row r="1438" spans="19:19" x14ac:dyDescent="0.3">
      <c r="S1438"/>
    </row>
    <row r="1439" spans="19:19" x14ac:dyDescent="0.3">
      <c r="S1439"/>
    </row>
    <row r="1440" spans="19:19" x14ac:dyDescent="0.3">
      <c r="S1440"/>
    </row>
    <row r="1441" spans="19:19" x14ac:dyDescent="0.3">
      <c r="S1441"/>
    </row>
    <row r="1442" spans="19:19" x14ac:dyDescent="0.3">
      <c r="S1442"/>
    </row>
    <row r="1443" spans="19:19" x14ac:dyDescent="0.3">
      <c r="S1443"/>
    </row>
    <row r="1444" spans="19:19" x14ac:dyDescent="0.3">
      <c r="S1444"/>
    </row>
    <row r="1445" spans="19:19" x14ac:dyDescent="0.3">
      <c r="S1445"/>
    </row>
    <row r="1446" spans="19:19" x14ac:dyDescent="0.3">
      <c r="S1446"/>
    </row>
    <row r="1447" spans="19:19" x14ac:dyDescent="0.3">
      <c r="S1447"/>
    </row>
    <row r="1448" spans="19:19" x14ac:dyDescent="0.3">
      <c r="S1448"/>
    </row>
    <row r="1449" spans="19:19" x14ac:dyDescent="0.3">
      <c r="S1449"/>
    </row>
    <row r="1450" spans="19:19" x14ac:dyDescent="0.3">
      <c r="S1450"/>
    </row>
    <row r="1451" spans="19:19" x14ac:dyDescent="0.3">
      <c r="S1451"/>
    </row>
    <row r="1452" spans="19:19" x14ac:dyDescent="0.3">
      <c r="S1452"/>
    </row>
    <row r="1453" spans="19:19" x14ac:dyDescent="0.3">
      <c r="S1453"/>
    </row>
    <row r="1454" spans="19:19" x14ac:dyDescent="0.3">
      <c r="S1454"/>
    </row>
    <row r="1455" spans="19:19" x14ac:dyDescent="0.3">
      <c r="S1455"/>
    </row>
    <row r="1456" spans="19:19" x14ac:dyDescent="0.3">
      <c r="S1456"/>
    </row>
    <row r="1457" spans="19:19" x14ac:dyDescent="0.3">
      <c r="S1457"/>
    </row>
    <row r="1458" spans="19:19" x14ac:dyDescent="0.3">
      <c r="S1458"/>
    </row>
    <row r="1459" spans="19:19" x14ac:dyDescent="0.3">
      <c r="S1459"/>
    </row>
    <row r="1460" spans="19:19" x14ac:dyDescent="0.3">
      <c r="S1460"/>
    </row>
    <row r="1461" spans="19:19" x14ac:dyDescent="0.3">
      <c r="S1461"/>
    </row>
    <row r="1462" spans="19:19" x14ac:dyDescent="0.3">
      <c r="S1462"/>
    </row>
    <row r="1463" spans="19:19" x14ac:dyDescent="0.3">
      <c r="S1463"/>
    </row>
    <row r="1464" spans="19:19" x14ac:dyDescent="0.3">
      <c r="S1464"/>
    </row>
    <row r="1465" spans="19:19" x14ac:dyDescent="0.3">
      <c r="S1465"/>
    </row>
    <row r="1466" spans="19:19" x14ac:dyDescent="0.3">
      <c r="S1466"/>
    </row>
    <row r="1467" spans="19:19" x14ac:dyDescent="0.3">
      <c r="S1467"/>
    </row>
    <row r="1468" spans="19:19" x14ac:dyDescent="0.3">
      <c r="S1468"/>
    </row>
    <row r="1469" spans="19:19" x14ac:dyDescent="0.3">
      <c r="S1469"/>
    </row>
    <row r="1470" spans="19:19" x14ac:dyDescent="0.3">
      <c r="S1470"/>
    </row>
    <row r="1471" spans="19:19" x14ac:dyDescent="0.3">
      <c r="S1471"/>
    </row>
    <row r="1472" spans="19:19" x14ac:dyDescent="0.3">
      <c r="S1472"/>
    </row>
    <row r="1473" spans="19:19" x14ac:dyDescent="0.3">
      <c r="S1473"/>
    </row>
    <row r="1474" spans="19:19" x14ac:dyDescent="0.3">
      <c r="S1474"/>
    </row>
    <row r="1475" spans="19:19" x14ac:dyDescent="0.3">
      <c r="S1475"/>
    </row>
    <row r="1476" spans="19:19" x14ac:dyDescent="0.3">
      <c r="S1476"/>
    </row>
    <row r="1477" spans="19:19" x14ac:dyDescent="0.3">
      <c r="S1477"/>
    </row>
    <row r="1478" spans="19:19" x14ac:dyDescent="0.3">
      <c r="S1478"/>
    </row>
    <row r="1479" spans="19:19" x14ac:dyDescent="0.3">
      <c r="S1479"/>
    </row>
    <row r="1480" spans="19:19" x14ac:dyDescent="0.3">
      <c r="S1480"/>
    </row>
    <row r="1481" spans="19:19" x14ac:dyDescent="0.3">
      <c r="S1481"/>
    </row>
    <row r="1482" spans="19:19" x14ac:dyDescent="0.3">
      <c r="S1482"/>
    </row>
    <row r="1483" spans="19:19" x14ac:dyDescent="0.3">
      <c r="S1483"/>
    </row>
    <row r="1484" spans="19:19" x14ac:dyDescent="0.3">
      <c r="S1484"/>
    </row>
    <row r="1485" spans="19:19" x14ac:dyDescent="0.3">
      <c r="S1485"/>
    </row>
    <row r="1486" spans="19:19" x14ac:dyDescent="0.3">
      <c r="S1486"/>
    </row>
    <row r="1487" spans="19:19" x14ac:dyDescent="0.3">
      <c r="S1487"/>
    </row>
    <row r="1488" spans="19:19" x14ac:dyDescent="0.3">
      <c r="S1488"/>
    </row>
    <row r="1489" spans="19:19" x14ac:dyDescent="0.3">
      <c r="S1489"/>
    </row>
    <row r="1490" spans="19:19" x14ac:dyDescent="0.3">
      <c r="S1490"/>
    </row>
    <row r="1491" spans="19:19" x14ac:dyDescent="0.3">
      <c r="S1491"/>
    </row>
    <row r="1492" spans="19:19" x14ac:dyDescent="0.3">
      <c r="S1492"/>
    </row>
    <row r="1493" spans="19:19" x14ac:dyDescent="0.3">
      <c r="S1493"/>
    </row>
    <row r="1494" spans="19:19" x14ac:dyDescent="0.3">
      <c r="S1494"/>
    </row>
    <row r="1495" spans="19:19" x14ac:dyDescent="0.3">
      <c r="S1495"/>
    </row>
    <row r="1496" spans="19:19" x14ac:dyDescent="0.3">
      <c r="S1496"/>
    </row>
    <row r="1497" spans="19:19" x14ac:dyDescent="0.3">
      <c r="S1497"/>
    </row>
    <row r="1498" spans="19:19" x14ac:dyDescent="0.3">
      <c r="S1498"/>
    </row>
    <row r="1499" spans="19:19" x14ac:dyDescent="0.3">
      <c r="S1499"/>
    </row>
    <row r="1500" spans="19:19" x14ac:dyDescent="0.3">
      <c r="S1500"/>
    </row>
    <row r="1501" spans="19:19" x14ac:dyDescent="0.3">
      <c r="S1501"/>
    </row>
    <row r="1502" spans="19:19" x14ac:dyDescent="0.3">
      <c r="S1502"/>
    </row>
    <row r="1503" spans="19:19" x14ac:dyDescent="0.3">
      <c r="S1503"/>
    </row>
    <row r="1504" spans="19:19" x14ac:dyDescent="0.3">
      <c r="S1504"/>
    </row>
    <row r="1505" spans="19:19" x14ac:dyDescent="0.3">
      <c r="S1505"/>
    </row>
    <row r="1506" spans="19:19" x14ac:dyDescent="0.3">
      <c r="S1506"/>
    </row>
    <row r="1507" spans="19:19" x14ac:dyDescent="0.3">
      <c r="S1507"/>
    </row>
    <row r="1508" spans="19:19" x14ac:dyDescent="0.3">
      <c r="S1508"/>
    </row>
    <row r="1509" spans="19:19" x14ac:dyDescent="0.3">
      <c r="S1509"/>
    </row>
    <row r="1510" spans="19:19" x14ac:dyDescent="0.3">
      <c r="S1510"/>
    </row>
    <row r="1511" spans="19:19" x14ac:dyDescent="0.3">
      <c r="S1511"/>
    </row>
    <row r="1512" spans="19:19" x14ac:dyDescent="0.3">
      <c r="S1512"/>
    </row>
    <row r="1513" spans="19:19" x14ac:dyDescent="0.3">
      <c r="S1513"/>
    </row>
    <row r="1514" spans="19:19" x14ac:dyDescent="0.3">
      <c r="S1514"/>
    </row>
    <row r="1515" spans="19:19" x14ac:dyDescent="0.3">
      <c r="S1515"/>
    </row>
    <row r="1516" spans="19:19" x14ac:dyDescent="0.3">
      <c r="S1516"/>
    </row>
    <row r="1517" spans="19:19" x14ac:dyDescent="0.3">
      <c r="S1517"/>
    </row>
    <row r="1518" spans="19:19" x14ac:dyDescent="0.3">
      <c r="S1518"/>
    </row>
    <row r="1519" spans="19:19" x14ac:dyDescent="0.3">
      <c r="S1519"/>
    </row>
    <row r="1520" spans="19:19" x14ac:dyDescent="0.3">
      <c r="S1520"/>
    </row>
    <row r="1521" spans="19:19" x14ac:dyDescent="0.3">
      <c r="S1521"/>
    </row>
    <row r="1522" spans="19:19" x14ac:dyDescent="0.3">
      <c r="S1522"/>
    </row>
    <row r="1523" spans="19:19" x14ac:dyDescent="0.3">
      <c r="S1523"/>
    </row>
    <row r="1524" spans="19:19" x14ac:dyDescent="0.3">
      <c r="S1524"/>
    </row>
    <row r="1525" spans="19:19" x14ac:dyDescent="0.3">
      <c r="S1525"/>
    </row>
    <row r="1526" spans="19:19" x14ac:dyDescent="0.3">
      <c r="S1526"/>
    </row>
    <row r="1527" spans="19:19" x14ac:dyDescent="0.3">
      <c r="S1527"/>
    </row>
    <row r="1528" spans="19:19" x14ac:dyDescent="0.3">
      <c r="S1528"/>
    </row>
    <row r="1529" spans="19:19" x14ac:dyDescent="0.3">
      <c r="S1529"/>
    </row>
    <row r="1530" spans="19:19" x14ac:dyDescent="0.3">
      <c r="S1530"/>
    </row>
    <row r="1531" spans="19:19" x14ac:dyDescent="0.3">
      <c r="S1531"/>
    </row>
    <row r="1532" spans="19:19" x14ac:dyDescent="0.3">
      <c r="S1532"/>
    </row>
    <row r="1533" spans="19:19" x14ac:dyDescent="0.3">
      <c r="S1533"/>
    </row>
    <row r="1534" spans="19:19" x14ac:dyDescent="0.3">
      <c r="S1534"/>
    </row>
    <row r="1535" spans="19:19" x14ac:dyDescent="0.3">
      <c r="S1535"/>
    </row>
    <row r="1536" spans="19:19" x14ac:dyDescent="0.3">
      <c r="S1536"/>
    </row>
    <row r="1537" spans="19:19" x14ac:dyDescent="0.3">
      <c r="S1537"/>
    </row>
    <row r="1538" spans="19:19" x14ac:dyDescent="0.3">
      <c r="S1538"/>
    </row>
    <row r="1539" spans="19:19" x14ac:dyDescent="0.3">
      <c r="S1539"/>
    </row>
    <row r="1540" spans="19:19" x14ac:dyDescent="0.3">
      <c r="S1540"/>
    </row>
    <row r="1541" spans="19:19" x14ac:dyDescent="0.3">
      <c r="S1541"/>
    </row>
    <row r="1542" spans="19:19" x14ac:dyDescent="0.3">
      <c r="S1542"/>
    </row>
    <row r="1543" spans="19:19" x14ac:dyDescent="0.3">
      <c r="S1543"/>
    </row>
    <row r="1544" spans="19:19" x14ac:dyDescent="0.3">
      <c r="S1544"/>
    </row>
    <row r="1545" spans="19:19" x14ac:dyDescent="0.3">
      <c r="S1545"/>
    </row>
    <row r="1546" spans="19:19" x14ac:dyDescent="0.3">
      <c r="S1546"/>
    </row>
    <row r="1547" spans="19:19" x14ac:dyDescent="0.3">
      <c r="S1547"/>
    </row>
    <row r="1548" spans="19:19" x14ac:dyDescent="0.3">
      <c r="S1548"/>
    </row>
    <row r="1549" spans="19:19" x14ac:dyDescent="0.3">
      <c r="S1549"/>
    </row>
    <row r="1550" spans="19:19" x14ac:dyDescent="0.3">
      <c r="S1550"/>
    </row>
    <row r="1551" spans="19:19" x14ac:dyDescent="0.3">
      <c r="S1551"/>
    </row>
    <row r="1552" spans="19:19" x14ac:dyDescent="0.3">
      <c r="S1552"/>
    </row>
    <row r="1553" spans="19:19" x14ac:dyDescent="0.3">
      <c r="S1553"/>
    </row>
    <row r="1554" spans="19:19" x14ac:dyDescent="0.3">
      <c r="S1554"/>
    </row>
    <row r="1555" spans="19:19" x14ac:dyDescent="0.3">
      <c r="S1555"/>
    </row>
    <row r="1556" spans="19:19" x14ac:dyDescent="0.3">
      <c r="S1556"/>
    </row>
    <row r="1557" spans="19:19" x14ac:dyDescent="0.3">
      <c r="S1557"/>
    </row>
    <row r="1558" spans="19:19" x14ac:dyDescent="0.3">
      <c r="S1558"/>
    </row>
    <row r="1559" spans="19:19" x14ac:dyDescent="0.3">
      <c r="S1559"/>
    </row>
    <row r="1560" spans="19:19" x14ac:dyDescent="0.3">
      <c r="S1560"/>
    </row>
    <row r="1561" spans="19:19" x14ac:dyDescent="0.3">
      <c r="S1561"/>
    </row>
    <row r="1562" spans="19:19" x14ac:dyDescent="0.3">
      <c r="S1562"/>
    </row>
    <row r="1563" spans="19:19" x14ac:dyDescent="0.3">
      <c r="S1563"/>
    </row>
    <row r="1564" spans="19:19" x14ac:dyDescent="0.3">
      <c r="S1564"/>
    </row>
    <row r="1565" spans="19:19" x14ac:dyDescent="0.3">
      <c r="S1565"/>
    </row>
    <row r="1566" spans="19:19" x14ac:dyDescent="0.3">
      <c r="S1566"/>
    </row>
    <row r="1567" spans="19:19" x14ac:dyDescent="0.3">
      <c r="S1567"/>
    </row>
    <row r="1568" spans="19:19" x14ac:dyDescent="0.3">
      <c r="S1568"/>
    </row>
    <row r="1569" spans="19:19" x14ac:dyDescent="0.3">
      <c r="S1569"/>
    </row>
    <row r="1570" spans="19:19" x14ac:dyDescent="0.3">
      <c r="S1570"/>
    </row>
    <row r="1571" spans="19:19" x14ac:dyDescent="0.3">
      <c r="S1571"/>
    </row>
    <row r="1572" spans="19:19" x14ac:dyDescent="0.3">
      <c r="S1572"/>
    </row>
    <row r="1573" spans="19:19" x14ac:dyDescent="0.3">
      <c r="S1573"/>
    </row>
  </sheetData>
  <pageMargins left="0.7" right="0.7" top="0.75" bottom="0.75" header="0.3" footer="0.3"/>
  <pageSetup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A2BCF-8799-4C5E-92E4-7A4C0A3BCD73}">
  <dimension ref="A1:W29"/>
  <sheetViews>
    <sheetView showGridLines="0" zoomScale="68" zoomScaleNormal="76" workbookViewId="0">
      <selection activeCell="AE33" sqref="AE33"/>
    </sheetView>
  </sheetViews>
  <sheetFormatPr defaultRowHeight="14.4" x14ac:dyDescent="0.3"/>
  <sheetData>
    <row r="1" spans="1:23" x14ac:dyDescent="0.3">
      <c r="A1" s="6"/>
      <c r="B1" s="6"/>
      <c r="C1" s="6"/>
      <c r="D1" s="6"/>
      <c r="E1" s="6"/>
      <c r="F1" s="6"/>
      <c r="G1" s="6"/>
      <c r="H1" s="6"/>
      <c r="I1" s="6"/>
      <c r="J1" s="6"/>
      <c r="K1" s="6"/>
      <c r="L1" s="6"/>
      <c r="M1" s="6"/>
      <c r="N1" s="6"/>
      <c r="O1" s="6"/>
      <c r="P1" s="6"/>
      <c r="Q1" s="6"/>
      <c r="R1" s="6"/>
      <c r="S1" s="6"/>
      <c r="T1" s="6"/>
      <c r="U1" s="6"/>
      <c r="V1" s="6"/>
      <c r="W1" s="6"/>
    </row>
    <row r="2" spans="1:23" x14ac:dyDescent="0.3">
      <c r="A2" s="6"/>
      <c r="B2" s="6"/>
      <c r="C2" s="6"/>
      <c r="D2" s="6"/>
      <c r="E2" s="6"/>
      <c r="F2" s="6"/>
      <c r="G2" s="6"/>
      <c r="H2" s="6"/>
      <c r="I2" s="6"/>
      <c r="J2" s="6"/>
      <c r="K2" s="6"/>
      <c r="L2" s="6"/>
      <c r="M2" s="6"/>
      <c r="N2" s="6"/>
      <c r="O2" s="6"/>
      <c r="P2" s="6"/>
      <c r="Q2" s="6"/>
      <c r="R2" s="6"/>
      <c r="S2" s="6"/>
      <c r="T2" s="6"/>
      <c r="U2" s="6"/>
      <c r="V2" s="6"/>
      <c r="W2" s="6"/>
    </row>
    <row r="3" spans="1:23" x14ac:dyDescent="0.3">
      <c r="A3" s="6"/>
      <c r="B3" s="6"/>
      <c r="C3" s="6"/>
      <c r="D3" s="6"/>
      <c r="E3" s="6"/>
      <c r="F3" s="6"/>
      <c r="G3" s="6"/>
      <c r="H3" s="6"/>
      <c r="I3" s="6"/>
      <c r="J3" s="6"/>
      <c r="K3" s="6"/>
      <c r="L3" s="6"/>
      <c r="M3" s="6"/>
      <c r="N3" s="6"/>
      <c r="O3" s="6"/>
      <c r="P3" s="6"/>
      <c r="Q3" s="6"/>
      <c r="R3" s="6"/>
      <c r="S3" s="6"/>
      <c r="T3" s="6"/>
      <c r="U3" s="6"/>
      <c r="V3" s="6"/>
      <c r="W3" s="6"/>
    </row>
    <row r="4" spans="1:23" x14ac:dyDescent="0.3">
      <c r="A4" s="6"/>
      <c r="B4" s="6"/>
      <c r="C4" s="6"/>
      <c r="D4" s="6"/>
      <c r="E4" s="6"/>
      <c r="F4" s="6"/>
      <c r="G4" s="6"/>
      <c r="H4" s="6"/>
      <c r="I4" s="6"/>
      <c r="J4" s="6"/>
      <c r="K4" s="6"/>
      <c r="L4" s="6"/>
      <c r="M4" s="6"/>
      <c r="N4" s="6"/>
      <c r="O4" s="6"/>
      <c r="P4" s="6"/>
      <c r="Q4" s="6"/>
      <c r="R4" s="6"/>
      <c r="S4" s="6"/>
      <c r="T4" s="6"/>
      <c r="U4" s="6"/>
      <c r="V4" s="6"/>
      <c r="W4" s="6"/>
    </row>
    <row r="5" spans="1:23" x14ac:dyDescent="0.3">
      <c r="A5" s="7"/>
      <c r="B5" s="7"/>
      <c r="C5" s="7"/>
      <c r="D5" s="7"/>
      <c r="E5" s="7"/>
      <c r="F5" s="7"/>
      <c r="G5" s="7"/>
      <c r="H5" s="7"/>
      <c r="I5" s="7"/>
      <c r="J5" s="7"/>
      <c r="K5" s="7"/>
      <c r="L5" s="7"/>
      <c r="M5" s="7"/>
      <c r="N5" s="7"/>
      <c r="O5" s="7"/>
      <c r="P5" s="7"/>
      <c r="Q5" s="7"/>
      <c r="R5" s="7"/>
      <c r="S5" s="7"/>
      <c r="T5" s="7"/>
      <c r="U5" s="7"/>
      <c r="V5" s="7"/>
      <c r="W5" s="7"/>
    </row>
    <row r="6" spans="1:23" x14ac:dyDescent="0.3">
      <c r="A6" s="7"/>
      <c r="B6" s="7"/>
      <c r="C6" s="7"/>
      <c r="D6" s="7"/>
      <c r="E6" s="7"/>
      <c r="F6" s="7"/>
      <c r="G6" s="7"/>
      <c r="H6" s="7"/>
      <c r="I6" s="7"/>
      <c r="J6" s="7"/>
      <c r="K6" s="7"/>
      <c r="L6" s="7"/>
      <c r="M6" s="7"/>
      <c r="N6" s="7"/>
      <c r="O6" s="7"/>
      <c r="P6" s="7"/>
      <c r="Q6" s="7"/>
      <c r="R6" s="7"/>
      <c r="S6" s="7"/>
      <c r="T6" s="7"/>
      <c r="U6" s="7"/>
      <c r="V6" s="7"/>
      <c r="W6" s="7"/>
    </row>
    <row r="7" spans="1:23" x14ac:dyDescent="0.3">
      <c r="A7" s="7"/>
      <c r="B7" s="7"/>
      <c r="C7" s="7"/>
      <c r="D7" s="7"/>
      <c r="E7" s="7"/>
      <c r="F7" s="7"/>
      <c r="G7" s="7"/>
      <c r="H7" s="7"/>
      <c r="I7" s="7"/>
      <c r="J7" s="7"/>
      <c r="K7" s="7"/>
      <c r="L7" s="7"/>
      <c r="M7" s="7"/>
      <c r="N7" s="7"/>
      <c r="O7" s="7"/>
      <c r="P7" s="7"/>
      <c r="Q7" s="7"/>
      <c r="R7" s="7"/>
      <c r="S7" s="7"/>
      <c r="T7" s="7"/>
      <c r="U7" s="7"/>
      <c r="V7" s="7"/>
      <c r="W7" s="7"/>
    </row>
    <row r="8" spans="1:23" x14ac:dyDescent="0.3">
      <c r="A8" s="7"/>
      <c r="B8" s="7"/>
      <c r="C8" s="7"/>
      <c r="D8" s="7"/>
      <c r="E8" s="7"/>
      <c r="F8" s="7"/>
      <c r="G8" s="7"/>
      <c r="H8" s="7"/>
      <c r="I8" s="7"/>
      <c r="J8" s="7"/>
      <c r="K8" s="7"/>
      <c r="L8" s="7"/>
      <c r="M8" s="7"/>
      <c r="N8" s="7"/>
      <c r="O8" s="7"/>
      <c r="P8" s="7"/>
      <c r="Q8" s="7"/>
      <c r="R8" s="7"/>
      <c r="S8" s="7"/>
      <c r="T8" s="7"/>
      <c r="U8" s="7"/>
      <c r="V8" s="7"/>
      <c r="W8" s="7"/>
    </row>
    <row r="9" spans="1:23" x14ac:dyDescent="0.3">
      <c r="A9" s="7"/>
      <c r="B9" s="7"/>
      <c r="C9" s="7"/>
      <c r="D9" s="7"/>
      <c r="E9" s="7"/>
      <c r="F9" s="7"/>
      <c r="G9" s="7"/>
      <c r="H9" s="7"/>
      <c r="I9" s="7"/>
      <c r="J9" s="7"/>
      <c r="K9" s="7"/>
      <c r="L9" s="7"/>
      <c r="M9" s="7"/>
      <c r="N9" s="7"/>
      <c r="O9" s="7"/>
      <c r="P9" s="7"/>
      <c r="Q9" s="7"/>
      <c r="R9" s="7"/>
      <c r="S9" s="7"/>
      <c r="T9" s="7"/>
      <c r="U9" s="7"/>
      <c r="V9" s="7"/>
      <c r="W9" s="7"/>
    </row>
    <row r="10" spans="1:23" x14ac:dyDescent="0.3">
      <c r="A10" s="7"/>
      <c r="B10" s="7"/>
      <c r="C10" s="7"/>
      <c r="D10" s="7"/>
      <c r="E10" s="7"/>
      <c r="F10" s="7"/>
      <c r="G10" s="7"/>
      <c r="H10" s="7"/>
      <c r="I10" s="7"/>
      <c r="J10" s="7"/>
      <c r="K10" s="7"/>
      <c r="L10" s="7"/>
      <c r="M10" s="7"/>
      <c r="N10" s="7"/>
      <c r="O10" s="7"/>
      <c r="P10" s="7"/>
      <c r="Q10" s="7"/>
      <c r="R10" s="7"/>
      <c r="S10" s="7"/>
      <c r="T10" s="7"/>
      <c r="U10" s="7"/>
      <c r="V10" s="7"/>
      <c r="W10" s="7"/>
    </row>
    <row r="11" spans="1:23" x14ac:dyDescent="0.3">
      <c r="A11" s="7"/>
      <c r="B11" s="7"/>
      <c r="C11" s="7"/>
      <c r="D11" s="7"/>
      <c r="E11" s="7"/>
      <c r="F11" s="7"/>
      <c r="G11" s="7"/>
      <c r="H11" s="7"/>
      <c r="I11" s="7"/>
      <c r="J11" s="7"/>
      <c r="K11" s="7"/>
      <c r="L11" s="7"/>
      <c r="M11" s="7"/>
      <c r="N11" s="7"/>
      <c r="O11" s="7"/>
      <c r="P11" s="7"/>
      <c r="Q11" s="7"/>
      <c r="R11" s="7"/>
      <c r="S11" s="7"/>
      <c r="T11" s="7"/>
      <c r="U11" s="7"/>
      <c r="V11" s="7"/>
      <c r="W11" s="7"/>
    </row>
    <row r="12" spans="1:23" x14ac:dyDescent="0.3">
      <c r="A12" s="7"/>
      <c r="B12" s="7"/>
      <c r="C12" s="7"/>
      <c r="D12" s="7"/>
      <c r="E12" s="7"/>
      <c r="F12" s="7"/>
      <c r="G12" s="7"/>
      <c r="H12" s="7"/>
      <c r="I12" s="7"/>
      <c r="J12" s="7"/>
      <c r="K12" s="7"/>
      <c r="L12" s="7"/>
      <c r="M12" s="7"/>
      <c r="N12" s="7"/>
      <c r="O12" s="7"/>
      <c r="P12" s="7"/>
      <c r="Q12" s="7"/>
      <c r="R12" s="7"/>
      <c r="S12" s="7"/>
      <c r="T12" s="7"/>
      <c r="U12" s="7"/>
      <c r="V12" s="7"/>
      <c r="W12" s="7"/>
    </row>
    <row r="13" spans="1:23" x14ac:dyDescent="0.3">
      <c r="A13" s="7"/>
      <c r="B13" s="7"/>
      <c r="C13" s="7"/>
      <c r="D13" s="7"/>
      <c r="E13" s="7"/>
      <c r="F13" s="7"/>
      <c r="G13" s="7"/>
      <c r="H13" s="7"/>
      <c r="I13" s="7"/>
      <c r="J13" s="7"/>
      <c r="K13" s="7"/>
      <c r="L13" s="7"/>
      <c r="M13" s="7"/>
      <c r="N13" s="7"/>
      <c r="O13" s="7"/>
      <c r="P13" s="7"/>
      <c r="Q13" s="7"/>
      <c r="R13" s="7"/>
      <c r="S13" s="7"/>
      <c r="T13" s="7"/>
      <c r="U13" s="7"/>
      <c r="V13" s="7"/>
      <c r="W13" s="7"/>
    </row>
    <row r="14" spans="1:23" x14ac:dyDescent="0.3">
      <c r="A14" s="7"/>
      <c r="B14" s="7"/>
      <c r="C14" s="7"/>
      <c r="D14" s="7"/>
      <c r="E14" s="7"/>
      <c r="F14" s="7"/>
      <c r="G14" s="7"/>
      <c r="H14" s="7"/>
      <c r="I14" s="7"/>
      <c r="J14" s="7"/>
      <c r="K14" s="7"/>
      <c r="L14" s="7"/>
      <c r="M14" s="7"/>
      <c r="N14" s="7"/>
      <c r="O14" s="7"/>
      <c r="P14" s="7"/>
      <c r="Q14" s="7"/>
      <c r="R14" s="7"/>
      <c r="S14" s="7"/>
      <c r="T14" s="7"/>
      <c r="U14" s="7"/>
      <c r="V14" s="7"/>
      <c r="W14" s="7"/>
    </row>
    <row r="15" spans="1:23" x14ac:dyDescent="0.3">
      <c r="A15" s="7"/>
      <c r="B15" s="7"/>
      <c r="C15" s="7"/>
      <c r="D15" s="7"/>
      <c r="E15" s="7"/>
      <c r="F15" s="7"/>
      <c r="G15" s="7"/>
      <c r="H15" s="7"/>
      <c r="I15" s="7"/>
      <c r="J15" s="7"/>
      <c r="K15" s="7"/>
      <c r="L15" s="7"/>
      <c r="M15" s="7"/>
      <c r="N15" s="7"/>
      <c r="O15" s="7"/>
      <c r="P15" s="7"/>
      <c r="Q15" s="7"/>
      <c r="R15" s="7"/>
      <c r="S15" s="7"/>
      <c r="T15" s="7"/>
      <c r="U15" s="7"/>
      <c r="V15" s="7"/>
      <c r="W15" s="7"/>
    </row>
    <row r="16" spans="1:23" x14ac:dyDescent="0.3">
      <c r="A16" s="7"/>
      <c r="B16" s="7"/>
      <c r="C16" s="7"/>
      <c r="D16" s="7"/>
      <c r="E16" s="7"/>
      <c r="F16" s="7"/>
      <c r="G16" s="7"/>
      <c r="H16" s="7"/>
      <c r="I16" s="7"/>
      <c r="J16" s="7"/>
      <c r="K16" s="7"/>
      <c r="L16" s="7"/>
      <c r="M16" s="7"/>
      <c r="N16" s="7"/>
      <c r="O16" s="7"/>
      <c r="P16" s="7"/>
      <c r="Q16" s="7"/>
      <c r="R16" s="7"/>
      <c r="S16" s="7"/>
      <c r="T16" s="7"/>
      <c r="U16" s="7"/>
      <c r="V16" s="7"/>
      <c r="W16" s="7"/>
    </row>
    <row r="17" spans="1:23" x14ac:dyDescent="0.3">
      <c r="A17" s="7"/>
      <c r="B17" s="7"/>
      <c r="C17" s="7"/>
      <c r="D17" s="7"/>
      <c r="E17" s="7"/>
      <c r="F17" s="7"/>
      <c r="G17" s="7"/>
      <c r="H17" s="7"/>
      <c r="I17" s="7"/>
      <c r="J17" s="7"/>
      <c r="K17" s="7"/>
      <c r="L17" s="7"/>
      <c r="M17" s="7"/>
      <c r="N17" s="7"/>
      <c r="O17" s="7"/>
      <c r="P17" s="7"/>
      <c r="Q17" s="7"/>
      <c r="R17" s="7"/>
      <c r="S17" s="7"/>
      <c r="T17" s="7"/>
      <c r="U17" s="7"/>
      <c r="V17" s="7"/>
      <c r="W17" s="7"/>
    </row>
    <row r="18" spans="1:23" x14ac:dyDescent="0.3">
      <c r="A18" s="7"/>
      <c r="B18" s="7"/>
      <c r="C18" s="7"/>
      <c r="D18" s="7"/>
      <c r="E18" s="7"/>
      <c r="F18" s="7"/>
      <c r="G18" s="7"/>
      <c r="H18" s="7"/>
      <c r="I18" s="7"/>
      <c r="J18" s="7"/>
      <c r="K18" s="7"/>
      <c r="L18" s="7"/>
      <c r="M18" s="7"/>
      <c r="N18" s="7"/>
      <c r="O18" s="7"/>
      <c r="P18" s="7"/>
      <c r="Q18" s="7"/>
      <c r="R18" s="7"/>
      <c r="S18" s="7"/>
      <c r="T18" s="7"/>
      <c r="U18" s="7"/>
      <c r="V18" s="7"/>
      <c r="W18" s="7"/>
    </row>
    <row r="19" spans="1:23" x14ac:dyDescent="0.3">
      <c r="A19" s="7"/>
      <c r="B19" s="7"/>
      <c r="C19" s="7"/>
      <c r="D19" s="7"/>
      <c r="E19" s="7"/>
      <c r="F19" s="7"/>
      <c r="G19" s="7"/>
      <c r="H19" s="7"/>
      <c r="I19" s="7"/>
      <c r="J19" s="7"/>
      <c r="K19" s="7"/>
      <c r="L19" s="7"/>
      <c r="M19" s="7"/>
      <c r="N19" s="7"/>
      <c r="O19" s="7"/>
      <c r="P19" s="7"/>
      <c r="Q19" s="7"/>
      <c r="R19" s="7"/>
      <c r="S19" s="7"/>
      <c r="T19" s="7"/>
      <c r="U19" s="7"/>
      <c r="V19" s="7"/>
      <c r="W19" s="7"/>
    </row>
    <row r="20" spans="1:23" x14ac:dyDescent="0.3">
      <c r="A20" s="7"/>
      <c r="B20" s="7"/>
      <c r="C20" s="7"/>
      <c r="D20" s="7"/>
      <c r="E20" s="7"/>
      <c r="F20" s="7"/>
      <c r="G20" s="7"/>
      <c r="H20" s="7"/>
      <c r="I20" s="7"/>
      <c r="J20" s="7"/>
      <c r="K20" s="7"/>
      <c r="L20" s="7"/>
      <c r="M20" s="7"/>
      <c r="N20" s="7"/>
      <c r="O20" s="7"/>
      <c r="P20" s="7"/>
      <c r="Q20" s="7"/>
      <c r="R20" s="7"/>
      <c r="S20" s="7"/>
      <c r="T20" s="7"/>
      <c r="U20" s="7"/>
      <c r="V20" s="7"/>
      <c r="W20" s="7"/>
    </row>
    <row r="21" spans="1:23" x14ac:dyDescent="0.3">
      <c r="A21" s="7"/>
      <c r="B21" s="7"/>
      <c r="C21" s="7"/>
      <c r="D21" s="7"/>
      <c r="E21" s="7"/>
      <c r="F21" s="7"/>
      <c r="G21" s="7"/>
      <c r="H21" s="7"/>
      <c r="I21" s="7"/>
      <c r="J21" s="7"/>
      <c r="K21" s="7"/>
      <c r="L21" s="7"/>
      <c r="M21" s="7"/>
      <c r="N21" s="7"/>
      <c r="O21" s="7"/>
      <c r="P21" s="7"/>
      <c r="Q21" s="7"/>
      <c r="R21" s="7"/>
      <c r="S21" s="7"/>
      <c r="T21" s="7"/>
      <c r="U21" s="7"/>
      <c r="V21" s="7"/>
      <c r="W21" s="7"/>
    </row>
    <row r="22" spans="1:23" x14ac:dyDescent="0.3">
      <c r="A22" s="7"/>
      <c r="B22" s="7"/>
      <c r="C22" s="7"/>
      <c r="D22" s="7"/>
      <c r="E22" s="7"/>
      <c r="F22" s="7"/>
      <c r="G22" s="7"/>
      <c r="H22" s="7"/>
      <c r="I22" s="7"/>
      <c r="J22" s="7"/>
      <c r="K22" s="7"/>
      <c r="L22" s="7"/>
      <c r="M22" s="7"/>
      <c r="N22" s="7"/>
      <c r="O22" s="7"/>
      <c r="P22" s="7"/>
      <c r="Q22" s="7"/>
      <c r="R22" s="7"/>
      <c r="S22" s="7"/>
      <c r="T22" s="7"/>
      <c r="U22" s="7"/>
      <c r="V22" s="7"/>
      <c r="W22" s="7"/>
    </row>
    <row r="23" spans="1:23" x14ac:dyDescent="0.3">
      <c r="A23" s="7"/>
      <c r="B23" s="7"/>
      <c r="C23" s="7"/>
      <c r="D23" s="7"/>
      <c r="E23" s="7"/>
      <c r="F23" s="7"/>
      <c r="G23" s="7"/>
      <c r="H23" s="7"/>
      <c r="I23" s="7"/>
      <c r="J23" s="7"/>
      <c r="K23" s="7"/>
      <c r="L23" s="7"/>
      <c r="M23" s="7"/>
      <c r="N23" s="7"/>
      <c r="O23" s="7"/>
      <c r="P23" s="7"/>
      <c r="Q23" s="7"/>
      <c r="R23" s="7"/>
      <c r="S23" s="7"/>
      <c r="T23" s="7"/>
      <c r="U23" s="7"/>
      <c r="V23" s="7"/>
      <c r="W23" s="7"/>
    </row>
    <row r="24" spans="1:23" x14ac:dyDescent="0.3">
      <c r="A24" s="7"/>
      <c r="B24" s="7"/>
      <c r="C24" s="7"/>
      <c r="D24" s="7"/>
      <c r="E24" s="7"/>
      <c r="F24" s="7"/>
      <c r="G24" s="7"/>
      <c r="H24" s="7"/>
      <c r="I24" s="7"/>
      <c r="J24" s="7"/>
      <c r="K24" s="7"/>
      <c r="L24" s="7"/>
      <c r="M24" s="7"/>
      <c r="N24" s="7"/>
      <c r="O24" s="7"/>
      <c r="P24" s="7"/>
      <c r="Q24" s="7"/>
      <c r="R24" s="7"/>
      <c r="S24" s="7"/>
      <c r="T24" s="7"/>
      <c r="U24" s="7"/>
      <c r="V24" s="7"/>
      <c r="W24" s="7"/>
    </row>
    <row r="25" spans="1:23" x14ac:dyDescent="0.3">
      <c r="A25" s="7"/>
      <c r="B25" s="7"/>
      <c r="C25" s="7"/>
      <c r="D25" s="7"/>
      <c r="E25" s="7"/>
      <c r="F25" s="7"/>
      <c r="G25" s="7"/>
      <c r="H25" s="7"/>
      <c r="I25" s="7"/>
      <c r="J25" s="7"/>
      <c r="K25" s="7"/>
      <c r="L25" s="7"/>
      <c r="M25" s="7"/>
      <c r="N25" s="7"/>
      <c r="O25" s="7"/>
      <c r="P25" s="7"/>
      <c r="Q25" s="7"/>
      <c r="R25" s="7"/>
      <c r="S25" s="7"/>
      <c r="T25" s="7"/>
      <c r="U25" s="7"/>
      <c r="V25" s="7"/>
      <c r="W25" s="7"/>
    </row>
    <row r="26" spans="1:23" x14ac:dyDescent="0.3">
      <c r="A26" s="7"/>
      <c r="B26" s="7"/>
      <c r="C26" s="7"/>
      <c r="D26" s="7"/>
      <c r="E26" s="7"/>
      <c r="F26" s="7"/>
      <c r="G26" s="7"/>
      <c r="H26" s="7"/>
      <c r="I26" s="7"/>
      <c r="J26" s="7"/>
      <c r="K26" s="7"/>
      <c r="L26" s="7"/>
      <c r="M26" s="7"/>
      <c r="N26" s="7"/>
      <c r="O26" s="7"/>
      <c r="P26" s="7"/>
      <c r="Q26" s="7"/>
      <c r="R26" s="7"/>
      <c r="S26" s="7"/>
      <c r="T26" s="7"/>
      <c r="U26" s="7"/>
      <c r="V26" s="7"/>
      <c r="W26" s="7"/>
    </row>
    <row r="27" spans="1:23" x14ac:dyDescent="0.3">
      <c r="A27" s="7"/>
      <c r="B27" s="7"/>
      <c r="C27" s="7"/>
      <c r="D27" s="7"/>
      <c r="E27" s="7"/>
      <c r="F27" s="7"/>
      <c r="G27" s="7"/>
      <c r="H27" s="7"/>
      <c r="I27" s="7"/>
      <c r="J27" s="7"/>
      <c r="K27" s="7"/>
      <c r="L27" s="7"/>
      <c r="M27" s="7"/>
      <c r="N27" s="7"/>
      <c r="O27" s="7"/>
      <c r="P27" s="7"/>
      <c r="Q27" s="7"/>
      <c r="R27" s="7"/>
      <c r="S27" s="7"/>
      <c r="T27" s="7"/>
      <c r="U27" s="7"/>
      <c r="V27" s="7"/>
      <c r="W27" s="7"/>
    </row>
    <row r="28" spans="1:23" x14ac:dyDescent="0.3">
      <c r="A28" s="7"/>
      <c r="B28" s="7"/>
      <c r="C28" s="7"/>
      <c r="D28" s="7"/>
      <c r="E28" s="7"/>
      <c r="F28" s="7"/>
      <c r="G28" s="7"/>
      <c r="H28" s="7"/>
      <c r="I28" s="7"/>
      <c r="J28" s="7"/>
      <c r="K28" s="7"/>
      <c r="L28" s="7"/>
      <c r="M28" s="7"/>
      <c r="N28" s="7"/>
      <c r="O28" s="7"/>
      <c r="P28" s="7"/>
      <c r="Q28" s="7"/>
      <c r="R28" s="7"/>
      <c r="S28" s="7"/>
      <c r="T28" s="7"/>
      <c r="U28" s="7"/>
      <c r="V28" s="7"/>
      <c r="W28" s="7"/>
    </row>
    <row r="29" spans="1:23" x14ac:dyDescent="0.3">
      <c r="A29" s="7"/>
      <c r="B29" s="7"/>
      <c r="C29" s="7"/>
      <c r="D29" s="7"/>
      <c r="E29" s="7"/>
      <c r="F29" s="7"/>
      <c r="G29" s="7"/>
      <c r="H29" s="7"/>
      <c r="I29" s="7"/>
      <c r="J29" s="7"/>
      <c r="K29" s="7"/>
      <c r="L29" s="7"/>
      <c r="M29" s="7"/>
      <c r="N29" s="7"/>
      <c r="O29" s="7"/>
      <c r="P29" s="7"/>
      <c r="Q29" s="7"/>
      <c r="R29" s="7"/>
      <c r="S29" s="7"/>
      <c r="T29" s="7"/>
      <c r="U29" s="7"/>
      <c r="V29" s="7"/>
      <c r="W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gym_members_exercise_tracking</vt:lpstr>
      <vt:lpstr>Clean_Data</vt:lpstr>
      <vt:lpstr>Cleaning and Transformation </vt:lpstr>
      <vt:lpstr>Pivot Tables + Scatter plt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manav ramesar</cp:lastModifiedBy>
  <dcterms:created xsi:type="dcterms:W3CDTF">2024-11-22T18:28:29Z</dcterms:created>
  <dcterms:modified xsi:type="dcterms:W3CDTF">2024-11-27T07:36:09Z</dcterms:modified>
</cp:coreProperties>
</file>