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M:\Work\Experiments\COVID-19\Experiments\Exp. 109_Pateint set 2\Analysis\5151.barracoda-1.8_Bseq_111_COVID19_AP and BC\barracoda_5151\experiment_AP2701_F2\"/>
    </mc:Choice>
  </mc:AlternateContent>
  <xr:revisionPtr revIDLastSave="0" documentId="13_ncr:1_{D909D575-BA89-4A56-B26B-47B45755766A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AP2701_F2" sheetId="1" r:id="rId1"/>
  </sheets>
  <definedNames>
    <definedName name="_xlnm._FilterDatabase" localSheetId="0" hidden="1">AP2701_F2!$A$1:$AD$358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57" i="1" l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Sunil Kumar Saini</author>
  </authors>
  <commentList>
    <comment ref="AF1" authorId="0" shapeId="0" xr:uid="{A8B4EE33-4DA9-49CB-AECA-EBF354CCADFC}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 xr:uid="{55C8C16C-AD40-4183-83E5-027F6FB6BD0E}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<sst xmlns="http://schemas.openxmlformats.org/spreadsheetml/2006/main" count="3258" uniqueCount="1669">
  <si>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</si>
  <si>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</si>
  <si>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</si>
  <si>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</si>
  <si>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</si>
  <si>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</si>
  <si>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</si>
  <si>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</si>
  <si>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</si>
  <si>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</si>
  <si>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</si>
  <si>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</si>
  <si>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</si>
  <si>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</si>
  <si>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</si>
  <si>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</si>
  <si>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</si>
  <si>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</si>
  <si>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</si>
  <si>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</si>
  <si>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</si>
  <si>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</si>
  <si>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</si>
  <si>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</si>
  <si>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A1B224</t>
  </si>
  <si>
    <t>AP2701_F2</t>
  </si>
  <si>
    <t>HLA-C07:02</t>
  </si>
  <si>
    <t>QHD43415_1_orf1</t>
  </si>
  <si>
    <t>AKPPPGDQF</t>
  </si>
  <si>
    <t>C0702-Plate 1</t>
  </si>
  <si>
    <t>A1</t>
  </si>
  <si>
    <t>H-AKPPPGDQF-OH</t>
  </si>
  <si>
    <t>Bl. 40-A01</t>
  </si>
  <si>
    <t>A1B225</t>
  </si>
  <si>
    <t>AYKIEELFY</t>
  </si>
  <si>
    <t>A2</t>
  </si>
  <si>
    <t>H-AYKIEELFY-OH</t>
  </si>
  <si>
    <t>Bl. 40-A02</t>
  </si>
  <si>
    <t>A1B226</t>
  </si>
  <si>
    <t>QHD43416_1_S_lc</t>
  </si>
  <si>
    <t>CYFPLQSY</t>
  </si>
  <si>
    <t>A3</t>
  </si>
  <si>
    <t>H-CYFPLQSY-OH</t>
  </si>
  <si>
    <t>Bl. 40-A03</t>
  </si>
  <si>
    <t>A1B227</t>
  </si>
  <si>
    <t>QHD43422_1_ORF8</t>
  </si>
  <si>
    <t>FLEYHDVRVVL</t>
  </si>
  <si>
    <t>A4</t>
  </si>
  <si>
    <t>H-FLEYHDVRVVL-OH</t>
  </si>
  <si>
    <t>Bl. 40-A04</t>
  </si>
  <si>
    <t>A1B228</t>
  </si>
  <si>
    <t>FYEDFLEYH</t>
  </si>
  <si>
    <t>A5</t>
  </si>
  <si>
    <t>H-FYEDFLEYH-OH</t>
  </si>
  <si>
    <t>Bl. 40-A05</t>
  </si>
  <si>
    <t>A1B229</t>
  </si>
  <si>
    <t>FYWFFSNYL</t>
  </si>
  <si>
    <t>A6</t>
  </si>
  <si>
    <t>H-FYWFFSNYL-OH</t>
  </si>
  <si>
    <t>Bl. 40-A06</t>
  </si>
  <si>
    <t>A1B230</t>
  </si>
  <si>
    <t>FYYVWKSY</t>
  </si>
  <si>
    <t>A7</t>
  </si>
  <si>
    <t>H-FYYVWKSY-OH</t>
  </si>
  <si>
    <t>Bl. 40-A07</t>
  </si>
  <si>
    <t>A1B231</t>
  </si>
  <si>
    <t>GYAFEHIVY</t>
  </si>
  <si>
    <t>A8</t>
  </si>
  <si>
    <t>H-GYAFEHIVY-OH</t>
  </si>
  <si>
    <t>Bl. 40-A08</t>
  </si>
  <si>
    <t>A1B232</t>
  </si>
  <si>
    <t>HFYWFFSNY</t>
  </si>
  <si>
    <t>A9</t>
  </si>
  <si>
    <t>H-HFYWFFSNY-OH</t>
  </si>
  <si>
    <t>Bl. 40-A09</t>
  </si>
  <si>
    <t>A1B233</t>
  </si>
  <si>
    <t>HYVRITGLY</t>
  </si>
  <si>
    <t>A10</t>
  </si>
  <si>
    <t>H-HYVRITGLY-OH</t>
  </si>
  <si>
    <t>Bl. 40-A10</t>
  </si>
  <si>
    <t>A1B234</t>
  </si>
  <si>
    <t>LEYHDVRVVL</t>
  </si>
  <si>
    <t>A11</t>
  </si>
  <si>
    <t>H-LEYHDVRVVL-OH</t>
  </si>
  <si>
    <t>Bl. 40-A11</t>
  </si>
  <si>
    <t>A1B235</t>
  </si>
  <si>
    <t>LYFDKAGQKTY</t>
  </si>
  <si>
    <t>A12</t>
  </si>
  <si>
    <t>H-LYFDKAGQKTY-OH</t>
  </si>
  <si>
    <t>Bl. 40-A12</t>
  </si>
  <si>
    <t>A2B224</t>
  </si>
  <si>
    <t>LYLGGMSYY</t>
  </si>
  <si>
    <t>C1</t>
  </si>
  <si>
    <t>H-LYLGGMSYY-OH</t>
  </si>
  <si>
    <t>Bl. 40-B01</t>
  </si>
  <si>
    <t>A2B225</t>
  </si>
  <si>
    <t>LYYDSMSY</t>
  </si>
  <si>
    <t>C2</t>
  </si>
  <si>
    <t>H-LYYDSMSY-OH</t>
  </si>
  <si>
    <t>Bl. 40-B02</t>
  </si>
  <si>
    <t>A2B226</t>
  </si>
  <si>
    <t>LYYPSARIVY</t>
  </si>
  <si>
    <t>C3</t>
  </si>
  <si>
    <t>H-LYYPSARIVY-OH</t>
  </si>
  <si>
    <t>Bl. 40-B03</t>
  </si>
  <si>
    <t>A2B227</t>
  </si>
  <si>
    <t>LYYQNNVF</t>
  </si>
  <si>
    <t>C4</t>
  </si>
  <si>
    <t>H-LYYQNNVF-OH</t>
  </si>
  <si>
    <t>Bl. 40-B04</t>
  </si>
  <si>
    <t>A2B228</t>
  </si>
  <si>
    <t>MRPNFTIKGSF</t>
  </si>
  <si>
    <t>C5</t>
  </si>
  <si>
    <t>H-MRPNFTIKGSF-OH</t>
  </si>
  <si>
    <t>Bl. 40-B05</t>
  </si>
  <si>
    <t>A2B229</t>
  </si>
  <si>
    <t>NRPQIGVVREF</t>
  </si>
  <si>
    <t>C6</t>
  </si>
  <si>
    <t>H-NRPQIGVVREF-OH</t>
  </si>
  <si>
    <t>Bl. 40-B06</t>
  </si>
  <si>
    <t>A2B230</t>
  </si>
  <si>
    <t>SFKEELDKY</t>
  </si>
  <si>
    <t>C7</t>
  </si>
  <si>
    <t>H-SFKEELDKY-OH</t>
  </si>
  <si>
    <t>Bl. 40-B07</t>
  </si>
  <si>
    <t>A2B231</t>
  </si>
  <si>
    <t>SFYYVWKSY</t>
  </si>
  <si>
    <t>C8</t>
  </si>
  <si>
    <t>H-SFYYVWKSY-OH</t>
  </si>
  <si>
    <t>Bl. 40-B08</t>
  </si>
  <si>
    <t>A2B232</t>
  </si>
  <si>
    <t>SHKPPISF</t>
  </si>
  <si>
    <t>C9</t>
  </si>
  <si>
    <t>H-SHKPPISF-OH</t>
  </si>
  <si>
    <t>OK</t>
  </si>
  <si>
    <t>Bl. 40-B09</t>
  </si>
  <si>
    <t>A2B233</t>
  </si>
  <si>
    <t>SHVVAFNTL</t>
  </si>
  <si>
    <t>C10</t>
  </si>
  <si>
    <t>H-SHVVAFNTL-OH</t>
  </si>
  <si>
    <t>Bl. 40-B10</t>
  </si>
  <si>
    <t>A2B234</t>
  </si>
  <si>
    <t>SLRPDTRYVL</t>
  </si>
  <si>
    <t>C11</t>
  </si>
  <si>
    <t>H-SLRPDTRYVL-OH</t>
  </si>
  <si>
    <t>Bl. 40-B11</t>
  </si>
  <si>
    <t>A2B235</t>
  </si>
  <si>
    <t>QHI42199_1_ORF1</t>
  </si>
  <si>
    <t>VFAFPFTIY</t>
  </si>
  <si>
    <t>C12</t>
  </si>
  <si>
    <t>H-VFAFPFTIY-OH</t>
  </si>
  <si>
    <t>Bl. 40-B12</t>
  </si>
  <si>
    <t>A3B224</t>
  </si>
  <si>
    <t>VYSFLPGVY</t>
  </si>
  <si>
    <t>E1</t>
  </si>
  <si>
    <t>H-VYSFLPGVY-OH</t>
  </si>
  <si>
    <t>Bl. 40-C01</t>
  </si>
  <si>
    <t>A3B225</t>
  </si>
  <si>
    <t>YFNSVCRLM</t>
  </si>
  <si>
    <t>E2</t>
  </si>
  <si>
    <t>H-YFNSVCRLM-OH</t>
  </si>
  <si>
    <t>Bl. 40-C02</t>
  </si>
  <si>
    <t>A3B226</t>
  </si>
  <si>
    <t>YHTTDPSFL</t>
  </si>
  <si>
    <t>E3</t>
  </si>
  <si>
    <t>H-YHTTDPSFL-OH</t>
  </si>
  <si>
    <t>Bl. 40-C03</t>
  </si>
  <si>
    <t>A3B227</t>
  </si>
  <si>
    <t>YKGPITDVF</t>
  </si>
  <si>
    <t>E4</t>
  </si>
  <si>
    <t>H-YKGPITDVF-OH</t>
  </si>
  <si>
    <t>Bl. 40-C04</t>
  </si>
  <si>
    <t>A3B228</t>
  </si>
  <si>
    <t>YYHKNNKSWM</t>
  </si>
  <si>
    <t>E5</t>
  </si>
  <si>
    <t>H-YYHKNNKSWM-OH</t>
  </si>
  <si>
    <t>Bl. 40-C05</t>
  </si>
  <si>
    <t>A3B229</t>
  </si>
  <si>
    <t>YYKKDNSY</t>
  </si>
  <si>
    <t>E6</t>
  </si>
  <si>
    <t>H-YYKKDNSY-OH</t>
  </si>
  <si>
    <t>Bl. 40-C06</t>
  </si>
  <si>
    <t>A3B230</t>
  </si>
  <si>
    <t>YYPDKVFRS</t>
  </si>
  <si>
    <t>E7</t>
  </si>
  <si>
    <t>H-YYPDKVFRS-OH</t>
  </si>
  <si>
    <t>Bl. 40-C07</t>
  </si>
  <si>
    <t>A3B231</t>
  </si>
  <si>
    <t>YYQNNVFM</t>
  </si>
  <si>
    <t>E8</t>
  </si>
  <si>
    <t>H-YYQNNVFM-OH</t>
  </si>
  <si>
    <t>Bl. 40-C08</t>
  </si>
  <si>
    <t>A3B232</t>
  </si>
  <si>
    <t>HLDGEVITF</t>
  </si>
  <si>
    <t>E9</t>
  </si>
  <si>
    <t>H-HLDGEVITF-OH</t>
  </si>
  <si>
    <t>Bl. 08-B06</t>
  </si>
  <si>
    <t>A3B233</t>
  </si>
  <si>
    <t>TLDSKTQSL</t>
  </si>
  <si>
    <t>E10</t>
  </si>
  <si>
    <t>H-TLDSKTQSL-OH</t>
  </si>
  <si>
    <t>Bl. 08-B08</t>
  </si>
  <si>
    <t>A3B234</t>
  </si>
  <si>
    <t>VLKGVKLHY</t>
  </si>
  <si>
    <t>E11</t>
  </si>
  <si>
    <t>H-VLKGVKLHY-OH</t>
  </si>
  <si>
    <t>Bl. 08-C04</t>
  </si>
  <si>
    <t>A3B235</t>
  </si>
  <si>
    <t>VMYMGTLSY</t>
  </si>
  <si>
    <t>E12</t>
  </si>
  <si>
    <t>H-VMYMGTLSY-OH</t>
  </si>
  <si>
    <t>Bl. 08-C05</t>
  </si>
  <si>
    <t>A5B224</t>
  </si>
  <si>
    <t>VVYRGTTTY</t>
  </si>
  <si>
    <t>G1</t>
  </si>
  <si>
    <t>H-VVYRGTTTY-OH</t>
  </si>
  <si>
    <t>Bl. 08-C06</t>
  </si>
  <si>
    <t>A5B225</t>
  </si>
  <si>
    <t>SFYEDFLEY</t>
  </si>
  <si>
    <t>G2</t>
  </si>
  <si>
    <t>H-SFYEDFLEY-OH</t>
  </si>
  <si>
    <t>Bl. 08-C07</t>
  </si>
  <si>
    <t>A5B226</t>
  </si>
  <si>
    <t>QHD43417_1_ORF3</t>
  </si>
  <si>
    <t>SYFTSDYYQLY</t>
  </si>
  <si>
    <t>G3</t>
  </si>
  <si>
    <t>H-SYFTSDYYQLY-OH</t>
  </si>
  <si>
    <t>Bl. 08-C08</t>
  </si>
  <si>
    <t>A5B227</t>
  </si>
  <si>
    <t>FLTENLLLY</t>
  </si>
  <si>
    <t>G4</t>
  </si>
  <si>
    <t>H-FLTENLLLY-OH</t>
  </si>
  <si>
    <t>Bl. 08-D05</t>
  </si>
  <si>
    <t>A5B228</t>
  </si>
  <si>
    <t>FTSDYYQLY</t>
  </si>
  <si>
    <t>G5</t>
  </si>
  <si>
    <t>H-FTSDYYQLY-OH</t>
  </si>
  <si>
    <t>Bl. 08-D06</t>
  </si>
  <si>
    <t>A5B229</t>
  </si>
  <si>
    <t>FVFKNIDGY</t>
  </si>
  <si>
    <t>G6</t>
  </si>
  <si>
    <t>H-FVFKNIDGY-OH</t>
  </si>
  <si>
    <t>Bl. 08-D07</t>
  </si>
  <si>
    <t>A5B230</t>
  </si>
  <si>
    <t>QHD43421_1_ORF7</t>
  </si>
  <si>
    <t>IRQEEVQELY</t>
  </si>
  <si>
    <t>G7</t>
  </si>
  <si>
    <t>H-IRQEEVQELY-OH</t>
  </si>
  <si>
    <t>Bl. 08-D11</t>
  </si>
  <si>
    <t>A5B231</t>
  </si>
  <si>
    <t>NSFTRGVYY</t>
  </si>
  <si>
    <t>G8</t>
  </si>
  <si>
    <t>H-NSFTRGVYY-OH</t>
  </si>
  <si>
    <t>Bl. 08-F05</t>
  </si>
  <si>
    <t>A5B232</t>
  </si>
  <si>
    <t>QSAPHGVVF</t>
  </si>
  <si>
    <t>G9</t>
  </si>
  <si>
    <t>H-QSAPHGVVF-OH</t>
  </si>
  <si>
    <t>Bl. 08-F06</t>
  </si>
  <si>
    <t>A5B233</t>
  </si>
  <si>
    <t>SSPDAVTAY</t>
  </si>
  <si>
    <t>G10</t>
  </si>
  <si>
    <t>H-SSPDAVTAY-OH</t>
  </si>
  <si>
    <t>Bl. 08-G04</t>
  </si>
  <si>
    <t>A5B234</t>
  </si>
  <si>
    <t>TANPKTPKY</t>
  </si>
  <si>
    <t>G11</t>
  </si>
  <si>
    <t>H-TANPKTPKY-OH</t>
  </si>
  <si>
    <t>Bl. 08-G08</t>
  </si>
  <si>
    <t>A5B235</t>
  </si>
  <si>
    <t>TSNQVAVLY</t>
  </si>
  <si>
    <t>G12</t>
  </si>
  <si>
    <t>H-TSNQVAVLY-OH</t>
  </si>
  <si>
    <t>Bl. 08-G11</t>
  </si>
  <si>
    <t>A6B224</t>
  </si>
  <si>
    <t>VASQSIIAY</t>
  </si>
  <si>
    <t>I1</t>
  </si>
  <si>
    <t>H-VASQSIIAY-OH</t>
  </si>
  <si>
    <t>Bl. 08-H03</t>
  </si>
  <si>
    <t>A6B225</t>
  </si>
  <si>
    <t>QHD43419_1_M_lc</t>
  </si>
  <si>
    <t>VATSRTLSY</t>
  </si>
  <si>
    <t>I2</t>
  </si>
  <si>
    <t>H-VATSRTLSY-OH</t>
  </si>
  <si>
    <t>Bl. 08-H04</t>
  </si>
  <si>
    <t>A6B226</t>
  </si>
  <si>
    <t>YANRNRFLY</t>
  </si>
  <si>
    <t>I3</t>
  </si>
  <si>
    <t>H-YANRNRFLY-OH</t>
  </si>
  <si>
    <t>Bl. 08-H12</t>
  </si>
  <si>
    <t>A6B227</t>
  </si>
  <si>
    <t>YTPSKLIEY</t>
  </si>
  <si>
    <t>I4</t>
  </si>
  <si>
    <t>H-YTPSKLIEY-OH</t>
  </si>
  <si>
    <t>Bl. 09-A02</t>
  </si>
  <si>
    <t>A6B228</t>
  </si>
  <si>
    <t>FAIGLALYY</t>
  </si>
  <si>
    <t>I5</t>
  </si>
  <si>
    <t>H-FAIGLALYY-OH</t>
  </si>
  <si>
    <t>Bl. 10-A02</t>
  </si>
  <si>
    <t>A6B229</t>
  </si>
  <si>
    <t>HADQLTPTW</t>
  </si>
  <si>
    <t>I6</t>
  </si>
  <si>
    <t>H-HADQLTPTW-OH</t>
  </si>
  <si>
    <t>Bl. 10-A07</t>
  </si>
  <si>
    <t>A6B230</t>
  </si>
  <si>
    <t>LTDEMIAQY</t>
  </si>
  <si>
    <t>I7</t>
  </si>
  <si>
    <t>H-LTDEMIAQY-OH</t>
  </si>
  <si>
    <t>Bl. 11-A04</t>
  </si>
  <si>
    <t>A6B231</t>
  </si>
  <si>
    <t>SANNCTFEY</t>
  </si>
  <si>
    <t>I8</t>
  </si>
  <si>
    <t>H-SANNCTFEY-OH</t>
  </si>
  <si>
    <t>Bl. 11-A10</t>
  </si>
  <si>
    <t>A6B232</t>
  </si>
  <si>
    <t>YADVFHLYL</t>
  </si>
  <si>
    <t>I9</t>
  </si>
  <si>
    <t>H-YADVFHLYL-OH</t>
  </si>
  <si>
    <t>Bl. 11-C10</t>
  </si>
  <si>
    <t>A6B233</t>
  </si>
  <si>
    <t>YFDKAGQKTY</t>
  </si>
  <si>
    <t>I10</t>
  </si>
  <si>
    <t>H-YFDKAGQKTY-OH</t>
  </si>
  <si>
    <t>Bl. 11-C11</t>
  </si>
  <si>
    <t>A6B234</t>
  </si>
  <si>
    <t>TVYDPLQPEL</t>
  </si>
  <si>
    <t>I11</t>
  </si>
  <si>
    <t>H-TVYDPLQPEL-OH</t>
  </si>
  <si>
    <t>Bl. 14-B03</t>
  </si>
  <si>
    <t>A6B235</t>
  </si>
  <si>
    <t>YLQPRTFLL</t>
  </si>
  <si>
    <t>I12</t>
  </si>
  <si>
    <t>H-YLQPRTFLL-OH</t>
  </si>
  <si>
    <t>Bl. 14-B04</t>
  </si>
  <si>
    <t>A7B224</t>
  </si>
  <si>
    <t>FLNRFTTTL</t>
  </si>
  <si>
    <t>K1</t>
  </si>
  <si>
    <t>H-FLNRFTTTL-OH</t>
  </si>
  <si>
    <t>Bl. 14-B07</t>
  </si>
  <si>
    <t>A7B225</t>
  </si>
  <si>
    <t>LMIERFVSL</t>
  </si>
  <si>
    <t>K2</t>
  </si>
  <si>
    <t>H-LMIERFVSL-OH</t>
  </si>
  <si>
    <t>Bl. 14-C01</t>
  </si>
  <si>
    <t>A7B226</t>
  </si>
  <si>
    <t>YLITPVHVM</t>
  </si>
  <si>
    <t>K3</t>
  </si>
  <si>
    <t>H-YLITPVHVM-OH</t>
  </si>
  <si>
    <t>Bl. 14-C07</t>
  </si>
  <si>
    <t>A7B227</t>
  </si>
  <si>
    <t>QHD43418_1_E_lc</t>
  </si>
  <si>
    <t>YVYSRVKNL</t>
  </si>
  <si>
    <t>K4</t>
  </si>
  <si>
    <t>H-YVYSRVKNL-OH</t>
  </si>
  <si>
    <t>Bl. 14-C08</t>
  </si>
  <si>
    <t>A7B228</t>
  </si>
  <si>
    <t>FVNEFYAYL</t>
  </si>
  <si>
    <t>K5</t>
  </si>
  <si>
    <t>H-FVNEFYAYL-OH</t>
  </si>
  <si>
    <t>Bl. 14-D05</t>
  </si>
  <si>
    <t>A7B229</t>
  </si>
  <si>
    <t>KIADYNYKL</t>
  </si>
  <si>
    <t>K6</t>
  </si>
  <si>
    <t>H-KIADYNYKL-OH</t>
  </si>
  <si>
    <t>Bl. 14-D11</t>
  </si>
  <si>
    <t>A7B230</t>
  </si>
  <si>
    <t>KVDGVVQQL</t>
  </si>
  <si>
    <t>K7</t>
  </si>
  <si>
    <t>H-KVDGVVQQL-OH</t>
  </si>
  <si>
    <t>Bl. 14-E01</t>
  </si>
  <si>
    <t>A7B231</t>
  </si>
  <si>
    <t>VLNDILSRL</t>
  </si>
  <si>
    <t>K8</t>
  </si>
  <si>
    <t>H-VLNDILSRL-OH</t>
  </si>
  <si>
    <t>Bl. 14-E10</t>
  </si>
  <si>
    <t>A7B232</t>
  </si>
  <si>
    <t>ATIPIQASL</t>
  </si>
  <si>
    <t>K9</t>
  </si>
  <si>
    <t>H-ATIPIQASL-OH</t>
  </si>
  <si>
    <t>Bl. 14-F05</t>
  </si>
  <si>
    <t>A7B233</t>
  </si>
  <si>
    <t>FIRQEEVQEL</t>
  </si>
  <si>
    <t>K10</t>
  </si>
  <si>
    <t>H-FIRQEEVQEL-OH</t>
  </si>
  <si>
    <t>Bl. 14-F06</t>
  </si>
  <si>
    <t>A7B234</t>
  </si>
  <si>
    <t>QHD43420_1_ORF6</t>
  </si>
  <si>
    <t>HLVDFQVTI</t>
  </si>
  <si>
    <t>K11</t>
  </si>
  <si>
    <t>H-HLVDFQVTI-OH</t>
  </si>
  <si>
    <t>Bl. 14-F08</t>
  </si>
  <si>
    <t>A7B235</t>
  </si>
  <si>
    <t>FQFCNDPFL</t>
  </si>
  <si>
    <t>K12</t>
  </si>
  <si>
    <t>H-FQFCNDPFL-OH</t>
  </si>
  <si>
    <t>Bl. 14-G05</t>
  </si>
  <si>
    <t>A8B224</t>
  </si>
  <si>
    <t>TMADLVYAL</t>
  </si>
  <si>
    <t>M1</t>
  </si>
  <si>
    <t>H-TMADLVYAL-OH</t>
  </si>
  <si>
    <t>Bl. 14-G06</t>
  </si>
  <si>
    <t>A8B225</t>
  </si>
  <si>
    <t>YITGGVVQL</t>
  </si>
  <si>
    <t>M2</t>
  </si>
  <si>
    <t>H-YITGGVVQL-OH</t>
  </si>
  <si>
    <t>Bl. 14-G07</t>
  </si>
  <si>
    <t>A8B226</t>
  </si>
  <si>
    <t>YMPYFFTLL</t>
  </si>
  <si>
    <t>M3</t>
  </si>
  <si>
    <t>H-YMPYFFTLL-OH</t>
  </si>
  <si>
    <t>Bl. 14-G08</t>
  </si>
  <si>
    <t>A8B227</t>
  </si>
  <si>
    <t>KLFDRYFKY</t>
  </si>
  <si>
    <t>M4</t>
  </si>
  <si>
    <t>H-KLFDRYFKY-OH</t>
  </si>
  <si>
    <t>Bl. 02-A01</t>
  </si>
  <si>
    <t>A8B228</t>
  </si>
  <si>
    <t>QHD43423_2_N_lc</t>
  </si>
  <si>
    <t>KAYNVTQAF</t>
  </si>
  <si>
    <t>M5</t>
  </si>
  <si>
    <t>H-KAYNVTQAF-OH</t>
  </si>
  <si>
    <t>Bl. 05-D11</t>
  </si>
  <si>
    <t>A8B229</t>
  </si>
  <si>
    <t>AYLRKHFSM</t>
  </si>
  <si>
    <t>M6</t>
  </si>
  <si>
    <t>H-AYLRKHFSM-OH</t>
  </si>
  <si>
    <t>Bl. 05-E02</t>
  </si>
  <si>
    <t>A8B230</t>
  </si>
  <si>
    <t>EYHDVRVVL</t>
  </si>
  <si>
    <t>M7</t>
  </si>
  <si>
    <t>H-EYHDVRVVL-OH</t>
  </si>
  <si>
    <t>Bl. 05-E03</t>
  </si>
  <si>
    <t>A8B231</t>
  </si>
  <si>
    <t>MFDAYVNTF</t>
  </si>
  <si>
    <t>M8</t>
  </si>
  <si>
    <t>H-MFDAYVNTF-OH</t>
  </si>
  <si>
    <t>Bl. 05-E04</t>
  </si>
  <si>
    <t>A8B232</t>
  </si>
  <si>
    <t>MFVKHKHAF</t>
  </si>
  <si>
    <t>M9</t>
  </si>
  <si>
    <t>H-MFVKHKHAF-OH</t>
  </si>
  <si>
    <t>Bl. 05-E05</t>
  </si>
  <si>
    <t>A8B233</t>
  </si>
  <si>
    <t>MYDPKTKNV</t>
  </si>
  <si>
    <t>M10</t>
  </si>
  <si>
    <t>H-MYDPKTKNV-OH</t>
  </si>
  <si>
    <t>Bl. 05-E06</t>
  </si>
  <si>
    <t>A8B234</t>
  </si>
  <si>
    <t>NFKDQVILL</t>
  </si>
  <si>
    <t>M11</t>
  </si>
  <si>
    <t>H-NFKDQVILL-OH</t>
  </si>
  <si>
    <t>Bl. 05-E07</t>
  </si>
  <si>
    <t>A8B235</t>
  </si>
  <si>
    <t>NYLKRRVVF</t>
  </si>
  <si>
    <t>M12</t>
  </si>
  <si>
    <t>H-NYLKRRVVF-OH</t>
  </si>
  <si>
    <t>Bl. 05-E08</t>
  </si>
  <si>
    <t>A9B224</t>
  </si>
  <si>
    <t>RFKESPFEL</t>
  </si>
  <si>
    <t>O1</t>
  </si>
  <si>
    <t>H-RFKESPFEL-OH</t>
  </si>
  <si>
    <t>Bl. 05-E09</t>
  </si>
  <si>
    <t>A9B225</t>
  </si>
  <si>
    <t>SFNPETNIL</t>
  </si>
  <si>
    <t>O2</t>
  </si>
  <si>
    <t>H-SFNPETNIL-OH</t>
  </si>
  <si>
    <t>Bl. 05-E10</t>
  </si>
  <si>
    <t>A9B226</t>
  </si>
  <si>
    <t>TFKVSIWNL</t>
  </si>
  <si>
    <t>O3</t>
  </si>
  <si>
    <t>H-TFKVSIWNL-OH</t>
  </si>
  <si>
    <t>Bl. 05-E11</t>
  </si>
  <si>
    <t>A9B227</t>
  </si>
  <si>
    <t>VYDPLQPEL</t>
  </si>
  <si>
    <t>O4</t>
  </si>
  <si>
    <t>H-VYDPLQPEL-OH</t>
  </si>
  <si>
    <t>Bl. 06-A01</t>
  </si>
  <si>
    <t>A9B228</t>
  </si>
  <si>
    <t>VYQLRARSV</t>
  </si>
  <si>
    <t>O5</t>
  </si>
  <si>
    <t>H-VYQLRARSV-OH</t>
  </si>
  <si>
    <t>Bl. 06-A02</t>
  </si>
  <si>
    <t>A9B229</t>
  </si>
  <si>
    <t>YFVVKRHTF</t>
  </si>
  <si>
    <t>O6</t>
  </si>
  <si>
    <t>H-YFVVKRHTF-OH</t>
  </si>
  <si>
    <t>Bl. 06-A03</t>
  </si>
  <si>
    <t>A9B230</t>
  </si>
  <si>
    <t>YYQLYSTQL</t>
  </si>
  <si>
    <t>O7</t>
  </si>
  <si>
    <t>H-YYQLYSTQL-OH</t>
  </si>
  <si>
    <t>Bl. 06-A04</t>
  </si>
  <si>
    <t>A9B231</t>
  </si>
  <si>
    <t>YYLFDESGEF</t>
  </si>
  <si>
    <t>O8</t>
  </si>
  <si>
    <t>H-YYLFDESGEF-OH</t>
  </si>
  <si>
    <t>Bl. 06-B11</t>
  </si>
  <si>
    <t>A9B232</t>
  </si>
  <si>
    <t>EYADVFHLY</t>
  </si>
  <si>
    <t>O9</t>
  </si>
  <si>
    <t>H-EYADVFHLY-OH</t>
  </si>
  <si>
    <t>Bl. 06-B12</t>
  </si>
  <si>
    <t>A9B233</t>
  </si>
  <si>
    <t>QFAPSASAF</t>
  </si>
  <si>
    <t>O10</t>
  </si>
  <si>
    <t>H-QFAPSASAF-OH</t>
  </si>
  <si>
    <t>Bl. 06-C01</t>
  </si>
  <si>
    <t>A9B234</t>
  </si>
  <si>
    <t>AFPFTIYSL</t>
  </si>
  <si>
    <t>O11</t>
  </si>
  <si>
    <t>H-AYVDNSSLTI-OH</t>
  </si>
  <si>
    <t>Bl. 06-C02</t>
  </si>
  <si>
    <t>A9B235</t>
  </si>
  <si>
    <t>FYLTNDVSF</t>
  </si>
  <si>
    <t>O12</t>
  </si>
  <si>
    <t>H-FYLTNDVSF-OH</t>
  </si>
  <si>
    <t>Bl. 06-C06</t>
  </si>
  <si>
    <t>A1B236</t>
  </si>
  <si>
    <t>IFTIGTVTL</t>
  </si>
  <si>
    <t>A13</t>
  </si>
  <si>
    <t>H-IFTIGTVTL-OH</t>
  </si>
  <si>
    <t>Bl. 06-C07</t>
  </si>
  <si>
    <t>A1B237</t>
  </si>
  <si>
    <t>IYNDKVAGF</t>
  </si>
  <si>
    <t>A14</t>
  </si>
  <si>
    <t>H-IYNDKVAGF-OH</t>
  </si>
  <si>
    <t>Bl. 06-C08</t>
  </si>
  <si>
    <t>A1B238</t>
  </si>
  <si>
    <t>KFADDLNQL</t>
  </si>
  <si>
    <t>A15</t>
  </si>
  <si>
    <t>H-KFADDLNQL-OH</t>
  </si>
  <si>
    <t>Bl. 06-C09</t>
  </si>
  <si>
    <t>A1B239</t>
  </si>
  <si>
    <t>KHWPQIAQF</t>
  </si>
  <si>
    <t>A16</t>
  </si>
  <si>
    <t>H-KHWPQIAQF-OH</t>
  </si>
  <si>
    <t>Bl. 06-C10</t>
  </si>
  <si>
    <t>A1B240</t>
  </si>
  <si>
    <t>KRFDNPVLPF</t>
  </si>
  <si>
    <t>A17</t>
  </si>
  <si>
    <t>H-KRFDNPVLPF-OH</t>
  </si>
  <si>
    <t>Bl. 06-C11</t>
  </si>
  <si>
    <t>A1B241</t>
  </si>
  <si>
    <t>KYDFTEERL</t>
  </si>
  <si>
    <t>A18</t>
  </si>
  <si>
    <t>H-KYDFTEERL-OH</t>
  </si>
  <si>
    <t>Bl. 06-D01</t>
  </si>
  <si>
    <t>A1B242</t>
  </si>
  <si>
    <t>LYDKLVSSF</t>
  </si>
  <si>
    <t>A19</t>
  </si>
  <si>
    <t>H-LYDKLVSSF-OH</t>
  </si>
  <si>
    <t>Bl. 06-D04</t>
  </si>
  <si>
    <t>A1B243</t>
  </si>
  <si>
    <t>LYQPPQTSI</t>
  </si>
  <si>
    <t>A20</t>
  </si>
  <si>
    <t>H-LYQPPQTSI-OH</t>
  </si>
  <si>
    <t>Bl. 06-D05</t>
  </si>
  <si>
    <t>A1B244</t>
  </si>
  <si>
    <t>MYASAVVLL</t>
  </si>
  <si>
    <t>A21</t>
  </si>
  <si>
    <t>H-MYASAVVLL-OH</t>
  </si>
  <si>
    <t>Bl. 06-D06</t>
  </si>
  <si>
    <t>A1B245</t>
  </si>
  <si>
    <t>NYSGVVTTV</t>
  </si>
  <si>
    <t>A22</t>
  </si>
  <si>
    <t>H-NYSGVVTTV-OH</t>
  </si>
  <si>
    <t>Bl. 06-D07</t>
  </si>
  <si>
    <t>A1B246</t>
  </si>
  <si>
    <t>QYELKHGTF</t>
  </si>
  <si>
    <t>A23</t>
  </si>
  <si>
    <t>H-QYELKHGTF-OH</t>
  </si>
  <si>
    <t>Bl. 06-D09</t>
  </si>
  <si>
    <t>A1B247</t>
  </si>
  <si>
    <t>RFDNPVLPF</t>
  </si>
  <si>
    <t>A24</t>
  </si>
  <si>
    <t>H-RFDNPVLPF-OH</t>
  </si>
  <si>
    <t>Bl. 06-D11</t>
  </si>
  <si>
    <t>A2B236</t>
  </si>
  <si>
    <t>SFLPGVYSV</t>
  </si>
  <si>
    <t>C13</t>
  </si>
  <si>
    <t>H-SFLPGVYSV-OH</t>
  </si>
  <si>
    <t>Bl. 06-D12</t>
  </si>
  <si>
    <t>A2B237</t>
  </si>
  <si>
    <t>SFSASTSAF</t>
  </si>
  <si>
    <t>C14</t>
  </si>
  <si>
    <t>H-SFSASTSAF-OH</t>
  </si>
  <si>
    <t>Bl. 06-E02</t>
  </si>
  <si>
    <t>A2B238</t>
  </si>
  <si>
    <t>SYATHSDKF</t>
  </si>
  <si>
    <t>C15</t>
  </si>
  <si>
    <t>H-SYATHSDKF-OH</t>
  </si>
  <si>
    <t>Bl. 06-E03</t>
  </si>
  <si>
    <t>A2B239</t>
  </si>
  <si>
    <t>SYEDQDALF</t>
  </si>
  <si>
    <t>C16</t>
  </si>
  <si>
    <t>H-SYEDQDALF-OH</t>
  </si>
  <si>
    <t>Bl. 06-E04</t>
  </si>
  <si>
    <t>A2B240</t>
  </si>
  <si>
    <t>SYSGQSTQL</t>
  </si>
  <si>
    <t>C17</t>
  </si>
  <si>
    <t>H-SYSGQSTQL-OH</t>
  </si>
  <si>
    <t>Bl. 06-E05</t>
  </si>
  <si>
    <t>A2B241</t>
  </si>
  <si>
    <t>VYEKLKPVL</t>
  </si>
  <si>
    <t>C18</t>
  </si>
  <si>
    <t>H-VYEKLKPVL-OH</t>
  </si>
  <si>
    <t>Bl. 06-E10</t>
  </si>
  <si>
    <t>A2B242</t>
  </si>
  <si>
    <t>VYFLQSINF</t>
  </si>
  <si>
    <t>C19</t>
  </si>
  <si>
    <t>H-VYFLQSINF-OH</t>
  </si>
  <si>
    <t>Bl. 06-E11</t>
  </si>
  <si>
    <t>A2B243</t>
  </si>
  <si>
    <t>VYIGDPAQL</t>
  </si>
  <si>
    <t>C20</t>
  </si>
  <si>
    <t>H-VYIGDPAQL-OH</t>
  </si>
  <si>
    <t>Bl. 06-F01</t>
  </si>
  <si>
    <t>A2B244</t>
  </si>
  <si>
    <t>VYSTGSNVF</t>
  </si>
  <si>
    <t>C21</t>
  </si>
  <si>
    <t>H-VYSTGSNVF-OH</t>
  </si>
  <si>
    <t>Bl. 06-F03</t>
  </si>
  <si>
    <t>A2B245</t>
  </si>
  <si>
    <t>YFIKGLNNL</t>
  </si>
  <si>
    <t>C22</t>
  </si>
  <si>
    <t>H-YFIKGLNNL-OH</t>
  </si>
  <si>
    <t>Bl. 06-F04</t>
  </si>
  <si>
    <t>A2B246</t>
  </si>
  <si>
    <t>YFPLQSYGF</t>
  </si>
  <si>
    <t>C23</t>
  </si>
  <si>
    <t>H-YFPLQSYGF-OH</t>
  </si>
  <si>
    <t>Bl. 06-F05</t>
  </si>
  <si>
    <t>A2B247</t>
  </si>
  <si>
    <t>YFTSDYYQL</t>
  </si>
  <si>
    <t>C24</t>
  </si>
  <si>
    <t>H-YFTSDYYQL-OH</t>
  </si>
  <si>
    <t>Bl. 06-F06</t>
  </si>
  <si>
    <t>A3B236</t>
  </si>
  <si>
    <t>YYHTTDPSF</t>
  </si>
  <si>
    <t>E13</t>
  </si>
  <si>
    <t>H-YYHTTDPSF-OH</t>
  </si>
  <si>
    <t>Bl. 07-A01</t>
  </si>
  <si>
    <t>A3B237</t>
  </si>
  <si>
    <t>YYKKDNSYF</t>
  </si>
  <si>
    <t>E14</t>
  </si>
  <si>
    <t>H-YYKKDNSYF-OH</t>
  </si>
  <si>
    <t>Bl. 07-A02</t>
  </si>
  <si>
    <t>A3B238</t>
  </si>
  <si>
    <t>YYPSARIVY</t>
  </si>
  <si>
    <t>E15</t>
  </si>
  <si>
    <t>H-YYPSARIVY-OH</t>
  </si>
  <si>
    <t>Bl. 07-A03</t>
  </si>
  <si>
    <t>A3B239</t>
  </si>
  <si>
    <t>YYTSNPTTF</t>
  </si>
  <si>
    <t>E16</t>
  </si>
  <si>
    <t>H-YYTSNPTTF-OH</t>
  </si>
  <si>
    <t>Bl. 07-A04</t>
  </si>
  <si>
    <t>A3B240</t>
  </si>
  <si>
    <t>AYANRNRFL</t>
  </si>
  <si>
    <t>E17</t>
  </si>
  <si>
    <t>H-AYANRNRFL-OH</t>
  </si>
  <si>
    <t>Bl. 07-A05</t>
  </si>
  <si>
    <t>A3B241</t>
  </si>
  <si>
    <t>FYAYLRKHF</t>
  </si>
  <si>
    <t>E18</t>
  </si>
  <si>
    <t>H-FYAYLRKHF-OH</t>
  </si>
  <si>
    <t>Bl. 07-A06</t>
  </si>
  <si>
    <t>A3B242</t>
  </si>
  <si>
    <t>FYLITPVHV</t>
  </si>
  <si>
    <t>E19</t>
  </si>
  <si>
    <t>H-FYLITPVHV-OH</t>
  </si>
  <si>
    <t>Bl. 07-A07</t>
  </si>
  <si>
    <t>A3B243</t>
  </si>
  <si>
    <t>FYSKWYIRV</t>
  </si>
  <si>
    <t>E20</t>
  </si>
  <si>
    <t>H-FYSKWYIRV-OH</t>
  </si>
  <si>
    <t>Bl. 07-A08</t>
  </si>
  <si>
    <t>A3B244</t>
  </si>
  <si>
    <t>GYQPYRVVV</t>
  </si>
  <si>
    <t>E21</t>
  </si>
  <si>
    <t>H-GYQPYRVVV-OH</t>
  </si>
  <si>
    <t>Bl. 07-A09</t>
  </si>
  <si>
    <t>A3B245</t>
  </si>
  <si>
    <t>KHIDAYKTF</t>
  </si>
  <si>
    <t>E22</t>
  </si>
  <si>
    <t>H-KHIDAYKTF-OH</t>
  </si>
  <si>
    <t>Bl. 07-A11</t>
  </si>
  <si>
    <t>A3B246</t>
  </si>
  <si>
    <t>LYLQYIRKL</t>
  </si>
  <si>
    <t>E23</t>
  </si>
  <si>
    <t>H-LYLQYIRKL-OH</t>
  </si>
  <si>
    <t>Bl. 07-A12</t>
  </si>
  <si>
    <t>A3B247</t>
  </si>
  <si>
    <t>LYSPIFLIV</t>
  </si>
  <si>
    <t>E24</t>
  </si>
  <si>
    <t>H-LYSPIFLIV-OH</t>
  </si>
  <si>
    <t>Bl. 07-B01</t>
  </si>
  <si>
    <t>A5B236</t>
  </si>
  <si>
    <t>LYYPSARIV</t>
  </si>
  <si>
    <t>G13</t>
  </si>
  <si>
    <t>H-LYYPSARIV-OH</t>
  </si>
  <si>
    <t>Bl. 07-B02</t>
  </si>
  <si>
    <t>A5B237</t>
  </si>
  <si>
    <t>MYKGLPWNV</t>
  </si>
  <si>
    <t>G14</t>
  </si>
  <si>
    <t>H-MYKGLPWNV-OH</t>
  </si>
  <si>
    <t>Bl. 07-B03</t>
  </si>
  <si>
    <t>A5B238</t>
  </si>
  <si>
    <t>NYMPYFFTL</t>
  </si>
  <si>
    <t>G15</t>
  </si>
  <si>
    <t>H-NYMPYFFTL-OH</t>
  </si>
  <si>
    <t>Bl. 07-B04</t>
  </si>
  <si>
    <t>A5B239</t>
  </si>
  <si>
    <t>NYNYLYRLF</t>
  </si>
  <si>
    <t>G16</t>
  </si>
  <si>
    <t>H-NYNYLYRLF-OH</t>
  </si>
  <si>
    <t>Bl. 07-B05</t>
  </si>
  <si>
    <t>A5B240</t>
  </si>
  <si>
    <t>QYIKWPWYI</t>
  </si>
  <si>
    <t>G17</t>
  </si>
  <si>
    <t>H-QYIKWPWYI-OH</t>
  </si>
  <si>
    <t>Bl. 07-B06</t>
  </si>
  <si>
    <t>A5B241</t>
  </si>
  <si>
    <t>SYFIASFRL</t>
  </si>
  <si>
    <t>G18</t>
  </si>
  <si>
    <t>H-SYFIASFRL-OH</t>
  </si>
  <si>
    <t>Bl. 07-B08</t>
  </si>
  <si>
    <t>A5B242</t>
  </si>
  <si>
    <t>TYFTQSRNL</t>
  </si>
  <si>
    <t>G19</t>
  </si>
  <si>
    <t>H-TYFTQSRNL-OH</t>
  </si>
  <si>
    <t>Bl. 07-B09</t>
  </si>
  <si>
    <t>A5B243</t>
  </si>
  <si>
    <t>YFIASFRLF</t>
  </si>
  <si>
    <t>G20</t>
  </si>
  <si>
    <t>H-YFIASFRLF-OH</t>
  </si>
  <si>
    <t>Bl. 07-B10</t>
  </si>
  <si>
    <t>A5B244</t>
  </si>
  <si>
    <t>YYHKNNKSW</t>
  </si>
  <si>
    <t>G21</t>
  </si>
  <si>
    <t>H-YYHKNNKSW-OH</t>
  </si>
  <si>
    <t>Bl. 07-B11</t>
  </si>
  <si>
    <t>A5B245</t>
  </si>
  <si>
    <t>YYRYNLPTM</t>
  </si>
  <si>
    <t>G22</t>
  </si>
  <si>
    <t>H-YYRYNLPTM-OH</t>
  </si>
  <si>
    <t>Bl. 07-C01</t>
  </si>
  <si>
    <t>A5B246</t>
  </si>
  <si>
    <t>DYQGKPLEF</t>
  </si>
  <si>
    <t>G23</t>
  </si>
  <si>
    <t>H-DYQGKPLEF-OH</t>
  </si>
  <si>
    <t>Bl. 07-C02</t>
  </si>
  <si>
    <t>A5B247</t>
  </si>
  <si>
    <t>EYVSQPFLM</t>
  </si>
  <si>
    <t>G24</t>
  </si>
  <si>
    <t>H-EYVSQPFLM-OH</t>
  </si>
  <si>
    <t>Bl. 07-C03</t>
  </si>
  <si>
    <t>A6B236</t>
  </si>
  <si>
    <t>FYGGWHNML</t>
  </si>
  <si>
    <t>I13</t>
  </si>
  <si>
    <t>H-FYGGWHNML-OH</t>
  </si>
  <si>
    <t>Bl. 07-C04</t>
  </si>
  <si>
    <t>A6B237</t>
  </si>
  <si>
    <t>GYKSVNITF</t>
  </si>
  <si>
    <t>I14</t>
  </si>
  <si>
    <t>H-GYKSVNITF-OH</t>
  </si>
  <si>
    <t>Bl. 07-C05</t>
  </si>
  <si>
    <t>A6B238</t>
  </si>
  <si>
    <t>KFVRIQPGQTF</t>
  </si>
  <si>
    <t>I15</t>
  </si>
  <si>
    <t>H-KFVRIQPGQTF-OH</t>
  </si>
  <si>
    <t>Bl. 07-C06</t>
  </si>
  <si>
    <t>A6B239</t>
  </si>
  <si>
    <t>RYRIGNYKL</t>
  </si>
  <si>
    <t>I16</t>
  </si>
  <si>
    <t>H-RYRIGNYKL-OH</t>
  </si>
  <si>
    <t>Bl. 07-C07</t>
  </si>
  <si>
    <t>A6B240</t>
  </si>
  <si>
    <t>VFAQVKQIY</t>
  </si>
  <si>
    <t>I17</t>
  </si>
  <si>
    <t>H-VFAQVKQIY-OH</t>
  </si>
  <si>
    <t>Bl. 07-C08</t>
  </si>
  <si>
    <t>A6B241</t>
  </si>
  <si>
    <t>VYMPASWVM</t>
  </si>
  <si>
    <t>I18</t>
  </si>
  <si>
    <t>H-VYMPASWVM-OH</t>
  </si>
  <si>
    <t>Bl. 07-C09</t>
  </si>
  <si>
    <t>A6B242</t>
  </si>
  <si>
    <t>YYRSLPGVF</t>
  </si>
  <si>
    <t>I19</t>
  </si>
  <si>
    <t>H-YYRSLPGVF-OH</t>
  </si>
  <si>
    <t>Bl. 07-C10</t>
  </si>
  <si>
    <t>A6B243</t>
  </si>
  <si>
    <t>AYILFTRFF</t>
  </si>
  <si>
    <t>I20</t>
  </si>
  <si>
    <t>H-AYILFTRFF-OH</t>
  </si>
  <si>
    <t>Bl. 07-C11</t>
  </si>
  <si>
    <t>A6B244</t>
  </si>
  <si>
    <t>AYNVTQAF</t>
  </si>
  <si>
    <t>I21</t>
  </si>
  <si>
    <t>H-AYNVTQAF-OH</t>
  </si>
  <si>
    <t>Bl. 07-C12</t>
  </si>
  <si>
    <t>A6B245</t>
  </si>
  <si>
    <t>AYSNNSIAI</t>
  </si>
  <si>
    <t>I22</t>
  </si>
  <si>
    <t>H-AYSNNSIAI-OH</t>
  </si>
  <si>
    <t>Bl. 07-D01</t>
  </si>
  <si>
    <t>A6B246</t>
  </si>
  <si>
    <t>DYKHYTPSF</t>
  </si>
  <si>
    <t>I23</t>
  </si>
  <si>
    <t>H-DYKHYTPSF-OH</t>
  </si>
  <si>
    <t>Bl. 07-D02</t>
  </si>
  <si>
    <t>A6B247</t>
  </si>
  <si>
    <t>DYLVSTQEF</t>
  </si>
  <si>
    <t>I24</t>
  </si>
  <si>
    <t>H-DYLVSTQEF-OH</t>
  </si>
  <si>
    <t>Bl. 07-D03</t>
  </si>
  <si>
    <t>A7B236</t>
  </si>
  <si>
    <t>DYTEISFML</t>
  </si>
  <si>
    <t>K13</t>
  </si>
  <si>
    <t>H-DYTEISFML-OH</t>
  </si>
  <si>
    <t>Bl. 07-D04</t>
  </si>
  <si>
    <t>A7B237</t>
  </si>
  <si>
    <t>EYFNSVCRL</t>
  </si>
  <si>
    <t>K14</t>
  </si>
  <si>
    <t>H-EYFNSVCRL-OH</t>
  </si>
  <si>
    <t>Bl. 07-D05</t>
  </si>
  <si>
    <t>A7B238</t>
  </si>
  <si>
    <t>FFSYFAVHF</t>
  </si>
  <si>
    <t>K15</t>
  </si>
  <si>
    <t>H-FFSYFAVHF-OH</t>
  </si>
  <si>
    <t>Bl. 07-D06</t>
  </si>
  <si>
    <t>A7B239</t>
  </si>
  <si>
    <t>FYLITPVHVM</t>
  </si>
  <si>
    <t>K16</t>
  </si>
  <si>
    <t>H-FYLITPVHVM-OH</t>
  </si>
  <si>
    <t>Bl. 07-D07</t>
  </si>
  <si>
    <t>A7B240</t>
  </si>
  <si>
    <t>GYLQPRTFL</t>
  </si>
  <si>
    <t>K17</t>
  </si>
  <si>
    <t>H-GYLQPRTFL-OH</t>
  </si>
  <si>
    <t>Bl. 07-D08</t>
  </si>
  <si>
    <t>A7B241</t>
  </si>
  <si>
    <t>GYVTHGLNL</t>
  </si>
  <si>
    <t>K18</t>
  </si>
  <si>
    <t>H-GYVTHGLNL-OH</t>
  </si>
  <si>
    <t>Bl. 07-D09</t>
  </si>
  <si>
    <t>A7B242</t>
  </si>
  <si>
    <t>HFISNSWLM</t>
  </si>
  <si>
    <t>K19</t>
  </si>
  <si>
    <t>H-HFISNSWLM-OH</t>
  </si>
  <si>
    <t>Bl. 07-D10</t>
  </si>
  <si>
    <t>A7B243</t>
  </si>
  <si>
    <t>HWFVTQRNF</t>
  </si>
  <si>
    <t>K20</t>
  </si>
  <si>
    <t>H-HWFVTQRNF-OH</t>
  </si>
  <si>
    <t>Bl. 07-D11</t>
  </si>
  <si>
    <t>A7B244</t>
  </si>
  <si>
    <t>IYKTPPIKDF</t>
  </si>
  <si>
    <t>K21</t>
  </si>
  <si>
    <t>H-IYKTPPIKDF-OH</t>
  </si>
  <si>
    <t>Bl. 07-D12</t>
  </si>
  <si>
    <t>A7B245</t>
  </si>
  <si>
    <t>KFYGGWHNM</t>
  </si>
  <si>
    <t>K22</t>
  </si>
  <si>
    <t>H-KFYGGWHNM-OH</t>
  </si>
  <si>
    <t>Bl. 07-E01</t>
  </si>
  <si>
    <t>A7B246</t>
  </si>
  <si>
    <t>KYTQLCQYL</t>
  </si>
  <si>
    <t>K23</t>
  </si>
  <si>
    <t>H-KYTQLCQYL-OH</t>
  </si>
  <si>
    <t>Bl. 07-E02</t>
  </si>
  <si>
    <t>A7B247</t>
  </si>
  <si>
    <t>LYIDINGNL</t>
  </si>
  <si>
    <t>K24</t>
  </si>
  <si>
    <t>H-LYIDINGNL-OH</t>
  </si>
  <si>
    <t>Bl. 07-E03</t>
  </si>
  <si>
    <t>A8B236</t>
  </si>
  <si>
    <t>LYIIKLIFL</t>
  </si>
  <si>
    <t>M13</t>
  </si>
  <si>
    <t>H-LYIIKLIFL-OH</t>
  </si>
  <si>
    <t>Bl. 07-E04</t>
  </si>
  <si>
    <t>A8B237</t>
  </si>
  <si>
    <t>LYLDAYNMM</t>
  </si>
  <si>
    <t>M14</t>
  </si>
  <si>
    <t>H-LYLDAYNMM-OH</t>
  </si>
  <si>
    <t>Bl. 07-E05</t>
  </si>
  <si>
    <t>A8B238</t>
  </si>
  <si>
    <t>LYNSASFSTF</t>
  </si>
  <si>
    <t>M15</t>
  </si>
  <si>
    <t>H-LYNSASFSTF-OH</t>
  </si>
  <si>
    <t>Bl. 07-E06</t>
  </si>
  <si>
    <t>A8B239</t>
  </si>
  <si>
    <t>LYYQNNVFM</t>
  </si>
  <si>
    <t>M16</t>
  </si>
  <si>
    <t>H-LYYQNNVFM-OH</t>
  </si>
  <si>
    <t>Bl. 07-E07</t>
  </si>
  <si>
    <t>A8B240</t>
  </si>
  <si>
    <t>MFLARGIVF</t>
  </si>
  <si>
    <t>M17</t>
  </si>
  <si>
    <t>H-MFLARGIVF-OH</t>
  </si>
  <si>
    <t>Bl. 07-E08</t>
  </si>
  <si>
    <t>A8B241</t>
  </si>
  <si>
    <t>QYGSFCTQL</t>
  </si>
  <si>
    <t>M18</t>
  </si>
  <si>
    <t>H-QYGSFCTQL-OH</t>
  </si>
  <si>
    <t>Bl. 07-E09</t>
  </si>
  <si>
    <t>A8B242</t>
  </si>
  <si>
    <t>RYKLEGYAF</t>
  </si>
  <si>
    <t>M19</t>
  </si>
  <si>
    <t>H-RYKLEGYAF-OH</t>
  </si>
  <si>
    <t>Bl. 07-E10</t>
  </si>
  <si>
    <t>A8B243</t>
  </si>
  <si>
    <t>RYLALYNKY</t>
  </si>
  <si>
    <t>M20</t>
  </si>
  <si>
    <t>H-RYLALYNKY-OH</t>
  </si>
  <si>
    <t>Bl. 07-E11</t>
  </si>
  <si>
    <t>A8B244</t>
  </si>
  <si>
    <t>SYFIASFRLF</t>
  </si>
  <si>
    <t>M21</t>
  </si>
  <si>
    <t>H-SYFIASFRLF-OH</t>
  </si>
  <si>
    <t>Bl. 07-E12</t>
  </si>
  <si>
    <t>A8B245</t>
  </si>
  <si>
    <t>SYFTSDYYQL</t>
  </si>
  <si>
    <t>M22</t>
  </si>
  <si>
    <t>H-SYFTSDYYQL-OH</t>
  </si>
  <si>
    <t>Bl. 07-F01</t>
  </si>
  <si>
    <t>A8B246</t>
  </si>
  <si>
    <t>SYFVVKRHTF</t>
  </si>
  <si>
    <t>M23</t>
  </si>
  <si>
    <t>H-SYFVVKRHTF-OH</t>
  </si>
  <si>
    <t>Bl. 07-F02</t>
  </si>
  <si>
    <t>A8B247</t>
  </si>
  <si>
    <t>SYGADLKSF</t>
  </si>
  <si>
    <t>M24</t>
  </si>
  <si>
    <t>H-SYGADLKSF-OH</t>
  </si>
  <si>
    <t>Bl. 07-F03</t>
  </si>
  <si>
    <t>A9B236</t>
  </si>
  <si>
    <t>SYLFQHANL</t>
  </si>
  <si>
    <t>O13</t>
  </si>
  <si>
    <t>H-SYLFQHANL-OH</t>
  </si>
  <si>
    <t>Bl. 07-F04</t>
  </si>
  <si>
    <t>A9B237</t>
  </si>
  <si>
    <t>TFFKLVNKF</t>
  </si>
  <si>
    <t>O14</t>
  </si>
  <si>
    <t>H-TFFKLVNKF-OH</t>
  </si>
  <si>
    <t>Bl. 07-F05</t>
  </si>
  <si>
    <t>A9B238</t>
  </si>
  <si>
    <t>TYASALWEI</t>
  </si>
  <si>
    <t>O15</t>
  </si>
  <si>
    <t>H-TYASALWEI-OH</t>
  </si>
  <si>
    <t>Bl. 07-F06</t>
  </si>
  <si>
    <t>A9B239</t>
  </si>
  <si>
    <t>TYKPNTWCI</t>
  </si>
  <si>
    <t>O16</t>
  </si>
  <si>
    <t>H-TYKPNTWCI-OH</t>
  </si>
  <si>
    <t>Bl. 07-F07</t>
  </si>
  <si>
    <t>A9B240</t>
  </si>
  <si>
    <t>TYVPAQEKNF</t>
  </si>
  <si>
    <t>O17</t>
  </si>
  <si>
    <t>H-TYVPAQEKNF-OH</t>
  </si>
  <si>
    <t>Bl. 07-F08</t>
  </si>
  <si>
    <t>A9B241</t>
  </si>
  <si>
    <t>VFKNIDGYF</t>
  </si>
  <si>
    <t>O18</t>
  </si>
  <si>
    <t>H-VFKNIDGYF-OH</t>
  </si>
  <si>
    <t>Bl. 07-F09</t>
  </si>
  <si>
    <t>A9B242</t>
  </si>
  <si>
    <t>VYANGGKGF</t>
  </si>
  <si>
    <t>O19</t>
  </si>
  <si>
    <t>H-VYANGGKGF-OH</t>
  </si>
  <si>
    <t>Bl. 07-F10</t>
  </si>
  <si>
    <t>A9B243</t>
  </si>
  <si>
    <t>VYSDVENPHLM</t>
  </si>
  <si>
    <t>O20</t>
  </si>
  <si>
    <t>H-VYSDVENPHLM-OH</t>
  </si>
  <si>
    <t>Bl. 07-F11</t>
  </si>
  <si>
    <t>A9B244</t>
  </si>
  <si>
    <t>VYSSANNCTF</t>
  </si>
  <si>
    <t>O21</t>
  </si>
  <si>
    <t>H-VYSSANNCTF-OH</t>
  </si>
  <si>
    <t>Bl. 07-F12</t>
  </si>
  <si>
    <t>A9B245</t>
  </si>
  <si>
    <t>VYSVIYLYL</t>
  </si>
  <si>
    <t>O22</t>
  </si>
  <si>
    <t>H-VYSVIYLYL-OH</t>
  </si>
  <si>
    <t>Bl. 07-G01</t>
  </si>
  <si>
    <t>A9B246</t>
  </si>
  <si>
    <t>VYYPDKVF</t>
  </si>
  <si>
    <t>O23</t>
  </si>
  <si>
    <t>H-VYYPDKVF-OH</t>
  </si>
  <si>
    <t>Bl. 07-G02</t>
  </si>
  <si>
    <t>A9B247</t>
  </si>
  <si>
    <t>VYYTSNPTTF</t>
  </si>
  <si>
    <t>O24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</si>
  <si>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</si>
  <si>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</si>
  <si>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</si>
  <si>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</si>
  <si>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</si>
  <si>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</si>
  <si>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</si>
  <si>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</si>
  <si>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</si>
  <si>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</si>
  <si>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</si>
  <si>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</si>
  <si>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</si>
  <si>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</si>
  <si>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</si>
  <si>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</si>
  <si>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</si>
  <si>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</si>
  <si>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</si>
  <si>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</si>
  <si>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</si>
  <si>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</si>
  <si>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</si>
  <si>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</si>
  <si>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</si>
  <si>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</si>
  <si>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</si>
  <si>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</si>
  <si>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</si>
  <si>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</si>
  <si>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</si>
  <si>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</si>
  <si>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</si>
  <si>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</si>
  <si>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</si>
  <si>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</si>
  <si>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</si>
  <si>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</si>
  <si>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</si>
  <si>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</si>
  <si>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</si>
  <si>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</si>
  <si>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</si>
  <si>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</si>
  <si>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</si>
  <si>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</si>
  <si>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</si>
  <si>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</si>
  <si>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RLFARTRSM</t>
  </si>
  <si>
    <t>H-RLFARTRSM-OH</t>
  </si>
  <si>
    <t>Bl. 19-C08</t>
  </si>
  <si>
    <t>A27B200</t>
  </si>
  <si>
    <t>RTAPHGHVM</t>
  </si>
  <si>
    <t>H-RTAPHGHVM-OH</t>
  </si>
  <si>
    <t>Bl. 19-E03</t>
  </si>
  <si>
    <t>A27B201</t>
  </si>
  <si>
    <t>KPRPPLNRNY</t>
  </si>
  <si>
    <t>H-KPRPPLNRNY-OH</t>
  </si>
  <si>
    <t>Bl. 19-H03</t>
  </si>
  <si>
    <t>A27B202</t>
  </si>
  <si>
    <t>FSKQLQQSM</t>
  </si>
  <si>
    <t>H-FSKQLQQSM-OH</t>
  </si>
  <si>
    <t>Bl. 22-A03</t>
  </si>
  <si>
    <t>A27B203</t>
  </si>
  <si>
    <t>TQYNRYLAL</t>
  </si>
  <si>
    <t>H-TQYNRYLAL-OH</t>
  </si>
  <si>
    <t>Bl. 22-A10</t>
  </si>
  <si>
    <t>A27B205</t>
  </si>
  <si>
    <t>FGADPIHSL</t>
  </si>
  <si>
    <t>H-FGADPIHSL-OH</t>
  </si>
  <si>
    <t>Bl. 22-B03</t>
  </si>
  <si>
    <t>A27B204</t>
  </si>
  <si>
    <t>HANEYRLYL</t>
  </si>
  <si>
    <t>H-HANEYRLYL-OH</t>
  </si>
  <si>
    <t>Bl. 22-B04</t>
  </si>
  <si>
    <t>A27B206</t>
  </si>
  <si>
    <t>TFDNLKTLL</t>
  </si>
  <si>
    <t>H-TFDNLKTLL-OH</t>
  </si>
  <si>
    <t>Bl. 22-B06</t>
  </si>
  <si>
    <t>A27B207</t>
  </si>
  <si>
    <t>YHDVRVVL</t>
  </si>
  <si>
    <t>H-YHDVRVVL-OH</t>
  </si>
  <si>
    <t>Bl. 22-B07</t>
  </si>
  <si>
    <t>A27B208</t>
  </si>
  <si>
    <t>YQPYRVVVL</t>
  </si>
  <si>
    <t>H-YQPYRVVVL-OH</t>
  </si>
  <si>
    <t>Bl. 22-B09</t>
  </si>
  <si>
    <t>A27B209</t>
  </si>
  <si>
    <t>ERSEKSYEL</t>
  </si>
  <si>
    <t>H-ERSEKSYEL-OH</t>
  </si>
  <si>
    <t>Bl. 22-B10</t>
  </si>
  <si>
    <t>A27B210</t>
  </si>
  <si>
    <t>FRLFARTRSM</t>
  </si>
  <si>
    <t>H-FRLFARTRSM-OH</t>
  </si>
  <si>
    <t>Bl. 22-B12</t>
  </si>
  <si>
    <t>A27B211</t>
  </si>
  <si>
    <t>INITRFQTL</t>
  </si>
  <si>
    <t>H-INITRFQTL-OH</t>
  </si>
  <si>
    <t>Bl. 22-C01</t>
  </si>
  <si>
    <t>A28B200</t>
  </si>
  <si>
    <t>NRFLYIIKL</t>
  </si>
  <si>
    <t>H-NRFLYIIKL-OH</t>
  </si>
  <si>
    <t>Bl. 22-C04</t>
  </si>
  <si>
    <t>A28B201</t>
  </si>
  <si>
    <t>QKKQQTVTL</t>
  </si>
  <si>
    <t>H-QKKQQTVTL-OH</t>
  </si>
  <si>
    <t>Bl. 22-C06</t>
  </si>
  <si>
    <t>A28B202</t>
  </si>
  <si>
    <t>YRLFRKSNL</t>
  </si>
  <si>
    <t>H-YRLFRKSNL-OH</t>
  </si>
  <si>
    <t>Bl. 22-C12</t>
  </si>
  <si>
    <t>A28B203</t>
  </si>
  <si>
    <t>YSKHTPINL</t>
  </si>
  <si>
    <t>H-YSKHTPINL-OH</t>
  </si>
  <si>
    <t>Bl. 22-D01</t>
  </si>
  <si>
    <t>A28B205</t>
  </si>
  <si>
    <t>FKNLREFVF</t>
  </si>
  <si>
    <t>H-FKNLREFVF-OH</t>
  </si>
  <si>
    <t>Bl. 22-D03</t>
  </si>
  <si>
    <t>A28B204</t>
  </si>
  <si>
    <t>FAYANRNRF</t>
  </si>
  <si>
    <t>H-FAYANRNRF-OH</t>
  </si>
  <si>
    <t>Bl. 25-A03</t>
  </si>
  <si>
    <t>A28B206</t>
  </si>
  <si>
    <t>FLYLYALVY</t>
  </si>
  <si>
    <t>H-FLYLYALVY-OH</t>
  </si>
  <si>
    <t>Bl. 25-A05</t>
  </si>
  <si>
    <t>A28B207</t>
  </si>
  <si>
    <t>LVKPSFYVY</t>
  </si>
  <si>
    <t>H-LVKPSFYVY-OH</t>
  </si>
  <si>
    <t>Bl. 25-A12</t>
  </si>
  <si>
    <t>A28B208</t>
  </si>
  <si>
    <t>SIIQFPNTY</t>
  </si>
  <si>
    <t>H-SIIQFPNTY-OH</t>
  </si>
  <si>
    <t>Bl. 25-B09</t>
  </si>
  <si>
    <t>A28B209</t>
  </si>
  <si>
    <t>TLKEILVTY</t>
  </si>
  <si>
    <t>H-TLKEILVTY-OH</t>
  </si>
  <si>
    <t>Bl. 25-B11</t>
  </si>
  <si>
    <t>A28B210</t>
  </si>
  <si>
    <t>VVIPDYNTY</t>
  </si>
  <si>
    <t>H-VVIPDYNTY-OH</t>
  </si>
  <si>
    <t>Bl. 25-C04</t>
  </si>
  <si>
    <t>A28B211</t>
  </si>
  <si>
    <t>YLFDESGEF</t>
  </si>
  <si>
    <t>H-YLFDESGEF-OH</t>
  </si>
  <si>
    <t>Bl. 25-C07</t>
  </si>
  <si>
    <t>A29B200</t>
  </si>
  <si>
    <t>YVNTFSSTF</t>
  </si>
  <si>
    <t>H-YVNTFSSTF-OH</t>
  </si>
  <si>
    <t>Bl. 25-C09</t>
  </si>
  <si>
    <t>A29B201</t>
  </si>
  <si>
    <t>AQLPAPRTL</t>
  </si>
  <si>
    <t>H-AQLPAPRTL-OH</t>
  </si>
  <si>
    <t>Bl. 25-D01</t>
  </si>
  <si>
    <t>A29B202</t>
  </si>
  <si>
    <t>FVRIQPGQTF</t>
  </si>
  <si>
    <t>H-FVRIQPGQTF-OH</t>
  </si>
  <si>
    <t>Bl. 25-D02</t>
  </si>
  <si>
    <t>A29B203</t>
  </si>
  <si>
    <t>KKFLPFQQF</t>
  </si>
  <si>
    <t>H-KKFLPFQQF-OH</t>
  </si>
  <si>
    <t>Bl. 25-D03</t>
  </si>
  <si>
    <t>A29B205</t>
  </si>
  <si>
    <t>KSHKPPISF</t>
  </si>
  <si>
    <t>H-KSHKPPISF-OH</t>
  </si>
  <si>
    <t>Bl. 25-D04</t>
  </si>
  <si>
    <t>A29B204</t>
  </si>
  <si>
    <t>LQIPFAMQM</t>
  </si>
  <si>
    <t>H-LQIPFAMQM-OH</t>
  </si>
  <si>
    <t>Bl. 25-D05</t>
  </si>
  <si>
    <t>A29B206</t>
  </si>
  <si>
    <t>LQLPQGTTL</t>
  </si>
  <si>
    <t>H-LQLPQGTTL-OH</t>
  </si>
  <si>
    <t>Bl. 25-D06</t>
  </si>
  <si>
    <t>A29B207</t>
  </si>
  <si>
    <t>ARLYYDSMSY</t>
  </si>
  <si>
    <t>H-ARLYYDSMSY-OH</t>
  </si>
  <si>
    <t>Bl. 25-D08</t>
  </si>
  <si>
    <t>A29B208</t>
  </si>
  <si>
    <t>NQRNAPRITF</t>
  </si>
  <si>
    <t>H-NQRNAPRITF-OH</t>
  </si>
  <si>
    <t>Bl. 25-D10</t>
  </si>
  <si>
    <t>A29B209</t>
  </si>
  <si>
    <t>FQPTNGVGY</t>
  </si>
  <si>
    <t>H-FQPTNGVGY-OH</t>
  </si>
  <si>
    <t>Bl. 25-D11</t>
  </si>
  <si>
    <t>A29B210</t>
  </si>
  <si>
    <t>YQKVGMQKY</t>
  </si>
  <si>
    <t>H-YQKVGMQKY-OH</t>
  </si>
  <si>
    <t>Bl. 25-D12</t>
  </si>
  <si>
    <t>A29B211</t>
  </si>
  <si>
    <t>FAPSASAFF</t>
  </si>
  <si>
    <t>H-FAPSASAFF-OH</t>
  </si>
  <si>
    <t>Bl. 29-A01</t>
  </si>
  <si>
    <t>A30B200</t>
  </si>
  <si>
    <t>NVIPTITQM</t>
  </si>
  <si>
    <t>H-NVIPTITQM-OH</t>
  </si>
  <si>
    <t>Bl. 29-A04</t>
  </si>
  <si>
    <t>A30B201</t>
  </si>
  <si>
    <t>VAMPNLYKM</t>
  </si>
  <si>
    <t>H-VAMPNLYKM-OH</t>
  </si>
  <si>
    <t>Bl. 29-A05</t>
  </si>
  <si>
    <t>A30B202</t>
  </si>
  <si>
    <t>FAFPFTIY</t>
  </si>
  <si>
    <t>H-FAFPFTIY-OH</t>
  </si>
  <si>
    <t>Bl. 29-A06</t>
  </si>
  <si>
    <t>A30B203</t>
  </si>
  <si>
    <t>YAFEHIVY</t>
  </si>
  <si>
    <t>H-YAFEHIVY-OH</t>
  </si>
  <si>
    <t>Bl. 29-A08</t>
  </si>
  <si>
    <t>A30B205</t>
  </si>
  <si>
    <t>IRQEEVQEL</t>
  </si>
  <si>
    <t>H-IRQEEVQEL-OH</t>
  </si>
  <si>
    <t>Bl. 32-A02</t>
  </si>
  <si>
    <t>A30B204</t>
  </si>
  <si>
    <t>RFPNITNL</t>
  </si>
  <si>
    <t>H-RFPNITNL-OH</t>
  </si>
  <si>
    <t>Bl. 32-A03</t>
  </si>
  <si>
    <t>A30B206</t>
  </si>
  <si>
    <t>SAPHGVVFL</t>
  </si>
  <si>
    <t>H-SAPHGVVFL-OH</t>
  </si>
  <si>
    <t>Bl. 32-A04</t>
  </si>
  <si>
    <t>A30B207</t>
  </si>
  <si>
    <t>SAPPAQYEL</t>
  </si>
  <si>
    <t>H-SAPPAQYEL-OH</t>
  </si>
  <si>
    <t>Bl. 32-A05</t>
  </si>
  <si>
    <t>A30B208</t>
  </si>
  <si>
    <t>VRDPQTLEI</t>
  </si>
  <si>
    <t>H-VRDPQTLEI-OH</t>
  </si>
  <si>
    <t>Bl. 32-A06</t>
  </si>
  <si>
    <t>A30B209</t>
  </si>
  <si>
    <t>VRFPNITNL</t>
  </si>
  <si>
    <t>H-VRFPNITNL-OH</t>
  </si>
  <si>
    <t>Bl. 32-A07</t>
  </si>
  <si>
    <t>A30B210</t>
  </si>
  <si>
    <t>VYDDGARRV</t>
  </si>
  <si>
    <t>H-VYDDGARRV-OH</t>
  </si>
  <si>
    <t>Bl. 32-A08</t>
  </si>
  <si>
    <t>A30B211</t>
  </si>
  <si>
    <t>YFYTSKTTV</t>
  </si>
  <si>
    <t>H-YFYTSKTTV-OH</t>
  </si>
  <si>
    <t>Bl. 32-A09</t>
  </si>
  <si>
    <t>A14B260</t>
  </si>
  <si>
    <t>FYEDFLEY</t>
  </si>
  <si>
    <t>H-FYEDFLEY-OH</t>
  </si>
  <si>
    <t>Bl. 32-A10</t>
  </si>
  <si>
    <t>A14B261</t>
  </si>
  <si>
    <t>VRDPQTLEIL</t>
  </si>
  <si>
    <t>H-VRDPQTLEIL-OH</t>
  </si>
  <si>
    <t>Bl. 32-A11</t>
  </si>
  <si>
    <t>A14B262</t>
  </si>
  <si>
    <t>YFTEQPIDL</t>
  </si>
  <si>
    <t>H-YFTEQPIDL-OH</t>
  </si>
  <si>
    <t>Bl. 32-A12</t>
  </si>
  <si>
    <t>A14B263</t>
  </si>
  <si>
    <t>FHLDGEVITF</t>
  </si>
  <si>
    <t>H-FHLDGEVITF-OH</t>
  </si>
  <si>
    <t>Bl. 32-B01</t>
  </si>
  <si>
    <t>A14B264</t>
  </si>
  <si>
    <t>FHPLADNKF</t>
  </si>
  <si>
    <t>H-FHPLADNKF-OH</t>
  </si>
  <si>
    <t>Bl. 32-B02</t>
  </si>
  <si>
    <t>A14B265</t>
  </si>
  <si>
    <t>FYEPQIITT</t>
  </si>
  <si>
    <t>H-FYEPQIITT-OH</t>
  </si>
  <si>
    <t>Bl. 32-B03</t>
  </si>
  <si>
    <t>A14B266</t>
  </si>
  <si>
    <t>IYDEPTTTT</t>
  </si>
  <si>
    <t>H-IYDEPTTTT-OH</t>
  </si>
  <si>
    <t>Bl. 32-B04</t>
  </si>
  <si>
    <t>A14B267</t>
  </si>
  <si>
    <t>MYTPHTVL</t>
  </si>
  <si>
    <t>H-MYTPHTVL-OH</t>
  </si>
  <si>
    <t>Bl. 32-B05</t>
  </si>
  <si>
    <t>A14B268</t>
  </si>
  <si>
    <t>NFNQHEVLL</t>
  </si>
  <si>
    <t>H-NFNQHEVLL-OH</t>
  </si>
  <si>
    <t>Bl. 32-B06</t>
  </si>
  <si>
    <t>A14B269</t>
  </si>
  <si>
    <t>AHAEETRKL</t>
  </si>
  <si>
    <t>H-AHAEETRKL-OH</t>
  </si>
  <si>
    <t>Bl. 35-A01</t>
  </si>
  <si>
    <t>A15B260</t>
  </si>
  <si>
    <t>AHFPREGVF</t>
  </si>
  <si>
    <t>H-AHFPREGVF-OH</t>
  </si>
  <si>
    <t>Bl. 35-A02</t>
  </si>
  <si>
    <t>A15B261</t>
  </si>
  <si>
    <t>ARAGEAANF</t>
  </si>
  <si>
    <t>H-ARAGEAANF-OH</t>
  </si>
  <si>
    <t>Bl. 35-A03</t>
  </si>
  <si>
    <t>A16B260</t>
  </si>
  <si>
    <t>ARSVSPKLF</t>
  </si>
  <si>
    <t>H-ARSVSPKLF-OH</t>
  </si>
  <si>
    <t>Bl. 35-A06</t>
  </si>
  <si>
    <t>A16B261</t>
  </si>
  <si>
    <t>ARTAPHGHVM</t>
  </si>
  <si>
    <t>H-ARTAPHGHVM-OH</t>
  </si>
  <si>
    <t>Bl. 35-A07</t>
  </si>
  <si>
    <t>A16B262</t>
  </si>
  <si>
    <t>ARTRSMWSF</t>
  </si>
  <si>
    <t>H-ARTRSMWSF-OH</t>
  </si>
  <si>
    <t>Bl. 35-A08</t>
  </si>
  <si>
    <t>A16B263</t>
  </si>
  <si>
    <t>ARYMRSLKV</t>
  </si>
  <si>
    <t>H-ARYMRSLKV-OH</t>
  </si>
  <si>
    <t>Bl. 35-A09</t>
  </si>
  <si>
    <t>A16B264</t>
  </si>
  <si>
    <t>CRSKNPLLY</t>
  </si>
  <si>
    <t>H-CRSKNPLLY-OH</t>
  </si>
  <si>
    <t>Bl. 35-A11</t>
  </si>
  <si>
    <t>A16B265</t>
  </si>
  <si>
    <t>FKHLIPLMY</t>
  </si>
  <si>
    <t>H-FKHLIPLMY-OH</t>
  </si>
  <si>
    <t>Bl. 35-A12</t>
  </si>
  <si>
    <t>A16B266</t>
  </si>
  <si>
    <t>FRKSNLKPF</t>
  </si>
  <si>
    <t>H-FRKSNLKPF-OH</t>
  </si>
  <si>
    <t>Bl. 35-B01</t>
  </si>
  <si>
    <t>A16B267</t>
  </si>
  <si>
    <t>FRNARNGVL</t>
  </si>
  <si>
    <t>H-FRNARNGVL-OH</t>
  </si>
  <si>
    <t>Bl. 35-B02</t>
  </si>
  <si>
    <t>A16B268</t>
  </si>
  <si>
    <t>FRVQPTESI</t>
  </si>
  <si>
    <t>H-FRVQPTESI-OH</t>
  </si>
  <si>
    <t>Bl. 35-B04</t>
  </si>
  <si>
    <t>A16B269</t>
  </si>
  <si>
    <t>FRYMNSQGL</t>
  </si>
  <si>
    <t>H-FRYMNSQGL-OH</t>
  </si>
  <si>
    <t>Bl. 35-B05</t>
  </si>
  <si>
    <t>A12B264</t>
  </si>
  <si>
    <t>FWRNTNPIQL</t>
  </si>
  <si>
    <t>H-FWRNTNPIQL-OH</t>
  </si>
  <si>
    <t>Bl. 35-B07</t>
  </si>
  <si>
    <t>A12B265</t>
  </si>
  <si>
    <t>GRLQSLQTY</t>
  </si>
  <si>
    <t>H-GRLQSLQTY-OH</t>
  </si>
  <si>
    <t>Bl. 35-B08</t>
  </si>
  <si>
    <t>A17B260</t>
  </si>
  <si>
    <t>GRVDGQVDL</t>
  </si>
  <si>
    <t>H-GRVDGQVDL-OH</t>
  </si>
  <si>
    <t>Bl. 35-B09</t>
  </si>
  <si>
    <t>A17B261</t>
  </si>
  <si>
    <t>IRGDEVRQI</t>
  </si>
  <si>
    <t>H-IRGDEVRQI-OH</t>
  </si>
  <si>
    <t>Bl. 35-B11</t>
  </si>
  <si>
    <t>A17B262</t>
  </si>
  <si>
    <t>IRKSNHNFL</t>
  </si>
  <si>
    <t>H-IRKSNHNFL-OH</t>
  </si>
  <si>
    <t>Bl. 35-B12</t>
  </si>
  <si>
    <t>A17B263</t>
  </si>
  <si>
    <t>IVRFPNITNL</t>
  </si>
  <si>
    <t>H-IVRFPNITNL-OH</t>
  </si>
  <si>
    <t>Bl. 35-C02</t>
  </si>
  <si>
    <t>A17B264</t>
  </si>
  <si>
    <t>KKADETQAL</t>
  </si>
  <si>
    <t>H-KKADETQAL-OH</t>
  </si>
  <si>
    <t>Bl. 35-C03</t>
  </si>
  <si>
    <t>A17B265</t>
  </si>
  <si>
    <t>KRAKVTSAM</t>
  </si>
  <si>
    <t>H-KRAKVTSAM-OH</t>
  </si>
  <si>
    <t>Bl. 35-C06</t>
  </si>
  <si>
    <t>A17B266</t>
  </si>
  <si>
    <t>KRFDNPVL</t>
  </si>
  <si>
    <t>H-KRFDNPVL-OH</t>
  </si>
  <si>
    <t>Bl. 35-C07</t>
  </si>
  <si>
    <t>A17B267</t>
  </si>
  <si>
    <t>KRFKESPFEL</t>
  </si>
  <si>
    <t>H-KRFKESPFEL-OH</t>
  </si>
  <si>
    <t>Bl. 35-C08</t>
  </si>
  <si>
    <t>A17B268</t>
  </si>
  <si>
    <t>KRGDKSVYY</t>
  </si>
  <si>
    <t>H-KRGDKSVYY-OH</t>
  </si>
  <si>
    <t>Bl. 35-C09</t>
  </si>
  <si>
    <t>A17B269</t>
  </si>
  <si>
    <t>KRVDWTIEY</t>
  </si>
  <si>
    <t>H-KRVDWTIEY-OH</t>
  </si>
  <si>
    <t>Bl. 35-C11</t>
  </si>
  <si>
    <t>A12B266</t>
  </si>
  <si>
    <t>LRANSAVKL</t>
  </si>
  <si>
    <t>H-LRANSAVKL-OH</t>
  </si>
  <si>
    <t>Bl. 35-D02</t>
  </si>
  <si>
    <t>A12B267</t>
  </si>
  <si>
    <t>LRGTAVMSL</t>
  </si>
  <si>
    <t>H-LRGTAVMSL-OH</t>
  </si>
  <si>
    <t>Bl. 35-D03</t>
  </si>
  <si>
    <t>A26B212</t>
  </si>
  <si>
    <t>LRIMASLVL</t>
  </si>
  <si>
    <t>H-LRIMASLVL-OH</t>
  </si>
  <si>
    <t>Bl. 35-D04</t>
  </si>
  <si>
    <t>A26B213</t>
  </si>
  <si>
    <t>LRPDTRYVL</t>
  </si>
  <si>
    <t>H-LRPDTRYVL-OH</t>
  </si>
  <si>
    <t>Bl. 35-D05</t>
  </si>
  <si>
    <t>A26B214</t>
  </si>
  <si>
    <t>LRSDVLLPL</t>
  </si>
  <si>
    <t>H-LRSDVLLPL-OH</t>
  </si>
  <si>
    <t>Bl. 35-D06</t>
  </si>
  <si>
    <t>A26B215</t>
  </si>
  <si>
    <t>LRVEAFEYY</t>
  </si>
  <si>
    <t>H-LRVEAFEYY-OH</t>
  </si>
  <si>
    <t>Bl. 35-D07</t>
  </si>
  <si>
    <t>A26B216</t>
  </si>
  <si>
    <t>LRVESSSKL</t>
  </si>
  <si>
    <t>H-LRVESSSKL-OH</t>
  </si>
  <si>
    <t>Bl. 35-D08</t>
  </si>
  <si>
    <t>A26B217</t>
  </si>
  <si>
    <t>NRNYVFTGY</t>
  </si>
  <si>
    <t>H-NRNYVFTGY-OH</t>
  </si>
  <si>
    <t>Bl. 35-E01</t>
  </si>
  <si>
    <t>A26B218</t>
  </si>
  <si>
    <t>NRQFHQKLL</t>
  </si>
  <si>
    <t>H-NRQFHQKLL-OH</t>
  </si>
  <si>
    <t>Bl. 35-E02</t>
  </si>
  <si>
    <t>A26B219</t>
  </si>
  <si>
    <t>NRYFRLTL</t>
  </si>
  <si>
    <t>H-NRYFRLTL-OH</t>
  </si>
  <si>
    <t>Bl. 35-E03</t>
  </si>
  <si>
    <t>A26B220</t>
  </si>
  <si>
    <t>NYYKKDNSY</t>
  </si>
  <si>
    <t>H-NYYKKDNSY-OH</t>
  </si>
  <si>
    <t>Bl. 35-E05</t>
  </si>
  <si>
    <t>A26B221</t>
  </si>
  <si>
    <t>QRNAPRITF</t>
  </si>
  <si>
    <t>H-QRNAPRITF-OH</t>
  </si>
  <si>
    <t>Bl. 35-E06</t>
  </si>
  <si>
    <t>A26B222</t>
  </si>
  <si>
    <t>RKSAPLIEL</t>
  </si>
  <si>
    <t>H-RKSAPLIEL-OH</t>
  </si>
  <si>
    <t>Bl. 35-E09</t>
  </si>
  <si>
    <t>A26B223</t>
  </si>
  <si>
    <t>SIVRFPNITNL</t>
  </si>
  <si>
    <t>H-SIVRFPNITNL-OH</t>
  </si>
  <si>
    <t>Bl. 35-E11</t>
  </si>
  <si>
    <t>A27B212</t>
  </si>
  <si>
    <t>SREETGLLM</t>
  </si>
  <si>
    <t>H-SREETGLLM-OH</t>
  </si>
  <si>
    <t>Bl. 35-E12</t>
  </si>
  <si>
    <t>A27B213</t>
  </si>
  <si>
    <t>SRELKVTFF</t>
  </si>
  <si>
    <t>H-SRELKVTFF-OH</t>
  </si>
  <si>
    <t>Bl. 35-F01</t>
  </si>
  <si>
    <t>A27B214</t>
  </si>
  <si>
    <t>SRGTSPARM</t>
  </si>
  <si>
    <t>H-SRGTSPARM-OH</t>
  </si>
  <si>
    <t>Bl. 35-F02</t>
  </si>
  <si>
    <t>A27B215</t>
  </si>
  <si>
    <t>SRLSFKELL</t>
  </si>
  <si>
    <t>H-SRLSFKELL-OH</t>
  </si>
  <si>
    <t>Bl. 35-F03</t>
  </si>
  <si>
    <t>A27B216</t>
  </si>
  <si>
    <t>SRTLSYYKL</t>
  </si>
  <si>
    <t>H-SRTLSYYKL-OH</t>
  </si>
  <si>
    <t>Bl. 35-F04</t>
  </si>
  <si>
    <t>A27B217</t>
  </si>
  <si>
    <t>SRVLGLKTL</t>
  </si>
  <si>
    <t>H-SRVLGLKTL-OH</t>
  </si>
  <si>
    <t>Bl. 35-F05</t>
  </si>
  <si>
    <t>A27B218</t>
  </si>
  <si>
    <t>SRYWEPEF</t>
  </si>
  <si>
    <t>H-SRYWEPEF-OH</t>
  </si>
  <si>
    <t>Bl. 35-F07</t>
  </si>
  <si>
    <t>A27B219</t>
  </si>
  <si>
    <t>SRYWEPEFY</t>
  </si>
  <si>
    <t>H-SRYWEPEFY-OH</t>
  </si>
  <si>
    <t>Bl. 35-F08</t>
  </si>
  <si>
    <t>A27B220</t>
  </si>
  <si>
    <t>TRFASVYAW</t>
  </si>
  <si>
    <t>H-TRFASVYAW-OH</t>
  </si>
  <si>
    <t>Bl. 35-F12</t>
  </si>
  <si>
    <t>A27B221</t>
  </si>
  <si>
    <t>TRFFYVLGL</t>
  </si>
  <si>
    <t>H-TRFFYVLGL-OH</t>
  </si>
  <si>
    <t>Bl. 35-G01</t>
  </si>
  <si>
    <t>A27B222</t>
  </si>
  <si>
    <t>TRFQTLLAL</t>
  </si>
  <si>
    <t>H-TRFQTLLAL-OH</t>
  </si>
  <si>
    <t>Bl. 35-G02</t>
  </si>
  <si>
    <t>A27B223</t>
  </si>
  <si>
    <t>TRPLLESEL</t>
  </si>
  <si>
    <t>H-TRPLLESEL-OH</t>
  </si>
  <si>
    <t>Bl. 35-G03</t>
  </si>
  <si>
    <t>A28B212</t>
  </si>
  <si>
    <t>TRTQLPPAY</t>
  </si>
  <si>
    <t>H-TRTQLPPAY-OH</t>
  </si>
  <si>
    <t>Bl. 35-G04</t>
  </si>
  <si>
    <t>A28B213</t>
  </si>
  <si>
    <t>TRVLSNLNL</t>
  </si>
  <si>
    <t>H-TRVLSNLNL-OH</t>
  </si>
  <si>
    <t>Bl. 35-G05</t>
  </si>
  <si>
    <t>A28B214</t>
  </si>
  <si>
    <t>VGYLQPRTF</t>
  </si>
  <si>
    <t>H-VGYLQPRTF-OH</t>
  </si>
  <si>
    <t>Bl. 35-G07</t>
  </si>
  <si>
    <t>A28B215</t>
  </si>
  <si>
    <t>VKNGSIHLY</t>
  </si>
  <si>
    <t>H-VKNGSIHLY-OH</t>
  </si>
  <si>
    <t>Bl. 35-G08</t>
  </si>
  <si>
    <t>A28B216</t>
  </si>
  <si>
    <t>VRDVLVRGF</t>
  </si>
  <si>
    <t>H-VRDVLVRGF-OH</t>
  </si>
  <si>
    <t>Bl. 35-G10</t>
  </si>
  <si>
    <t>A28B217</t>
  </si>
  <si>
    <t>VRIIMRLWL</t>
  </si>
  <si>
    <t>H-VRIIMRLWL-OH</t>
  </si>
  <si>
    <t>Bl. 35-G11</t>
  </si>
  <si>
    <t>A28B218</t>
  </si>
  <si>
    <t>VRIKIVQM</t>
  </si>
  <si>
    <t>H-VRIKIVQM-OH</t>
  </si>
  <si>
    <t>Bl. 35-G12</t>
  </si>
  <si>
    <t>A28B219</t>
  </si>
  <si>
    <t>VRIKIVQML</t>
  </si>
  <si>
    <t>H-VRIKIVQML-OH</t>
  </si>
  <si>
    <t>Bl. 35-H01</t>
  </si>
  <si>
    <t>A28B220</t>
  </si>
  <si>
    <t>VRIQPGQTF</t>
  </si>
  <si>
    <t>H-VRIQPGQTF-OH</t>
  </si>
  <si>
    <t>Bl. 35-H02</t>
  </si>
  <si>
    <t>A28B221</t>
  </si>
  <si>
    <t>VRNLQHRLY</t>
  </si>
  <si>
    <t>H-VRNLQHRLY-OH</t>
  </si>
  <si>
    <t>Bl. 35-H03</t>
  </si>
  <si>
    <t>A28B222</t>
  </si>
  <si>
    <t>VRSIFSRTL</t>
  </si>
  <si>
    <t>H-VRSIFSRTL-OH</t>
  </si>
  <si>
    <t>Bl. 35-H04</t>
  </si>
  <si>
    <t>A28B223</t>
  </si>
  <si>
    <t>VRTNVYLAV</t>
  </si>
  <si>
    <t>H-VRTNVYLAV-OH</t>
  </si>
  <si>
    <t>Bl. 35-H05</t>
  </si>
  <si>
    <t>A29B212</t>
  </si>
  <si>
    <t>WKYPQVNGL</t>
  </si>
  <si>
    <t>H-WKYPQVNGL-OH</t>
  </si>
  <si>
    <t>Bl. 35-H06</t>
  </si>
  <si>
    <t>A29B213</t>
  </si>
  <si>
    <t>WRNTNPIQL</t>
  </si>
  <si>
    <t>H-WRNTNPIQL-OH</t>
  </si>
  <si>
    <t>Bl. 35-H07</t>
  </si>
  <si>
    <t>A29B214</t>
  </si>
  <si>
    <t>YKKPASREL</t>
  </si>
  <si>
    <t>H-YKKPASREL-OH</t>
  </si>
  <si>
    <t>Bl. 35-H09</t>
  </si>
  <si>
    <t>A29B215</t>
  </si>
  <si>
    <t>YKTPPIKDF</t>
  </si>
  <si>
    <t>H-YKTPPIKDF-OH</t>
  </si>
  <si>
    <t>Bl. 35-H10</t>
  </si>
  <si>
    <t>A29B216</t>
  </si>
  <si>
    <t>YRGTTTYKL</t>
  </si>
  <si>
    <t>H-YRGTTTYKL-OH</t>
  </si>
  <si>
    <t>Bl. 35-H11</t>
  </si>
  <si>
    <t>A29B217</t>
  </si>
  <si>
    <t>YRIGNYKL</t>
  </si>
  <si>
    <t>H-YRIGNYKL-OH</t>
  </si>
  <si>
    <t>Bl. 35-H12</t>
  </si>
  <si>
    <t>A29B218</t>
  </si>
  <si>
    <t>YRVTKNSKV</t>
  </si>
  <si>
    <t>H-YRVTKNSKV-OH</t>
  </si>
  <si>
    <t>Bl. 36-A01</t>
  </si>
  <si>
    <t>A29B219</t>
  </si>
  <si>
    <t>YRVVVLSF</t>
  </si>
  <si>
    <t>H-YRVVVLSF-OH</t>
  </si>
  <si>
    <t>Bl. 36-A02</t>
  </si>
  <si>
    <t>A29B220</t>
  </si>
  <si>
    <t>YRYNLPTM</t>
  </si>
  <si>
    <t>H-YRYNLPTM-OH</t>
  </si>
  <si>
    <t>Bl. 36-A03</t>
  </si>
  <si>
    <t>A29B221</t>
  </si>
  <si>
    <t>YRYNLPTMC</t>
  </si>
  <si>
    <t>H-YRYNLPTMC-OH</t>
  </si>
  <si>
    <t>Bl. 36-A04</t>
  </si>
  <si>
    <t>A29B222</t>
  </si>
  <si>
    <t>FYVYSRVKNL</t>
  </si>
  <si>
    <t>H-FYVYSRVKNL-OH</t>
  </si>
  <si>
    <t>Bl. 36-A06</t>
  </si>
  <si>
    <t>A29B223</t>
  </si>
  <si>
    <t>FYYVWKSYV</t>
  </si>
  <si>
    <t>H-FYYVWKSYV-OH</t>
  </si>
  <si>
    <t>Bl. 36-A07</t>
  </si>
  <si>
    <t>A30B212</t>
  </si>
  <si>
    <t>HKPPISFPL</t>
  </si>
  <si>
    <t>H-HKPPISFPL-OH</t>
  </si>
  <si>
    <t>Bl. 36-A08</t>
  </si>
  <si>
    <t>A30B213</t>
  </si>
  <si>
    <t>PRPPLNRNY</t>
  </si>
  <si>
    <t>H-PRPPLNRNY-OH</t>
  </si>
  <si>
    <t>Bl. 36-A09</t>
  </si>
  <si>
    <t>A30B214</t>
  </si>
  <si>
    <t>QKFNGLTVL</t>
  </si>
  <si>
    <t>H-QKFNGLTVL-OH</t>
  </si>
  <si>
    <t>Bl. 36-A10</t>
  </si>
  <si>
    <t>A30B215</t>
  </si>
  <si>
    <t>YFFTLLLQL</t>
  </si>
  <si>
    <t>H-YFFTLLLQL-OH</t>
  </si>
  <si>
    <t>Bl. 36-A11</t>
  </si>
  <si>
    <t>A30B216</t>
  </si>
  <si>
    <t>YHKNNKSWM</t>
  </si>
  <si>
    <t>H-YHKNNKSWM-OH</t>
  </si>
  <si>
    <t>Bl. 36-A12</t>
  </si>
  <si>
    <t>A30B217</t>
  </si>
  <si>
    <t>ARVECFDKF</t>
  </si>
  <si>
    <t>H-ARVECFDKF-OH</t>
  </si>
  <si>
    <t>Bl. 38-A01</t>
  </si>
  <si>
    <t>A30B218</t>
  </si>
  <si>
    <t>ERDISTEIY</t>
  </si>
  <si>
    <t>H-ERDISTEIY-OH</t>
  </si>
  <si>
    <t>Bl. 38-A02</t>
  </si>
  <si>
    <t>A30B219</t>
  </si>
  <si>
    <t>FVKRVDWTIEY</t>
  </si>
  <si>
    <t>H-FVKRVDWTIEY-OH</t>
  </si>
  <si>
    <t>Bl. 38-A03</t>
  </si>
  <si>
    <t>A30B220</t>
  </si>
  <si>
    <t>HHANEYRLY</t>
  </si>
  <si>
    <t>H-HHANEYRLY-OH</t>
  </si>
  <si>
    <t>Bl. 38-A04</t>
  </si>
  <si>
    <t>A30B221</t>
  </si>
  <si>
    <t>KCRSKNPLLY</t>
  </si>
  <si>
    <t>H-KCRSKNPLLY-OH</t>
  </si>
  <si>
    <t>Bl. 38-A05</t>
  </si>
  <si>
    <t>A30B222</t>
  </si>
  <si>
    <t>KHAFHTPAF</t>
  </si>
  <si>
    <t>H-KHAFHTPAF-OH</t>
  </si>
  <si>
    <t>Bl. 38-A06</t>
  </si>
  <si>
    <t>A30B223</t>
  </si>
  <si>
    <t>LRKVPTDNY</t>
  </si>
  <si>
    <t>H-LRKVPTDNY-OH</t>
  </si>
  <si>
    <t>Bl. 38-A07</t>
  </si>
  <si>
    <t>A15B262</t>
  </si>
  <si>
    <t>SHFAIGLAL</t>
  </si>
  <si>
    <t>H-SHFAIGLAL-OH</t>
  </si>
  <si>
    <t>Bl. 38-A08</t>
  </si>
  <si>
    <t>A15B263</t>
  </si>
  <si>
    <t>SKVGGNYNY</t>
  </si>
  <si>
    <t>H-SKVGGNYNY-OH</t>
  </si>
  <si>
    <t>Bl. 38-A09</t>
  </si>
  <si>
    <t>A15B264</t>
  </si>
  <si>
    <t>TGRLQSLQTY</t>
  </si>
  <si>
    <t>H-TGRLQSLQTY-OH</t>
  </si>
  <si>
    <t>Bl. 38-A10</t>
  </si>
  <si>
    <t>A15B265</t>
  </si>
  <si>
    <t>VKRVDWTIEY</t>
  </si>
  <si>
    <t>H-VKRVDWTIEY-OH</t>
  </si>
  <si>
    <t>Bl. 38-A11</t>
  </si>
  <si>
    <t>A15B266</t>
  </si>
  <si>
    <t>VRETMSYLF</t>
  </si>
  <si>
    <t>H-VRETMSYLF-OH</t>
  </si>
  <si>
    <t>Bl. 38-A12</t>
  </si>
  <si>
    <t>A15B267</t>
  </si>
  <si>
    <t>VRQCSGVTF</t>
  </si>
  <si>
    <t>H-VRQCSGVTF-OH</t>
  </si>
  <si>
    <t>Bl. 38-B01</t>
  </si>
  <si>
    <t>A15B268</t>
  </si>
  <si>
    <t>YFKYWDQTY</t>
  </si>
  <si>
    <t>H-YFKYWDQTY-OH</t>
  </si>
  <si>
    <t>Bl. 38-B02</t>
  </si>
  <si>
    <t>A15B269</t>
  </si>
  <si>
    <t>YRSLPGVF</t>
  </si>
  <si>
    <t>H-YRSLPGVF-OH</t>
  </si>
  <si>
    <t>Bl. 38-B03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</si>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</sst>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58"/>
  <sheetViews>
    <sheetView tabSelected="1" workbookViewId="0">
      <pane ySplit="1" topLeftCell="A2" activePane="bottomLeft" state="frozenSplit"/>
      <selection pane="bottomLeft"/>
    </sheetView>
  </sheetViews>
  <sheetFormatPr defaultRowHeight="14.4" x14ac:dyDescent="0.55000000000000004"/>
  <cols>
    <col min="1" max="1" width="9.3671875" bestFit="1" customWidth="1"/>
    <col min="2" max="2" width="10.3671875" bestFit="1" customWidth="1"/>
    <col min="3" max="3" width="8.89453125" bestFit="1" customWidth="1"/>
    <col min="4" max="6" width="8.41796875" bestFit="1" customWidth="1"/>
    <col min="7" max="7" width="15.89453125" bestFit="1" customWidth="1"/>
    <col min="8" max="8" width="8.68359375" bestFit="1" customWidth="1"/>
    <col min="9" max="9" width="11.68359375" style="14" bestFit="1" customWidth="1"/>
    <col min="10" max="10" width="17.578125" style="14" customWidth="1"/>
    <col min="11" max="11" width="17.1015625" style="14" bestFit="1" customWidth="1"/>
    <col min="12" max="12" width="17.1015625" style="14" customWidth="1"/>
    <col min="13" max="13" width="16.578125" style="14" customWidth="1"/>
    <col min="14" max="14" width="9.3671875" style="14" bestFit="1" customWidth="1"/>
    <col min="15" max="15" width="10" style="14" bestFit="1" customWidth="1"/>
    <col min="16" max="16" width="16.62890625" style="14" bestFit="1" customWidth="1"/>
    <col min="17" max="17" width="12.9453125" style="14" bestFit="1" customWidth="1"/>
    <col min="18" max="18" width="12.26171875" style="14" bestFit="1" customWidth="1"/>
    <col min="19" max="19" width="13.20703125" style="14" bestFit="1" customWidth="1"/>
    <col min="20" max="20" width="17.89453125" style="14" bestFit="1" customWidth="1"/>
    <col min="21" max="21" width="4.89453125" style="14" bestFit="1" customWidth="1"/>
    <col min="22" max="22" width="8.68359375" style="14" bestFit="1" customWidth="1"/>
    <col min="23" max="23" width="9.68359375" style="14" bestFit="1" customWidth="1"/>
    <col min="24" max="24" width="23.5234375" style="14" bestFit="1" customWidth="1"/>
    <col min="25" max="25" width="14.734375" style="14" bestFit="1" customWidth="1"/>
    <col min="26" max="26" width="14" style="14" bestFit="1" customWidth="1"/>
    <col min="27" max="27" width="25.47265625" style="14" bestFit="1" customWidth="1"/>
    <col min="28" max="28" width="16.3125" style="14" bestFit="1" customWidth="1"/>
    <col min="29" max="29" width="16.68359375" style="14" bestFit="1" customWidth="1"/>
    <col min="30" max="30" width="18.5234375" style="14" bestFit="1" customWidth="1"/>
    <col min="31" max="31" width="8.83984375" style="14"/>
    <col min="32" max="32" width="5.26171875" style="14" bestFit="1" customWidth="1"/>
    <col min="33" max="33" width="8.83984375" style="14"/>
  </cols>
  <sheetData>
    <row r="1" spans="1:33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1655</v>
      </c>
      <c r="Z1" s="28" t="s">
        <v>1657</v>
      </c>
      <c r="AA1" s="28" t="s">
        <v>1658</v>
      </c>
      <c r="AB1" s="28" t="s">
        <v>1659</v>
      </c>
      <c r="AC1" s="28" t="s">
        <v>1660</v>
      </c>
      <c r="AD1" s="28" t="s">
        <v>1661</v>
      </c>
      <c r="AF1" s="15" t="s">
        <v>1662</v>
      </c>
      <c r="AG1" s="15"/>
    </row>
    <row r="2" spans="1:33" x14ac:dyDescent="0.55000000000000004">
      <c r="A2" s="5" t="s">
        <v>648</v>
      </c>
      <c r="B2" s="5" t="s">
        <v>25</v>
      </c>
      <c r="C2" s="5">
        <v>11859</v>
      </c>
      <c r="D2" s="5">
        <v>489</v>
      </c>
      <c r="E2" s="5">
        <v>521</v>
      </c>
      <c r="F2" s="5">
        <v>488</v>
      </c>
      <c r="G2" s="6">
        <v>5.9217769515087397</v>
      </c>
      <c r="H2" s="7">
        <v>1.74332220731902E-29</v>
      </c>
      <c r="I2" s="16">
        <v>28.758622337543802</v>
      </c>
      <c r="J2" s="16">
        <v>1.74332220731902E-29</v>
      </c>
      <c r="K2" s="16">
        <v>28.758622337543802</v>
      </c>
      <c r="L2" s="16">
        <v>0.21886945194115401</v>
      </c>
      <c r="M2" s="16">
        <v>3.6093260703872498E-3</v>
      </c>
      <c r="N2" s="16">
        <v>123</v>
      </c>
      <c r="O2" s="16" t="s">
        <v>26</v>
      </c>
      <c r="P2" s="16" t="s">
        <v>27</v>
      </c>
      <c r="Q2" s="16" t="s">
        <v>649</v>
      </c>
      <c r="R2" s="16" t="s">
        <v>29</v>
      </c>
      <c r="S2" s="16" t="s">
        <v>650</v>
      </c>
      <c r="T2" s="16" t="s">
        <v>651</v>
      </c>
      <c r="U2" s="16"/>
      <c r="V2" s="16">
        <v>1131.2909999999999</v>
      </c>
      <c r="W2" s="16">
        <v>2.2625820000000001</v>
      </c>
      <c r="X2" s="16" t="s">
        <v>652</v>
      </c>
      <c r="Y2" s="17">
        <v>0.16241868109292612</v>
      </c>
      <c r="Z2" s="18" t="str">
        <f>IF($AG$7 &lt;&gt; "", $AG$7 * Y2, "")</f>
        <v/>
      </c>
      <c r="AA2" s="18" t="str">
        <f>IF($AG$7 &lt;&gt; "", $AG$7 * L2 / $L$358,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1663</v>
      </c>
    </row>
    <row r="3" spans="1:33" x14ac:dyDescent="0.55000000000000004">
      <c r="A3" s="5" t="s">
        <v>1387</v>
      </c>
      <c r="B3" s="5" t="s">
        <v>25</v>
      </c>
      <c r="C3" s="5">
        <v>2164</v>
      </c>
      <c r="D3" s="5">
        <v>138</v>
      </c>
      <c r="E3" s="5">
        <v>141</v>
      </c>
      <c r="F3" s="5">
        <v>153</v>
      </c>
      <c r="G3" s="6">
        <v>5.2584171637877999</v>
      </c>
      <c r="H3" s="7">
        <v>8.01484780968234E-24</v>
      </c>
      <c r="I3" s="16">
        <v>23.096104719852899</v>
      </c>
      <c r="J3" s="16">
        <v>8.01484780968234E-24</v>
      </c>
      <c r="K3" s="16">
        <v>23.096104719852899</v>
      </c>
      <c r="L3" s="16">
        <v>3.9938738004946198E-2</v>
      </c>
      <c r="M3" s="16">
        <v>1.0424673875423999E-3</v>
      </c>
      <c r="N3" s="16">
        <v>290</v>
      </c>
      <c r="O3" s="16" t="s">
        <v>26</v>
      </c>
      <c r="P3" s="16" t="s">
        <v>27</v>
      </c>
      <c r="Q3" s="16" t="s">
        <v>1388</v>
      </c>
      <c r="R3" s="16" t="s">
        <v>1000</v>
      </c>
      <c r="S3" s="16" t="s">
        <v>525</v>
      </c>
      <c r="T3" s="16" t="s">
        <v>1389</v>
      </c>
      <c r="U3" s="16"/>
      <c r="V3" s="16">
        <v>1132.3230000000001</v>
      </c>
      <c r="W3" s="16">
        <v>2.2646459999999999</v>
      </c>
      <c r="X3" s="16" t="s">
        <v>1390</v>
      </c>
      <c r="Y3" s="17">
        <v>2.9637745668698211E-2</v>
      </c>
      <c r="Z3" s="18" t="str">
        <f>IF($AG$7 &lt;&gt; "", $AG$7 * Y3, "")</f>
        <v/>
      </c>
      <c r="AA3" s="18" t="str">
        <f>IF($AG$7 &lt;&gt; "", $AG$7 * L3 / $L$358,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1664</v>
      </c>
    </row>
    <row r="4" spans="1:33" x14ac:dyDescent="0.55000000000000004">
      <c r="A4" s="5" t="s">
        <v>708</v>
      </c>
      <c r="B4" s="5" t="s">
        <v>25</v>
      </c>
      <c r="C4" s="5">
        <v>2476</v>
      </c>
      <c r="D4" s="5">
        <v>398</v>
      </c>
      <c r="E4" s="5">
        <v>405</v>
      </c>
      <c r="F4" s="5">
        <v>407</v>
      </c>
      <c r="G4" s="6">
        <v>3.96877496596331</v>
      </c>
      <c r="H4" s="7">
        <v>2.1946424954261201E-14</v>
      </c>
      <c r="I4" s="16">
        <v>13.6586362156993</v>
      </c>
      <c r="J4" s="16">
        <v>2.1946424954261201E-14</v>
      </c>
      <c r="K4" s="16">
        <v>13.6586362156993</v>
      </c>
      <c r="L4" s="16">
        <v>4.5697003373496699E-2</v>
      </c>
      <c r="M4" s="16">
        <v>2.9176032472715998E-3</v>
      </c>
      <c r="N4" s="16">
        <v>135</v>
      </c>
      <c r="O4" s="16" t="s">
        <v>26</v>
      </c>
      <c r="P4" s="16" t="s">
        <v>27</v>
      </c>
      <c r="Q4" s="16" t="s">
        <v>709</v>
      </c>
      <c r="R4" s="16" t="s">
        <v>29</v>
      </c>
      <c r="S4" s="16" t="s">
        <v>710</v>
      </c>
      <c r="T4" s="16" t="s">
        <v>711</v>
      </c>
      <c r="U4" s="16"/>
      <c r="V4" s="16">
        <v>1195.3989999999999</v>
      </c>
      <c r="W4" s="16">
        <v>2.3907980000000002</v>
      </c>
      <c r="X4" s="16" t="s">
        <v>712</v>
      </c>
      <c r="Y4" s="17">
        <v>3.3910840238307198E-2</v>
      </c>
      <c r="Z4" s="18" t="str">
        <f>IF($AG$7 &lt;&gt; "", $AG$7 * Y4, "")</f>
        <v/>
      </c>
      <c r="AA4" s="18" t="str">
        <f>IF($AG$7 &lt;&gt; "", $AG$7 * L4 / $L$358,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1665</v>
      </c>
    </row>
    <row r="5" spans="1:33" x14ac:dyDescent="0.55000000000000004">
      <c r="A5" s="5" t="s">
        <v>141</v>
      </c>
      <c r="B5" s="5" t="s">
        <v>25</v>
      </c>
      <c r="C5" s="5">
        <v>2789</v>
      </c>
      <c r="D5" s="5">
        <v>479</v>
      </c>
      <c r="E5" s="5">
        <v>478</v>
      </c>
      <c r="F5" s="5">
        <v>427</v>
      </c>
      <c r="G5" s="6">
        <v>3.94833502721103</v>
      </c>
      <c r="H5" s="7">
        <v>2.2326737602707101E-14</v>
      </c>
      <c r="I5" s="16">
        <v>13.6511747316823</v>
      </c>
      <c r="J5" s="16">
        <v>2.2326737602707101E-14</v>
      </c>
      <c r="K5" s="16">
        <v>13.6511747316823</v>
      </c>
      <c r="L5" s="16">
        <v>5.1473724720792501E-2</v>
      </c>
      <c r="M5" s="16">
        <v>3.3333761102945099E-3</v>
      </c>
      <c r="N5" s="16">
        <v>23</v>
      </c>
      <c r="O5" s="16" t="s">
        <v>26</v>
      </c>
      <c r="P5" s="16" t="s">
        <v>27</v>
      </c>
      <c r="Q5" s="16" t="s">
        <v>142</v>
      </c>
      <c r="R5" s="16" t="s">
        <v>29</v>
      </c>
      <c r="S5" s="16" t="s">
        <v>143</v>
      </c>
      <c r="T5" s="16" t="s">
        <v>144</v>
      </c>
      <c r="U5" s="16"/>
      <c r="V5" s="16">
        <v>1219.4010000000001</v>
      </c>
      <c r="W5" s="16">
        <v>2.4388019999999999</v>
      </c>
      <c r="X5" s="16" t="s">
        <v>145</v>
      </c>
      <c r="Y5" s="17">
        <v>3.8197630623844417E-2</v>
      </c>
      <c r="Z5" s="18" t="str">
        <f>IF($AG$7 &lt;&gt; "", $AG$7 * Y5, "")</f>
        <v/>
      </c>
      <c r="AA5" s="18" t="str">
        <f>IF($AG$7 &lt;&gt; "", $AG$7 * L5 / $L$358, "")</f>
        <v/>
      </c>
      <c r="AB5" s="16" t="str">
        <f>IF(ISNUMBER(SEARCH(O5,$AG$2))=TRUE,"Yes",IF(ISNUMBER(SEARCH(O5,$AG$3))=TRUE,"Yes",IF(ISNUMBER(SEARCH(O5,$AG$4))=TRUE,"Yes","No")))</f>
        <v>No</v>
      </c>
      <c r="AC5" s="16"/>
      <c r="AD5" s="16"/>
    </row>
    <row r="6" spans="1:33" x14ac:dyDescent="0.55000000000000004">
      <c r="A6" s="5" t="s">
        <v>1519</v>
      </c>
      <c r="B6" s="5" t="s">
        <v>25</v>
      </c>
      <c r="C6" s="5">
        <v>643</v>
      </c>
      <c r="D6" s="5">
        <v>131</v>
      </c>
      <c r="E6" s="5">
        <v>135</v>
      </c>
      <c r="F6" s="5">
        <v>118</v>
      </c>
      <c r="G6" s="6">
        <v>3.68034855319857</v>
      </c>
      <c r="H6" s="7">
        <v>3.3004997131255801E-12</v>
      </c>
      <c r="I6" s="16">
        <v>11.4814203006606</v>
      </c>
      <c r="J6" s="16">
        <v>3.3004997131255801E-12</v>
      </c>
      <c r="K6" s="16">
        <v>11.4814203006606</v>
      </c>
      <c r="L6" s="16">
        <v>1.18671943332627E-2</v>
      </c>
      <c r="M6" s="16">
        <v>9.2463319269121705E-4</v>
      </c>
      <c r="N6" s="16">
        <v>323</v>
      </c>
      <c r="O6" s="16" t="s">
        <v>26</v>
      </c>
      <c r="P6" s="16" t="s">
        <v>27</v>
      </c>
      <c r="Q6" s="16" t="s">
        <v>1520</v>
      </c>
      <c r="R6" s="16" t="s">
        <v>1000</v>
      </c>
      <c r="S6" s="16" t="s">
        <v>690</v>
      </c>
      <c r="T6" s="16" t="s">
        <v>1521</v>
      </c>
      <c r="U6" s="16"/>
      <c r="V6" s="16">
        <v>1078.2750000000001</v>
      </c>
      <c r="W6" s="16">
        <v>2.1565500000000002</v>
      </c>
      <c r="X6" s="16" t="s">
        <v>1522</v>
      </c>
      <c r="Y6" s="17">
        <v>8.8064096418544128E-3</v>
      </c>
      <c r="Z6" s="18" t="str">
        <f>IF($AG$7 &lt;&gt; "", $AG$7 * Y6, "")</f>
        <v/>
      </c>
      <c r="AA6" s="18" t="str">
        <f>IF($AG$7 &lt;&gt; "", $AG$7 * L6 / $L$358, "")</f>
        <v/>
      </c>
      <c r="AB6" s="16" t="str">
        <f>IF(ISNUMBER(SEARCH(O6,$AG$2))=TRUE,"Yes",IF(ISNUMBER(SEARCH(O6,$AG$3))=TRUE,"Yes",IF(ISNUMBER(SEARCH(O6,$AG$4))=TRUE,"Yes","No")))</f>
        <v>No</v>
      </c>
      <c r="AC6" s="16"/>
      <c r="AD6" s="16"/>
      <c r="AF6" s="15" t="s">
        <v>1666</v>
      </c>
      <c r="AG6" s="15"/>
    </row>
    <row r="7" spans="1:33" x14ac:dyDescent="0.55000000000000004">
      <c r="A7" s="5" t="s">
        <v>1075</v>
      </c>
      <c r="B7" s="5" t="s">
        <v>25</v>
      </c>
      <c r="C7" s="5">
        <v>301</v>
      </c>
      <c r="D7" s="5">
        <v>154</v>
      </c>
      <c r="E7" s="5">
        <v>151</v>
      </c>
      <c r="F7" s="5">
        <v>147</v>
      </c>
      <c r="G7" s="6">
        <v>2.3489866634826799</v>
      </c>
      <c r="H7" s="7">
        <v>3.6096563692298799E-5</v>
      </c>
      <c r="I7" s="16">
        <v>4.4425341399366003</v>
      </c>
      <c r="J7" s="16">
        <v>3.6096563692298799E-5</v>
      </c>
      <c r="K7" s="16">
        <v>4.4425341399366003</v>
      </c>
      <c r="L7" s="16">
        <v>5.55524960235158E-3</v>
      </c>
      <c r="M7" s="16">
        <v>1.0895767104590101E-3</v>
      </c>
      <c r="N7" s="16">
        <v>212</v>
      </c>
      <c r="O7" s="16" t="s">
        <v>26</v>
      </c>
      <c r="P7" s="16" t="s">
        <v>45</v>
      </c>
      <c r="Q7" s="16" t="s">
        <v>1076</v>
      </c>
      <c r="R7" s="16" t="s">
        <v>1000</v>
      </c>
      <c r="S7" s="16" t="s">
        <v>127</v>
      </c>
      <c r="T7" s="16" t="s">
        <v>1077</v>
      </c>
      <c r="U7" s="16"/>
      <c r="V7" s="16">
        <v>1000.1609999999999</v>
      </c>
      <c r="W7" s="16">
        <v>2.0003220000000002</v>
      </c>
      <c r="X7" s="16" t="s">
        <v>1078</v>
      </c>
      <c r="Y7" s="17">
        <v>4.1224405943984114E-3</v>
      </c>
      <c r="Z7" s="18" t="str">
        <f>IF($AG$7 &lt;&gt; "", $AG$7 * Y7, "")</f>
        <v/>
      </c>
      <c r="AA7" s="18" t="str">
        <f>IF($AG$7 &lt;&gt; "", $AG$7 * L7 / $L$358, "")</f>
        <v/>
      </c>
      <c r="AB7" s="16" t="str">
        <f>IF(ISNUMBER(SEARCH(O7,$AG$2))=TRUE,"Yes",IF(ISNUMBER(SEARCH(O7,$AG$3))=TRUE,"Yes",IF(ISNUMBER(SEARCH(O7,$AG$4))=TRUE,"Yes","No")))</f>
        <v>No</v>
      </c>
      <c r="AC7" s="16"/>
      <c r="AD7" s="16"/>
      <c r="AF7" s="14" t="s">
        <v>1667</v>
      </c>
      <c r="AG7" s="19"/>
    </row>
    <row r="8" spans="1:33" x14ac:dyDescent="0.55000000000000004">
      <c r="A8" s="5" t="s">
        <v>678</v>
      </c>
      <c r="B8" s="5" t="s">
        <v>25</v>
      </c>
      <c r="C8" s="5">
        <v>889</v>
      </c>
      <c r="D8" s="5">
        <v>556</v>
      </c>
      <c r="E8" s="5">
        <v>583</v>
      </c>
      <c r="F8" s="5">
        <v>525</v>
      </c>
      <c r="G8" s="6">
        <v>2.0331570317689298</v>
      </c>
      <c r="H8" s="7">
        <v>4.1349028719291E-4</v>
      </c>
      <c r="I8" s="16">
        <v>3.3835346874852301</v>
      </c>
      <c r="J8" s="16">
        <v>4.1349028719291E-4</v>
      </c>
      <c r="K8" s="16">
        <v>3.3835346874852301</v>
      </c>
      <c r="L8" s="16">
        <v>1.6407365104619799E-2</v>
      </c>
      <c r="M8" s="16">
        <v>4.0078091717146202E-3</v>
      </c>
      <c r="N8" s="16">
        <v>129</v>
      </c>
      <c r="O8" s="16" t="s">
        <v>26</v>
      </c>
      <c r="P8" s="16" t="s">
        <v>39</v>
      </c>
      <c r="Q8" s="16" t="s">
        <v>679</v>
      </c>
      <c r="R8" s="16" t="s">
        <v>29</v>
      </c>
      <c r="S8" s="16" t="s">
        <v>680</v>
      </c>
      <c r="T8" s="16" t="s">
        <v>681</v>
      </c>
      <c r="U8" s="16"/>
      <c r="V8" s="16">
        <v>1080.2470000000001</v>
      </c>
      <c r="W8" s="16">
        <v>2.1604939999999999</v>
      </c>
      <c r="X8" s="16" t="s">
        <v>682</v>
      </c>
      <c r="Y8" s="17">
        <v>1.2175580360199958E-2</v>
      </c>
      <c r="Z8" s="18" t="str">
        <f>IF($AG$7 &lt;&gt; "", $AG$7 * Y8, "")</f>
        <v/>
      </c>
      <c r="AA8" s="18" t="str">
        <f>IF($AG$7 &lt;&gt; "", $AG$7 * L8 / $L$358, "")</f>
        <v/>
      </c>
      <c r="AB8" s="16" t="str">
        <f>IF(ISNUMBER(SEARCH(O8,$AG$2))=TRUE,"Yes",IF(ISNUMBER(SEARCH(O8,$AG$3))=TRUE,"Yes",IF(ISNUMBER(SEARCH(O8,$AG$4))=TRUE,"Yes","No")))</f>
        <v>No</v>
      </c>
      <c r="AC8" s="16"/>
      <c r="AD8" s="16"/>
    </row>
    <row r="9" spans="1:33" x14ac:dyDescent="0.55000000000000004">
      <c r="A9" s="5" t="s">
        <v>698</v>
      </c>
      <c r="B9" s="5" t="s">
        <v>25</v>
      </c>
      <c r="C9" s="5">
        <v>704</v>
      </c>
      <c r="D9" s="5">
        <v>487</v>
      </c>
      <c r="E9" s="5">
        <v>484</v>
      </c>
      <c r="F9" s="5">
        <v>457</v>
      </c>
      <c r="G9" s="6">
        <v>1.9164213718407701</v>
      </c>
      <c r="H9" s="7">
        <v>9.7897214058868809E-4</v>
      </c>
      <c r="I9" s="16">
        <v>3.0092296670944698</v>
      </c>
      <c r="J9" s="16">
        <v>9.7897214058868809E-4</v>
      </c>
      <c r="K9" s="16">
        <v>3.0092296670944698</v>
      </c>
      <c r="L9" s="16">
        <v>1.29930090367293E-2</v>
      </c>
      <c r="M9" s="16">
        <v>3.4412117049206999E-3</v>
      </c>
      <c r="N9" s="16">
        <v>133</v>
      </c>
      <c r="O9" s="16" t="s">
        <v>26</v>
      </c>
      <c r="P9" s="16" t="s">
        <v>27</v>
      </c>
      <c r="Q9" s="16" t="s">
        <v>699</v>
      </c>
      <c r="R9" s="16" t="s">
        <v>29</v>
      </c>
      <c r="S9" s="16" t="s">
        <v>700</v>
      </c>
      <c r="T9" s="16" t="s">
        <v>701</v>
      </c>
      <c r="U9" s="16"/>
      <c r="V9" s="16">
        <v>1081.2750000000001</v>
      </c>
      <c r="W9" s="16">
        <v>2.16255</v>
      </c>
      <c r="X9" s="16" t="s">
        <v>702</v>
      </c>
      <c r="Y9" s="17">
        <v>9.6418544134766835E-3</v>
      </c>
      <c r="Z9" s="18" t="str">
        <f>IF($AG$7 &lt;&gt; "", $AG$7 * Y9, "")</f>
        <v/>
      </c>
      <c r="AA9" s="18" t="str">
        <f>IF($AG$7 &lt;&gt; "", $AG$7 * L9 / $L$358, "")</f>
        <v/>
      </c>
      <c r="AB9" s="16" t="str">
        <f>IF(ISNUMBER(SEARCH(O9,$AG$2))=TRUE,"Yes",IF(ISNUMBER(SEARCH(O9,$AG$3))=TRUE,"Yes",IF(ISNUMBER(SEARCH(O9,$AG$4))=TRUE,"Yes","No")))</f>
        <v>No</v>
      </c>
      <c r="AC9" s="16"/>
      <c r="AD9" s="16"/>
    </row>
    <row r="10" spans="1:33" x14ac:dyDescent="0.55000000000000004">
      <c r="A10" s="8" t="s">
        <v>212</v>
      </c>
      <c r="B10" s="8" t="s">
        <v>25</v>
      </c>
      <c r="C10" s="8">
        <v>418</v>
      </c>
      <c r="D10" s="8">
        <v>286</v>
      </c>
      <c r="E10" s="8">
        <v>284</v>
      </c>
      <c r="F10" s="8">
        <v>303</v>
      </c>
      <c r="G10" s="9">
        <v>1.8723935895841299</v>
      </c>
      <c r="H10" s="10">
        <v>1.5094750936017101E-3</v>
      </c>
      <c r="I10" s="20">
        <v>2.8211740484577601</v>
      </c>
      <c r="J10" s="20">
        <v>1.5094750936017101E-3</v>
      </c>
      <c r="K10" s="20">
        <v>2.8211740484577601</v>
      </c>
      <c r="L10" s="20">
        <v>7.7145991155580101E-3</v>
      </c>
      <c r="M10" s="20">
        <v>2.1063281169124998E-3</v>
      </c>
      <c r="N10" s="20">
        <v>37</v>
      </c>
      <c r="O10" s="20" t="s">
        <v>26</v>
      </c>
      <c r="P10" s="20" t="s">
        <v>27</v>
      </c>
      <c r="Q10" s="20" t="s">
        <v>213</v>
      </c>
      <c r="R10" s="20" t="s">
        <v>29</v>
      </c>
      <c r="S10" s="20" t="s">
        <v>214</v>
      </c>
      <c r="T10" s="20" t="s">
        <v>215</v>
      </c>
      <c r="U10" s="20" t="s">
        <v>134</v>
      </c>
      <c r="V10" s="20">
        <v>1059.182</v>
      </c>
      <c r="W10" s="20">
        <v>2.1183640000000001</v>
      </c>
      <c r="X10" s="20" t="s">
        <v>216</v>
      </c>
      <c r="Y10" s="21">
        <v>5.7248510580017809E-3</v>
      </c>
      <c r="Z10" s="22" t="str">
        <f>IF($AG$7 &lt;&gt; "", $AG$7 * Y10, "")</f>
        <v/>
      </c>
      <c r="AA10" s="22" t="str">
        <f>IF($AG$7 &lt;&gt; "", $AG$7 * L10 / $L$358, "")</f>
        <v/>
      </c>
      <c r="AB10" s="20" t="str">
        <f>IF(ISNUMBER(SEARCH(O10,$AG$2))=TRUE,"Yes",IF(ISNUMBER(SEARCH(O10,$AG$3))=TRUE,"Yes",IF(ISNUMBER(SEARCH(O10,$AG$4))=TRUE,"Yes","No")))</f>
        <v>No</v>
      </c>
      <c r="AC10" s="20"/>
      <c r="AD10" s="20"/>
    </row>
    <row r="11" spans="1:33" x14ac:dyDescent="0.55000000000000004">
      <c r="A11" s="8" t="s">
        <v>228</v>
      </c>
      <c r="B11" s="8" t="s">
        <v>25</v>
      </c>
      <c r="C11" s="8">
        <v>408</v>
      </c>
      <c r="D11" s="8">
        <v>312</v>
      </c>
      <c r="E11" s="8">
        <v>296</v>
      </c>
      <c r="F11" s="8">
        <v>264</v>
      </c>
      <c r="G11" s="9">
        <v>1.8414926421400599</v>
      </c>
      <c r="H11" s="10">
        <v>1.8547133778850501E-3</v>
      </c>
      <c r="I11" s="20">
        <v>2.73172319549405</v>
      </c>
      <c r="J11" s="20">
        <v>1.8547133778850501E-3</v>
      </c>
      <c r="K11" s="20">
        <v>2.73172319549405</v>
      </c>
      <c r="L11" s="20">
        <v>7.5300393281044703E-3</v>
      </c>
      <c r="M11" s="20">
        <v>2.1003320623018298E-3</v>
      </c>
      <c r="N11" s="20">
        <v>40</v>
      </c>
      <c r="O11" s="20" t="s">
        <v>26</v>
      </c>
      <c r="P11" s="20" t="s">
        <v>27</v>
      </c>
      <c r="Q11" s="20" t="s">
        <v>229</v>
      </c>
      <c r="R11" s="20" t="s">
        <v>29</v>
      </c>
      <c r="S11" s="20" t="s">
        <v>230</v>
      </c>
      <c r="T11" s="20" t="s">
        <v>231</v>
      </c>
      <c r="U11" s="20"/>
      <c r="V11" s="20">
        <v>1125.325</v>
      </c>
      <c r="W11" s="20">
        <v>2.2506499999999998</v>
      </c>
      <c r="X11" s="20" t="s">
        <v>232</v>
      </c>
      <c r="Y11" s="21">
        <v>5.5878928987194414E-3</v>
      </c>
      <c r="Z11" s="22" t="str">
        <f>IF($AG$7 &lt;&gt; "", $AG$7 * Y11, "")</f>
        <v/>
      </c>
      <c r="AA11" s="22" t="str">
        <f>IF($AG$7 &lt;&gt; "", $AG$7 * L11 / $L$358, "")</f>
        <v/>
      </c>
      <c r="AB11" s="20" t="str">
        <f>IF(ISNUMBER(SEARCH(O11,$AG$2))=TRUE,"Yes",IF(ISNUMBER(SEARCH(O11,$AG$3))=TRUE,"Yes",IF(ISNUMBER(SEARCH(O11,$AG$4))=TRUE,"Yes","No")))</f>
        <v>No</v>
      </c>
      <c r="AC11" s="20"/>
      <c r="AD11" s="20"/>
    </row>
    <row r="12" spans="1:33" x14ac:dyDescent="0.55000000000000004">
      <c r="A12" s="8" t="s">
        <v>233</v>
      </c>
      <c r="B12" s="8" t="s">
        <v>25</v>
      </c>
      <c r="C12" s="8">
        <v>326</v>
      </c>
      <c r="D12" s="8">
        <v>236</v>
      </c>
      <c r="E12" s="8">
        <v>253</v>
      </c>
      <c r="F12" s="8">
        <v>218</v>
      </c>
      <c r="G12" s="9">
        <v>1.82098445966023</v>
      </c>
      <c r="H12" s="10">
        <v>2.2246868563476699E-3</v>
      </c>
      <c r="I12" s="20">
        <v>2.6527311110341198</v>
      </c>
      <c r="J12" s="20">
        <v>2.2246868563476699E-3</v>
      </c>
      <c r="K12" s="20">
        <v>2.6527311110341198</v>
      </c>
      <c r="L12" s="20">
        <v>6.01664907098543E-3</v>
      </c>
      <c r="M12" s="20">
        <v>1.7020531638315399E-3</v>
      </c>
      <c r="N12" s="20">
        <v>41</v>
      </c>
      <c r="O12" s="20" t="s">
        <v>26</v>
      </c>
      <c r="P12" s="20" t="s">
        <v>223</v>
      </c>
      <c r="Q12" s="20" t="s">
        <v>234</v>
      </c>
      <c r="R12" s="20" t="s">
        <v>29</v>
      </c>
      <c r="S12" s="20" t="s">
        <v>235</v>
      </c>
      <c r="T12" s="20" t="s">
        <v>236</v>
      </c>
      <c r="U12" s="20"/>
      <c r="V12" s="20">
        <v>1199.277</v>
      </c>
      <c r="W12" s="20">
        <v>2.3985539999999999</v>
      </c>
      <c r="X12" s="20" t="s">
        <v>237</v>
      </c>
      <c r="Y12" s="21">
        <v>4.4648359926042595E-3</v>
      </c>
      <c r="Z12" s="22" t="str">
        <f>IF($AG$7 &lt;&gt; "", $AG$7 * Y12, "")</f>
        <v/>
      </c>
      <c r="AA12" s="22" t="str">
        <f>IF($AG$7 &lt;&gt; "", $AG$7 * L12 / $L$358, "")</f>
        <v/>
      </c>
      <c r="AB12" s="20" t="str">
        <f>IF(ISNUMBER(SEARCH(O12,$AG$2))=TRUE,"Yes",IF(ISNUMBER(SEARCH(O12,$AG$3))=TRUE,"Yes",IF(ISNUMBER(SEARCH(O12,$AG$4))=TRUE,"Yes","No")))</f>
        <v>No</v>
      </c>
      <c r="AC12" s="20"/>
      <c r="AD12" s="20"/>
    </row>
    <row r="13" spans="1:33" x14ac:dyDescent="0.55000000000000004">
      <c r="A13" s="8" t="s">
        <v>146</v>
      </c>
      <c r="B13" s="8" t="s">
        <v>25</v>
      </c>
      <c r="C13" s="8">
        <v>460</v>
      </c>
      <c r="D13" s="8">
        <v>326</v>
      </c>
      <c r="E13" s="8">
        <v>345</v>
      </c>
      <c r="F13" s="8">
        <v>366</v>
      </c>
      <c r="G13" s="9">
        <v>1.7623937368424201</v>
      </c>
      <c r="H13" s="10">
        <v>3.1297569120740001E-3</v>
      </c>
      <c r="I13" s="20">
        <v>2.5044893927553602</v>
      </c>
      <c r="J13" s="20">
        <v>3.1297569120740001E-3</v>
      </c>
      <c r="K13" s="20">
        <v>2.5044893927553602</v>
      </c>
      <c r="L13" s="20">
        <v>8.48975022286288E-3</v>
      </c>
      <c r="M13" s="20">
        <v>2.5017624021142402E-3</v>
      </c>
      <c r="N13" s="20">
        <v>24</v>
      </c>
      <c r="O13" s="20" t="s">
        <v>26</v>
      </c>
      <c r="P13" s="20" t="s">
        <v>147</v>
      </c>
      <c r="Q13" s="20" t="s">
        <v>148</v>
      </c>
      <c r="R13" s="20" t="s">
        <v>29</v>
      </c>
      <c r="S13" s="20" t="s">
        <v>149</v>
      </c>
      <c r="T13" s="20" t="s">
        <v>150</v>
      </c>
      <c r="U13" s="20"/>
      <c r="V13" s="20">
        <v>1104.308</v>
      </c>
      <c r="W13" s="20">
        <v>2.2086160000000001</v>
      </c>
      <c r="X13" s="20" t="s">
        <v>151</v>
      </c>
      <c r="Y13" s="21">
        <v>6.300075326987605E-3</v>
      </c>
      <c r="Z13" s="22" t="str">
        <f>IF($AG$7 &lt;&gt; "", $AG$7 * Y13, "")</f>
        <v/>
      </c>
      <c r="AA13" s="22" t="str">
        <f>IF($AG$7 &lt;&gt; "", $AG$7 * L13 / $L$358, "")</f>
        <v/>
      </c>
      <c r="AB13" s="20" t="str">
        <f>IF(ISNUMBER(SEARCH(O13,$AG$2))=TRUE,"Yes",IF(ISNUMBER(SEARCH(O13,$AG$3))=TRUE,"Yes",IF(ISNUMBER(SEARCH(O13,$AG$4))=TRUE,"Yes","No")))</f>
        <v>No</v>
      </c>
      <c r="AC13" s="20"/>
      <c r="AD13" s="20"/>
    </row>
    <row r="14" spans="1:33" x14ac:dyDescent="0.55000000000000004">
      <c r="A14" s="11" t="s">
        <v>340</v>
      </c>
      <c r="B14" s="11" t="s">
        <v>25</v>
      </c>
      <c r="C14" s="11">
        <v>444</v>
      </c>
      <c r="D14" s="11">
        <v>376</v>
      </c>
      <c r="E14" s="11">
        <v>380</v>
      </c>
      <c r="F14" s="11">
        <v>357</v>
      </c>
      <c r="G14" s="12">
        <v>1.610987832845</v>
      </c>
      <c r="H14" s="13">
        <v>8.31818657368588E-3</v>
      </c>
      <c r="I14" s="23">
        <v>2.0799713428057198</v>
      </c>
      <c r="J14" s="23">
        <v>8.31818657368588E-3</v>
      </c>
      <c r="K14" s="23">
        <v>2.0799713428057198</v>
      </c>
      <c r="L14" s="23">
        <v>8.1944545629372093E-3</v>
      </c>
      <c r="M14" s="23">
        <v>2.6819374020593399E-3</v>
      </c>
      <c r="N14" s="23">
        <v>62</v>
      </c>
      <c r="O14" s="23" t="s">
        <v>26</v>
      </c>
      <c r="P14" s="23" t="s">
        <v>27</v>
      </c>
      <c r="Q14" s="23" t="s">
        <v>341</v>
      </c>
      <c r="R14" s="23" t="s">
        <v>29</v>
      </c>
      <c r="S14" s="23" t="s">
        <v>342</v>
      </c>
      <c r="T14" s="23" t="s">
        <v>343</v>
      </c>
      <c r="U14" s="23"/>
      <c r="V14" s="23">
        <v>1107.3779999999999</v>
      </c>
      <c r="W14" s="23">
        <v>2.2147559999999999</v>
      </c>
      <c r="X14" s="23" t="s">
        <v>344</v>
      </c>
      <c r="Y14" s="24">
        <v>6.0809422721358622E-3</v>
      </c>
      <c r="Z14" s="25" t="str">
        <f>IF($AG$7 &lt;&gt; "", $AG$7 * Y14, "")</f>
        <v/>
      </c>
      <c r="AA14" s="25" t="str">
        <f>IF($AG$7 &lt;&gt; "", $AG$7 * L14 / $L$358, "")</f>
        <v/>
      </c>
      <c r="AB14" s="23" t="str">
        <f>IF(ISNUMBER(SEARCH(O14,$AG$2))=TRUE,"Yes",IF(ISNUMBER(SEARCH(O14,$AG$3))=TRUE,"Yes",IF(ISNUMBER(SEARCH(O14,$AG$4))=TRUE,"Yes","No")))</f>
        <v>No</v>
      </c>
      <c r="AC14" s="23"/>
      <c r="AD14" s="23"/>
    </row>
    <row r="15" spans="1:33" x14ac:dyDescent="0.55000000000000004">
      <c r="A15" s="11" t="s">
        <v>588</v>
      </c>
      <c r="B15" s="11" t="s">
        <v>25</v>
      </c>
      <c r="C15" s="11">
        <v>396</v>
      </c>
      <c r="D15" s="11">
        <v>326</v>
      </c>
      <c r="E15" s="11">
        <v>353</v>
      </c>
      <c r="F15" s="11">
        <v>317</v>
      </c>
      <c r="G15" s="12">
        <v>1.60686078400359</v>
      </c>
      <c r="H15" s="13">
        <v>8.5770762561261007E-3</v>
      </c>
      <c r="I15" s="23">
        <v>2.0666607287275802</v>
      </c>
      <c r="J15" s="23">
        <v>8.5770762561261007E-3</v>
      </c>
      <c r="K15" s="23">
        <v>2.0666607287275802</v>
      </c>
      <c r="L15" s="23">
        <v>7.30856758316022E-3</v>
      </c>
      <c r="M15" s="23">
        <v>2.3987398955205301E-3</v>
      </c>
      <c r="N15" s="23">
        <v>111</v>
      </c>
      <c r="O15" s="23" t="s">
        <v>26</v>
      </c>
      <c r="P15" s="23" t="s">
        <v>27</v>
      </c>
      <c r="Q15" s="23" t="s">
        <v>589</v>
      </c>
      <c r="R15" s="23" t="s">
        <v>29</v>
      </c>
      <c r="S15" s="23" t="s">
        <v>590</v>
      </c>
      <c r="T15" s="23" t="s">
        <v>591</v>
      </c>
      <c r="U15" s="23"/>
      <c r="V15" s="23">
        <v>1055.107</v>
      </c>
      <c r="W15" s="23">
        <v>2.110214</v>
      </c>
      <c r="X15" s="23" t="s">
        <v>592</v>
      </c>
      <c r="Y15" s="24">
        <v>5.4235431075806339E-3</v>
      </c>
      <c r="Z15" s="25" t="str">
        <f>IF($AG$7 &lt;&gt; "", $AG$7 * Y15, "")</f>
        <v/>
      </c>
      <c r="AA15" s="25" t="str">
        <f>IF($AG$7 &lt;&gt; "", $AG$7 * L15 / $L$358, "")</f>
        <v/>
      </c>
      <c r="AB15" s="23" t="str">
        <f>IF(ISNUMBER(SEARCH(O15,$AG$2))=TRUE,"Yes",IF(ISNUMBER(SEARCH(O15,$AG$3))=TRUE,"Yes",IF(ISNUMBER(SEARCH(O15,$AG$4))=TRUE,"Yes","No")))</f>
        <v>No</v>
      </c>
      <c r="AC15" s="23"/>
      <c r="AD15" s="23"/>
    </row>
    <row r="16" spans="1:33" x14ac:dyDescent="0.55000000000000004">
      <c r="A16" s="11" t="s">
        <v>833</v>
      </c>
      <c r="B16" s="11" t="s">
        <v>25</v>
      </c>
      <c r="C16" s="11">
        <v>522</v>
      </c>
      <c r="D16" s="11">
        <v>399</v>
      </c>
      <c r="E16" s="11">
        <v>464</v>
      </c>
      <c r="F16" s="11">
        <v>464</v>
      </c>
      <c r="G16" s="12">
        <v>1.5901340091090099</v>
      </c>
      <c r="H16" s="13">
        <v>9.1029345295177404E-3</v>
      </c>
      <c r="I16" s="23">
        <v>2.0408185808073598</v>
      </c>
      <c r="J16" s="23">
        <v>9.1029345295177404E-3</v>
      </c>
      <c r="K16" s="23">
        <v>2.0408185808073598</v>
      </c>
      <c r="L16" s="23">
        <v>9.6340209050748294E-3</v>
      </c>
      <c r="M16" s="23">
        <v>3.1991768378149699E-3</v>
      </c>
      <c r="N16" s="23">
        <v>160</v>
      </c>
      <c r="O16" s="23" t="s">
        <v>26</v>
      </c>
      <c r="P16" s="23" t="s">
        <v>27</v>
      </c>
      <c r="Q16" s="23" t="s">
        <v>834</v>
      </c>
      <c r="R16" s="23" t="s">
        <v>29</v>
      </c>
      <c r="S16" s="23" t="s">
        <v>835</v>
      </c>
      <c r="T16" s="23" t="s">
        <v>836</v>
      </c>
      <c r="U16" s="23"/>
      <c r="V16" s="23">
        <v>1219.508</v>
      </c>
      <c r="W16" s="23">
        <v>2.4390160000000001</v>
      </c>
      <c r="X16" s="23" t="s">
        <v>837</v>
      </c>
      <c r="Y16" s="24">
        <v>7.1492159145381089E-3</v>
      </c>
      <c r="Z16" s="25" t="str">
        <f>IF($AG$7 &lt;&gt; "", $AG$7 * Y16, "")</f>
        <v/>
      </c>
      <c r="AA16" s="25" t="str">
        <f>IF($AG$7 &lt;&gt; "", $AG$7 * L16 / $L$358, "")</f>
        <v/>
      </c>
      <c r="AB16" s="23" t="str">
        <f>IF(ISNUMBER(SEARCH(O16,$AG$2))=TRUE,"Yes",IF(ISNUMBER(SEARCH(O16,$AG$3))=TRUE,"Yes",IF(ISNUMBER(SEARCH(O16,$AG$4))=TRUE,"Yes","No")))</f>
        <v>No</v>
      </c>
      <c r="AC16" s="23"/>
      <c r="AD16" s="23"/>
    </row>
    <row r="17" spans="1:28" x14ac:dyDescent="0.55000000000000004">
      <c r="A17" t="s">
        <v>993</v>
      </c>
      <c r="B17" t="s">
        <v>25</v>
      </c>
      <c r="C17">
        <v>264</v>
      </c>
      <c r="D17">
        <v>240</v>
      </c>
      <c r="E17">
        <v>214</v>
      </c>
      <c r="F17">
        <v>238</v>
      </c>
      <c r="G17" s="1">
        <v>1.54390943949802</v>
      </c>
      <c r="H17" s="2">
        <v>1.30162474330454E-2</v>
      </c>
      <c r="I17" s="14">
        <v>1.88551420424876</v>
      </c>
      <c r="J17" s="14">
        <v>1.30162474330454E-2</v>
      </c>
      <c r="K17" s="14">
        <v>1.88551420424876</v>
      </c>
      <c r="L17" s="14">
        <v>4.8723783887734797E-3</v>
      </c>
      <c r="M17" s="14">
        <v>1.6704290555185899E-3</v>
      </c>
      <c r="N17" s="14">
        <v>192</v>
      </c>
      <c r="O17" s="14" t="s">
        <v>26</v>
      </c>
      <c r="P17" s="14" t="s">
        <v>27</v>
      </c>
      <c r="Q17" s="14" t="s">
        <v>994</v>
      </c>
      <c r="R17" s="14" t="s">
        <v>29</v>
      </c>
      <c r="S17" s="14" t="s">
        <v>995</v>
      </c>
      <c r="T17" s="14" t="s">
        <v>996</v>
      </c>
      <c r="V17" s="14">
        <v>1192.2850000000001</v>
      </c>
      <c r="W17" s="14">
        <v>2.3845700000000001</v>
      </c>
      <c r="X17" s="14" t="s">
        <v>997</v>
      </c>
      <c r="Y17" s="26">
        <v>3.6156954050537561E-3</v>
      </c>
      <c r="Z17" s="19" t="str">
        <f>IF($AG$7 &lt;&gt; "", $AG$7 * Y17, "")</f>
        <v/>
      </c>
      <c r="AA17" s="19" t="str">
        <f>IF($AG$7 &lt;&gt; "", $AG$7 * L17 / $L$358, "")</f>
        <v/>
      </c>
      <c r="AB17" s="14" t="str">
        <f>IF(ISNUMBER(SEARCH(O17,$AG$2))=TRUE,"Yes",IF(ISNUMBER(SEARCH(O17,$AG$3))=TRUE,"Yes",IF(ISNUMBER(SEARCH(O17,$AG$4))=TRUE,"Yes","No")))</f>
        <v>No</v>
      </c>
    </row>
    <row r="18" spans="1:28" x14ac:dyDescent="0.55000000000000004">
      <c r="A18" t="s">
        <v>628</v>
      </c>
      <c r="B18" t="s">
        <v>25</v>
      </c>
      <c r="C18">
        <v>506</v>
      </c>
      <c r="D18">
        <v>482</v>
      </c>
      <c r="E18">
        <v>474</v>
      </c>
      <c r="F18">
        <v>407</v>
      </c>
      <c r="G18" s="1">
        <v>1.50848198490441</v>
      </c>
      <c r="H18" s="2">
        <v>1.3750208616304001E-2</v>
      </c>
      <c r="I18" s="14">
        <v>1.86169071272664</v>
      </c>
      <c r="J18" s="14">
        <v>1.3750208616304001E-2</v>
      </c>
      <c r="K18" s="14">
        <v>1.86169071272664</v>
      </c>
      <c r="L18" s="14">
        <v>9.3387252451491692E-3</v>
      </c>
      <c r="M18" s="14">
        <v>3.281634488884E-3</v>
      </c>
      <c r="N18" s="14">
        <v>119</v>
      </c>
      <c r="O18" s="14" t="s">
        <v>26</v>
      </c>
      <c r="P18" s="14" t="s">
        <v>39</v>
      </c>
      <c r="Q18" s="14" t="s">
        <v>629</v>
      </c>
      <c r="R18" s="14" t="s">
        <v>29</v>
      </c>
      <c r="S18" s="14" t="s">
        <v>630</v>
      </c>
      <c r="T18" s="14" t="s">
        <v>631</v>
      </c>
      <c r="V18" s="14">
        <v>1121.252</v>
      </c>
      <c r="W18" s="14">
        <v>2.2425039999999998</v>
      </c>
      <c r="X18" s="14" t="s">
        <v>632</v>
      </c>
      <c r="Y18" s="26">
        <v>6.9300828596863661E-3</v>
      </c>
      <c r="Z18" s="19" t="str">
        <f>IF($AG$7 &lt;&gt; "", $AG$7 * Y18, "")</f>
        <v/>
      </c>
      <c r="AA18" s="19" t="str">
        <f>IF($AG$7 &lt;&gt; "", $AG$7 * L18 / $L$358, "")</f>
        <v/>
      </c>
      <c r="AB18" s="14" t="str">
        <f>IF(ISNUMBER(SEARCH(O18,$AG$2))=TRUE,"Yes",IF(ISNUMBER(SEARCH(O18,$AG$3))=TRUE,"Yes",IF(ISNUMBER(SEARCH(O18,$AG$4))=TRUE,"Yes","No")))</f>
        <v>No</v>
      </c>
    </row>
    <row r="19" spans="1:28" x14ac:dyDescent="0.55000000000000004">
      <c r="A19" t="s">
        <v>703</v>
      </c>
      <c r="B19" t="s">
        <v>25</v>
      </c>
      <c r="C19">
        <v>599</v>
      </c>
      <c r="D19">
        <v>570</v>
      </c>
      <c r="E19">
        <v>611</v>
      </c>
      <c r="F19">
        <v>539</v>
      </c>
      <c r="G19" s="1">
        <v>1.41616213414433</v>
      </c>
      <c r="H19" s="2">
        <v>2.35183459814454E-2</v>
      </c>
      <c r="I19" s="14">
        <v>1.6285932249594299</v>
      </c>
      <c r="J19" s="14">
        <v>2.35183459814454E-2</v>
      </c>
      <c r="K19" s="14">
        <v>1.6285932249594299</v>
      </c>
      <c r="L19" s="14">
        <v>1.10551312684671E-2</v>
      </c>
      <c r="M19" s="14">
        <v>4.1417307553265302E-3</v>
      </c>
      <c r="N19" s="14">
        <v>134</v>
      </c>
      <c r="O19" s="14" t="s">
        <v>26</v>
      </c>
      <c r="P19" s="14" t="s">
        <v>27</v>
      </c>
      <c r="Q19" s="14" t="s">
        <v>704</v>
      </c>
      <c r="R19" s="14" t="s">
        <v>29</v>
      </c>
      <c r="S19" s="14" t="s">
        <v>705</v>
      </c>
      <c r="T19" s="14" t="s">
        <v>706</v>
      </c>
      <c r="V19" s="14">
        <v>1107.337</v>
      </c>
      <c r="W19" s="14">
        <v>2.214674</v>
      </c>
      <c r="X19" s="14" t="s">
        <v>707</v>
      </c>
      <c r="Y19" s="26">
        <v>8.2037937410121206E-3</v>
      </c>
      <c r="Z19" s="19" t="str">
        <f>IF($AG$7 &lt;&gt; "", $AG$7 * Y19, "")</f>
        <v/>
      </c>
      <c r="AA19" s="19" t="str">
        <f>IF($AG$7 &lt;&gt; "", $AG$7 * L19 / $L$358, "")</f>
        <v/>
      </c>
      <c r="AB19" s="14" t="str">
        <f>IF(ISNUMBER(SEARCH(O19,$AG$2))=TRUE,"Yes",IF(ISNUMBER(SEARCH(O19,$AG$3))=TRUE,"Yes",IF(ISNUMBER(SEARCH(O19,$AG$4))=TRUE,"Yes","No")))</f>
        <v>No</v>
      </c>
    </row>
    <row r="20" spans="1:28" x14ac:dyDescent="0.55000000000000004">
      <c r="A20" t="s">
        <v>658</v>
      </c>
      <c r="B20" t="s">
        <v>25</v>
      </c>
      <c r="C20">
        <v>449</v>
      </c>
      <c r="D20">
        <v>456</v>
      </c>
      <c r="E20">
        <v>438</v>
      </c>
      <c r="F20">
        <v>415</v>
      </c>
      <c r="G20" s="1">
        <v>1.39301685405565</v>
      </c>
      <c r="H20" s="2">
        <v>2.7400956426607601E-2</v>
      </c>
      <c r="I20" s="14">
        <v>1.5622342779260101</v>
      </c>
      <c r="J20" s="14">
        <v>2.7400956426607601E-2</v>
      </c>
      <c r="K20" s="14">
        <v>1.5622342779260101</v>
      </c>
      <c r="L20" s="14">
        <v>8.2867344566639797E-3</v>
      </c>
      <c r="M20" s="14">
        <v>3.1546723284363301E-3</v>
      </c>
      <c r="N20" s="14">
        <v>125</v>
      </c>
      <c r="O20" s="14" t="s">
        <v>26</v>
      </c>
      <c r="P20" s="14" t="s">
        <v>280</v>
      </c>
      <c r="Q20" s="14" t="s">
        <v>659</v>
      </c>
      <c r="R20" s="14" t="s">
        <v>29</v>
      </c>
      <c r="S20" s="14" t="s">
        <v>660</v>
      </c>
      <c r="T20" s="14" t="s">
        <v>661</v>
      </c>
      <c r="V20" s="14">
        <v>1124.2629999999999</v>
      </c>
      <c r="W20" s="14">
        <v>2.248526</v>
      </c>
      <c r="X20" s="14" t="s">
        <v>662</v>
      </c>
      <c r="Y20" s="26">
        <v>6.1494213517770324E-3</v>
      </c>
      <c r="Z20" s="19" t="str">
        <f>IF($AG$7 &lt;&gt; "", $AG$7 * Y20, "")</f>
        <v/>
      </c>
      <c r="AA20" s="19" t="str">
        <f>IF($AG$7 &lt;&gt; "", $AG$7 * L20 / $L$358, "")</f>
        <v/>
      </c>
      <c r="AB20" s="14" t="str">
        <f>IF(ISNUMBER(SEARCH(O20,$AG$2))=TRUE,"Yes",IF(ISNUMBER(SEARCH(O20,$AG$3))=TRUE,"Yes",IF(ISNUMBER(SEARCH(O20,$AG$4))=TRUE,"Yes","No")))</f>
        <v>No</v>
      </c>
    </row>
    <row r="21" spans="1:28" x14ac:dyDescent="0.55000000000000004">
      <c r="A21" t="s">
        <v>249</v>
      </c>
      <c r="B21" t="s">
        <v>25</v>
      </c>
      <c r="C21">
        <v>222</v>
      </c>
      <c r="D21">
        <v>230</v>
      </c>
      <c r="E21">
        <v>233</v>
      </c>
      <c r="F21">
        <v>188</v>
      </c>
      <c r="G21" s="1">
        <v>1.3864973026565299</v>
      </c>
      <c r="H21" s="2">
        <v>3.1022614223039001E-2</v>
      </c>
      <c r="I21" s="14">
        <v>1.50832160772157</v>
      </c>
      <c r="J21" s="14">
        <v>3.1022614223039001E-2</v>
      </c>
      <c r="K21" s="14">
        <v>1.50832160772157</v>
      </c>
      <c r="L21" s="14">
        <v>4.0972272814686099E-3</v>
      </c>
      <c r="M21" s="14">
        <v>1.5664004889230599E-3</v>
      </c>
      <c r="N21" s="14">
        <v>44</v>
      </c>
      <c r="O21" s="14" t="s">
        <v>26</v>
      </c>
      <c r="P21" s="14" t="s">
        <v>39</v>
      </c>
      <c r="Q21" s="14" t="s">
        <v>250</v>
      </c>
      <c r="R21" s="14" t="s">
        <v>29</v>
      </c>
      <c r="S21" s="14" t="s">
        <v>251</v>
      </c>
      <c r="T21" s="14" t="s">
        <v>252</v>
      </c>
      <c r="V21" s="14">
        <v>1106.1980000000001</v>
      </c>
      <c r="W21" s="14">
        <v>2.212396</v>
      </c>
      <c r="X21" s="14" t="s">
        <v>253</v>
      </c>
      <c r="Y21" s="26">
        <v>3.0404711360679311E-3</v>
      </c>
      <c r="Z21" s="19" t="str">
        <f>IF($AG$7 &lt;&gt; "", $AG$7 * Y21, "")</f>
        <v/>
      </c>
      <c r="AA21" s="19" t="str">
        <f>IF($AG$7 &lt;&gt; "", $AG$7 * L21 / $L$358, "")</f>
        <v/>
      </c>
      <c r="AB21" s="14" t="str">
        <f>IF(ISNUMBER(SEARCH(O21,$AG$2))=TRUE,"Yes",IF(ISNUMBER(SEARCH(O21,$AG$3))=TRUE,"Yes",IF(ISNUMBER(SEARCH(O21,$AG$4))=TRUE,"Yes","No")))</f>
        <v>No</v>
      </c>
    </row>
    <row r="22" spans="1:28" x14ac:dyDescent="0.55000000000000004">
      <c r="A22" t="s">
        <v>279</v>
      </c>
      <c r="B22" t="s">
        <v>25</v>
      </c>
      <c r="C22">
        <v>366</v>
      </c>
      <c r="D22">
        <v>337</v>
      </c>
      <c r="E22">
        <v>415</v>
      </c>
      <c r="F22">
        <v>351</v>
      </c>
      <c r="G22" s="1">
        <v>1.34716143713331</v>
      </c>
      <c r="H22" s="2">
        <v>3.4941999180757799E-2</v>
      </c>
      <c r="I22" s="14">
        <v>1.4566522508031901</v>
      </c>
      <c r="J22" s="14">
        <v>3.4941999180757799E-2</v>
      </c>
      <c r="K22" s="14">
        <v>1.4566522508031901</v>
      </c>
      <c r="L22" s="14">
        <v>6.7548882207995901E-3</v>
      </c>
      <c r="M22" s="14">
        <v>2.65437335686571E-3</v>
      </c>
      <c r="N22" s="14">
        <v>50</v>
      </c>
      <c r="O22" s="14" t="s">
        <v>26</v>
      </c>
      <c r="P22" s="14" t="s">
        <v>280</v>
      </c>
      <c r="Q22" s="14" t="s">
        <v>281</v>
      </c>
      <c r="R22" s="14" t="s">
        <v>29</v>
      </c>
      <c r="S22" s="14" t="s">
        <v>282</v>
      </c>
      <c r="T22" s="14" t="s">
        <v>283</v>
      </c>
      <c r="V22" s="14">
        <v>997.11109999999996</v>
      </c>
      <c r="W22" s="14">
        <v>1.9942222000000001</v>
      </c>
      <c r="X22" s="14" t="s">
        <v>284</v>
      </c>
      <c r="Y22" s="26">
        <v>5.0126686297336165E-3</v>
      </c>
      <c r="Z22" s="19" t="str">
        <f>IF($AG$7 &lt;&gt; "", $AG$7 * Y22, "")</f>
        <v/>
      </c>
      <c r="AA22" s="19" t="str">
        <f>IF($AG$7 &lt;&gt; "", $AG$7 * L22 / $L$358, "")</f>
        <v/>
      </c>
      <c r="AB22" s="14" t="str">
        <f>IF(ISNUMBER(SEARCH(O22,$AG$2))=TRUE,"Yes",IF(ISNUMBER(SEARCH(O22,$AG$3))=TRUE,"Yes",IF(ISNUMBER(SEARCH(O22,$AG$4))=TRUE,"Yes","No")))</f>
        <v>No</v>
      </c>
    </row>
    <row r="23" spans="1:28" x14ac:dyDescent="0.55000000000000004">
      <c r="A23" t="s">
        <v>603</v>
      </c>
      <c r="B23" t="s">
        <v>25</v>
      </c>
      <c r="C23">
        <v>367</v>
      </c>
      <c r="D23">
        <v>381</v>
      </c>
      <c r="E23">
        <v>368</v>
      </c>
      <c r="F23">
        <v>370</v>
      </c>
      <c r="G23" s="1">
        <v>1.32749114398186</v>
      </c>
      <c r="H23" s="2">
        <v>3.8014791306144498E-2</v>
      </c>
      <c r="I23" s="14">
        <v>1.42004738936343</v>
      </c>
      <c r="J23" s="14">
        <v>3.8014791306144498E-2</v>
      </c>
      <c r="K23" s="14">
        <v>1.42004738936343</v>
      </c>
      <c r="L23" s="14">
        <v>6.7733441995449497E-3</v>
      </c>
      <c r="M23" s="14">
        <v>2.6983213429215501E-3</v>
      </c>
      <c r="N23" s="14">
        <v>114</v>
      </c>
      <c r="O23" s="14" t="s">
        <v>26</v>
      </c>
      <c r="P23" s="14" t="s">
        <v>27</v>
      </c>
      <c r="Q23" s="14" t="s">
        <v>604</v>
      </c>
      <c r="R23" s="14" t="s">
        <v>29</v>
      </c>
      <c r="S23" s="14" t="s">
        <v>605</v>
      </c>
      <c r="T23" s="14" t="s">
        <v>606</v>
      </c>
      <c r="V23" s="14">
        <v>1088.3510000000001</v>
      </c>
      <c r="W23" s="14">
        <v>2.1767020000000001</v>
      </c>
      <c r="X23" s="14" t="s">
        <v>607</v>
      </c>
      <c r="Y23" s="26">
        <v>5.0263644456618505E-3</v>
      </c>
      <c r="Z23" s="19" t="str">
        <f>IF($AG$7 &lt;&gt; "", $AG$7 * Y23, "")</f>
        <v/>
      </c>
      <c r="AA23" s="19" t="str">
        <f>IF($AG$7 &lt;&gt; "", $AG$7 * L23 / $L$358, "")</f>
        <v/>
      </c>
      <c r="AB23" s="14" t="str">
        <f>IF(ISNUMBER(SEARCH(O23,$AG$2))=TRUE,"Yes",IF(ISNUMBER(SEARCH(O23,$AG$3))=TRUE,"Yes",IF(ISNUMBER(SEARCH(O23,$AG$4))=TRUE,"Yes","No")))</f>
        <v>No</v>
      </c>
    </row>
    <row r="24" spans="1:28" x14ac:dyDescent="0.55000000000000004">
      <c r="A24" t="s">
        <v>207</v>
      </c>
      <c r="B24" t="s">
        <v>25</v>
      </c>
      <c r="C24">
        <v>618</v>
      </c>
      <c r="D24">
        <v>649</v>
      </c>
      <c r="E24">
        <v>661</v>
      </c>
      <c r="F24">
        <v>588</v>
      </c>
      <c r="G24" s="1">
        <v>1.3189596901353799</v>
      </c>
      <c r="H24" s="2">
        <v>3.8014791306144498E-2</v>
      </c>
      <c r="I24" s="14">
        <v>1.42004738936343</v>
      </c>
      <c r="J24" s="14">
        <v>3.8014791306144498E-2</v>
      </c>
      <c r="K24" s="14">
        <v>1.42004738936343</v>
      </c>
      <c r="L24" s="14">
        <v>1.1405794864628799E-2</v>
      </c>
      <c r="M24" s="14">
        <v>4.5710394778767996E-3</v>
      </c>
      <c r="N24" s="14">
        <v>36</v>
      </c>
      <c r="O24" s="14" t="s">
        <v>26</v>
      </c>
      <c r="P24" s="14" t="s">
        <v>27</v>
      </c>
      <c r="Q24" s="14" t="s">
        <v>208</v>
      </c>
      <c r="R24" s="14" t="s">
        <v>29</v>
      </c>
      <c r="S24" s="14" t="s">
        <v>209</v>
      </c>
      <c r="T24" s="14" t="s">
        <v>210</v>
      </c>
      <c r="V24" s="14">
        <v>1064.287</v>
      </c>
      <c r="W24" s="14">
        <v>2.128574</v>
      </c>
      <c r="X24" s="14" t="s">
        <v>211</v>
      </c>
      <c r="Y24" s="26">
        <v>8.4640142436485655E-3</v>
      </c>
      <c r="Z24" s="19" t="str">
        <f>IF($AG$7 &lt;&gt; "", $AG$7 * Y24, "")</f>
        <v/>
      </c>
      <c r="AA24" s="19" t="str">
        <f>IF($AG$7 &lt;&gt; "", $AG$7 * L24 / $L$358, "")</f>
        <v/>
      </c>
      <c r="AB24" s="14" t="str">
        <f>IF(ISNUMBER(SEARCH(O24,$AG$2))=TRUE,"Yes",IF(ISNUMBER(SEARCH(O24,$AG$3))=TRUE,"Yes",IF(ISNUMBER(SEARCH(O24,$AG$4))=TRUE,"Yes","No")))</f>
        <v>No</v>
      </c>
    </row>
    <row r="25" spans="1:28" x14ac:dyDescent="0.55000000000000004">
      <c r="A25" t="s">
        <v>371</v>
      </c>
      <c r="B25" t="s">
        <v>25</v>
      </c>
      <c r="C25">
        <v>233</v>
      </c>
      <c r="D25">
        <v>224</v>
      </c>
      <c r="E25">
        <v>251</v>
      </c>
      <c r="F25">
        <v>242</v>
      </c>
      <c r="G25" s="1">
        <v>1.3148168270225999</v>
      </c>
      <c r="H25" s="2">
        <v>4.2220185942090697E-2</v>
      </c>
      <c r="I25" s="14">
        <v>1.37447985834608</v>
      </c>
      <c r="J25" s="14">
        <v>4.2220185942090697E-2</v>
      </c>
      <c r="K25" s="14">
        <v>1.37447985834608</v>
      </c>
      <c r="L25" s="14">
        <v>4.3002430476674998E-3</v>
      </c>
      <c r="M25" s="14">
        <v>1.72797321955066E-3</v>
      </c>
      <c r="N25" s="14">
        <v>68</v>
      </c>
      <c r="O25" s="14" t="s">
        <v>26</v>
      </c>
      <c r="P25" s="14" t="s">
        <v>39</v>
      </c>
      <c r="Q25" s="14" t="s">
        <v>372</v>
      </c>
      <c r="R25" s="14" t="s">
        <v>29</v>
      </c>
      <c r="S25" s="14" t="s">
        <v>373</v>
      </c>
      <c r="T25" s="14" t="s">
        <v>374</v>
      </c>
      <c r="V25" s="14">
        <v>1042.239</v>
      </c>
      <c r="W25" s="14">
        <v>2.0844779999999998</v>
      </c>
      <c r="X25" s="14" t="s">
        <v>375</v>
      </c>
      <c r="Y25" s="26">
        <v>3.1911251112785046E-3</v>
      </c>
      <c r="Z25" s="19" t="str">
        <f>IF($AG$7 &lt;&gt; "", $AG$7 * Y25, "")</f>
        <v/>
      </c>
      <c r="AA25" s="19" t="str">
        <f>IF($AG$7 &lt;&gt; "", $AG$7 * L25 / $L$358, "")</f>
        <v/>
      </c>
      <c r="AB25" s="14" t="str">
        <f>IF(ISNUMBER(SEARCH(O25,$AG$2))=TRUE,"Yes",IF(ISNUMBER(SEARCH(O25,$AG$3))=TRUE,"Yes",IF(ISNUMBER(SEARCH(O25,$AG$4))=TRUE,"Yes","No")))</f>
        <v>No</v>
      </c>
    </row>
    <row r="26" spans="1:28" x14ac:dyDescent="0.55000000000000004">
      <c r="A26" t="s">
        <v>402</v>
      </c>
      <c r="B26" t="s">
        <v>25</v>
      </c>
      <c r="C26">
        <v>413</v>
      </c>
      <c r="D26">
        <v>415</v>
      </c>
      <c r="E26">
        <v>465</v>
      </c>
      <c r="F26">
        <v>397</v>
      </c>
      <c r="G26" s="1">
        <v>1.3098673360271</v>
      </c>
      <c r="H26" s="2">
        <v>4.0391527179268097E-2</v>
      </c>
      <c r="I26" s="14">
        <v>1.3937097261072999</v>
      </c>
      <c r="J26" s="14">
        <v>4.0391527179268097E-2</v>
      </c>
      <c r="K26" s="14">
        <v>1.3937097261072999</v>
      </c>
      <c r="L26" s="14">
        <v>7.6223192218312398E-3</v>
      </c>
      <c r="M26" s="14">
        <v>3.0738143544796499E-3</v>
      </c>
      <c r="N26" s="14">
        <v>74</v>
      </c>
      <c r="O26" s="14" t="s">
        <v>26</v>
      </c>
      <c r="P26" s="14" t="s">
        <v>27</v>
      </c>
      <c r="Q26" s="14" t="s">
        <v>403</v>
      </c>
      <c r="R26" s="14" t="s">
        <v>29</v>
      </c>
      <c r="S26" s="14" t="s">
        <v>404</v>
      </c>
      <c r="T26" s="14" t="s">
        <v>405</v>
      </c>
      <c r="V26" s="14">
        <v>949.11009999999999</v>
      </c>
      <c r="W26" s="14">
        <v>1.8982201999999999</v>
      </c>
      <c r="X26" s="14" t="s">
        <v>406</v>
      </c>
      <c r="Y26" s="26">
        <v>5.6563719783606107E-3</v>
      </c>
      <c r="Z26" s="19" t="str">
        <f>IF($AG$7 &lt;&gt; "", $AG$7 * Y26, "")</f>
        <v/>
      </c>
      <c r="AA26" s="19" t="str">
        <f>IF($AG$7 &lt;&gt; "", $AG$7 * L26 / $L$358, "")</f>
        <v/>
      </c>
      <c r="AB26" s="14" t="str">
        <f>IF(ISNUMBER(SEARCH(O26,$AG$2))=TRUE,"Yes",IF(ISNUMBER(SEARCH(O26,$AG$3))=TRUE,"Yes",IF(ISNUMBER(SEARCH(O26,$AG$4))=TRUE,"Yes","No")))</f>
        <v>No</v>
      </c>
    </row>
    <row r="27" spans="1:28" x14ac:dyDescent="0.55000000000000004">
      <c r="A27" t="s">
        <v>718</v>
      </c>
      <c r="B27" t="s">
        <v>25</v>
      </c>
      <c r="C27">
        <v>311</v>
      </c>
      <c r="D27">
        <v>341</v>
      </c>
      <c r="E27">
        <v>352</v>
      </c>
      <c r="F27">
        <v>295</v>
      </c>
      <c r="G27" s="1">
        <v>1.2708023838448099</v>
      </c>
      <c r="H27" s="2">
        <v>5.0486277305883197E-2</v>
      </c>
      <c r="I27" s="14">
        <v>1.2968266515884901</v>
      </c>
      <c r="J27" s="14">
        <v>5.0486277305883197E-2</v>
      </c>
      <c r="K27" s="14">
        <v>1.2968266515884901</v>
      </c>
      <c r="L27" s="14">
        <v>5.7398093898051198E-3</v>
      </c>
      <c r="M27" s="14">
        <v>2.3780429544619699E-3</v>
      </c>
      <c r="N27" s="14">
        <v>137</v>
      </c>
      <c r="O27" s="14" t="s">
        <v>26</v>
      </c>
      <c r="P27" s="14" t="s">
        <v>39</v>
      </c>
      <c r="Q27" s="14" t="s">
        <v>719</v>
      </c>
      <c r="R27" s="14" t="s">
        <v>29</v>
      </c>
      <c r="S27" s="14" t="s">
        <v>720</v>
      </c>
      <c r="T27" s="14" t="s">
        <v>721</v>
      </c>
      <c r="V27" s="14">
        <v>1296.529</v>
      </c>
      <c r="W27" s="14">
        <v>2.5930580000000001</v>
      </c>
      <c r="X27" s="14" t="s">
        <v>722</v>
      </c>
      <c r="Y27" s="26">
        <v>4.2593987536807508E-3</v>
      </c>
      <c r="Z27" s="19" t="str">
        <f>IF($AG$7 &lt;&gt; "", $AG$7 * Y27, "")</f>
        <v/>
      </c>
      <c r="AA27" s="19" t="str">
        <f>IF($AG$7 &lt;&gt; "", $AG$7 * L27 / $L$358, "")</f>
        <v/>
      </c>
      <c r="AB27" s="14" t="str">
        <f>IF(ISNUMBER(SEARCH(O27,$AG$2))=TRUE,"Yes",IF(ISNUMBER(SEARCH(O27,$AG$3))=TRUE,"Yes",IF(ISNUMBER(SEARCH(O27,$AG$4))=TRUE,"Yes","No")))</f>
        <v>No</v>
      </c>
    </row>
    <row r="28" spans="1:28" x14ac:dyDescent="0.55000000000000004">
      <c r="A28" t="s">
        <v>376</v>
      </c>
      <c r="B28" t="s">
        <v>25</v>
      </c>
      <c r="C28">
        <v>441</v>
      </c>
      <c r="D28">
        <v>474</v>
      </c>
      <c r="E28">
        <v>495</v>
      </c>
      <c r="F28">
        <v>438</v>
      </c>
      <c r="G28" s="1">
        <v>1.26404257645341</v>
      </c>
      <c r="H28" s="2">
        <v>5.0486277305883197E-2</v>
      </c>
      <c r="I28" s="14">
        <v>1.2968266515884901</v>
      </c>
      <c r="J28" s="14">
        <v>5.0486277305883197E-2</v>
      </c>
      <c r="K28" s="14">
        <v>1.2968266515884901</v>
      </c>
      <c r="L28" s="14">
        <v>8.1390866267011495E-3</v>
      </c>
      <c r="M28" s="14">
        <v>3.3882528543034002E-3</v>
      </c>
      <c r="N28" s="14">
        <v>69</v>
      </c>
      <c r="O28" s="14" t="s">
        <v>26</v>
      </c>
      <c r="P28" s="14" t="s">
        <v>223</v>
      </c>
      <c r="Q28" s="14" t="s">
        <v>377</v>
      </c>
      <c r="R28" s="14" t="s">
        <v>29</v>
      </c>
      <c r="S28" s="14" t="s">
        <v>378</v>
      </c>
      <c r="T28" s="14" t="s">
        <v>379</v>
      </c>
      <c r="V28" s="14">
        <v>913.07690000000002</v>
      </c>
      <c r="W28" s="14">
        <v>1.8261537999999999</v>
      </c>
      <c r="X28" s="14" t="s">
        <v>380</v>
      </c>
      <c r="Y28" s="26">
        <v>6.039854824351161E-3</v>
      </c>
      <c r="Z28" s="19" t="str">
        <f>IF($AG$7 &lt;&gt; "", $AG$7 * Y28, "")</f>
        <v/>
      </c>
      <c r="AA28" s="19" t="str">
        <f>IF($AG$7 &lt;&gt; "", $AG$7 * L28 / $L$358, "")</f>
        <v/>
      </c>
      <c r="AB28" s="14" t="str">
        <f>IF(ISNUMBER(SEARCH(O28,$AG$2))=TRUE,"Yes",IF(ISNUMBER(SEARCH(O28,$AG$3))=TRUE,"Yes",IF(ISNUMBER(SEARCH(O28,$AG$4))=TRUE,"Yes","No")))</f>
        <v>No</v>
      </c>
    </row>
    <row r="29" spans="1:28" x14ac:dyDescent="0.55000000000000004">
      <c r="A29" t="s">
        <v>187</v>
      </c>
      <c r="B29" t="s">
        <v>25</v>
      </c>
      <c r="C29">
        <v>285</v>
      </c>
      <c r="D29">
        <v>301</v>
      </c>
      <c r="E29">
        <v>309</v>
      </c>
      <c r="F29">
        <v>299</v>
      </c>
      <c r="G29" s="1">
        <v>1.2630844360479201</v>
      </c>
      <c r="H29" s="2">
        <v>5.0872506698424802E-2</v>
      </c>
      <c r="I29" s="14">
        <v>1.29351686235936</v>
      </c>
      <c r="J29" s="14">
        <v>5.0872506698424802E-2</v>
      </c>
      <c r="K29" s="14">
        <v>1.29351686235936</v>
      </c>
      <c r="L29" s="14">
        <v>5.2599539424259103E-3</v>
      </c>
      <c r="M29" s="14">
        <v>2.19097129627998E-3</v>
      </c>
      <c r="N29" s="14">
        <v>32</v>
      </c>
      <c r="O29" s="14" t="s">
        <v>26</v>
      </c>
      <c r="P29" s="14" t="s">
        <v>27</v>
      </c>
      <c r="Q29" s="14" t="s">
        <v>188</v>
      </c>
      <c r="R29" s="14" t="s">
        <v>29</v>
      </c>
      <c r="S29" s="14" t="s">
        <v>189</v>
      </c>
      <c r="T29" s="14" t="s">
        <v>190</v>
      </c>
      <c r="V29" s="14">
        <v>1078.2080000000001</v>
      </c>
      <c r="W29" s="14">
        <v>2.1564160000000001</v>
      </c>
      <c r="X29" s="14" t="s">
        <v>191</v>
      </c>
      <c r="Y29" s="26">
        <v>3.9033075395466686E-3</v>
      </c>
      <c r="Z29" s="19" t="str">
        <f>IF($AG$7 &lt;&gt; "", $AG$7 * Y29, "")</f>
        <v/>
      </c>
      <c r="AA29" s="19" t="str">
        <f>IF($AG$7 &lt;&gt; "", $AG$7 * L29 / $L$358, "")</f>
        <v/>
      </c>
      <c r="AB29" s="14" t="str">
        <f>IF(ISNUMBER(SEARCH(O29,$AG$2))=TRUE,"Yes",IF(ISNUMBER(SEARCH(O29,$AG$3))=TRUE,"Yes",IF(ISNUMBER(SEARCH(O29,$AG$4))=TRUE,"Yes","No")))</f>
        <v>No</v>
      </c>
    </row>
    <row r="30" spans="1:28" x14ac:dyDescent="0.55000000000000004">
      <c r="A30" t="s">
        <v>988</v>
      </c>
      <c r="B30" t="s">
        <v>25</v>
      </c>
      <c r="C30">
        <v>239</v>
      </c>
      <c r="D30">
        <v>266</v>
      </c>
      <c r="E30">
        <v>259</v>
      </c>
      <c r="F30">
        <v>239</v>
      </c>
      <c r="G30" s="1">
        <v>1.2603267472028601</v>
      </c>
      <c r="H30" s="2">
        <v>5.0872506698424802E-2</v>
      </c>
      <c r="I30" s="14">
        <v>1.29351686235936</v>
      </c>
      <c r="J30" s="14">
        <v>5.0872506698424802E-2</v>
      </c>
      <c r="K30" s="14">
        <v>1.29351686235936</v>
      </c>
      <c r="L30" s="14">
        <v>4.4109789201396297E-3</v>
      </c>
      <c r="M30" s="14">
        <v>1.8407319086695901E-3</v>
      </c>
      <c r="N30" s="14">
        <v>191</v>
      </c>
      <c r="O30" s="14" t="s">
        <v>26</v>
      </c>
      <c r="P30" s="14" t="s">
        <v>39</v>
      </c>
      <c r="Q30" s="14" t="s">
        <v>989</v>
      </c>
      <c r="R30" s="14" t="s">
        <v>29</v>
      </c>
      <c r="S30" s="14" t="s">
        <v>990</v>
      </c>
      <c r="T30" s="14" t="s">
        <v>991</v>
      </c>
      <c r="V30" s="14">
        <v>1030.183</v>
      </c>
      <c r="W30" s="14">
        <v>2.0603660000000001</v>
      </c>
      <c r="X30" s="14" t="s">
        <v>992</v>
      </c>
      <c r="Y30" s="26">
        <v>3.2733000068479079E-3</v>
      </c>
      <c r="Z30" s="19" t="str">
        <f>IF($AG$7 &lt;&gt; "", $AG$7 * Y30, "")</f>
        <v/>
      </c>
      <c r="AA30" s="19" t="str">
        <f>IF($AG$7 &lt;&gt; "", $AG$7 * L30 / $L$358, "")</f>
        <v/>
      </c>
      <c r="AB30" s="14" t="str">
        <f>IF(ISNUMBER(SEARCH(O30,$AG$2))=TRUE,"Yes",IF(ISNUMBER(SEARCH(O30,$AG$3))=TRUE,"Yes",IF(ISNUMBER(SEARCH(O30,$AG$4))=TRUE,"Yes","No")))</f>
        <v>No</v>
      </c>
    </row>
    <row r="31" spans="1:28" x14ac:dyDescent="0.55000000000000004">
      <c r="A31" t="s">
        <v>998</v>
      </c>
      <c r="B31" t="s">
        <v>25</v>
      </c>
      <c r="C31">
        <v>134</v>
      </c>
      <c r="D31">
        <v>145</v>
      </c>
      <c r="E31">
        <v>141</v>
      </c>
      <c r="F31">
        <v>142</v>
      </c>
      <c r="G31" s="1">
        <v>1.2599749950943799</v>
      </c>
      <c r="H31" s="2">
        <v>5.5510939726714899E-2</v>
      </c>
      <c r="I31" s="14">
        <v>1.25562142057532</v>
      </c>
      <c r="J31" s="14">
        <v>5.5510939726714899E-2</v>
      </c>
      <c r="K31" s="14">
        <v>1.25562142057532</v>
      </c>
      <c r="L31" s="14">
        <v>2.47310115187745E-3</v>
      </c>
      <c r="M31" s="14">
        <v>1.03207616145142E-3</v>
      </c>
      <c r="N31" s="14">
        <v>193</v>
      </c>
      <c r="O31" s="14" t="s">
        <v>26</v>
      </c>
      <c r="P31" s="14" t="s">
        <v>27</v>
      </c>
      <c r="Q31" s="14" t="s">
        <v>999</v>
      </c>
      <c r="R31" s="14" t="s">
        <v>1000</v>
      </c>
      <c r="S31" s="14" t="s">
        <v>30</v>
      </c>
      <c r="T31" s="14" t="s">
        <v>1001</v>
      </c>
      <c r="V31" s="14">
        <v>1264.3489999999999</v>
      </c>
      <c r="W31" s="14">
        <v>2.5286979999999999</v>
      </c>
      <c r="X31" s="14" t="s">
        <v>1002</v>
      </c>
      <c r="Y31" s="26">
        <v>1.8352393343833459E-3</v>
      </c>
      <c r="Z31" s="19" t="str">
        <f>IF($AG$7 &lt;&gt; "", $AG$7 * Y31, "")</f>
        <v/>
      </c>
      <c r="AA31" s="19" t="str">
        <f>IF($AG$7 &lt;&gt; "", $AG$7 * L31 / $L$358, "")</f>
        <v/>
      </c>
      <c r="AB31" s="14" t="str">
        <f>IF(ISNUMBER(SEARCH(O31,$AG$2))=TRUE,"Yes",IF(ISNUMBER(SEARCH(O31,$AG$3))=TRUE,"Yes",IF(ISNUMBER(SEARCH(O31,$AG$4))=TRUE,"Yes","No")))</f>
        <v>No</v>
      </c>
    </row>
    <row r="32" spans="1:28" x14ac:dyDescent="0.55000000000000004">
      <c r="A32" t="s">
        <v>713</v>
      </c>
      <c r="B32" t="s">
        <v>25</v>
      </c>
      <c r="C32">
        <v>686</v>
      </c>
      <c r="D32">
        <v>717</v>
      </c>
      <c r="E32">
        <v>806</v>
      </c>
      <c r="F32">
        <v>685</v>
      </c>
      <c r="G32" s="1">
        <v>1.25216801589857</v>
      </c>
      <c r="H32" s="2">
        <v>5.0621857013687398E-2</v>
      </c>
      <c r="I32" s="14">
        <v>1.29566192721403</v>
      </c>
      <c r="J32" s="14">
        <v>5.0621857013687398E-2</v>
      </c>
      <c r="K32" s="14">
        <v>1.29566192721403</v>
      </c>
      <c r="L32" s="14">
        <v>1.26608014193129E-2</v>
      </c>
      <c r="M32" s="14">
        <v>5.3145222467412502E-3</v>
      </c>
      <c r="N32" s="14">
        <v>136</v>
      </c>
      <c r="O32" s="14" t="s">
        <v>26</v>
      </c>
      <c r="P32" s="14" t="s">
        <v>39</v>
      </c>
      <c r="Q32" s="14" t="s">
        <v>714</v>
      </c>
      <c r="R32" s="14" t="s">
        <v>29</v>
      </c>
      <c r="S32" s="14" t="s">
        <v>715</v>
      </c>
      <c r="T32" s="14" t="s">
        <v>716</v>
      </c>
      <c r="V32" s="14">
        <v>1265.4290000000001</v>
      </c>
      <c r="W32" s="14">
        <v>2.5308579999999998</v>
      </c>
      <c r="X32" s="14" t="s">
        <v>717</v>
      </c>
      <c r="Y32" s="26">
        <v>9.3953297267684727E-3</v>
      </c>
      <c r="Z32" s="19" t="str">
        <f>IF($AG$7 &lt;&gt; "", $AG$7 * Y32, "")</f>
        <v/>
      </c>
      <c r="AA32" s="19" t="str">
        <f>IF($AG$7 &lt;&gt; "", $AG$7 * L32 / $L$358, "")</f>
        <v/>
      </c>
      <c r="AB32" s="14" t="str">
        <f>IF(ISNUMBER(SEARCH(O32,$AG$2))=TRUE,"Yes",IF(ISNUMBER(SEARCH(O32,$AG$3))=TRUE,"Yes",IF(ISNUMBER(SEARCH(O32,$AG$4))=TRUE,"Yes","No")))</f>
        <v>No</v>
      </c>
    </row>
    <row r="33" spans="1:28" x14ac:dyDescent="0.55000000000000004">
      <c r="A33" t="s">
        <v>593</v>
      </c>
      <c r="B33" t="s">
        <v>25</v>
      </c>
      <c r="C33">
        <v>360</v>
      </c>
      <c r="D33">
        <v>375</v>
      </c>
      <c r="E33">
        <v>396</v>
      </c>
      <c r="F33">
        <v>387</v>
      </c>
      <c r="G33" s="1">
        <v>1.2508241795805499</v>
      </c>
      <c r="H33" s="2">
        <v>5.0872506698424802E-2</v>
      </c>
      <c r="I33" s="14">
        <v>1.29351686235936</v>
      </c>
      <c r="J33" s="14">
        <v>5.0872506698424802E-2</v>
      </c>
      <c r="K33" s="14">
        <v>1.29351686235936</v>
      </c>
      <c r="L33" s="14">
        <v>6.6441523483274697E-3</v>
      </c>
      <c r="M33" s="14">
        <v>2.7913357384522801E-3</v>
      </c>
      <c r="N33" s="14">
        <v>112</v>
      </c>
      <c r="O33" s="14" t="s">
        <v>26</v>
      </c>
      <c r="P33" s="14" t="s">
        <v>27</v>
      </c>
      <c r="Q33" s="14" t="s">
        <v>594</v>
      </c>
      <c r="R33" s="14" t="s">
        <v>29</v>
      </c>
      <c r="S33" s="14" t="s">
        <v>595</v>
      </c>
      <c r="T33" s="14" t="s">
        <v>596</v>
      </c>
      <c r="V33" s="14">
        <v>1087.1030000000001</v>
      </c>
      <c r="W33" s="14">
        <v>2.1742059999999999</v>
      </c>
      <c r="X33" s="14" t="s">
        <v>597</v>
      </c>
      <c r="Y33" s="26">
        <v>4.9304937341642131E-3</v>
      </c>
      <c r="Z33" s="19" t="str">
        <f>IF($AG$7 &lt;&gt; "", $AG$7 * Y33, "")</f>
        <v/>
      </c>
      <c r="AA33" s="19" t="str">
        <f>IF($AG$7 &lt;&gt; "", $AG$7 * L33 / $L$358, "")</f>
        <v/>
      </c>
      <c r="AB33" s="14" t="str">
        <f>IF(ISNUMBER(SEARCH(O33,$AG$2))=TRUE,"Yes",IF(ISNUMBER(SEARCH(O33,$AG$3))=TRUE,"Yes",IF(ISNUMBER(SEARCH(O33,$AG$4))=TRUE,"Yes","No")))</f>
        <v>No</v>
      </c>
    </row>
    <row r="34" spans="1:28" x14ac:dyDescent="0.55000000000000004">
      <c r="A34" t="s">
        <v>818</v>
      </c>
      <c r="B34" t="s">
        <v>25</v>
      </c>
      <c r="C34">
        <v>428</v>
      </c>
      <c r="D34">
        <v>480</v>
      </c>
      <c r="E34">
        <v>418</v>
      </c>
      <c r="F34">
        <v>480</v>
      </c>
      <c r="G34" s="1">
        <v>1.24707159682383</v>
      </c>
      <c r="H34" s="2">
        <v>5.0872506698424802E-2</v>
      </c>
      <c r="I34" s="14">
        <v>1.29351686235936</v>
      </c>
      <c r="J34" s="14">
        <v>5.0872506698424802E-2</v>
      </c>
      <c r="K34" s="14">
        <v>1.29351686235936</v>
      </c>
      <c r="L34" s="14">
        <v>7.8991589030115508E-3</v>
      </c>
      <c r="M34" s="14">
        <v>3.3274678548435902E-3</v>
      </c>
      <c r="N34" s="14">
        <v>157</v>
      </c>
      <c r="O34" s="14" t="s">
        <v>26</v>
      </c>
      <c r="P34" s="14" t="s">
        <v>27</v>
      </c>
      <c r="Q34" s="14" t="s">
        <v>819</v>
      </c>
      <c r="R34" s="14" t="s">
        <v>29</v>
      </c>
      <c r="S34" s="14" t="s">
        <v>820</v>
      </c>
      <c r="T34" s="14" t="s">
        <v>821</v>
      </c>
      <c r="V34" s="14">
        <v>1118.268</v>
      </c>
      <c r="W34" s="14">
        <v>2.2365360000000001</v>
      </c>
      <c r="X34" s="14" t="s">
        <v>822</v>
      </c>
      <c r="Y34" s="26">
        <v>5.8618092172841195E-3</v>
      </c>
      <c r="Z34" s="19" t="str">
        <f>IF($AG$7 &lt;&gt; "", $AG$7 * Y34, "")</f>
        <v/>
      </c>
      <c r="AA34" s="19" t="str">
        <f>IF($AG$7 &lt;&gt; "", $AG$7 * L34 / $L$358, "")</f>
        <v/>
      </c>
      <c r="AB34" s="14" t="str">
        <f>IF(ISNUMBER(SEARCH(O34,$AG$2))=TRUE,"Yes",IF(ISNUMBER(SEARCH(O34,$AG$3))=TRUE,"Yes",IF(ISNUMBER(SEARCH(O34,$AG$4))=TRUE,"Yes","No")))</f>
        <v>No</v>
      </c>
    </row>
    <row r="35" spans="1:28" x14ac:dyDescent="0.55000000000000004">
      <c r="A35" t="s">
        <v>683</v>
      </c>
      <c r="B35" t="s">
        <v>25</v>
      </c>
      <c r="C35">
        <v>635</v>
      </c>
      <c r="D35">
        <v>729</v>
      </c>
      <c r="E35">
        <v>692</v>
      </c>
      <c r="F35">
        <v>652</v>
      </c>
      <c r="G35" s="1">
        <v>1.2299835308729601</v>
      </c>
      <c r="H35" s="2">
        <v>5.3167918273620003E-2</v>
      </c>
      <c r="I35" s="14">
        <v>1.2743503436350101</v>
      </c>
      <c r="J35" s="14">
        <v>5.3167918273620003E-2</v>
      </c>
      <c r="K35" s="14">
        <v>1.2743503436350101</v>
      </c>
      <c r="L35" s="14">
        <v>1.17195465032998E-2</v>
      </c>
      <c r="M35" s="14">
        <v>4.9957009174342896E-3</v>
      </c>
      <c r="N35" s="14">
        <v>130</v>
      </c>
      <c r="O35" s="14" t="s">
        <v>26</v>
      </c>
      <c r="P35" s="14" t="s">
        <v>418</v>
      </c>
      <c r="Q35" s="14" t="s">
        <v>684</v>
      </c>
      <c r="R35" s="14" t="s">
        <v>29</v>
      </c>
      <c r="S35" s="14" t="s">
        <v>685</v>
      </c>
      <c r="T35" s="14" t="s">
        <v>686</v>
      </c>
      <c r="V35" s="14">
        <v>1122.2840000000001</v>
      </c>
      <c r="W35" s="14">
        <v>2.2445680000000001</v>
      </c>
      <c r="X35" s="14" t="s">
        <v>687</v>
      </c>
      <c r="Y35" s="26">
        <v>8.6968431144285423E-3</v>
      </c>
      <c r="Z35" s="19" t="str">
        <f>IF($AG$7 &lt;&gt; "", $AG$7 * Y35, "")</f>
        <v/>
      </c>
      <c r="AA35" s="19" t="str">
        <f>IF($AG$7 &lt;&gt; "", $AG$7 * L35 / $L$358, "")</f>
        <v/>
      </c>
      <c r="AB35" s="14" t="str">
        <f>IF(ISNUMBER(SEARCH(O35,$AG$2))=TRUE,"Yes",IF(ISNUMBER(SEARCH(O35,$AG$3))=TRUE,"Yes",IF(ISNUMBER(SEARCH(O35,$AG$4))=TRUE,"Yes","No")))</f>
        <v>No</v>
      </c>
    </row>
    <row r="36" spans="1:28" x14ac:dyDescent="0.55000000000000004">
      <c r="A36" t="s">
        <v>202</v>
      </c>
      <c r="B36" t="s">
        <v>25</v>
      </c>
      <c r="C36">
        <v>391</v>
      </c>
      <c r="D36">
        <v>448</v>
      </c>
      <c r="E36">
        <v>444</v>
      </c>
      <c r="F36">
        <v>390</v>
      </c>
      <c r="G36" s="1">
        <v>1.2246337118044399</v>
      </c>
      <c r="H36" s="2">
        <v>5.5510939726714899E-2</v>
      </c>
      <c r="I36" s="14">
        <v>1.25562142057532</v>
      </c>
      <c r="J36" s="14">
        <v>5.5510939726714899E-2</v>
      </c>
      <c r="K36" s="14">
        <v>1.25562142057532</v>
      </c>
      <c r="L36" s="14">
        <v>7.2162876894334496E-3</v>
      </c>
      <c r="M36" s="14">
        <v>3.08724128956507E-3</v>
      </c>
      <c r="N36" s="14">
        <v>35</v>
      </c>
      <c r="O36" s="14" t="s">
        <v>26</v>
      </c>
      <c r="P36" s="14" t="s">
        <v>39</v>
      </c>
      <c r="Q36" s="14" t="s">
        <v>203</v>
      </c>
      <c r="R36" s="14" t="s">
        <v>29</v>
      </c>
      <c r="S36" s="14" t="s">
        <v>204</v>
      </c>
      <c r="T36" s="14" t="s">
        <v>205</v>
      </c>
      <c r="V36" s="14">
        <v>1056.3119999999999</v>
      </c>
      <c r="W36" s="14">
        <v>2.1126239999999998</v>
      </c>
      <c r="X36" s="14" t="s">
        <v>206</v>
      </c>
      <c r="Y36" s="26">
        <v>5.3550640279394646E-3</v>
      </c>
      <c r="Z36" s="19" t="str">
        <f>IF($AG$7 &lt;&gt; "", $AG$7 * Y36, "")</f>
        <v/>
      </c>
      <c r="AA36" s="19" t="str">
        <f>IF($AG$7 &lt;&gt; "", $AG$7 * L36 / $L$358, "")</f>
        <v/>
      </c>
      <c r="AB36" s="14" t="str">
        <f>IF(ISNUMBER(SEARCH(O36,$AG$2))=TRUE,"Yes",IF(ISNUMBER(SEARCH(O36,$AG$3))=TRUE,"Yes",IF(ISNUMBER(SEARCH(O36,$AG$4))=TRUE,"Yes","No")))</f>
        <v>No</v>
      </c>
    </row>
    <row r="37" spans="1:28" x14ac:dyDescent="0.55000000000000004">
      <c r="A37" t="s">
        <v>1099</v>
      </c>
      <c r="B37" t="s">
        <v>25</v>
      </c>
      <c r="C37">
        <v>56</v>
      </c>
      <c r="D37">
        <v>69</v>
      </c>
      <c r="E37">
        <v>68</v>
      </c>
      <c r="F37">
        <v>51</v>
      </c>
      <c r="G37" s="1">
        <v>1.19062245672953</v>
      </c>
      <c r="H37" s="2">
        <v>9.8035734956234494E-2</v>
      </c>
      <c r="I37" s="14">
        <v>1.0086155909865</v>
      </c>
      <c r="J37" s="14">
        <v>9.8035734956234494E-2</v>
      </c>
      <c r="K37" s="14">
        <v>1.0086155909865</v>
      </c>
      <c r="L37" s="14">
        <v>1.0335348097398301E-3</v>
      </c>
      <c r="M37" s="14">
        <v>4.5207892762591599E-4</v>
      </c>
      <c r="N37" s="14">
        <v>218</v>
      </c>
      <c r="O37" s="14" t="s">
        <v>26</v>
      </c>
      <c r="P37" s="14" t="s">
        <v>418</v>
      </c>
      <c r="Q37" s="14" t="s">
        <v>1100</v>
      </c>
      <c r="R37" s="14" t="s">
        <v>1000</v>
      </c>
      <c r="S37" s="14" t="s">
        <v>159</v>
      </c>
      <c r="T37" s="14" t="s">
        <v>1101</v>
      </c>
      <c r="V37" s="14">
        <v>1073.2529999999999</v>
      </c>
      <c r="W37" s="14">
        <v>2.146506</v>
      </c>
      <c r="X37" s="14" t="s">
        <v>1102</v>
      </c>
      <c r="Y37" s="27">
        <v>7.6696569198109979E-4</v>
      </c>
      <c r="Z37" s="19" t="str">
        <f>IF($AG$7 &lt;&gt; "", $AG$7 * Y37, "")</f>
        <v/>
      </c>
      <c r="AA37" s="19" t="str">
        <f>IF($AG$7 &lt;&gt; "", $AG$7 * L37 / $L$358, "")</f>
        <v/>
      </c>
      <c r="AB37" s="14" t="str">
        <f>IF(ISNUMBER(SEARCH(O37,$AG$2))=TRUE,"Yes",IF(ISNUMBER(SEARCH(O37,$AG$3))=TRUE,"Yes",IF(ISNUMBER(SEARCH(O37,$AG$4))=TRUE,"Yes","No")))</f>
        <v>No</v>
      </c>
    </row>
    <row r="38" spans="1:28" x14ac:dyDescent="0.55000000000000004">
      <c r="A38" t="s">
        <v>583</v>
      </c>
      <c r="B38" t="s">
        <v>25</v>
      </c>
      <c r="C38">
        <v>447</v>
      </c>
      <c r="D38">
        <v>487</v>
      </c>
      <c r="E38">
        <v>491</v>
      </c>
      <c r="F38">
        <v>535</v>
      </c>
      <c r="G38" s="1">
        <v>1.1757867533725901</v>
      </c>
      <c r="H38" s="2">
        <v>6.9397185636579997E-2</v>
      </c>
      <c r="I38" s="14">
        <v>1.1586581417538899</v>
      </c>
      <c r="J38" s="14">
        <v>6.9397185636579997E-2</v>
      </c>
      <c r="K38" s="14">
        <v>1.1586581417538899</v>
      </c>
      <c r="L38" s="14">
        <v>8.2498224991732795E-3</v>
      </c>
      <c r="M38" s="14">
        <v>3.6512347683856001E-3</v>
      </c>
      <c r="N38" s="14">
        <v>110</v>
      </c>
      <c r="O38" s="14" t="s">
        <v>26</v>
      </c>
      <c r="P38" s="14" t="s">
        <v>27</v>
      </c>
      <c r="Q38" s="14" t="s">
        <v>584</v>
      </c>
      <c r="R38" s="14" t="s">
        <v>29</v>
      </c>
      <c r="S38" s="14" t="s">
        <v>585</v>
      </c>
      <c r="T38" s="14" t="s">
        <v>586</v>
      </c>
      <c r="V38" s="14">
        <v>903.93870000000004</v>
      </c>
      <c r="W38" s="14">
        <v>1.8078774</v>
      </c>
      <c r="X38" s="14" t="s">
        <v>587</v>
      </c>
      <c r="Y38" s="26">
        <v>6.1220297199205643E-3</v>
      </c>
      <c r="Z38" s="19" t="str">
        <f>IF($AG$7 &lt;&gt; "", $AG$7 * Y38, "")</f>
        <v/>
      </c>
      <c r="AA38" s="19" t="str">
        <f>IF($AG$7 &lt;&gt; "", $AG$7 * L38 / $L$358, "")</f>
        <v/>
      </c>
      <c r="AB38" s="14" t="str">
        <f>IF(ISNUMBER(SEARCH(O38,$AG$2))=TRUE,"Yes",IF(ISNUMBER(SEARCH(O38,$AG$3))=TRUE,"Yes",IF(ISNUMBER(SEARCH(O38,$AG$4))=TRUE,"Yes","No")))</f>
        <v>No</v>
      </c>
    </row>
    <row r="39" spans="1:28" x14ac:dyDescent="0.55000000000000004">
      <c r="A39" t="s">
        <v>136</v>
      </c>
      <c r="B39" t="s">
        <v>25</v>
      </c>
      <c r="C39">
        <v>191</v>
      </c>
      <c r="D39">
        <v>232</v>
      </c>
      <c r="E39">
        <v>206</v>
      </c>
      <c r="F39">
        <v>219</v>
      </c>
      <c r="G39" s="1">
        <v>1.1525057761512101</v>
      </c>
      <c r="H39" s="2">
        <v>8.6091573536278304E-2</v>
      </c>
      <c r="I39" s="14">
        <v>1.0650393543046</v>
      </c>
      <c r="J39" s="14">
        <v>8.6091573536278304E-2</v>
      </c>
      <c r="K39" s="14">
        <v>1.0650393543046</v>
      </c>
      <c r="L39" s="14">
        <v>3.5250919403626299E-3</v>
      </c>
      <c r="M39" s="14">
        <v>1.58524497423437E-3</v>
      </c>
      <c r="N39" s="14">
        <v>22</v>
      </c>
      <c r="O39" s="14" t="s">
        <v>26</v>
      </c>
      <c r="P39" s="14" t="s">
        <v>27</v>
      </c>
      <c r="Q39" s="14" t="s">
        <v>137</v>
      </c>
      <c r="R39" s="14" t="s">
        <v>29</v>
      </c>
      <c r="S39" s="14" t="s">
        <v>138</v>
      </c>
      <c r="T39" s="14" t="s">
        <v>139</v>
      </c>
      <c r="V39" s="14">
        <v>987.11850000000004</v>
      </c>
      <c r="W39" s="14">
        <v>1.974237</v>
      </c>
      <c r="X39" s="14" t="s">
        <v>140</v>
      </c>
      <c r="Y39" s="26">
        <v>2.6159008422926796E-3</v>
      </c>
      <c r="Z39" s="19" t="str">
        <f>IF($AG$7 &lt;&gt; "", $AG$7 * Y39, "")</f>
        <v/>
      </c>
      <c r="AA39" s="19" t="str">
        <f>IF($AG$7 &lt;&gt; "", $AG$7 * L39 / $L$358, "")</f>
        <v/>
      </c>
      <c r="AB39" s="14" t="str">
        <f>IF(ISNUMBER(SEARCH(O39,$AG$2))=TRUE,"Yes",IF(ISNUMBER(SEARCH(O39,$AG$3))=TRUE,"Yes",IF(ISNUMBER(SEARCH(O39,$AG$4))=TRUE,"Yes","No")))</f>
        <v>No</v>
      </c>
    </row>
    <row r="40" spans="1:28" x14ac:dyDescent="0.55000000000000004">
      <c r="A40" t="s">
        <v>335</v>
      </c>
      <c r="B40" t="s">
        <v>25</v>
      </c>
      <c r="C40">
        <v>339</v>
      </c>
      <c r="D40">
        <v>390</v>
      </c>
      <c r="E40">
        <v>416</v>
      </c>
      <c r="F40">
        <v>373</v>
      </c>
      <c r="G40" s="1">
        <v>1.13943139868531</v>
      </c>
      <c r="H40" s="2">
        <v>8.4761614380347794E-2</v>
      </c>
      <c r="I40" s="14">
        <v>1.0718007802552501</v>
      </c>
      <c r="J40" s="14">
        <v>8.4761614380347794E-2</v>
      </c>
      <c r="K40" s="14">
        <v>1.0718007802552501</v>
      </c>
      <c r="L40" s="14">
        <v>6.2565767946750296E-3</v>
      </c>
      <c r="M40" s="14">
        <v>2.8394843019809799E-3</v>
      </c>
      <c r="N40" s="14">
        <v>61</v>
      </c>
      <c r="O40" s="14" t="s">
        <v>26</v>
      </c>
      <c r="P40" s="14" t="s">
        <v>27</v>
      </c>
      <c r="Q40" s="14" t="s">
        <v>336</v>
      </c>
      <c r="R40" s="14" t="s">
        <v>29</v>
      </c>
      <c r="S40" s="14" t="s">
        <v>337</v>
      </c>
      <c r="T40" s="14" t="s">
        <v>338</v>
      </c>
      <c r="V40" s="14">
        <v>1112.289</v>
      </c>
      <c r="W40" s="14">
        <v>2.2245780000000002</v>
      </c>
      <c r="X40" s="14" t="s">
        <v>339</v>
      </c>
      <c r="Y40" s="26">
        <v>4.6428815996713002E-3</v>
      </c>
      <c r="Z40" s="19" t="str">
        <f>IF($AG$7 &lt;&gt; "", $AG$7 * Y40, "")</f>
        <v/>
      </c>
      <c r="AA40" s="19" t="str">
        <f>IF($AG$7 &lt;&gt; "", $AG$7 * L40 / $L$358, "")</f>
        <v/>
      </c>
      <c r="AB40" s="14" t="str">
        <f>IF(ISNUMBER(SEARCH(O40,$AG$2))=TRUE,"Yes",IF(ISNUMBER(SEARCH(O40,$AG$3))=TRUE,"Yes",IF(ISNUMBER(SEARCH(O40,$AG$4))=TRUE,"Yes","No")))</f>
        <v>No</v>
      </c>
    </row>
    <row r="41" spans="1:28" x14ac:dyDescent="0.55000000000000004">
      <c r="A41" t="s">
        <v>738</v>
      </c>
      <c r="B41" t="s">
        <v>25</v>
      </c>
      <c r="C41">
        <v>292</v>
      </c>
      <c r="D41">
        <v>324</v>
      </c>
      <c r="E41">
        <v>381</v>
      </c>
      <c r="F41">
        <v>315</v>
      </c>
      <c r="G41" s="1">
        <v>1.1343789242303799</v>
      </c>
      <c r="H41" s="2">
        <v>8.7188618430209697E-2</v>
      </c>
      <c r="I41" s="14">
        <v>1.05954020400742</v>
      </c>
      <c r="J41" s="14">
        <v>8.7188618430209697E-2</v>
      </c>
      <c r="K41" s="14">
        <v>1.05954020400742</v>
      </c>
      <c r="L41" s="14">
        <v>5.3891457936433903E-3</v>
      </c>
      <c r="M41" s="14">
        <v>2.4542431807964399E-3</v>
      </c>
      <c r="N41" s="14">
        <v>141</v>
      </c>
      <c r="O41" s="14" t="s">
        <v>26</v>
      </c>
      <c r="P41" s="14" t="s">
        <v>39</v>
      </c>
      <c r="Q41" s="14" t="s">
        <v>739</v>
      </c>
      <c r="R41" s="14" t="s">
        <v>29</v>
      </c>
      <c r="S41" s="14" t="s">
        <v>740</v>
      </c>
      <c r="T41" s="14" t="s">
        <v>741</v>
      </c>
      <c r="V41" s="14">
        <v>1239.3510000000001</v>
      </c>
      <c r="W41" s="14">
        <v>2.4787020000000002</v>
      </c>
      <c r="X41" s="14" t="s">
        <v>742</v>
      </c>
      <c r="Y41" s="26">
        <v>3.9991782510443059E-3</v>
      </c>
      <c r="Z41" s="19" t="str">
        <f>IF($AG$7 &lt;&gt; "", $AG$7 * Y41, "")</f>
        <v/>
      </c>
      <c r="AA41" s="19" t="str">
        <f>IF($AG$7 &lt;&gt; "", $AG$7 * L41 / $L$358, "")</f>
        <v/>
      </c>
      <c r="AB41" s="14" t="str">
        <f>IF(ISNUMBER(SEARCH(O41,$AG$2))=TRUE,"Yes",IF(ISNUMBER(SEARCH(O41,$AG$3))=TRUE,"Yes",IF(ISNUMBER(SEARCH(O41,$AG$4))=TRUE,"Yes","No")))</f>
        <v>No</v>
      </c>
    </row>
    <row r="42" spans="1:28" x14ac:dyDescent="0.55000000000000004">
      <c r="A42" t="s">
        <v>350</v>
      </c>
      <c r="B42" t="s">
        <v>25</v>
      </c>
      <c r="C42">
        <v>313</v>
      </c>
      <c r="D42">
        <v>368</v>
      </c>
      <c r="E42">
        <v>367</v>
      </c>
      <c r="F42">
        <v>364</v>
      </c>
      <c r="G42" s="1">
        <v>1.12415329752579</v>
      </c>
      <c r="H42" s="2">
        <v>8.7934128774969506E-2</v>
      </c>
      <c r="I42" s="14">
        <v>1.0558425349154901</v>
      </c>
      <c r="J42" s="14">
        <v>8.7934128774969506E-2</v>
      </c>
      <c r="K42" s="14">
        <v>1.0558425349154901</v>
      </c>
      <c r="L42" s="14">
        <v>5.7767213472958304E-3</v>
      </c>
      <c r="M42" s="14">
        <v>2.6496571681622898E-3</v>
      </c>
      <c r="N42" s="14">
        <v>64</v>
      </c>
      <c r="O42" s="14" t="s">
        <v>26</v>
      </c>
      <c r="P42" s="14" t="s">
        <v>351</v>
      </c>
      <c r="Q42" s="14" t="s">
        <v>352</v>
      </c>
      <c r="R42" s="14" t="s">
        <v>29</v>
      </c>
      <c r="S42" s="14" t="s">
        <v>353</v>
      </c>
      <c r="T42" s="14" t="s">
        <v>354</v>
      </c>
      <c r="V42" s="14">
        <v>1141.3309999999999</v>
      </c>
      <c r="W42" s="14">
        <v>2.2826620000000002</v>
      </c>
      <c r="X42" s="14" t="s">
        <v>355</v>
      </c>
      <c r="Y42" s="26">
        <v>4.286790385537218E-3</v>
      </c>
      <c r="Z42" s="19" t="str">
        <f>IF($AG$7 &lt;&gt; "", $AG$7 * Y42, "")</f>
        <v/>
      </c>
      <c r="AA42" s="19" t="str">
        <f>IF($AG$7 &lt;&gt; "", $AG$7 * L42 / $L$358, "")</f>
        <v/>
      </c>
      <c r="AB42" s="14" t="str">
        <f>IF(ISNUMBER(SEARCH(O42,$AG$2))=TRUE,"Yes",IF(ISNUMBER(SEARCH(O42,$AG$3))=TRUE,"Yes",IF(ISNUMBER(SEARCH(O42,$AG$4))=TRUE,"Yes","No")))</f>
        <v>No</v>
      </c>
    </row>
    <row r="43" spans="1:28" x14ac:dyDescent="0.55000000000000004">
      <c r="A43" t="s">
        <v>643</v>
      </c>
      <c r="B43" t="s">
        <v>25</v>
      </c>
      <c r="C43">
        <v>542</v>
      </c>
      <c r="D43">
        <v>642</v>
      </c>
      <c r="E43">
        <v>632</v>
      </c>
      <c r="F43">
        <v>640</v>
      </c>
      <c r="G43" s="1">
        <v>1.11569879277332</v>
      </c>
      <c r="H43" s="2">
        <v>8.7934128774969506E-2</v>
      </c>
      <c r="I43" s="14">
        <v>1.0558425349154901</v>
      </c>
      <c r="J43" s="14">
        <v>8.7934128774969506E-2</v>
      </c>
      <c r="K43" s="14">
        <v>1.0558425349154901</v>
      </c>
      <c r="L43" s="14">
        <v>1.00031404799819E-2</v>
      </c>
      <c r="M43" s="14">
        <v>4.6156077059742303E-3</v>
      </c>
      <c r="N43" s="14">
        <v>122</v>
      </c>
      <c r="O43" s="14" t="s">
        <v>26</v>
      </c>
      <c r="P43" s="14" t="s">
        <v>27</v>
      </c>
      <c r="Q43" s="14" t="s">
        <v>644</v>
      </c>
      <c r="R43" s="14" t="s">
        <v>29</v>
      </c>
      <c r="S43" s="14" t="s">
        <v>645</v>
      </c>
      <c r="T43" s="14" t="s">
        <v>646</v>
      </c>
      <c r="V43" s="14">
        <v>1227.3330000000001</v>
      </c>
      <c r="W43" s="14">
        <v>2.454666</v>
      </c>
      <c r="X43" s="14" t="s">
        <v>647</v>
      </c>
      <c r="Y43" s="26">
        <v>7.4231322331027869E-3</v>
      </c>
      <c r="Z43" s="19" t="str">
        <f>IF($AG$7 &lt;&gt; "", $AG$7 * Y43, "")</f>
        <v/>
      </c>
      <c r="AA43" s="19" t="str">
        <f>IF($AG$7 &lt;&gt; "", $AG$7 * L43 / $L$358, "")</f>
        <v/>
      </c>
      <c r="AB43" s="14" t="str">
        <f>IF(ISNUMBER(SEARCH(O43,$AG$2))=TRUE,"Yes",IF(ISNUMBER(SEARCH(O43,$AG$3))=TRUE,"Yes",IF(ISNUMBER(SEARCH(O43,$AG$4))=TRUE,"Yes","No")))</f>
        <v>No</v>
      </c>
    </row>
    <row r="44" spans="1:28" x14ac:dyDescent="0.55000000000000004">
      <c r="A44" t="s">
        <v>345</v>
      </c>
      <c r="B44" t="s">
        <v>25</v>
      </c>
      <c r="C44">
        <v>488</v>
      </c>
      <c r="D44">
        <v>603</v>
      </c>
      <c r="E44">
        <v>604</v>
      </c>
      <c r="F44">
        <v>525</v>
      </c>
      <c r="G44" s="1">
        <v>1.11055852172084</v>
      </c>
      <c r="H44" s="2">
        <v>8.9410696864537703E-2</v>
      </c>
      <c r="I44" s="14">
        <v>1.0486105202271501</v>
      </c>
      <c r="J44" s="14">
        <v>8.9410696864537703E-2</v>
      </c>
      <c r="K44" s="14">
        <v>1.0486105202271501</v>
      </c>
      <c r="L44" s="14">
        <v>9.0065176277327897E-3</v>
      </c>
      <c r="M44" s="14">
        <v>4.1704274421797503E-3</v>
      </c>
      <c r="N44" s="14">
        <v>63</v>
      </c>
      <c r="O44" s="14" t="s">
        <v>26</v>
      </c>
      <c r="P44" s="14" t="s">
        <v>27</v>
      </c>
      <c r="Q44" s="14" t="s">
        <v>346</v>
      </c>
      <c r="R44" s="14" t="s">
        <v>29</v>
      </c>
      <c r="S44" s="14" t="s">
        <v>347</v>
      </c>
      <c r="T44" s="14" t="s">
        <v>348</v>
      </c>
      <c r="V44" s="14">
        <v>1072.3320000000001</v>
      </c>
      <c r="W44" s="14">
        <v>2.1446640000000001</v>
      </c>
      <c r="X44" s="14" t="s">
        <v>349</v>
      </c>
      <c r="Y44" s="26">
        <v>6.6835581729781553E-3</v>
      </c>
      <c r="Z44" s="19" t="str">
        <f>IF($AG$7 &lt;&gt; "", $AG$7 * Y44, "")</f>
        <v/>
      </c>
      <c r="AA44" s="19" t="str">
        <f>IF($AG$7 &lt;&gt; "", $AG$7 * L44 / $L$358, "")</f>
        <v/>
      </c>
      <c r="AB44" s="14" t="str">
        <f>IF(ISNUMBER(SEARCH(O44,$AG$2))=TRUE,"Yes",IF(ISNUMBER(SEARCH(O44,$AG$3))=TRUE,"Yes",IF(ISNUMBER(SEARCH(O44,$AG$4))=TRUE,"Yes","No")))</f>
        <v>No</v>
      </c>
    </row>
    <row r="45" spans="1:28" x14ac:dyDescent="0.55000000000000004">
      <c r="A45" t="s">
        <v>1127</v>
      </c>
      <c r="B45" t="s">
        <v>25</v>
      </c>
      <c r="C45">
        <v>157</v>
      </c>
      <c r="D45">
        <v>196</v>
      </c>
      <c r="E45">
        <v>195</v>
      </c>
      <c r="F45">
        <v>169</v>
      </c>
      <c r="G45" s="1">
        <v>1.1029600870523599</v>
      </c>
      <c r="H45" s="2">
        <v>0.102692951380751</v>
      </c>
      <c r="I45" s="14">
        <v>0.98845936440173598</v>
      </c>
      <c r="J45" s="14">
        <v>0.102692951380751</v>
      </c>
      <c r="K45" s="14">
        <v>0.98845936440173598</v>
      </c>
      <c r="L45" s="14">
        <v>2.8975886630205898E-3</v>
      </c>
      <c r="M45" s="14">
        <v>1.34838197329439E-3</v>
      </c>
      <c r="N45" s="14">
        <v>225</v>
      </c>
      <c r="O45" s="14" t="s">
        <v>26</v>
      </c>
      <c r="P45" s="14" t="s">
        <v>27</v>
      </c>
      <c r="Q45" s="14" t="s">
        <v>1128</v>
      </c>
      <c r="R45" s="14" t="s">
        <v>1000</v>
      </c>
      <c r="S45" s="14" t="s">
        <v>194</v>
      </c>
      <c r="T45" s="14" t="s">
        <v>1129</v>
      </c>
      <c r="V45" s="14">
        <v>1082.2159999999999</v>
      </c>
      <c r="W45" s="14">
        <v>2.1644320000000001</v>
      </c>
      <c r="X45" s="14" t="s">
        <v>1130</v>
      </c>
      <c r="Y45" s="26">
        <v>2.150243100732726E-3</v>
      </c>
      <c r="Z45" s="19" t="str">
        <f>IF($AG$7 &lt;&gt; "", $AG$7 * Y45, "")</f>
        <v/>
      </c>
      <c r="AA45" s="19" t="str">
        <f>IF($AG$7 &lt;&gt; "", $AG$7 * L45 / $L$358, "")</f>
        <v/>
      </c>
      <c r="AB45" s="14" t="str">
        <f>IF(ISNUMBER(SEARCH(O45,$AG$2))=TRUE,"Yes",IF(ISNUMBER(SEARCH(O45,$AG$3))=TRUE,"Yes",IF(ISNUMBER(SEARCH(O45,$AG$4))=TRUE,"Yes","No")))</f>
        <v>No</v>
      </c>
    </row>
    <row r="46" spans="1:28" x14ac:dyDescent="0.55000000000000004">
      <c r="A46" t="s">
        <v>192</v>
      </c>
      <c r="B46" t="s">
        <v>25</v>
      </c>
      <c r="C46">
        <v>507</v>
      </c>
      <c r="D46">
        <v>662</v>
      </c>
      <c r="E46">
        <v>668</v>
      </c>
      <c r="F46">
        <v>575</v>
      </c>
      <c r="G46" s="1">
        <v>1.0284862908710899</v>
      </c>
      <c r="H46" s="2">
        <v>0.12690545137947301</v>
      </c>
      <c r="I46" s="14">
        <v>0.89651972185191797</v>
      </c>
      <c r="J46" s="14">
        <v>0.12690545137947301</v>
      </c>
      <c r="K46" s="14">
        <v>0.89651972185191797</v>
      </c>
      <c r="L46" s="14">
        <v>9.3571812238945201E-3</v>
      </c>
      <c r="M46" s="14">
        <v>4.58651518164246E-3</v>
      </c>
      <c r="N46" s="14">
        <v>33</v>
      </c>
      <c r="O46" s="14" t="s">
        <v>26</v>
      </c>
      <c r="P46" s="14" t="s">
        <v>27</v>
      </c>
      <c r="Q46" s="14" t="s">
        <v>193</v>
      </c>
      <c r="R46" s="14" t="s">
        <v>29</v>
      </c>
      <c r="S46" s="14" t="s">
        <v>194</v>
      </c>
      <c r="T46" s="14" t="s">
        <v>195</v>
      </c>
      <c r="V46" s="14">
        <v>1030.1410000000001</v>
      </c>
      <c r="W46" s="14">
        <v>2.0602819999999999</v>
      </c>
      <c r="X46" s="14" t="s">
        <v>196</v>
      </c>
      <c r="Y46" s="26">
        <v>6.9437786756146001E-3</v>
      </c>
      <c r="Z46" s="19" t="str">
        <f>IF($AG$7 &lt;&gt; "", $AG$7 * Y46, "")</f>
        <v/>
      </c>
      <c r="AA46" s="19" t="str">
        <f>IF($AG$7 &lt;&gt; "", $AG$7 * L46 / $L$358, "")</f>
        <v/>
      </c>
      <c r="AB46" s="14" t="str">
        <f>IF(ISNUMBER(SEARCH(O46,$AG$2))=TRUE,"Yes",IF(ISNUMBER(SEARCH(O46,$AG$3))=TRUE,"Yes",IF(ISNUMBER(SEARCH(O46,$AG$4))=TRUE,"Yes","No")))</f>
        <v>No</v>
      </c>
    </row>
    <row r="47" spans="1:28" x14ac:dyDescent="0.55000000000000004">
      <c r="A47" t="s">
        <v>1407</v>
      </c>
      <c r="B47" t="s">
        <v>25</v>
      </c>
      <c r="C47">
        <v>109</v>
      </c>
      <c r="D47">
        <v>140</v>
      </c>
      <c r="E47">
        <v>148</v>
      </c>
      <c r="F47">
        <v>132</v>
      </c>
      <c r="G47" s="1">
        <v>0.99114172190441396</v>
      </c>
      <c r="H47" s="2">
        <v>0.16334631376968201</v>
      </c>
      <c r="I47" s="14">
        <v>0.78689066178572797</v>
      </c>
      <c r="J47" s="14">
        <v>0.16334631376968201</v>
      </c>
      <c r="K47" s="14">
        <v>0.78689066178572797</v>
      </c>
      <c r="L47" s="14">
        <v>2.0117016832436E-3</v>
      </c>
      <c r="M47" s="14">
        <v>1.01148038313757E-3</v>
      </c>
      <c r="N47" s="14">
        <v>295</v>
      </c>
      <c r="O47" s="14" t="s">
        <v>26</v>
      </c>
      <c r="P47" s="14" t="s">
        <v>27</v>
      </c>
      <c r="Q47" s="14" t="s">
        <v>1408</v>
      </c>
      <c r="R47" s="14" t="s">
        <v>1000</v>
      </c>
      <c r="S47" s="14" t="s">
        <v>550</v>
      </c>
      <c r="T47" s="14" t="s">
        <v>1409</v>
      </c>
      <c r="V47" s="14">
        <v>1183.374</v>
      </c>
      <c r="W47" s="14">
        <v>2.3667479999999999</v>
      </c>
      <c r="X47" s="14" t="s">
        <v>1410</v>
      </c>
      <c r="Y47" s="26">
        <v>1.4928439361774977E-3</v>
      </c>
      <c r="Z47" s="19" t="str">
        <f>IF($AG$7 &lt;&gt; "", $AG$7 * Y47, "")</f>
        <v/>
      </c>
      <c r="AA47" s="19" t="str">
        <f>IF($AG$7 &lt;&gt; "", $AG$7 * L47 / $L$358, "")</f>
        <v/>
      </c>
      <c r="AB47" s="14" t="str">
        <f>IF(ISNUMBER(SEARCH(O47,$AG$2))=TRUE,"Yes",IF(ISNUMBER(SEARCH(O47,$AG$3))=TRUE,"Yes",IF(ISNUMBER(SEARCH(O47,$AG$4))=TRUE,"Yes","No")))</f>
        <v>No</v>
      </c>
    </row>
    <row r="48" spans="1:28" x14ac:dyDescent="0.55000000000000004">
      <c r="A48" t="s">
        <v>1399</v>
      </c>
      <c r="B48" t="s">
        <v>25</v>
      </c>
      <c r="C48">
        <v>35</v>
      </c>
      <c r="D48">
        <v>53</v>
      </c>
      <c r="E48">
        <v>44</v>
      </c>
      <c r="F48">
        <v>38</v>
      </c>
      <c r="G48" s="1">
        <v>0.98792596143283196</v>
      </c>
      <c r="H48" s="2">
        <v>0.228873557120537</v>
      </c>
      <c r="I48" s="14">
        <v>0.640404380588944</v>
      </c>
      <c r="J48" s="14">
        <v>0.228873557120537</v>
      </c>
      <c r="K48" s="14">
        <v>0.640404380588944</v>
      </c>
      <c r="L48" s="14">
        <v>6.4595925608739303E-4</v>
      </c>
      <c r="M48" s="14">
        <v>3.2513429616720999E-4</v>
      </c>
      <c r="N48" s="14">
        <v>293</v>
      </c>
      <c r="O48" s="14" t="s">
        <v>26</v>
      </c>
      <c r="P48" s="14" t="s">
        <v>27</v>
      </c>
      <c r="Q48" s="14" t="s">
        <v>1400</v>
      </c>
      <c r="R48" s="14" t="s">
        <v>1000</v>
      </c>
      <c r="S48" s="14" t="s">
        <v>540</v>
      </c>
      <c r="T48" s="14" t="s">
        <v>1401</v>
      </c>
      <c r="V48" s="14">
        <v>1018.174</v>
      </c>
      <c r="W48" s="14">
        <v>2.0363479999999998</v>
      </c>
      <c r="X48" s="14" t="s">
        <v>1402</v>
      </c>
      <c r="Y48" s="27">
        <v>4.7935355748818736E-4</v>
      </c>
      <c r="Z48" s="19" t="str">
        <f>IF($AG$7 &lt;&gt; "", $AG$7 * Y48, "")</f>
        <v/>
      </c>
      <c r="AA48" s="19" t="str">
        <f>IF($AG$7 &lt;&gt; "", $AG$7 * L48 / $L$358, "")</f>
        <v/>
      </c>
      <c r="AB48" s="14" t="str">
        <f>IF(ISNUMBER(SEARCH(O48,$AG$2))=TRUE,"Yes",IF(ISNUMBER(SEARCH(O48,$AG$3))=TRUE,"Yes",IF(ISNUMBER(SEARCH(O48,$AG$4))=TRUE,"Yes","No")))</f>
        <v>No</v>
      </c>
    </row>
    <row r="49" spans="1:28" x14ac:dyDescent="0.55000000000000004">
      <c r="A49" t="s">
        <v>222</v>
      </c>
      <c r="B49" t="s">
        <v>25</v>
      </c>
      <c r="C49">
        <v>427</v>
      </c>
      <c r="D49">
        <v>560</v>
      </c>
      <c r="E49">
        <v>573</v>
      </c>
      <c r="F49">
        <v>520</v>
      </c>
      <c r="G49" s="1">
        <v>0.98472564498248205</v>
      </c>
      <c r="H49" s="2">
        <v>0.14883394149795501</v>
      </c>
      <c r="I49" s="14">
        <v>0.82729801687919902</v>
      </c>
      <c r="J49" s="14">
        <v>0.14883394149795501</v>
      </c>
      <c r="K49" s="14">
        <v>0.82729801687919902</v>
      </c>
      <c r="L49" s="14">
        <v>7.8807029242661895E-3</v>
      </c>
      <c r="M49" s="14">
        <v>3.98174071171788E-3</v>
      </c>
      <c r="N49" s="14">
        <v>39</v>
      </c>
      <c r="O49" s="14" t="s">
        <v>26</v>
      </c>
      <c r="P49" s="14" t="s">
        <v>223</v>
      </c>
      <c r="Q49" s="14" t="s">
        <v>224</v>
      </c>
      <c r="R49" s="14" t="s">
        <v>29</v>
      </c>
      <c r="S49" s="14" t="s">
        <v>225</v>
      </c>
      <c r="T49" s="14" t="s">
        <v>226</v>
      </c>
      <c r="V49" s="14">
        <v>1449.5309999999999</v>
      </c>
      <c r="W49" s="14">
        <v>2.8990619999999998</v>
      </c>
      <c r="X49" s="14" t="s">
        <v>227</v>
      </c>
      <c r="Y49" s="26">
        <v>5.8481134013558854E-3</v>
      </c>
      <c r="Z49" s="19" t="str">
        <f>IF($AG$7 &lt;&gt; "", $AG$7 * Y49, "")</f>
        <v/>
      </c>
      <c r="AA49" s="19" t="str">
        <f>IF($AG$7 &lt;&gt; "", $AG$7 * L49 / $L$358, "")</f>
        <v/>
      </c>
      <c r="AB49" s="14" t="str">
        <f>IF(ISNUMBER(SEARCH(O49,$AG$2))=TRUE,"Yes",IF(ISNUMBER(SEARCH(O49,$AG$3))=TRUE,"Yes",IF(ISNUMBER(SEARCH(O49,$AG$4))=TRUE,"Yes","No")))</f>
        <v>No</v>
      </c>
    </row>
    <row r="50" spans="1:28" x14ac:dyDescent="0.55000000000000004">
      <c r="A50" t="s">
        <v>217</v>
      </c>
      <c r="B50" t="s">
        <v>25</v>
      </c>
      <c r="C50">
        <v>269</v>
      </c>
      <c r="D50">
        <v>346</v>
      </c>
      <c r="E50">
        <v>369</v>
      </c>
      <c r="F50">
        <v>339</v>
      </c>
      <c r="G50" s="1">
        <v>0.96710178053609797</v>
      </c>
      <c r="H50" s="2">
        <v>0.16334631376968201</v>
      </c>
      <c r="I50" s="14">
        <v>0.78689066178572797</v>
      </c>
      <c r="J50" s="14">
        <v>0.16334631376968201</v>
      </c>
      <c r="K50" s="14">
        <v>0.78689066178572797</v>
      </c>
      <c r="L50" s="14">
        <v>4.96465828250025E-3</v>
      </c>
      <c r="M50" s="14">
        <v>2.5390468197696598E-3</v>
      </c>
      <c r="N50" s="14">
        <v>38</v>
      </c>
      <c r="O50" s="14" t="s">
        <v>26</v>
      </c>
      <c r="P50" s="14" t="s">
        <v>45</v>
      </c>
      <c r="Q50" s="14" t="s">
        <v>218</v>
      </c>
      <c r="R50" s="14" t="s">
        <v>29</v>
      </c>
      <c r="S50" s="14" t="s">
        <v>219</v>
      </c>
      <c r="T50" s="14" t="s">
        <v>220</v>
      </c>
      <c r="U50" s="14" t="s">
        <v>134</v>
      </c>
      <c r="V50" s="14">
        <v>1212.2719999999999</v>
      </c>
      <c r="W50" s="14">
        <v>2.424544</v>
      </c>
      <c r="X50" s="14" t="s">
        <v>221</v>
      </c>
      <c r="Y50" s="26">
        <v>3.6841744846949258E-3</v>
      </c>
      <c r="Z50" s="19" t="str">
        <f>IF($AG$7 &lt;&gt; "", $AG$7 * Y50, "")</f>
        <v/>
      </c>
      <c r="AA50" s="19" t="str">
        <f>IF($AG$7 &lt;&gt; "", $AG$7 * L50 / $L$358, "")</f>
        <v/>
      </c>
      <c r="AB50" s="14" t="str">
        <f>IF(ISNUMBER(SEARCH(O50,$AG$2))=TRUE,"Yes",IF(ISNUMBER(SEARCH(O50,$AG$3))=TRUE,"Yes",IF(ISNUMBER(SEARCH(O50,$AG$4))=TRUE,"Yes","No")))</f>
        <v>No</v>
      </c>
    </row>
    <row r="51" spans="1:28" x14ac:dyDescent="0.55000000000000004">
      <c r="A51" t="s">
        <v>157</v>
      </c>
      <c r="B51" t="s">
        <v>25</v>
      </c>
      <c r="C51">
        <v>342</v>
      </c>
      <c r="D51">
        <v>420</v>
      </c>
      <c r="E51">
        <v>479</v>
      </c>
      <c r="F51">
        <v>452</v>
      </c>
      <c r="G51" s="1">
        <v>0.95513624271320396</v>
      </c>
      <c r="H51" s="2">
        <v>0.16334631376968201</v>
      </c>
      <c r="I51" s="14">
        <v>0.78689066178572797</v>
      </c>
      <c r="J51" s="14">
        <v>0.16334631376968201</v>
      </c>
      <c r="K51" s="14">
        <v>0.78689066178572797</v>
      </c>
      <c r="L51" s="14">
        <v>6.3119447309110998E-3</v>
      </c>
      <c r="M51" s="14">
        <v>3.2551373912518798E-3</v>
      </c>
      <c r="N51" s="14">
        <v>26</v>
      </c>
      <c r="O51" s="14" t="s">
        <v>26</v>
      </c>
      <c r="P51" s="14" t="s">
        <v>27</v>
      </c>
      <c r="Q51" s="14" t="s">
        <v>158</v>
      </c>
      <c r="R51" s="14" t="s">
        <v>29</v>
      </c>
      <c r="S51" s="14" t="s">
        <v>159</v>
      </c>
      <c r="T51" s="14" t="s">
        <v>160</v>
      </c>
      <c r="V51" s="14">
        <v>1132.3679999999999</v>
      </c>
      <c r="W51" s="14">
        <v>2.2647360000000001</v>
      </c>
      <c r="X51" s="14" t="s">
        <v>161</v>
      </c>
      <c r="Y51" s="26">
        <v>4.6839690474560023E-3</v>
      </c>
      <c r="Z51" s="19" t="str">
        <f>IF($AG$7 &lt;&gt; "", $AG$7 * Y51, "")</f>
        <v/>
      </c>
      <c r="AA51" s="19" t="str">
        <f>IF($AG$7 &lt;&gt; "", $AG$7 * L51 / $L$358,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28" x14ac:dyDescent="0.55000000000000004">
      <c r="A52" t="s">
        <v>259</v>
      </c>
      <c r="B52" t="s">
        <v>25</v>
      </c>
      <c r="C52">
        <v>277</v>
      </c>
      <c r="D52">
        <v>358</v>
      </c>
      <c r="E52">
        <v>383</v>
      </c>
      <c r="F52">
        <v>375</v>
      </c>
      <c r="G52" s="1">
        <v>0.92605196559679004</v>
      </c>
      <c r="H52" s="2">
        <v>0.18255133750888899</v>
      </c>
      <c r="I52" s="14">
        <v>0.73861498073341703</v>
      </c>
      <c r="J52" s="14">
        <v>0.18255133750888899</v>
      </c>
      <c r="K52" s="14">
        <v>0.73861498073341703</v>
      </c>
      <c r="L52" s="14">
        <v>5.1123061124630801E-3</v>
      </c>
      <c r="M52" s="14">
        <v>2.6901123052895798E-3</v>
      </c>
      <c r="N52" s="14">
        <v>46</v>
      </c>
      <c r="O52" s="14" t="s">
        <v>26</v>
      </c>
      <c r="P52" s="14" t="s">
        <v>27</v>
      </c>
      <c r="Q52" s="14" t="s">
        <v>260</v>
      </c>
      <c r="R52" s="14" t="s">
        <v>29</v>
      </c>
      <c r="S52" s="14" t="s">
        <v>261</v>
      </c>
      <c r="T52" s="14" t="s">
        <v>262</v>
      </c>
      <c r="V52" s="14">
        <v>909.94299999999998</v>
      </c>
      <c r="W52" s="14">
        <v>1.8198859999999999</v>
      </c>
      <c r="X52" s="14" t="s">
        <v>263</v>
      </c>
      <c r="Y52" s="26">
        <v>3.7937410121207972E-3</v>
      </c>
      <c r="Z52" s="19" t="str">
        <f>IF($AG$7 &lt;&gt; "", $AG$7 * Y52, "")</f>
        <v/>
      </c>
      <c r="AA52" s="19" t="str">
        <f>IF($AG$7 &lt;&gt; "", $AG$7 * L52 / $L$358,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28" x14ac:dyDescent="0.55000000000000004">
      <c r="A53" t="s">
        <v>172</v>
      </c>
      <c r="B53" t="s">
        <v>25</v>
      </c>
      <c r="C53">
        <v>242</v>
      </c>
      <c r="D53">
        <v>358</v>
      </c>
      <c r="E53">
        <v>317</v>
      </c>
      <c r="F53">
        <v>304</v>
      </c>
      <c r="G53" s="1">
        <v>0.92009922125360699</v>
      </c>
      <c r="H53" s="2">
        <v>0.189635681416114</v>
      </c>
      <c r="I53" s="14">
        <v>0.72207994345278004</v>
      </c>
      <c r="J53" s="14">
        <v>0.189635681416114</v>
      </c>
      <c r="K53" s="14">
        <v>0.72207994345278004</v>
      </c>
      <c r="L53" s="14">
        <v>4.4663468563756904E-3</v>
      </c>
      <c r="M53" s="14">
        <v>2.3598641055727499E-3</v>
      </c>
      <c r="N53" s="14">
        <v>29</v>
      </c>
      <c r="O53" s="14" t="s">
        <v>26</v>
      </c>
      <c r="P53" s="14" t="s">
        <v>39</v>
      </c>
      <c r="Q53" s="14" t="s">
        <v>173</v>
      </c>
      <c r="R53" s="14" t="s">
        <v>29</v>
      </c>
      <c r="S53" s="14" t="s">
        <v>174</v>
      </c>
      <c r="T53" s="14" t="s">
        <v>175</v>
      </c>
      <c r="V53" s="14">
        <v>1370.55</v>
      </c>
      <c r="W53" s="14">
        <v>2.7410999999999999</v>
      </c>
      <c r="X53" s="14" t="s">
        <v>176</v>
      </c>
      <c r="Y53" s="26">
        <v>3.3143874546326096E-3</v>
      </c>
      <c r="Z53" s="19" t="str">
        <f>IF($AG$7 &lt;&gt; "", $AG$7 * Y53, "")</f>
        <v/>
      </c>
      <c r="AA53" s="19" t="str">
        <f>IF($AG$7 &lt;&gt; "", $AG$7 * L53 / $L$358,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28" x14ac:dyDescent="0.55000000000000004">
      <c r="A54" t="s">
        <v>1079</v>
      </c>
      <c r="B54" t="s">
        <v>25</v>
      </c>
      <c r="C54">
        <v>106</v>
      </c>
      <c r="D54">
        <v>136</v>
      </c>
      <c r="E54">
        <v>164</v>
      </c>
      <c r="F54">
        <v>132</v>
      </c>
      <c r="G54" s="1">
        <v>0.91192706194084905</v>
      </c>
      <c r="H54" s="2">
        <v>0.21911586277581399</v>
      </c>
      <c r="I54" s="14">
        <v>0.65932618078420302</v>
      </c>
      <c r="J54" s="14">
        <v>0.21911586277581399</v>
      </c>
      <c r="K54" s="14">
        <v>0.65932618078420302</v>
      </c>
      <c r="L54" s="14">
        <v>1.9563337470075298E-3</v>
      </c>
      <c r="M54" s="14">
        <v>1.03912644117304E-3</v>
      </c>
      <c r="N54" s="14">
        <v>213</v>
      </c>
      <c r="O54" s="14" t="s">
        <v>26</v>
      </c>
      <c r="P54" s="14" t="s">
        <v>39</v>
      </c>
      <c r="Q54" s="14" t="s">
        <v>1080</v>
      </c>
      <c r="R54" s="14" t="s">
        <v>1000</v>
      </c>
      <c r="S54" s="14" t="s">
        <v>132</v>
      </c>
      <c r="T54" s="14" t="s">
        <v>1081</v>
      </c>
      <c r="V54" s="14">
        <v>1136.354</v>
      </c>
      <c r="W54" s="14">
        <v>2.2727080000000002</v>
      </c>
      <c r="X54" s="14" t="s">
        <v>1082</v>
      </c>
      <c r="Y54" s="26">
        <v>1.4517564883927961E-3</v>
      </c>
      <c r="Z54" s="19" t="str">
        <f>IF($AG$7 &lt;&gt; "", $AG$7 * Y54, "")</f>
        <v/>
      </c>
      <c r="AA54" s="19" t="str">
        <f>IF($AG$7 &lt;&gt; "", $AG$7 * L54 / $L$358,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28" x14ac:dyDescent="0.55000000000000004">
      <c r="A55" t="s">
        <v>254</v>
      </c>
      <c r="B55" t="s">
        <v>25</v>
      </c>
      <c r="C55">
        <v>372</v>
      </c>
      <c r="D55">
        <v>544</v>
      </c>
      <c r="E55">
        <v>535</v>
      </c>
      <c r="F55">
        <v>473</v>
      </c>
      <c r="G55" s="1">
        <v>0.87703367307312396</v>
      </c>
      <c r="H55" s="2">
        <v>0.218711183954308</v>
      </c>
      <c r="I55" s="14">
        <v>0.66012900843262701</v>
      </c>
      <c r="J55" s="14">
        <v>0.218711183954308</v>
      </c>
      <c r="K55" s="14">
        <v>0.66012900843262701</v>
      </c>
      <c r="L55" s="14">
        <v>6.8656240932717201E-3</v>
      </c>
      <c r="M55" s="14">
        <v>3.7377114120395898E-3</v>
      </c>
      <c r="N55" s="14">
        <v>45</v>
      </c>
      <c r="O55" s="14" t="s">
        <v>26</v>
      </c>
      <c r="P55" s="14" t="s">
        <v>39</v>
      </c>
      <c r="Q55" s="14" t="s">
        <v>255</v>
      </c>
      <c r="R55" s="14" t="s">
        <v>29</v>
      </c>
      <c r="S55" s="14" t="s">
        <v>256</v>
      </c>
      <c r="T55" s="14" t="s">
        <v>257</v>
      </c>
      <c r="V55" s="14">
        <v>941.04949999999997</v>
      </c>
      <c r="W55" s="14">
        <v>1.882099</v>
      </c>
      <c r="X55" s="14" t="s">
        <v>258</v>
      </c>
      <c r="Y55" s="26">
        <v>5.0948435253030198E-3</v>
      </c>
      <c r="Z55" s="19" t="str">
        <f>IF($AG$7 &lt;&gt; "", $AG$7 * Y55, "")</f>
        <v/>
      </c>
      <c r="AA55" s="19" t="str">
        <f>IF($AG$7 &lt;&gt; "", $AG$7 * L55 / $L$358,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28" x14ac:dyDescent="0.55000000000000004">
      <c r="A56" t="s">
        <v>152</v>
      </c>
      <c r="B56" t="s">
        <v>25</v>
      </c>
      <c r="C56">
        <v>250</v>
      </c>
      <c r="D56">
        <v>344</v>
      </c>
      <c r="E56">
        <v>348</v>
      </c>
      <c r="F56">
        <v>356</v>
      </c>
      <c r="G56" s="1">
        <v>0.86809526338983301</v>
      </c>
      <c r="H56" s="2">
        <v>0.22728879958552001</v>
      </c>
      <c r="I56" s="14">
        <v>0.64342196505837101</v>
      </c>
      <c r="J56" s="14">
        <v>0.22728879958552001</v>
      </c>
      <c r="K56" s="14">
        <v>0.64342196505837101</v>
      </c>
      <c r="L56" s="14">
        <v>4.6139946863385196E-3</v>
      </c>
      <c r="M56" s="14">
        <v>2.5274478753098701E-3</v>
      </c>
      <c r="N56" s="14">
        <v>25</v>
      </c>
      <c r="O56" s="14" t="s">
        <v>26</v>
      </c>
      <c r="P56" s="14" t="s">
        <v>27</v>
      </c>
      <c r="Q56" s="14" t="s">
        <v>153</v>
      </c>
      <c r="R56" s="14" t="s">
        <v>29</v>
      </c>
      <c r="S56" s="14" t="s">
        <v>154</v>
      </c>
      <c r="T56" s="14" t="s">
        <v>155</v>
      </c>
      <c r="V56" s="14">
        <v>1044.21</v>
      </c>
      <c r="W56" s="14">
        <v>2.0884200000000002</v>
      </c>
      <c r="X56" s="14" t="s">
        <v>156</v>
      </c>
      <c r="Y56" s="26">
        <v>3.423953982058481E-3</v>
      </c>
      <c r="Z56" s="19" t="str">
        <f>IF($AG$7 &lt;&gt; "", $AG$7 * Y56, "")</f>
        <v/>
      </c>
      <c r="AA56" s="19" t="str">
        <f>IF($AG$7 &lt;&gt; "", $AG$7 * L56 / $L$358,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28" x14ac:dyDescent="0.55000000000000004">
      <c r="A57" t="s">
        <v>356</v>
      </c>
      <c r="B57" t="s">
        <v>25</v>
      </c>
      <c r="C57">
        <v>190</v>
      </c>
      <c r="D57">
        <v>248</v>
      </c>
      <c r="E57">
        <v>268</v>
      </c>
      <c r="F57">
        <v>281</v>
      </c>
      <c r="G57" s="1">
        <v>0.86680027374671298</v>
      </c>
      <c r="H57" s="2">
        <v>0.22975727298314</v>
      </c>
      <c r="I57" s="14">
        <v>0.63873073210093301</v>
      </c>
      <c r="J57" s="14">
        <v>0.22975727298314</v>
      </c>
      <c r="K57" s="14">
        <v>0.63873073210093301</v>
      </c>
      <c r="L57" s="14">
        <v>3.5066359616172799E-3</v>
      </c>
      <c r="M57" s="14">
        <v>1.92249983864836E-3</v>
      </c>
      <c r="N57" s="14">
        <v>65</v>
      </c>
      <c r="O57" s="14" t="s">
        <v>26</v>
      </c>
      <c r="P57" s="14" t="s">
        <v>27</v>
      </c>
      <c r="Q57" s="14" t="s">
        <v>357</v>
      </c>
      <c r="R57" s="14" t="s">
        <v>29</v>
      </c>
      <c r="S57" s="14" t="s">
        <v>358</v>
      </c>
      <c r="T57" s="14" t="s">
        <v>359</v>
      </c>
      <c r="V57" s="14">
        <v>1165.306</v>
      </c>
      <c r="W57" s="14">
        <v>2.3306119999999999</v>
      </c>
      <c r="X57" s="14" t="s">
        <v>360</v>
      </c>
      <c r="Y57" s="26">
        <v>2.6022050263644456E-3</v>
      </c>
      <c r="Z57" s="19" t="str">
        <f>IF($AG$7 &lt;&gt; "", $AG$7 * Y57, "")</f>
        <v/>
      </c>
      <c r="AA57" s="19" t="str">
        <f>IF($AG$7 &lt;&gt; "", $AG$7 * L57 / $L$358,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28" x14ac:dyDescent="0.55000000000000004">
      <c r="A58" t="s">
        <v>838</v>
      </c>
      <c r="B58" t="s">
        <v>25</v>
      </c>
      <c r="C58">
        <v>369</v>
      </c>
      <c r="D58">
        <v>522</v>
      </c>
      <c r="E58">
        <v>556</v>
      </c>
      <c r="F58">
        <v>498</v>
      </c>
      <c r="G58" s="1">
        <v>0.84319594670283904</v>
      </c>
      <c r="H58" s="2">
        <v>0.23839864787436399</v>
      </c>
      <c r="I58" s="14">
        <v>0.62269621211287396</v>
      </c>
      <c r="J58" s="14">
        <v>0.23839864787436399</v>
      </c>
      <c r="K58" s="14">
        <v>0.62269621211287396</v>
      </c>
      <c r="L58" s="14">
        <v>6.8102561570356603E-3</v>
      </c>
      <c r="M58" s="14">
        <v>3.7955800915763101E-3</v>
      </c>
      <c r="N58" s="14">
        <v>161</v>
      </c>
      <c r="O58" s="14" t="s">
        <v>26</v>
      </c>
      <c r="P58" s="14" t="s">
        <v>39</v>
      </c>
      <c r="Q58" s="14" t="s">
        <v>839</v>
      </c>
      <c r="R58" s="14" t="s">
        <v>29</v>
      </c>
      <c r="S58" s="14" t="s">
        <v>840</v>
      </c>
      <c r="T58" s="14" t="s">
        <v>841</v>
      </c>
      <c r="V58" s="14">
        <v>1094.2739999999999</v>
      </c>
      <c r="W58" s="14">
        <v>2.1885479999999999</v>
      </c>
      <c r="X58" s="14" t="s">
        <v>842</v>
      </c>
      <c r="Y58" s="26">
        <v>5.0537560775183185E-3</v>
      </c>
      <c r="Z58" s="19" t="str">
        <f>IF($AG$7 &lt;&gt; "", $AG$7 * Y58, "")</f>
        <v/>
      </c>
      <c r="AA58" s="19" t="str">
        <f>IF($AG$7 &lt;&gt; "", $AG$7 * L58 / $L$358,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28" x14ac:dyDescent="0.55000000000000004">
      <c r="A59" t="s">
        <v>115</v>
      </c>
      <c r="B59" t="s">
        <v>25</v>
      </c>
      <c r="C59">
        <v>194</v>
      </c>
      <c r="D59">
        <v>254</v>
      </c>
      <c r="E59">
        <v>292</v>
      </c>
      <c r="F59">
        <v>283</v>
      </c>
      <c r="G59" s="1">
        <v>0.84129630030583602</v>
      </c>
      <c r="H59" s="2">
        <v>0.246749394677201</v>
      </c>
      <c r="I59" s="14">
        <v>0.60774390406328604</v>
      </c>
      <c r="J59" s="14">
        <v>0.246749394677201</v>
      </c>
      <c r="K59" s="14">
        <v>0.60774390406328604</v>
      </c>
      <c r="L59" s="14">
        <v>3.5804598765986901E-3</v>
      </c>
      <c r="M59" s="14">
        <v>1.9979497430019002E-3</v>
      </c>
      <c r="N59" s="14">
        <v>18</v>
      </c>
      <c r="O59" s="14" t="s">
        <v>26</v>
      </c>
      <c r="P59" s="14" t="s">
        <v>27</v>
      </c>
      <c r="Q59" s="14" t="s">
        <v>116</v>
      </c>
      <c r="R59" s="14" t="s">
        <v>29</v>
      </c>
      <c r="S59" s="14" t="s">
        <v>117</v>
      </c>
      <c r="T59" s="14" t="s">
        <v>118</v>
      </c>
      <c r="V59" s="14">
        <v>1314.5050000000001</v>
      </c>
      <c r="W59" s="14">
        <v>2.6290100000000001</v>
      </c>
      <c r="X59" s="14" t="s">
        <v>119</v>
      </c>
      <c r="Y59" s="26">
        <v>2.6569882900773813E-3</v>
      </c>
      <c r="Z59" s="19" t="str">
        <f>IF($AG$7 &lt;&gt; "", $AG$7 * Y59, "")</f>
        <v/>
      </c>
      <c r="AA59" s="19" t="str">
        <f>IF($AG$7 &lt;&gt; "", $AG$7 * L59 / $L$358,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28" x14ac:dyDescent="0.55000000000000004">
      <c r="A60" t="s">
        <v>578</v>
      </c>
      <c r="B60" t="s">
        <v>25</v>
      </c>
      <c r="C60">
        <v>363</v>
      </c>
      <c r="D60">
        <v>508</v>
      </c>
      <c r="E60">
        <v>503</v>
      </c>
      <c r="F60">
        <v>546</v>
      </c>
      <c r="G60" s="1">
        <v>0.83421718353748298</v>
      </c>
      <c r="H60" s="2">
        <v>0.242918439203713</v>
      </c>
      <c r="I60" s="14">
        <v>0.61453951796357198</v>
      </c>
      <c r="J60" s="14">
        <v>0.242918439203713</v>
      </c>
      <c r="K60" s="14">
        <v>0.61453951796357198</v>
      </c>
      <c r="L60" s="14">
        <v>6.6995202845635303E-3</v>
      </c>
      <c r="M60" s="14">
        <v>3.7573139810290401E-3</v>
      </c>
      <c r="N60" s="14">
        <v>109</v>
      </c>
      <c r="O60" s="14" t="s">
        <v>26</v>
      </c>
      <c r="P60" s="14" t="s">
        <v>27</v>
      </c>
      <c r="Q60" s="14" t="s">
        <v>579</v>
      </c>
      <c r="R60" s="14" t="s">
        <v>29</v>
      </c>
      <c r="S60" s="14" t="s">
        <v>580</v>
      </c>
      <c r="T60" s="14" t="s">
        <v>581</v>
      </c>
      <c r="V60" s="14">
        <v>968.11239999999998</v>
      </c>
      <c r="W60" s="14">
        <v>1.9362248</v>
      </c>
      <c r="X60" s="14" t="s">
        <v>582</v>
      </c>
      <c r="Y60" s="26">
        <v>4.9715811819489144E-3</v>
      </c>
      <c r="Z60" s="19" t="str">
        <f>IF($AG$7 &lt;&gt; "", $AG$7 * Y60, "")</f>
        <v/>
      </c>
      <c r="AA60" s="19" t="str">
        <f>IF($AG$7 &lt;&gt; "", $AG$7 * L60 / $L$358,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28" x14ac:dyDescent="0.55000000000000004">
      <c r="A61" t="s">
        <v>238</v>
      </c>
      <c r="B61" t="s">
        <v>25</v>
      </c>
      <c r="C61">
        <v>154</v>
      </c>
      <c r="D61">
        <v>225</v>
      </c>
      <c r="E61">
        <v>232</v>
      </c>
      <c r="F61">
        <v>216</v>
      </c>
      <c r="G61" s="1">
        <v>0.80926772504257805</v>
      </c>
      <c r="H61" s="2">
        <v>0.27808307647157199</v>
      </c>
      <c r="I61" s="14">
        <v>0.55582544054487404</v>
      </c>
      <c r="J61" s="14">
        <v>0.27808307647157199</v>
      </c>
      <c r="K61" s="14">
        <v>0.55582544054487404</v>
      </c>
      <c r="L61" s="14">
        <v>2.84222072678453E-3</v>
      </c>
      <c r="M61" s="14">
        <v>1.6215110201060999E-3</v>
      </c>
      <c r="N61" s="14">
        <v>42</v>
      </c>
      <c r="O61" s="14" t="s">
        <v>26</v>
      </c>
      <c r="P61" s="14" t="s">
        <v>39</v>
      </c>
      <c r="Q61" s="14" t="s">
        <v>239</v>
      </c>
      <c r="R61" s="14" t="s">
        <v>29</v>
      </c>
      <c r="S61" s="14" t="s">
        <v>240</v>
      </c>
      <c r="T61" s="14" t="s">
        <v>241</v>
      </c>
      <c r="V61" s="14">
        <v>1102.25</v>
      </c>
      <c r="W61" s="14">
        <v>2.2044999999999999</v>
      </c>
      <c r="X61" s="14" t="s">
        <v>242</v>
      </c>
      <c r="Y61" s="26">
        <v>2.1091556529480244E-3</v>
      </c>
      <c r="Z61" s="19" t="str">
        <f>IF($AG$7 &lt;&gt; "", $AG$7 * Y61, "")</f>
        <v/>
      </c>
      <c r="AA61" s="19" t="str">
        <f>IF($AG$7 &lt;&gt; "", $AG$7 * L61 / $L$358,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28" x14ac:dyDescent="0.55000000000000004">
      <c r="A62" t="s">
        <v>1147</v>
      </c>
      <c r="B62" t="s">
        <v>25</v>
      </c>
      <c r="C62">
        <v>106</v>
      </c>
      <c r="D62">
        <v>149</v>
      </c>
      <c r="E62">
        <v>168</v>
      </c>
      <c r="F62">
        <v>149</v>
      </c>
      <c r="G62" s="1">
        <v>0.80130489189681198</v>
      </c>
      <c r="H62" s="2">
        <v>0.29372466072356301</v>
      </c>
      <c r="I62" s="14">
        <v>0.532059589171611</v>
      </c>
      <c r="J62" s="14">
        <v>0.29372466072356301</v>
      </c>
      <c r="K62" s="14">
        <v>0.532059589171611</v>
      </c>
      <c r="L62" s="14">
        <v>1.9563337470075298E-3</v>
      </c>
      <c r="M62" s="14">
        <v>1.1221038386614E-3</v>
      </c>
      <c r="N62" s="14">
        <v>230</v>
      </c>
      <c r="O62" s="14" t="s">
        <v>26</v>
      </c>
      <c r="P62" s="14" t="s">
        <v>27</v>
      </c>
      <c r="Q62" s="14" t="s">
        <v>1148</v>
      </c>
      <c r="R62" s="14" t="s">
        <v>1000</v>
      </c>
      <c r="S62" s="14" t="s">
        <v>219</v>
      </c>
      <c r="T62" s="14" t="s">
        <v>1149</v>
      </c>
      <c r="V62" s="14">
        <v>966.14350000000002</v>
      </c>
      <c r="W62" s="14">
        <v>1.9322870000000001</v>
      </c>
      <c r="X62" s="14" t="s">
        <v>1150</v>
      </c>
      <c r="Y62" s="26">
        <v>1.4517564883927961E-3</v>
      </c>
      <c r="Z62" s="19" t="str">
        <f>IF($AG$7 &lt;&gt; "", $AG$7 * Y62, "")</f>
        <v/>
      </c>
      <c r="AA62" s="19" t="str">
        <f>IF($AG$7 &lt;&gt; "", $AG$7 * L62 / $L$358,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28" x14ac:dyDescent="0.55000000000000004">
      <c r="A63" t="s">
        <v>623</v>
      </c>
      <c r="B63" t="s">
        <v>25</v>
      </c>
      <c r="C63">
        <v>337</v>
      </c>
      <c r="D63">
        <v>485</v>
      </c>
      <c r="E63">
        <v>518</v>
      </c>
      <c r="F63">
        <v>483</v>
      </c>
      <c r="G63" s="1">
        <v>0.79659500447378595</v>
      </c>
      <c r="H63" s="2">
        <v>0.27808307647157199</v>
      </c>
      <c r="I63" s="14">
        <v>0.55582544054487404</v>
      </c>
      <c r="J63" s="14">
        <v>0.27808307647157199</v>
      </c>
      <c r="K63" s="14">
        <v>0.55582544054487404</v>
      </c>
      <c r="L63" s="14">
        <v>6.2196648371843303E-3</v>
      </c>
      <c r="M63" s="14">
        <v>3.5802411795258101E-3</v>
      </c>
      <c r="N63" s="14">
        <v>118</v>
      </c>
      <c r="O63" s="14" t="s">
        <v>26</v>
      </c>
      <c r="P63" s="14" t="s">
        <v>27</v>
      </c>
      <c r="Q63" s="14" t="s">
        <v>624</v>
      </c>
      <c r="R63" s="14" t="s">
        <v>29</v>
      </c>
      <c r="S63" s="14" t="s">
        <v>625</v>
      </c>
      <c r="T63" s="14" t="s">
        <v>626</v>
      </c>
      <c r="V63" s="14">
        <v>1081.2750000000001</v>
      </c>
      <c r="W63" s="14">
        <v>2.16255</v>
      </c>
      <c r="X63" s="14" t="s">
        <v>627</v>
      </c>
      <c r="Y63" s="26">
        <v>4.6154899678148321E-3</v>
      </c>
      <c r="Z63" s="19" t="str">
        <f>IF($AG$7 &lt;&gt; "", $AG$7 * Y63, "")</f>
        <v/>
      </c>
      <c r="AA63" s="19" t="str">
        <f>IF($AG$7 &lt;&gt; "", $AG$7 * L63 / $L$358,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28" x14ac:dyDescent="0.55000000000000004">
      <c r="A64" t="s">
        <v>50</v>
      </c>
      <c r="B64" t="s">
        <v>25</v>
      </c>
      <c r="C64">
        <v>194</v>
      </c>
      <c r="D64">
        <v>284</v>
      </c>
      <c r="E64">
        <v>266</v>
      </c>
      <c r="F64">
        <v>312</v>
      </c>
      <c r="G64" s="1">
        <v>0.78207461772084297</v>
      </c>
      <c r="H64" s="2">
        <v>0.29562658747970899</v>
      </c>
      <c r="I64" s="14">
        <v>0.52925650980199701</v>
      </c>
      <c r="J64" s="14">
        <v>0.29562658747970899</v>
      </c>
      <c r="K64" s="14">
        <v>0.52925650980199701</v>
      </c>
      <c r="L64" s="14">
        <v>3.5804598765986901E-3</v>
      </c>
      <c r="M64" s="14">
        <v>2.0818598729236601E-3</v>
      </c>
      <c r="N64" s="14">
        <v>5</v>
      </c>
      <c r="O64" s="14" t="s">
        <v>26</v>
      </c>
      <c r="P64" s="14" t="s">
        <v>45</v>
      </c>
      <c r="Q64" s="14" t="s">
        <v>51</v>
      </c>
      <c r="R64" s="14" t="s">
        <v>29</v>
      </c>
      <c r="S64" s="14" t="s">
        <v>52</v>
      </c>
      <c r="T64" s="14" t="s">
        <v>53</v>
      </c>
      <c r="V64" s="14">
        <v>1262.335</v>
      </c>
      <c r="W64" s="14">
        <v>2.52467</v>
      </c>
      <c r="X64" s="14" t="s">
        <v>54</v>
      </c>
      <c r="Y64" s="26">
        <v>2.6569882900773813E-3</v>
      </c>
      <c r="Z64" s="19" t="str">
        <f>IF($AG$7 &lt;&gt; "", $AG$7 * Y64, "")</f>
        <v/>
      </c>
      <c r="AA64" s="19" t="str">
        <f>IF($AG$7 &lt;&gt; "", $AG$7 * L64 / $L$358,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55000000000000004">
      <c r="A65" t="s">
        <v>397</v>
      </c>
      <c r="B65" t="s">
        <v>25</v>
      </c>
      <c r="C65">
        <v>218</v>
      </c>
      <c r="D65">
        <v>331</v>
      </c>
      <c r="E65">
        <v>357</v>
      </c>
      <c r="F65">
        <v>292</v>
      </c>
      <c r="G65" s="1">
        <v>0.77047609726074495</v>
      </c>
      <c r="H65" s="2">
        <v>0.30041549108214999</v>
      </c>
      <c r="I65" s="14">
        <v>0.52227767646801904</v>
      </c>
      <c r="J65" s="14">
        <v>0.30041549108214999</v>
      </c>
      <c r="K65" s="14">
        <v>0.52227767646801904</v>
      </c>
      <c r="L65" s="14">
        <v>4.0234033664871896E-3</v>
      </c>
      <c r="M65" s="14">
        <v>2.3580762619052598E-3</v>
      </c>
      <c r="N65" s="14">
        <v>73</v>
      </c>
      <c r="O65" s="14" t="s">
        <v>26</v>
      </c>
      <c r="P65" s="14" t="s">
        <v>27</v>
      </c>
      <c r="Q65" s="14" t="s">
        <v>398</v>
      </c>
      <c r="R65" s="14" t="s">
        <v>29</v>
      </c>
      <c r="S65" s="14" t="s">
        <v>399</v>
      </c>
      <c r="T65" s="14" t="s">
        <v>400</v>
      </c>
      <c r="V65" s="14">
        <v>996.1875</v>
      </c>
      <c r="W65" s="14">
        <v>1.992375</v>
      </c>
      <c r="X65" s="14" t="s">
        <v>401</v>
      </c>
      <c r="Y65" s="26">
        <v>2.9856878723549954E-3</v>
      </c>
      <c r="Z65" s="19" t="str">
        <f>IF($AG$7 &lt;&gt; "", $AG$7 * Y65, "")</f>
        <v/>
      </c>
      <c r="AA65" s="19" t="str">
        <f>IF($AG$7 &lt;&gt; "", $AG$7 * L65 / $L$358,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55000000000000004">
      <c r="A66" t="s">
        <v>1135</v>
      </c>
      <c r="B66" t="s">
        <v>25</v>
      </c>
      <c r="C66">
        <v>120</v>
      </c>
      <c r="D66">
        <v>167</v>
      </c>
      <c r="E66">
        <v>191</v>
      </c>
      <c r="F66">
        <v>187</v>
      </c>
      <c r="G66" s="1">
        <v>0.753108943003856</v>
      </c>
      <c r="H66" s="2">
        <v>0.32609932476497899</v>
      </c>
      <c r="I66" s="14">
        <v>0.48665010046159002</v>
      </c>
      <c r="J66" s="14">
        <v>0.32609932476497899</v>
      </c>
      <c r="K66" s="14">
        <v>0.48665010046159002</v>
      </c>
      <c r="L66" s="14">
        <v>2.2147174494424899E-3</v>
      </c>
      <c r="M66" s="14">
        <v>1.3136341003734901E-3</v>
      </c>
      <c r="N66" s="14">
        <v>227</v>
      </c>
      <c r="O66" s="14" t="s">
        <v>26</v>
      </c>
      <c r="P66" s="14" t="s">
        <v>27</v>
      </c>
      <c r="Q66" s="14" t="s">
        <v>1136</v>
      </c>
      <c r="R66" s="14" t="s">
        <v>1000</v>
      </c>
      <c r="S66" s="14" t="s">
        <v>204</v>
      </c>
      <c r="T66" s="14" t="s">
        <v>1137</v>
      </c>
      <c r="V66" s="14">
        <v>1083.201</v>
      </c>
      <c r="W66" s="14">
        <v>2.1664020000000002</v>
      </c>
      <c r="X66" s="14" t="s">
        <v>1138</v>
      </c>
      <c r="Y66" s="26">
        <v>1.643497911388071E-3</v>
      </c>
      <c r="Z66" s="19" t="str">
        <f>IF($AG$7 &lt;&gt; "", $AG$7 * Y66, "")</f>
        <v/>
      </c>
      <c r="AA66" s="19" t="str">
        <f>IF($AG$7 &lt;&gt; "", $AG$7 * L66 / $L$358,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55000000000000004">
      <c r="A67" t="s">
        <v>1523</v>
      </c>
      <c r="B67" t="s">
        <v>25</v>
      </c>
      <c r="C67">
        <v>127</v>
      </c>
      <c r="D67">
        <v>205</v>
      </c>
      <c r="E67">
        <v>180</v>
      </c>
      <c r="F67">
        <v>194</v>
      </c>
      <c r="G67" s="1">
        <v>0.74599778259161398</v>
      </c>
      <c r="H67" s="2">
        <v>0.32849325587762201</v>
      </c>
      <c r="I67" s="14">
        <v>0.48347354228441303</v>
      </c>
      <c r="J67" s="14">
        <v>0.32849325587762201</v>
      </c>
      <c r="K67" s="14">
        <v>0.48347354228441303</v>
      </c>
      <c r="L67" s="14">
        <v>2.3439093006599699E-3</v>
      </c>
      <c r="M67" s="14">
        <v>1.39723978826966E-3</v>
      </c>
      <c r="N67" s="14">
        <v>324</v>
      </c>
      <c r="O67" s="14" t="s">
        <v>26</v>
      </c>
      <c r="P67" s="14" t="s">
        <v>27</v>
      </c>
      <c r="Q67" s="14" t="s">
        <v>1524</v>
      </c>
      <c r="R67" s="14" t="s">
        <v>1000</v>
      </c>
      <c r="S67" s="14" t="s">
        <v>695</v>
      </c>
      <c r="T67" s="14" t="s">
        <v>1525</v>
      </c>
      <c r="V67" s="14">
        <v>1034.2190000000001</v>
      </c>
      <c r="W67" s="14">
        <v>2.068438</v>
      </c>
      <c r="X67" s="14" t="s">
        <v>1526</v>
      </c>
      <c r="Y67" s="26">
        <v>1.7393686228857083E-3</v>
      </c>
      <c r="Z67" s="19" t="str">
        <f>IF($AG$7 &lt;&gt; "", $AG$7 * Y67, "")</f>
        <v/>
      </c>
      <c r="AA67" s="19" t="str">
        <f>IF($AG$7 &lt;&gt; "", $AG$7 * L67 / $L$358,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55000000000000004">
      <c r="A68" t="s">
        <v>668</v>
      </c>
      <c r="B68" t="s">
        <v>25</v>
      </c>
      <c r="C68">
        <v>423</v>
      </c>
      <c r="D68">
        <v>651</v>
      </c>
      <c r="E68">
        <v>681</v>
      </c>
      <c r="F68">
        <v>642</v>
      </c>
      <c r="G68" s="1">
        <v>0.71468358677594501</v>
      </c>
      <c r="H68" s="2">
        <v>0.33348175640447197</v>
      </c>
      <c r="I68" s="14">
        <v>0.47692791979716498</v>
      </c>
      <c r="J68" s="14">
        <v>0.33348175640447197</v>
      </c>
      <c r="K68" s="14">
        <v>0.47692791979716498</v>
      </c>
      <c r="L68" s="14">
        <v>7.8068790092847796E-3</v>
      </c>
      <c r="M68" s="14">
        <v>4.7566197162659104E-3</v>
      </c>
      <c r="N68" s="14">
        <v>127</v>
      </c>
      <c r="O68" s="14" t="s">
        <v>26</v>
      </c>
      <c r="P68" s="14" t="s">
        <v>27</v>
      </c>
      <c r="Q68" s="14" t="s">
        <v>669</v>
      </c>
      <c r="R68" s="14" t="s">
        <v>29</v>
      </c>
      <c r="S68" s="14" t="s">
        <v>670</v>
      </c>
      <c r="T68" s="14" t="s">
        <v>671</v>
      </c>
      <c r="U68" s="14" t="s">
        <v>134</v>
      </c>
      <c r="V68" s="14">
        <v>1088.31</v>
      </c>
      <c r="W68" s="14">
        <v>2.1766200000000002</v>
      </c>
      <c r="X68" s="14" t="s">
        <v>672</v>
      </c>
      <c r="Y68" s="26">
        <v>5.7933301376429502E-3</v>
      </c>
      <c r="Z68" s="19" t="str">
        <f>IF($AG$7 &lt;&gt; "", $AG$7 * Y68, "")</f>
        <v/>
      </c>
      <c r="AA68" s="19" t="str">
        <f>IF($AG$7 &lt;&gt; "", $AG$7 * L68 / $L$358,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55000000000000004">
      <c r="A69" t="s">
        <v>548</v>
      </c>
      <c r="B69" t="s">
        <v>25</v>
      </c>
      <c r="C69">
        <v>393</v>
      </c>
      <c r="D69">
        <v>598</v>
      </c>
      <c r="E69">
        <v>661</v>
      </c>
      <c r="F69">
        <v>585</v>
      </c>
      <c r="G69" s="1">
        <v>0.70781770446358405</v>
      </c>
      <c r="H69" s="2">
        <v>0.33738024478782502</v>
      </c>
      <c r="I69" s="14">
        <v>0.47188035100243297</v>
      </c>
      <c r="J69" s="14">
        <v>0.33738024478782502</v>
      </c>
      <c r="K69" s="14">
        <v>0.47188035100243297</v>
      </c>
      <c r="L69" s="14">
        <v>7.2531996469241498E-3</v>
      </c>
      <c r="M69" s="14">
        <v>4.4402791028987703E-3</v>
      </c>
      <c r="N69" s="14">
        <v>103</v>
      </c>
      <c r="O69" s="14" t="s">
        <v>26</v>
      </c>
      <c r="P69" s="14" t="s">
        <v>27</v>
      </c>
      <c r="Q69" s="14" t="s">
        <v>549</v>
      </c>
      <c r="R69" s="14" t="s">
        <v>29</v>
      </c>
      <c r="S69" s="14" t="s">
        <v>550</v>
      </c>
      <c r="T69" s="14" t="s">
        <v>551</v>
      </c>
      <c r="V69" s="14">
        <v>1071.2329999999999</v>
      </c>
      <c r="W69" s="14">
        <v>2.1424660000000002</v>
      </c>
      <c r="X69" s="14" t="s">
        <v>552</v>
      </c>
      <c r="Y69" s="26">
        <v>5.3824556597959327E-3</v>
      </c>
      <c r="Z69" s="19" t="str">
        <f>IF($AG$7 &lt;&gt; "", $AG$7 * Y69, "")</f>
        <v/>
      </c>
      <c r="AA69" s="19" t="str">
        <f>IF($AG$7 &lt;&gt; "", $AG$7 * L69 / $L$358,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55000000000000004">
      <c r="A70" t="s">
        <v>264</v>
      </c>
      <c r="B70" t="s">
        <v>25</v>
      </c>
      <c r="C70">
        <v>309</v>
      </c>
      <c r="D70">
        <v>464</v>
      </c>
      <c r="E70">
        <v>508</v>
      </c>
      <c r="F70">
        <v>481</v>
      </c>
      <c r="G70" s="1">
        <v>0.70368684114459401</v>
      </c>
      <c r="H70" s="2">
        <v>0.34322061204439602</v>
      </c>
      <c r="I70" s="14">
        <v>0.46442663857292399</v>
      </c>
      <c r="J70" s="14">
        <v>0.34322061204439602</v>
      </c>
      <c r="K70" s="14">
        <v>0.46442663857292399</v>
      </c>
      <c r="L70" s="14">
        <v>5.7028974323144101E-3</v>
      </c>
      <c r="M70" s="14">
        <v>3.5011762664437099E-3</v>
      </c>
      <c r="N70" s="14">
        <v>47</v>
      </c>
      <c r="O70" s="14" t="s">
        <v>26</v>
      </c>
      <c r="P70" s="14" t="s">
        <v>27</v>
      </c>
      <c r="Q70" s="14" t="s">
        <v>265</v>
      </c>
      <c r="R70" s="14" t="s">
        <v>29</v>
      </c>
      <c r="S70" s="14" t="s">
        <v>266</v>
      </c>
      <c r="T70" s="14" t="s">
        <v>267</v>
      </c>
      <c r="V70" s="14">
        <v>1019.1609999999999</v>
      </c>
      <c r="W70" s="14">
        <v>2.038322</v>
      </c>
      <c r="X70" s="14" t="s">
        <v>268</v>
      </c>
      <c r="Y70" s="26">
        <v>4.2320071218242827E-3</v>
      </c>
      <c r="Z70" s="19" t="str">
        <f>IF($AG$7 &lt;&gt; "", $AG$7 * Y70, "")</f>
        <v/>
      </c>
      <c r="AA70" s="19" t="str">
        <f>IF($AG$7 &lt;&gt; "", $AG$7 * L70 / $L$358,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55000000000000004">
      <c r="A71" t="s">
        <v>1179</v>
      </c>
      <c r="B71" t="s">
        <v>25</v>
      </c>
      <c r="C71">
        <v>54</v>
      </c>
      <c r="D71">
        <v>88</v>
      </c>
      <c r="E71">
        <v>87</v>
      </c>
      <c r="F71">
        <v>80</v>
      </c>
      <c r="G71" s="1">
        <v>0.69700844833327402</v>
      </c>
      <c r="H71" s="2">
        <v>0.38989438227901102</v>
      </c>
      <c r="I71" s="14">
        <v>0.40905302221853501</v>
      </c>
      <c r="J71" s="14">
        <v>0.38989438227901102</v>
      </c>
      <c r="K71" s="14">
        <v>0.40905302221853501</v>
      </c>
      <c r="L71" s="14">
        <v>9.9662285224911998E-4</v>
      </c>
      <c r="M71" s="14">
        <v>6.1434805902264497E-4</v>
      </c>
      <c r="N71" s="14">
        <v>238</v>
      </c>
      <c r="O71" s="14" t="s">
        <v>26</v>
      </c>
      <c r="P71" s="14" t="s">
        <v>39</v>
      </c>
      <c r="Q71" s="14" t="s">
        <v>1180</v>
      </c>
      <c r="R71" s="14" t="s">
        <v>1000</v>
      </c>
      <c r="S71" s="14" t="s">
        <v>261</v>
      </c>
      <c r="T71" s="14" t="s">
        <v>1181</v>
      </c>
      <c r="V71" s="14">
        <v>982.0557</v>
      </c>
      <c r="W71" s="14">
        <v>1.9641114</v>
      </c>
      <c r="X71" s="14" t="s">
        <v>1182</v>
      </c>
      <c r="Y71" s="27">
        <v>7.3957406012463195E-4</v>
      </c>
      <c r="Z71" s="19" t="str">
        <f>IF($AG$7 &lt;&gt; "", $AG$7 * Y71, "")</f>
        <v/>
      </c>
      <c r="AA71" s="19" t="str">
        <f>IF($AG$7 &lt;&gt; "", $AG$7 * L71 / $L$358,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55000000000000004">
      <c r="A72" t="s">
        <v>753</v>
      </c>
      <c r="B72" t="s">
        <v>25</v>
      </c>
      <c r="C72">
        <v>385</v>
      </c>
      <c r="D72">
        <v>622</v>
      </c>
      <c r="E72">
        <v>633</v>
      </c>
      <c r="F72">
        <v>567</v>
      </c>
      <c r="G72" s="1">
        <v>0.69513919149913195</v>
      </c>
      <c r="H72" s="2">
        <v>0.34666959541127901</v>
      </c>
      <c r="I72" s="14">
        <v>0.46008424638554202</v>
      </c>
      <c r="J72" s="14">
        <v>0.34666959541127901</v>
      </c>
      <c r="K72" s="14">
        <v>0.46008424638554202</v>
      </c>
      <c r="L72" s="14">
        <v>7.1055518169613197E-3</v>
      </c>
      <c r="M72" s="14">
        <v>4.3883027707378904E-3</v>
      </c>
      <c r="N72" s="14">
        <v>144</v>
      </c>
      <c r="O72" s="14" t="s">
        <v>26</v>
      </c>
      <c r="P72" s="14" t="s">
        <v>39</v>
      </c>
      <c r="Q72" s="14" t="s">
        <v>754</v>
      </c>
      <c r="R72" s="14" t="s">
        <v>29</v>
      </c>
      <c r="S72" s="14" t="s">
        <v>755</v>
      </c>
      <c r="T72" s="14" t="s">
        <v>756</v>
      </c>
      <c r="V72" s="14">
        <v>1113.2950000000001</v>
      </c>
      <c r="W72" s="14">
        <v>2.2265899999999998</v>
      </c>
      <c r="X72" s="14" t="s">
        <v>757</v>
      </c>
      <c r="Y72" s="26">
        <v>5.2728891323700613E-3</v>
      </c>
      <c r="Z72" s="19" t="str">
        <f>IF($AG$7 &lt;&gt; "", $AG$7 * Y72, "")</f>
        <v/>
      </c>
      <c r="AA72" s="19" t="str">
        <f>IF($AG$7 &lt;&gt; "", $AG$7 * L72 / $L$358,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55000000000000004">
      <c r="A73" t="s">
        <v>392</v>
      </c>
      <c r="B73" t="s">
        <v>25</v>
      </c>
      <c r="C73">
        <v>368</v>
      </c>
      <c r="D73">
        <v>605</v>
      </c>
      <c r="E73">
        <v>580</v>
      </c>
      <c r="F73">
        <v>568</v>
      </c>
      <c r="G73" s="1">
        <v>0.68435215930126103</v>
      </c>
      <c r="H73" s="2">
        <v>0.35333177884804001</v>
      </c>
      <c r="I73" s="14">
        <v>0.45181730013188398</v>
      </c>
      <c r="J73" s="14">
        <v>0.35333177884804001</v>
      </c>
      <c r="K73" s="14">
        <v>0.45181730013188398</v>
      </c>
      <c r="L73" s="14">
        <v>6.7918001782902998E-3</v>
      </c>
      <c r="M73" s="14">
        <v>4.2260684408653298E-3</v>
      </c>
      <c r="N73" s="14">
        <v>72</v>
      </c>
      <c r="O73" s="14" t="s">
        <v>26</v>
      </c>
      <c r="P73" s="14" t="s">
        <v>39</v>
      </c>
      <c r="Q73" s="14" t="s">
        <v>393</v>
      </c>
      <c r="R73" s="14" t="s">
        <v>29</v>
      </c>
      <c r="S73" s="14" t="s">
        <v>394</v>
      </c>
      <c r="T73" s="14" t="s">
        <v>395</v>
      </c>
      <c r="V73" s="14">
        <v>1130.2840000000001</v>
      </c>
      <c r="W73" s="14">
        <v>2.2605680000000001</v>
      </c>
      <c r="X73" s="14" t="s">
        <v>396</v>
      </c>
      <c r="Y73" s="26">
        <v>5.0400602615900845E-3</v>
      </c>
      <c r="Z73" s="19" t="str">
        <f>IF($AG$7 &lt;&gt; "", $AG$7 * Y73, "")</f>
        <v/>
      </c>
      <c r="AA73" s="19" t="str">
        <f>IF($AG$7 &lt;&gt; "", $AG$7 * L73 / $L$358,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55000000000000004">
      <c r="A74" t="s">
        <v>518</v>
      </c>
      <c r="B74" t="s">
        <v>25</v>
      </c>
      <c r="C74">
        <v>455</v>
      </c>
      <c r="D74">
        <v>718</v>
      </c>
      <c r="E74">
        <v>682</v>
      </c>
      <c r="F74">
        <v>765</v>
      </c>
      <c r="G74" s="1">
        <v>0.68406447466090603</v>
      </c>
      <c r="H74" s="2">
        <v>0.35261553781396199</v>
      </c>
      <c r="I74" s="14">
        <v>0.45269855466236503</v>
      </c>
      <c r="J74" s="14">
        <v>0.35261553781396199</v>
      </c>
      <c r="K74" s="14">
        <v>0.45269855466236503</v>
      </c>
      <c r="L74" s="14">
        <v>8.3974703291361096E-3</v>
      </c>
      <c r="M74" s="14">
        <v>5.2263929585545698E-3</v>
      </c>
      <c r="N74" s="14">
        <v>97</v>
      </c>
      <c r="O74" s="14" t="s">
        <v>26</v>
      </c>
      <c r="P74" s="14" t="s">
        <v>223</v>
      </c>
      <c r="Q74" s="14" t="s">
        <v>519</v>
      </c>
      <c r="R74" s="14" t="s">
        <v>29</v>
      </c>
      <c r="S74" s="14" t="s">
        <v>520</v>
      </c>
      <c r="T74" s="14" t="s">
        <v>521</v>
      </c>
      <c r="V74" s="14">
        <v>964.16499999999996</v>
      </c>
      <c r="W74" s="14">
        <v>1.9283300000000001</v>
      </c>
      <c r="X74" s="14" t="s">
        <v>522</v>
      </c>
      <c r="Y74" s="26">
        <v>6.2315962473464357E-3</v>
      </c>
      <c r="Z74" s="19" t="str">
        <f>IF($AG$7 &lt;&gt; "", $AG$7 * Y74, "")</f>
        <v/>
      </c>
      <c r="AA74" s="19" t="str">
        <f>IF($AG$7 &lt;&gt; "", $AG$7 * L74 / $L$358,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55000000000000004">
      <c r="A75" t="s">
        <v>863</v>
      </c>
      <c r="B75" t="s">
        <v>25</v>
      </c>
      <c r="C75">
        <v>355</v>
      </c>
      <c r="D75">
        <v>587</v>
      </c>
      <c r="E75">
        <v>593</v>
      </c>
      <c r="F75">
        <v>517</v>
      </c>
      <c r="G75" s="1">
        <v>0.68098133776009595</v>
      </c>
      <c r="H75" s="2">
        <v>0.35531082439294298</v>
      </c>
      <c r="I75" s="14">
        <v>0.449391561712704</v>
      </c>
      <c r="J75" s="14">
        <v>0.35531082439294298</v>
      </c>
      <c r="K75" s="14">
        <v>0.449391561712704</v>
      </c>
      <c r="L75" s="14">
        <v>6.5518724546007002E-3</v>
      </c>
      <c r="M75" s="14">
        <v>4.0862197083534101E-3</v>
      </c>
      <c r="N75" s="14">
        <v>166</v>
      </c>
      <c r="O75" s="14" t="s">
        <v>26</v>
      </c>
      <c r="P75" s="14" t="s">
        <v>27</v>
      </c>
      <c r="Q75" s="14" t="s">
        <v>864</v>
      </c>
      <c r="R75" s="14" t="s">
        <v>29</v>
      </c>
      <c r="S75" s="14" t="s">
        <v>865</v>
      </c>
      <c r="T75" s="14" t="s">
        <v>866</v>
      </c>
      <c r="V75" s="14">
        <v>1139.298</v>
      </c>
      <c r="W75" s="14">
        <v>2.2785959999999998</v>
      </c>
      <c r="X75" s="14" t="s">
        <v>867</v>
      </c>
      <c r="Y75" s="26">
        <v>4.862014654523043E-3</v>
      </c>
      <c r="Z75" s="19" t="str">
        <f>IF($AG$7 &lt;&gt; "", $AG$7 * Y75, "")</f>
        <v/>
      </c>
      <c r="AA75" s="19" t="str">
        <f>IF($AG$7 &lt;&gt; "", $AG$7 * L75 / $L$358,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55000000000000004">
      <c r="A76" t="s">
        <v>1123</v>
      </c>
      <c r="B76" t="s">
        <v>25</v>
      </c>
      <c r="C76">
        <v>92</v>
      </c>
      <c r="D76">
        <v>144</v>
      </c>
      <c r="E76">
        <v>153</v>
      </c>
      <c r="F76">
        <v>146</v>
      </c>
      <c r="G76" s="1">
        <v>0.66892872623030197</v>
      </c>
      <c r="H76" s="2">
        <v>0.38989438227901102</v>
      </c>
      <c r="I76" s="14">
        <v>0.40905302221853501</v>
      </c>
      <c r="J76" s="14">
        <v>0.38989438227901102</v>
      </c>
      <c r="K76" s="14">
        <v>0.40905302221853501</v>
      </c>
      <c r="L76" s="14">
        <v>1.6979500445725799E-3</v>
      </c>
      <c r="M76" s="14">
        <v>1.06757957356035E-3</v>
      </c>
      <c r="N76" s="14">
        <v>224</v>
      </c>
      <c r="O76" s="14" t="s">
        <v>26</v>
      </c>
      <c r="P76" s="14" t="s">
        <v>351</v>
      </c>
      <c r="Q76" s="14" t="s">
        <v>1124</v>
      </c>
      <c r="R76" s="14" t="s">
        <v>1000</v>
      </c>
      <c r="S76" s="14" t="s">
        <v>189</v>
      </c>
      <c r="T76" s="14" t="s">
        <v>1125</v>
      </c>
      <c r="V76" s="14">
        <v>1115.3320000000001</v>
      </c>
      <c r="W76" s="14">
        <v>2.230664</v>
      </c>
      <c r="X76" s="14" t="s">
        <v>1126</v>
      </c>
      <c r="Y76" s="26">
        <v>1.2600150653975211E-3</v>
      </c>
      <c r="Z76" s="19" t="str">
        <f>IF($AG$7 &lt;&gt; "", $AG$7 * Y76, "")</f>
        <v/>
      </c>
      <c r="AA76" s="19" t="str">
        <f>IF($AG$7 &lt;&gt; "", $AG$7 * L76 / $L$358,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55000000000000004">
      <c r="A77" t="s">
        <v>483</v>
      </c>
      <c r="B77" t="s">
        <v>25</v>
      </c>
      <c r="C77">
        <v>237</v>
      </c>
      <c r="D77">
        <v>379</v>
      </c>
      <c r="E77">
        <v>430</v>
      </c>
      <c r="F77">
        <v>341</v>
      </c>
      <c r="G77" s="1">
        <v>0.66086534376583805</v>
      </c>
      <c r="H77" s="2">
        <v>0.38652526145904398</v>
      </c>
      <c r="I77" s="14">
        <v>0.41282211738923602</v>
      </c>
      <c r="J77" s="14">
        <v>0.38652526145904398</v>
      </c>
      <c r="K77" s="14">
        <v>0.41282211738923602</v>
      </c>
      <c r="L77" s="14">
        <v>4.37406696264892E-3</v>
      </c>
      <c r="M77" s="14">
        <v>2.7660754046104599E-3</v>
      </c>
      <c r="N77" s="14">
        <v>90</v>
      </c>
      <c r="O77" s="14" t="s">
        <v>26</v>
      </c>
      <c r="P77" s="14" t="s">
        <v>27</v>
      </c>
      <c r="Q77" s="14" t="s">
        <v>484</v>
      </c>
      <c r="R77" s="14" t="s">
        <v>29</v>
      </c>
      <c r="S77" s="14" t="s">
        <v>485</v>
      </c>
      <c r="T77" s="14" t="s">
        <v>486</v>
      </c>
      <c r="V77" s="14">
        <v>1196.412</v>
      </c>
      <c r="W77" s="14">
        <v>2.3928240000000001</v>
      </c>
      <c r="X77" s="14" t="s">
        <v>487</v>
      </c>
      <c r="Y77" s="26">
        <v>3.2459083749914403E-3</v>
      </c>
      <c r="Z77" s="19" t="str">
        <f>IF($AG$7 &lt;&gt; "", $AG$7 * Y77, "")</f>
        <v/>
      </c>
      <c r="AA77" s="19" t="str">
        <f>IF($AG$7 &lt;&gt; "", $AG$7 * L77 / $L$358,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55000000000000004">
      <c r="A78" t="s">
        <v>361</v>
      </c>
      <c r="B78" t="s">
        <v>25</v>
      </c>
      <c r="C78">
        <v>205</v>
      </c>
      <c r="D78">
        <v>353</v>
      </c>
      <c r="E78">
        <v>344</v>
      </c>
      <c r="F78">
        <v>299</v>
      </c>
      <c r="G78" s="1">
        <v>0.65741743788115503</v>
      </c>
      <c r="H78" s="2">
        <v>0.38957353912019299</v>
      </c>
      <c r="I78" s="14">
        <v>0.40941054923786602</v>
      </c>
      <c r="J78" s="14">
        <v>0.38957353912019299</v>
      </c>
      <c r="K78" s="14">
        <v>0.40941054923786602</v>
      </c>
      <c r="L78" s="14">
        <v>3.78347564279759E-3</v>
      </c>
      <c r="M78" s="14">
        <v>2.3983316180332401E-3</v>
      </c>
      <c r="N78" s="14">
        <v>66</v>
      </c>
      <c r="O78" s="14" t="s">
        <v>26</v>
      </c>
      <c r="P78" s="14" t="s">
        <v>39</v>
      </c>
      <c r="Q78" s="14" t="s">
        <v>362</v>
      </c>
      <c r="R78" s="14" t="s">
        <v>29</v>
      </c>
      <c r="S78" s="14" t="s">
        <v>363</v>
      </c>
      <c r="T78" s="14" t="s">
        <v>364</v>
      </c>
      <c r="V78" s="14">
        <v>1127.3009999999999</v>
      </c>
      <c r="W78" s="14">
        <v>2.2546020000000002</v>
      </c>
      <c r="X78" s="14" t="s">
        <v>365</v>
      </c>
      <c r="Y78" s="26">
        <v>2.8076422652879543E-3</v>
      </c>
      <c r="Z78" s="19" t="str">
        <f>IF($AG$7 &lt;&gt; "", $AG$7 * Y78, "")</f>
        <v/>
      </c>
      <c r="AA78" s="19" t="str">
        <f>IF($AG$7 &lt;&gt; "", $AG$7 * L78 / $L$358,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55000000000000004">
      <c r="A79" t="s">
        <v>598</v>
      </c>
      <c r="B79" t="s">
        <v>25</v>
      </c>
      <c r="C79">
        <v>225</v>
      </c>
      <c r="D79">
        <v>345</v>
      </c>
      <c r="E79">
        <v>394</v>
      </c>
      <c r="F79">
        <v>359</v>
      </c>
      <c r="G79" s="1">
        <v>0.65073551827494902</v>
      </c>
      <c r="H79" s="2">
        <v>0.38957353912019299</v>
      </c>
      <c r="I79" s="14">
        <v>0.40941054923786602</v>
      </c>
      <c r="J79" s="14">
        <v>0.38957353912019299</v>
      </c>
      <c r="K79" s="14">
        <v>0.40941054923786602</v>
      </c>
      <c r="L79" s="14">
        <v>4.1525952177046696E-3</v>
      </c>
      <c r="M79" s="14">
        <v>2.6446033266077701E-3</v>
      </c>
      <c r="N79" s="14">
        <v>113</v>
      </c>
      <c r="O79" s="14" t="s">
        <v>26</v>
      </c>
      <c r="P79" s="14" t="s">
        <v>27</v>
      </c>
      <c r="Q79" s="14" t="s">
        <v>599</v>
      </c>
      <c r="R79" s="14" t="s">
        <v>29</v>
      </c>
      <c r="S79" s="14" t="s">
        <v>600</v>
      </c>
      <c r="T79" s="14" t="s">
        <v>601</v>
      </c>
      <c r="V79" s="14">
        <v>969.99879999999996</v>
      </c>
      <c r="W79" s="14">
        <v>1.9399976000000001</v>
      </c>
      <c r="X79" s="14" t="s">
        <v>602</v>
      </c>
      <c r="Y79" s="26">
        <v>3.0815585838526332E-3</v>
      </c>
      <c r="Z79" s="19" t="str">
        <f>IF($AG$7 &lt;&gt; "", $AG$7 * Y79, "")</f>
        <v/>
      </c>
      <c r="AA79" s="19" t="str">
        <f>IF($AG$7 &lt;&gt; "", $AG$7 * L79 / $L$358,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55000000000000004">
      <c r="A80" t="s">
        <v>743</v>
      </c>
      <c r="B80" t="s">
        <v>25</v>
      </c>
      <c r="C80">
        <v>332</v>
      </c>
      <c r="D80">
        <v>554</v>
      </c>
      <c r="E80">
        <v>594</v>
      </c>
      <c r="F80">
        <v>479</v>
      </c>
      <c r="G80" s="1">
        <v>0.64629925445498504</v>
      </c>
      <c r="H80" s="2">
        <v>0.38957353912019299</v>
      </c>
      <c r="I80" s="14">
        <v>0.40941054923786602</v>
      </c>
      <c r="J80" s="14">
        <v>0.38957353912019299</v>
      </c>
      <c r="K80" s="14">
        <v>0.40941054923786602</v>
      </c>
      <c r="L80" s="14">
        <v>6.1273849434575599E-3</v>
      </c>
      <c r="M80" s="14">
        <v>3.9143978566870199E-3</v>
      </c>
      <c r="N80" s="14">
        <v>142</v>
      </c>
      <c r="O80" s="14" t="s">
        <v>26</v>
      </c>
      <c r="P80" s="14" t="s">
        <v>27</v>
      </c>
      <c r="Q80" s="14" t="s">
        <v>744</v>
      </c>
      <c r="R80" s="14" t="s">
        <v>29</v>
      </c>
      <c r="S80" s="14" t="s">
        <v>745</v>
      </c>
      <c r="T80" s="14" t="s">
        <v>746</v>
      </c>
      <c r="V80" s="14">
        <v>1220.4090000000001</v>
      </c>
      <c r="W80" s="14">
        <v>2.4408180000000002</v>
      </c>
      <c r="X80" s="14" t="s">
        <v>747</v>
      </c>
      <c r="Y80" s="26">
        <v>4.5470108881736629E-3</v>
      </c>
      <c r="Z80" s="19" t="str">
        <f>IF($AG$7 &lt;&gt; "", $AG$7 * Y80, "")</f>
        <v/>
      </c>
      <c r="AA80" s="19" t="str">
        <f>IF($AG$7 &lt;&gt; "", $AG$7 * L80 / $L$358,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55000000000000004">
      <c r="A81" t="s">
        <v>33</v>
      </c>
      <c r="B81" t="s">
        <v>25</v>
      </c>
      <c r="C81">
        <v>280</v>
      </c>
      <c r="D81">
        <v>474</v>
      </c>
      <c r="E81">
        <v>478</v>
      </c>
      <c r="F81">
        <v>421</v>
      </c>
      <c r="G81" s="1">
        <v>0.64407343756941005</v>
      </c>
      <c r="H81" s="2">
        <v>0.38957353912019299</v>
      </c>
      <c r="I81" s="14">
        <v>0.40941054923786602</v>
      </c>
      <c r="J81" s="14">
        <v>0.38957353912019299</v>
      </c>
      <c r="K81" s="14">
        <v>0.40941054923786602</v>
      </c>
      <c r="L81" s="14">
        <v>5.1676740486991399E-3</v>
      </c>
      <c r="M81" s="14">
        <v>3.30638710141935E-3</v>
      </c>
      <c r="N81" s="14">
        <v>2</v>
      </c>
      <c r="O81" s="14" t="s">
        <v>26</v>
      </c>
      <c r="P81" s="14" t="s">
        <v>27</v>
      </c>
      <c r="Q81" s="14" t="s">
        <v>34</v>
      </c>
      <c r="R81" s="14" t="s">
        <v>29</v>
      </c>
      <c r="S81" s="14" t="s">
        <v>35</v>
      </c>
      <c r="T81" s="14" t="s">
        <v>36</v>
      </c>
      <c r="V81" s="14">
        <v>1175.3420000000001</v>
      </c>
      <c r="W81" s="14">
        <v>2.3506840000000002</v>
      </c>
      <c r="X81" s="14" t="s">
        <v>37</v>
      </c>
      <c r="Y81" s="26">
        <v>3.8348284599054989E-3</v>
      </c>
      <c r="Z81" s="19" t="str">
        <f>IF($AG$7 &lt;&gt; "", $AG$7 * Y81, "")</f>
        <v/>
      </c>
      <c r="AA81" s="19" t="str">
        <f>IF($AG$7 &lt;&gt; "", $AG$7 * L81 / $L$358,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55000000000000004">
      <c r="A82" t="s">
        <v>80</v>
      </c>
      <c r="B82" t="s">
        <v>25</v>
      </c>
      <c r="C82">
        <v>322</v>
      </c>
      <c r="D82">
        <v>551</v>
      </c>
      <c r="E82">
        <v>535</v>
      </c>
      <c r="F82">
        <v>521</v>
      </c>
      <c r="G82" s="1">
        <v>0.61725953015355906</v>
      </c>
      <c r="H82" s="2">
        <v>0.41353699959689999</v>
      </c>
      <c r="I82" s="14">
        <v>0.38348562758204602</v>
      </c>
      <c r="J82" s="14">
        <v>0.41353699959689999</v>
      </c>
      <c r="K82" s="14">
        <v>0.38348562758204602</v>
      </c>
      <c r="L82" s="14">
        <v>5.9428251560040097E-3</v>
      </c>
      <c r="M82" s="14">
        <v>3.87383433401337E-3</v>
      </c>
      <c r="N82" s="14">
        <v>11</v>
      </c>
      <c r="O82" s="14" t="s">
        <v>26</v>
      </c>
      <c r="P82" s="14" t="s">
        <v>45</v>
      </c>
      <c r="Q82" s="14" t="s">
        <v>81</v>
      </c>
      <c r="R82" s="14" t="s">
        <v>29</v>
      </c>
      <c r="S82" s="14" t="s">
        <v>82</v>
      </c>
      <c r="T82" s="14" t="s">
        <v>83</v>
      </c>
      <c r="V82" s="14">
        <v>1242.4359999999999</v>
      </c>
      <c r="W82" s="14">
        <v>2.4848720000000002</v>
      </c>
      <c r="X82" s="14" t="s">
        <v>84</v>
      </c>
      <c r="Y82" s="26">
        <v>4.4100527288913234E-3</v>
      </c>
      <c r="Z82" s="19" t="str">
        <f>IF($AG$7 &lt;&gt; "", $AG$7 * Y82, "")</f>
        <v/>
      </c>
      <c r="AA82" s="19" t="str">
        <f>IF($AG$7 &lt;&gt; "", $AG$7 * L82 / $L$358,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55000000000000004">
      <c r="A83" t="s">
        <v>613</v>
      </c>
      <c r="B83" t="s">
        <v>25</v>
      </c>
      <c r="C83">
        <v>389</v>
      </c>
      <c r="D83">
        <v>645</v>
      </c>
      <c r="E83">
        <v>672</v>
      </c>
      <c r="F83">
        <v>635</v>
      </c>
      <c r="G83" s="1">
        <v>0.60993909055621398</v>
      </c>
      <c r="H83" s="2">
        <v>0.41707703013161801</v>
      </c>
      <c r="I83" s="14">
        <v>0.37978372758831203</v>
      </c>
      <c r="J83" s="14">
        <v>0.41707703013161801</v>
      </c>
      <c r="K83" s="14">
        <v>0.37978372758831203</v>
      </c>
      <c r="L83" s="14">
        <v>7.1793757319427399E-3</v>
      </c>
      <c r="M83" s="14">
        <v>4.7037384868479203E-3</v>
      </c>
      <c r="N83" s="14">
        <v>116</v>
      </c>
      <c r="O83" s="14" t="s">
        <v>26</v>
      </c>
      <c r="P83" s="14" t="s">
        <v>27</v>
      </c>
      <c r="Q83" s="14" t="s">
        <v>614</v>
      </c>
      <c r="R83" s="14" t="s">
        <v>29</v>
      </c>
      <c r="S83" s="14" t="s">
        <v>615</v>
      </c>
      <c r="T83" s="14" t="s">
        <v>616</v>
      </c>
      <c r="V83" s="14">
        <v>975.10450000000003</v>
      </c>
      <c r="W83" s="14">
        <v>1.9502090000000001</v>
      </c>
      <c r="X83" s="14" t="s">
        <v>617</v>
      </c>
      <c r="Y83" s="26">
        <v>5.3276723960829966E-3</v>
      </c>
      <c r="Z83" s="19" t="str">
        <f>IF($AG$7 &lt;&gt; "", $AG$7 * Y83, "")</f>
        <v/>
      </c>
      <c r="AA83" s="19" t="str">
        <f>IF($AG$7 &lt;&gt; "", $AG$7 * L83 / $L$358,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55000000000000004">
      <c r="A84" t="s">
        <v>285</v>
      </c>
      <c r="B84" t="s">
        <v>25</v>
      </c>
      <c r="C84">
        <v>324</v>
      </c>
      <c r="D84">
        <v>556</v>
      </c>
      <c r="E84">
        <v>545</v>
      </c>
      <c r="F84">
        <v>561</v>
      </c>
      <c r="G84" s="1">
        <v>0.57688945054582197</v>
      </c>
      <c r="H84" s="2">
        <v>0.44769722072506402</v>
      </c>
      <c r="I84" s="14">
        <v>0.3490156016798</v>
      </c>
      <c r="J84" s="14">
        <v>0.44769722072506402</v>
      </c>
      <c r="K84" s="14">
        <v>0.3490156016798</v>
      </c>
      <c r="L84" s="14">
        <v>5.9797371134947203E-3</v>
      </c>
      <c r="M84" s="14">
        <v>4.0085786435984198E-3</v>
      </c>
      <c r="N84" s="14">
        <v>51</v>
      </c>
      <c r="O84" s="14" t="s">
        <v>26</v>
      </c>
      <c r="P84" s="14" t="s">
        <v>280</v>
      </c>
      <c r="Q84" s="14" t="s">
        <v>286</v>
      </c>
      <c r="R84" s="14" t="s">
        <v>29</v>
      </c>
      <c r="S84" s="14" t="s">
        <v>287</v>
      </c>
      <c r="T84" s="14" t="s">
        <v>288</v>
      </c>
      <c r="V84" s="14">
        <v>1216.3599999999999</v>
      </c>
      <c r="W84" s="14">
        <v>2.4327200000000002</v>
      </c>
      <c r="X84" s="14" t="s">
        <v>289</v>
      </c>
      <c r="Y84" s="26">
        <v>4.4374443607477915E-3</v>
      </c>
      <c r="Z84" s="19" t="str">
        <f>IF($AG$7 &lt;&gt; "", $AG$7 * Y84, "")</f>
        <v/>
      </c>
      <c r="AA84" s="19" t="str">
        <f>IF($AG$7 &lt;&gt; "", $AG$7 * L84 / $L$358,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55000000000000004">
      <c r="A85" t="s">
        <v>1315</v>
      </c>
      <c r="B85" t="s">
        <v>25</v>
      </c>
      <c r="C85">
        <v>120</v>
      </c>
      <c r="D85">
        <v>196</v>
      </c>
      <c r="E85">
        <v>199</v>
      </c>
      <c r="F85">
        <v>222</v>
      </c>
      <c r="G85" s="1">
        <v>0.57224342946224105</v>
      </c>
      <c r="H85" s="2">
        <v>0.47195529601873698</v>
      </c>
      <c r="I85" s="14">
        <v>0.32609913613676</v>
      </c>
      <c r="J85" s="14">
        <v>0.47195529601873698</v>
      </c>
      <c r="K85" s="14">
        <v>0.32609913613676</v>
      </c>
      <c r="L85" s="14">
        <v>2.2147174494424899E-3</v>
      </c>
      <c r="M85" s="14">
        <v>1.4893257449978699E-3</v>
      </c>
      <c r="N85" s="14">
        <v>272</v>
      </c>
      <c r="O85" s="14" t="s">
        <v>26</v>
      </c>
      <c r="P85" s="14" t="s">
        <v>27</v>
      </c>
      <c r="Q85" s="14" t="s">
        <v>1316</v>
      </c>
      <c r="R85" s="14" t="s">
        <v>1000</v>
      </c>
      <c r="S85" s="14" t="s">
        <v>435</v>
      </c>
      <c r="T85" s="14" t="s">
        <v>1317</v>
      </c>
      <c r="V85" s="14">
        <v>1046.193</v>
      </c>
      <c r="W85" s="14">
        <v>2.0923859999999999</v>
      </c>
      <c r="X85" s="14" t="s">
        <v>1318</v>
      </c>
      <c r="Y85" s="26">
        <v>1.643497911388071E-3</v>
      </c>
      <c r="Z85" s="19" t="str">
        <f>IF($AG$7 &lt;&gt; "", $AG$7 * Y85, "")</f>
        <v/>
      </c>
      <c r="AA85" s="19" t="str">
        <f>IF($AG$7 &lt;&gt; "", $AG$7 * L85 / $L$358,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55000000000000004">
      <c r="A86" t="s">
        <v>310</v>
      </c>
      <c r="B86" t="s">
        <v>25</v>
      </c>
      <c r="C86">
        <v>162</v>
      </c>
      <c r="D86">
        <v>280</v>
      </c>
      <c r="E86">
        <v>292</v>
      </c>
      <c r="F86">
        <v>268</v>
      </c>
      <c r="G86" s="1">
        <v>0.56292605451960298</v>
      </c>
      <c r="H86" s="2">
        <v>0.47512643980402097</v>
      </c>
      <c r="I86" s="14">
        <v>0.32319080131834499</v>
      </c>
      <c r="J86" s="14">
        <v>0.47512643980402097</v>
      </c>
      <c r="K86" s="14">
        <v>0.32319080131834499</v>
      </c>
      <c r="L86" s="14">
        <v>2.9898685567473601E-3</v>
      </c>
      <c r="M86" s="14">
        <v>2.0235645613461001E-3</v>
      </c>
      <c r="N86" s="14">
        <v>56</v>
      </c>
      <c r="O86" s="14" t="s">
        <v>26</v>
      </c>
      <c r="P86" s="14" t="s">
        <v>39</v>
      </c>
      <c r="Q86" s="14" t="s">
        <v>311</v>
      </c>
      <c r="R86" s="14" t="s">
        <v>29</v>
      </c>
      <c r="S86" s="14" t="s">
        <v>312</v>
      </c>
      <c r="T86" s="14" t="s">
        <v>313</v>
      </c>
      <c r="V86" s="14">
        <v>1048.0930000000001</v>
      </c>
      <c r="W86" s="14">
        <v>2.0961859999999999</v>
      </c>
      <c r="X86" s="14" t="s">
        <v>314</v>
      </c>
      <c r="Y86" s="26">
        <v>2.2187221803738957E-3</v>
      </c>
      <c r="Z86" s="19" t="str">
        <f>IF($AG$7 &lt;&gt; "", $AG$7 * Y86, "")</f>
        <v/>
      </c>
      <c r="AA86" s="19" t="str">
        <f>IF($AG$7 &lt;&gt; "", $AG$7 * L86 / $L$358,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55000000000000004">
      <c r="A87" t="s">
        <v>873</v>
      </c>
      <c r="B87" t="s">
        <v>25</v>
      </c>
      <c r="C87">
        <v>270</v>
      </c>
      <c r="D87">
        <v>499</v>
      </c>
      <c r="E87">
        <v>489</v>
      </c>
      <c r="F87">
        <v>425</v>
      </c>
      <c r="G87" s="1">
        <v>0.550321287906815</v>
      </c>
      <c r="H87" s="2">
        <v>0.48027853521436997</v>
      </c>
      <c r="I87" s="14">
        <v>0.31850682257666002</v>
      </c>
      <c r="J87" s="14">
        <v>0.48027853521436997</v>
      </c>
      <c r="K87" s="14">
        <v>0.31850682257666002</v>
      </c>
      <c r="L87" s="14">
        <v>4.9831142612456001E-3</v>
      </c>
      <c r="M87" s="14">
        <v>3.4024223496725401E-3</v>
      </c>
      <c r="N87" s="14">
        <v>168</v>
      </c>
      <c r="O87" s="14" t="s">
        <v>26</v>
      </c>
      <c r="P87" s="14" t="s">
        <v>27</v>
      </c>
      <c r="Q87" s="14" t="s">
        <v>874</v>
      </c>
      <c r="R87" s="14" t="s">
        <v>29</v>
      </c>
      <c r="S87" s="14" t="s">
        <v>875</v>
      </c>
      <c r="T87" s="14" t="s">
        <v>876</v>
      </c>
      <c r="V87" s="14">
        <v>1034.172</v>
      </c>
      <c r="W87" s="14">
        <v>2.0683440000000002</v>
      </c>
      <c r="X87" s="14" t="s">
        <v>877</v>
      </c>
      <c r="Y87" s="26">
        <v>3.6978703006231594E-3</v>
      </c>
      <c r="Z87" s="19" t="str">
        <f>IF($AG$7 &lt;&gt; "", $AG$7 * Y87, "")</f>
        <v/>
      </c>
      <c r="AA87" s="19" t="str">
        <f>IF($AG$7 &lt;&gt; "", $AG$7 * L87 / $L$358,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55000000000000004">
      <c r="A88" t="s">
        <v>1415</v>
      </c>
      <c r="B88" t="s">
        <v>25</v>
      </c>
      <c r="C88">
        <v>128</v>
      </c>
      <c r="D88">
        <v>219</v>
      </c>
      <c r="E88">
        <v>219</v>
      </c>
      <c r="F88">
        <v>231</v>
      </c>
      <c r="G88" s="1">
        <v>0.549423905762492</v>
      </c>
      <c r="H88" s="2">
        <v>0.49124364663373399</v>
      </c>
      <c r="I88" s="14">
        <v>0.308703053409909</v>
      </c>
      <c r="J88" s="14">
        <v>0.49124364663373399</v>
      </c>
      <c r="K88" s="14">
        <v>0.308703053409909</v>
      </c>
      <c r="L88" s="14">
        <v>2.36236527940532E-3</v>
      </c>
      <c r="M88" s="14">
        <v>1.61393281737205E-3</v>
      </c>
      <c r="N88" s="14">
        <v>297</v>
      </c>
      <c r="O88" s="14" t="s">
        <v>26</v>
      </c>
      <c r="P88" s="14" t="s">
        <v>27</v>
      </c>
      <c r="Q88" s="14" t="s">
        <v>1416</v>
      </c>
      <c r="R88" s="14" t="s">
        <v>1000</v>
      </c>
      <c r="S88" s="14" t="s">
        <v>560</v>
      </c>
      <c r="T88" s="14" t="s">
        <v>1417</v>
      </c>
      <c r="V88" s="14">
        <v>1194.26</v>
      </c>
      <c r="W88" s="14">
        <v>2.3885200000000002</v>
      </c>
      <c r="X88" s="14" t="s">
        <v>1418</v>
      </c>
      <c r="Y88" s="26">
        <v>1.7530644388139424E-3</v>
      </c>
      <c r="Z88" s="19" t="str">
        <f>IF($AG$7 &lt;&gt; "", $AG$7 * Y88, "")</f>
        <v/>
      </c>
      <c r="AA88" s="19" t="str">
        <f>IF($AG$7 &lt;&gt; "", $AG$7 * L88 / $L$358,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55000000000000004">
      <c r="A89" t="s">
        <v>823</v>
      </c>
      <c r="B89" t="s">
        <v>25</v>
      </c>
      <c r="C89">
        <v>376</v>
      </c>
      <c r="D89">
        <v>635</v>
      </c>
      <c r="E89">
        <v>674</v>
      </c>
      <c r="F89">
        <v>668</v>
      </c>
      <c r="G89" s="1">
        <v>0.54189980609025001</v>
      </c>
      <c r="H89" s="2">
        <v>0.48715189981046197</v>
      </c>
      <c r="I89" s="14">
        <v>0.31233559943543898</v>
      </c>
      <c r="J89" s="14">
        <v>0.48715189981046197</v>
      </c>
      <c r="K89" s="14">
        <v>0.31233559943543898</v>
      </c>
      <c r="L89" s="14">
        <v>6.9394480082531403E-3</v>
      </c>
      <c r="M89" s="14">
        <v>4.7661732318848996E-3</v>
      </c>
      <c r="N89" s="14">
        <v>158</v>
      </c>
      <c r="O89" s="14" t="s">
        <v>26</v>
      </c>
      <c r="P89" s="14" t="s">
        <v>27</v>
      </c>
      <c r="Q89" s="14" t="s">
        <v>824</v>
      </c>
      <c r="R89" s="14" t="s">
        <v>29</v>
      </c>
      <c r="S89" s="14" t="s">
        <v>825</v>
      </c>
      <c r="T89" s="14" t="s">
        <v>826</v>
      </c>
      <c r="V89" s="14">
        <v>1130.2850000000001</v>
      </c>
      <c r="W89" s="14">
        <v>2.26057</v>
      </c>
      <c r="X89" s="14" t="s">
        <v>827</v>
      </c>
      <c r="Y89" s="26">
        <v>5.1496267890159559E-3</v>
      </c>
      <c r="Z89" s="19" t="str">
        <f>IF($AG$7 &lt;&gt; "", $AG$7 * Y89, "")</f>
        <v/>
      </c>
      <c r="AA89" s="19" t="str">
        <f>IF($AG$7 &lt;&gt; "", $AG$7 * L89 / $L$358,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55000000000000004">
      <c r="A90" t="s">
        <v>1011</v>
      </c>
      <c r="B90" t="s">
        <v>25</v>
      </c>
      <c r="C90">
        <v>100</v>
      </c>
      <c r="D90">
        <v>180</v>
      </c>
      <c r="E90">
        <v>172</v>
      </c>
      <c r="F90">
        <v>174</v>
      </c>
      <c r="G90" s="1">
        <v>0.54068386412070901</v>
      </c>
      <c r="H90" s="2">
        <v>0.50271929554772199</v>
      </c>
      <c r="I90" s="14">
        <v>0.298674445209406</v>
      </c>
      <c r="J90" s="14">
        <v>0.50271929554772199</v>
      </c>
      <c r="K90" s="14">
        <v>0.298674445209406</v>
      </c>
      <c r="L90" s="14">
        <v>1.8455978745354101E-3</v>
      </c>
      <c r="M90" s="14">
        <v>1.2684689153260899E-3</v>
      </c>
      <c r="N90" s="14">
        <v>196</v>
      </c>
      <c r="O90" s="14" t="s">
        <v>26</v>
      </c>
      <c r="P90" s="14" t="s">
        <v>27</v>
      </c>
      <c r="Q90" s="14" t="s">
        <v>1012</v>
      </c>
      <c r="R90" s="14" t="s">
        <v>1000</v>
      </c>
      <c r="S90" s="14" t="s">
        <v>47</v>
      </c>
      <c r="T90" s="14" t="s">
        <v>1013</v>
      </c>
      <c r="V90" s="14">
        <v>1333.5450000000001</v>
      </c>
      <c r="W90" s="14">
        <v>2.66709</v>
      </c>
      <c r="X90" s="14" t="s">
        <v>1014</v>
      </c>
      <c r="Y90" s="26">
        <v>1.3695815928233925E-3</v>
      </c>
      <c r="Z90" s="19" t="str">
        <f>IF($AG$7 &lt;&gt; "", $AG$7 * Y90, "")</f>
        <v/>
      </c>
      <c r="AA90" s="19" t="str">
        <f>IF($AG$7 &lt;&gt; "", $AG$7 * L90 / $L$358,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55000000000000004">
      <c r="A91" t="s">
        <v>688</v>
      </c>
      <c r="B91" t="s">
        <v>25</v>
      </c>
      <c r="C91">
        <v>355</v>
      </c>
      <c r="D91">
        <v>641</v>
      </c>
      <c r="E91">
        <v>638</v>
      </c>
      <c r="F91">
        <v>594</v>
      </c>
      <c r="G91" s="1">
        <v>0.53772858783641997</v>
      </c>
      <c r="H91" s="2">
        <v>0.49124364663373399</v>
      </c>
      <c r="I91" s="14">
        <v>0.308703053409909</v>
      </c>
      <c r="J91" s="14">
        <v>0.49124364663373399</v>
      </c>
      <c r="K91" s="14">
        <v>0.308703053409909</v>
      </c>
      <c r="L91" s="14">
        <v>6.5518724546007002E-3</v>
      </c>
      <c r="M91" s="14">
        <v>4.5129525345603298E-3</v>
      </c>
      <c r="N91" s="14">
        <v>131</v>
      </c>
      <c r="O91" s="14" t="s">
        <v>26</v>
      </c>
      <c r="P91" s="14" t="s">
        <v>27</v>
      </c>
      <c r="Q91" s="14" t="s">
        <v>689</v>
      </c>
      <c r="R91" s="14" t="s">
        <v>29</v>
      </c>
      <c r="S91" s="14" t="s">
        <v>690</v>
      </c>
      <c r="T91" s="14" t="s">
        <v>691</v>
      </c>
      <c r="V91" s="14">
        <v>1209.4929999999999</v>
      </c>
      <c r="W91" s="14">
        <v>2.4189859999999999</v>
      </c>
      <c r="X91" s="14" t="s">
        <v>692</v>
      </c>
      <c r="Y91" s="26">
        <v>4.862014654523043E-3</v>
      </c>
      <c r="Z91" s="19" t="str">
        <f>IF($AG$7 &lt;&gt; "", $AG$7 * Y91, "")</f>
        <v/>
      </c>
      <c r="AA91" s="19" t="str">
        <f>IF($AG$7 &lt;&gt; "", $AG$7 * L91 / $L$358,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55000000000000004">
      <c r="A92" t="s">
        <v>197</v>
      </c>
      <c r="B92" t="s">
        <v>25</v>
      </c>
      <c r="C92">
        <v>232</v>
      </c>
      <c r="D92">
        <v>418</v>
      </c>
      <c r="E92">
        <v>411</v>
      </c>
      <c r="F92">
        <v>396</v>
      </c>
      <c r="G92" s="1">
        <v>0.53605725446406505</v>
      </c>
      <c r="H92" s="2">
        <v>0.49448888496571403</v>
      </c>
      <c r="I92" s="14">
        <v>0.305843465952158</v>
      </c>
      <c r="J92" s="14">
        <v>0.49448888496571403</v>
      </c>
      <c r="K92" s="14">
        <v>0.305843465952158</v>
      </c>
      <c r="L92" s="14">
        <v>4.2817870689221497E-3</v>
      </c>
      <c r="M92" s="14">
        <v>2.9526381614560101E-3</v>
      </c>
      <c r="N92" s="14">
        <v>34</v>
      </c>
      <c r="O92" s="14" t="s">
        <v>26</v>
      </c>
      <c r="P92" s="14" t="s">
        <v>39</v>
      </c>
      <c r="Q92" s="14" t="s">
        <v>198</v>
      </c>
      <c r="R92" s="14" t="s">
        <v>29</v>
      </c>
      <c r="S92" s="14" t="s">
        <v>199</v>
      </c>
      <c r="T92" s="14" t="s">
        <v>200</v>
      </c>
      <c r="V92" s="14">
        <v>992.08920000000001</v>
      </c>
      <c r="W92" s="14">
        <v>1.9841784</v>
      </c>
      <c r="X92" s="14" t="s">
        <v>201</v>
      </c>
      <c r="Y92" s="26">
        <v>3.1774292953502706E-3</v>
      </c>
      <c r="Z92" s="19" t="str">
        <f>IF($AG$7 &lt;&gt; "", $AG$7 * Y92, "")</f>
        <v/>
      </c>
      <c r="AA92" s="19" t="str">
        <f>IF($AG$7 &lt;&gt; "", $AG$7 * L92 / $L$358,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55000000000000004">
      <c r="A93" t="s">
        <v>1131</v>
      </c>
      <c r="B93" t="s">
        <v>25</v>
      </c>
      <c r="C93">
        <v>125</v>
      </c>
      <c r="D93">
        <v>198</v>
      </c>
      <c r="E93">
        <v>224</v>
      </c>
      <c r="F93">
        <v>242</v>
      </c>
      <c r="G93" s="1">
        <v>0.52581332860750196</v>
      </c>
      <c r="H93" s="2">
        <v>0.51151566860217301</v>
      </c>
      <c r="I93" s="14">
        <v>0.29114105856327599</v>
      </c>
      <c r="J93" s="14">
        <v>0.51151566860217301</v>
      </c>
      <c r="K93" s="14">
        <v>0.29114105856327599</v>
      </c>
      <c r="L93" s="14">
        <v>2.3069973431692598E-3</v>
      </c>
      <c r="M93" s="14">
        <v>1.6021358108384901E-3</v>
      </c>
      <c r="N93" s="14">
        <v>226</v>
      </c>
      <c r="O93" s="14" t="s">
        <v>26</v>
      </c>
      <c r="P93" s="14" t="s">
        <v>27</v>
      </c>
      <c r="Q93" s="14" t="s">
        <v>1132</v>
      </c>
      <c r="R93" s="14" t="s">
        <v>1000</v>
      </c>
      <c r="S93" s="14" t="s">
        <v>199</v>
      </c>
      <c r="T93" s="14" t="s">
        <v>1133</v>
      </c>
      <c r="V93" s="14">
        <v>1079.297</v>
      </c>
      <c r="W93" s="14">
        <v>2.1585939999999999</v>
      </c>
      <c r="X93" s="14" t="s">
        <v>1134</v>
      </c>
      <c r="Y93" s="26">
        <v>1.7119769910292405E-3</v>
      </c>
      <c r="Z93" s="19" t="str">
        <f>IF($AG$7 &lt;&gt; "", $AG$7 * Y93, "")</f>
        <v/>
      </c>
      <c r="AA93" s="19" t="str">
        <f>IF($AG$7 &lt;&gt; "", $AG$7 * L93 / $L$358,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55000000000000004">
      <c r="A94" t="s">
        <v>463</v>
      </c>
      <c r="B94" t="s">
        <v>25</v>
      </c>
      <c r="C94">
        <v>214</v>
      </c>
      <c r="D94">
        <v>386</v>
      </c>
      <c r="E94">
        <v>392</v>
      </c>
      <c r="F94">
        <v>365</v>
      </c>
      <c r="G94" s="1">
        <v>0.52001462877076599</v>
      </c>
      <c r="H94" s="2">
        <v>0.51064361568625505</v>
      </c>
      <c r="I94" s="14">
        <v>0.29188209348223498</v>
      </c>
      <c r="J94" s="14">
        <v>0.51064361568625505</v>
      </c>
      <c r="K94" s="14">
        <v>0.29188209348223498</v>
      </c>
      <c r="L94" s="14">
        <v>3.9495794515057702E-3</v>
      </c>
      <c r="M94" s="14">
        <v>2.7539703597581002E-3</v>
      </c>
      <c r="N94" s="14">
        <v>86</v>
      </c>
      <c r="O94" s="14" t="s">
        <v>26</v>
      </c>
      <c r="P94" s="14" t="s">
        <v>280</v>
      </c>
      <c r="Q94" s="14" t="s">
        <v>464</v>
      </c>
      <c r="R94" s="14" t="s">
        <v>29</v>
      </c>
      <c r="S94" s="14" t="s">
        <v>465</v>
      </c>
      <c r="T94" s="14" t="s">
        <v>466</v>
      </c>
      <c r="V94" s="14">
        <v>1034.1289999999999</v>
      </c>
      <c r="W94" s="14">
        <v>2.0682580000000002</v>
      </c>
      <c r="X94" s="14" t="s">
        <v>467</v>
      </c>
      <c r="Y94" s="26">
        <v>2.9309046086420597E-3</v>
      </c>
      <c r="Z94" s="19" t="str">
        <f>IF($AG$7 &lt;&gt; "", $AG$7 * Y94, "")</f>
        <v/>
      </c>
      <c r="AA94" s="19" t="str">
        <f>IF($AG$7 &lt;&gt; "", $AG$7 * L94 / $L$358,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55000000000000004">
      <c r="A95" t="s">
        <v>1199</v>
      </c>
      <c r="B95" t="s">
        <v>25</v>
      </c>
      <c r="C95">
        <v>34</v>
      </c>
      <c r="D95">
        <v>61</v>
      </c>
      <c r="E95">
        <v>55</v>
      </c>
      <c r="F95">
        <v>66</v>
      </c>
      <c r="G95" s="1">
        <v>0.51269051297232104</v>
      </c>
      <c r="H95" s="2">
        <v>0.56196598404089204</v>
      </c>
      <c r="I95" s="14">
        <v>0.25028997160252903</v>
      </c>
      <c r="J95" s="14">
        <v>0.56196598404089204</v>
      </c>
      <c r="K95" s="14">
        <v>0.25028997160252903</v>
      </c>
      <c r="L95" s="14">
        <v>6.2750327734203905E-4</v>
      </c>
      <c r="M95" s="14">
        <v>4.3966501889019702E-4</v>
      </c>
      <c r="N95" s="14">
        <v>243</v>
      </c>
      <c r="O95" s="14" t="s">
        <v>26</v>
      </c>
      <c r="P95" s="14" t="s">
        <v>147</v>
      </c>
      <c r="Q95" s="14" t="s">
        <v>1200</v>
      </c>
      <c r="R95" s="14" t="s">
        <v>1000</v>
      </c>
      <c r="S95" s="14" t="s">
        <v>287</v>
      </c>
      <c r="T95" s="14" t="s">
        <v>1201</v>
      </c>
      <c r="V95" s="14">
        <v>1005.176</v>
      </c>
      <c r="W95" s="14">
        <v>2.0103520000000001</v>
      </c>
      <c r="X95" s="14" t="s">
        <v>1202</v>
      </c>
      <c r="Y95" s="27">
        <v>4.6565774155995343E-4</v>
      </c>
      <c r="Z95" s="19" t="str">
        <f>IF($AG$7 &lt;&gt; "", $AG$7 * Y95, "")</f>
        <v/>
      </c>
      <c r="AA95" s="19" t="str">
        <f>IF($AG$7 &lt;&gt; "", $AG$7 * L95 / $L$358,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55000000000000004">
      <c r="A96" t="s">
        <v>130</v>
      </c>
      <c r="B96" t="s">
        <v>25</v>
      </c>
      <c r="C96">
        <v>270</v>
      </c>
      <c r="D96">
        <v>456</v>
      </c>
      <c r="E96">
        <v>496</v>
      </c>
      <c r="F96">
        <v>499</v>
      </c>
      <c r="G96" s="1">
        <v>0.51018118926843803</v>
      </c>
      <c r="H96" s="2">
        <v>0.51151566860217301</v>
      </c>
      <c r="I96" s="14">
        <v>0.29114105856327599</v>
      </c>
      <c r="J96" s="14">
        <v>0.51151566860217301</v>
      </c>
      <c r="K96" s="14">
        <v>0.29114105856327599</v>
      </c>
      <c r="L96" s="14">
        <v>4.9831142612456001E-3</v>
      </c>
      <c r="M96" s="14">
        <v>3.4985445715209102E-3</v>
      </c>
      <c r="N96" s="14">
        <v>21</v>
      </c>
      <c r="O96" s="14" t="s">
        <v>26</v>
      </c>
      <c r="P96" s="14" t="s">
        <v>27</v>
      </c>
      <c r="Q96" s="14" t="s">
        <v>131</v>
      </c>
      <c r="R96" s="14" t="s">
        <v>29</v>
      </c>
      <c r="S96" s="14" t="s">
        <v>132</v>
      </c>
      <c r="T96" s="14" t="s">
        <v>133</v>
      </c>
      <c r="U96" s="14" t="s">
        <v>134</v>
      </c>
      <c r="V96" s="14">
        <v>912.05129999999997</v>
      </c>
      <c r="W96" s="14">
        <v>1.8241026</v>
      </c>
      <c r="X96" s="14" t="s">
        <v>135</v>
      </c>
      <c r="Y96" s="26">
        <v>3.6978703006231594E-3</v>
      </c>
      <c r="Z96" s="19" t="str">
        <f>IF($AG$7 &lt;&gt; "", $AG$7 * Y96, "")</f>
        <v/>
      </c>
      <c r="AA96" s="19" t="str">
        <f>IF($AG$7 &lt;&gt; "", $AG$7 * L96 / $L$358,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55000000000000004">
      <c r="A97" t="s">
        <v>843</v>
      </c>
      <c r="B97" t="s">
        <v>25</v>
      </c>
      <c r="C97">
        <v>260</v>
      </c>
      <c r="D97">
        <v>479</v>
      </c>
      <c r="E97">
        <v>518</v>
      </c>
      <c r="F97">
        <v>406</v>
      </c>
      <c r="G97" s="1">
        <v>0.50772724138843095</v>
      </c>
      <c r="H97" s="2">
        <v>0.511974147721032</v>
      </c>
      <c r="I97" s="14">
        <v>0.290751968292848</v>
      </c>
      <c r="J97" s="14">
        <v>0.511974147721032</v>
      </c>
      <c r="K97" s="14">
        <v>0.290751968292848</v>
      </c>
      <c r="L97" s="14">
        <v>4.7985544737920603E-3</v>
      </c>
      <c r="M97" s="14">
        <v>3.3745206818430601E-3</v>
      </c>
      <c r="N97" s="14">
        <v>162</v>
      </c>
      <c r="O97" s="14" t="s">
        <v>26</v>
      </c>
      <c r="P97" s="14" t="s">
        <v>27</v>
      </c>
      <c r="Q97" s="14" t="s">
        <v>844</v>
      </c>
      <c r="R97" s="14" t="s">
        <v>29</v>
      </c>
      <c r="S97" s="14" t="s">
        <v>845</v>
      </c>
      <c r="T97" s="14" t="s">
        <v>846</v>
      </c>
      <c r="V97" s="14">
        <v>973.09180000000003</v>
      </c>
      <c r="W97" s="14">
        <v>1.9461835999999999</v>
      </c>
      <c r="X97" s="14" t="s">
        <v>847</v>
      </c>
      <c r="Y97" s="26">
        <v>3.5609121413408204E-3</v>
      </c>
      <c r="Z97" s="19" t="str">
        <f>IF($AG$7 &lt;&gt; "", $AG$7 * Y97, "")</f>
        <v/>
      </c>
      <c r="AA97" s="19" t="str">
        <f>IF($AG$7 &lt;&gt; "", $AG$7 * L97 / $L$358,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55000000000000004">
      <c r="A98" t="s">
        <v>1419</v>
      </c>
      <c r="B98" t="s">
        <v>25</v>
      </c>
      <c r="C98">
        <v>82</v>
      </c>
      <c r="D98">
        <v>136</v>
      </c>
      <c r="E98">
        <v>160</v>
      </c>
      <c r="F98">
        <v>150</v>
      </c>
      <c r="G98" s="1">
        <v>0.49369666601714302</v>
      </c>
      <c r="H98" s="2">
        <v>0.55300459734002605</v>
      </c>
      <c r="I98" s="14">
        <v>0.25727125822314001</v>
      </c>
      <c r="J98" s="14">
        <v>0.55300459734002605</v>
      </c>
      <c r="K98" s="14">
        <v>0.25727125822314001</v>
      </c>
      <c r="L98" s="14">
        <v>1.5133902571190299E-3</v>
      </c>
      <c r="M98" s="14">
        <v>1.0744963052763199E-3</v>
      </c>
      <c r="N98" s="14">
        <v>298</v>
      </c>
      <c r="O98" s="14" t="s">
        <v>26</v>
      </c>
      <c r="P98" s="14" t="s">
        <v>418</v>
      </c>
      <c r="Q98" s="14" t="s">
        <v>1420</v>
      </c>
      <c r="R98" s="14" t="s">
        <v>1000</v>
      </c>
      <c r="S98" s="14" t="s">
        <v>565</v>
      </c>
      <c r="T98" s="14" t="s">
        <v>1421</v>
      </c>
      <c r="V98" s="14">
        <v>1102.2570000000001</v>
      </c>
      <c r="W98" s="14">
        <v>2.2045140000000001</v>
      </c>
      <c r="X98" s="14" t="s">
        <v>1422</v>
      </c>
      <c r="Y98" s="26">
        <v>1.1230569061151819E-3</v>
      </c>
      <c r="Z98" s="19" t="str">
        <f>IF($AG$7 &lt;&gt; "", $AG$7 * Y98, "")</f>
        <v/>
      </c>
      <c r="AA98" s="19" t="str">
        <f>IF($AG$7 &lt;&gt; "", $AG$7 * L98 / $L$358,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55000000000000004">
      <c r="A99" t="s">
        <v>120</v>
      </c>
      <c r="B99" t="s">
        <v>25</v>
      </c>
      <c r="C99">
        <v>166</v>
      </c>
      <c r="D99">
        <v>299</v>
      </c>
      <c r="E99">
        <v>309</v>
      </c>
      <c r="F99">
        <v>295</v>
      </c>
      <c r="G99" s="1">
        <v>0.49326186679444201</v>
      </c>
      <c r="H99" s="2">
        <v>0.53072723523828702</v>
      </c>
      <c r="I99" s="14">
        <v>0.27512862518349301</v>
      </c>
      <c r="J99" s="14">
        <v>0.53072723523828702</v>
      </c>
      <c r="K99" s="14">
        <v>0.27512862518349301</v>
      </c>
      <c r="L99" s="14">
        <v>3.06369247172878E-3</v>
      </c>
      <c r="M99" s="14">
        <v>2.1762024276976502E-3</v>
      </c>
      <c r="N99" s="14">
        <v>19</v>
      </c>
      <c r="O99" s="14" t="s">
        <v>26</v>
      </c>
      <c r="P99" s="14" t="s">
        <v>39</v>
      </c>
      <c r="Q99" s="14" t="s">
        <v>121</v>
      </c>
      <c r="R99" s="14" t="s">
        <v>29</v>
      </c>
      <c r="S99" s="14" t="s">
        <v>122</v>
      </c>
      <c r="T99" s="14" t="s">
        <v>123</v>
      </c>
      <c r="V99" s="14">
        <v>1158.268</v>
      </c>
      <c r="W99" s="14">
        <v>2.3165360000000002</v>
      </c>
      <c r="X99" s="14" t="s">
        <v>124</v>
      </c>
      <c r="Y99" s="26">
        <v>2.2735054440868314E-3</v>
      </c>
      <c r="Z99" s="19" t="str">
        <f>IF($AG$7 &lt;&gt; "", $AG$7 * Y99, "")</f>
        <v/>
      </c>
      <c r="AA99" s="19" t="str">
        <f>IF($AG$7 &lt;&gt; "", $AG$7 * L99 / $L$358,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55000000000000004">
      <c r="A100" t="s">
        <v>1435</v>
      </c>
      <c r="B100" t="s">
        <v>25</v>
      </c>
      <c r="C100">
        <v>53</v>
      </c>
      <c r="D100">
        <v>100</v>
      </c>
      <c r="E100">
        <v>95</v>
      </c>
      <c r="F100">
        <v>94</v>
      </c>
      <c r="G100" s="1">
        <v>0.48880877303787901</v>
      </c>
      <c r="H100" s="2">
        <v>0.56196598404089204</v>
      </c>
      <c r="I100" s="14">
        <v>0.25028997160252903</v>
      </c>
      <c r="J100" s="14">
        <v>0.56196598404089204</v>
      </c>
      <c r="K100" s="14">
        <v>0.25028997160252903</v>
      </c>
      <c r="L100" s="14">
        <v>9.78166873503766E-4</v>
      </c>
      <c r="M100" s="14">
        <v>6.9678709908437399E-4</v>
      </c>
      <c r="N100" s="14">
        <v>302</v>
      </c>
      <c r="O100" s="14" t="s">
        <v>26</v>
      </c>
      <c r="P100" s="14" t="s">
        <v>27</v>
      </c>
      <c r="Q100" s="14" t="s">
        <v>1436</v>
      </c>
      <c r="R100" s="14" t="s">
        <v>1000</v>
      </c>
      <c r="S100" s="14" t="s">
        <v>585</v>
      </c>
      <c r="T100" s="14" t="s">
        <v>1437</v>
      </c>
      <c r="V100" s="14">
        <v>1126.316</v>
      </c>
      <c r="W100" s="14">
        <v>2.2526320000000002</v>
      </c>
      <c r="X100" s="14" t="s">
        <v>1438</v>
      </c>
      <c r="Y100" s="27">
        <v>7.2587824419639803E-4</v>
      </c>
      <c r="Z100" s="19" t="str">
        <f>IF($AG$7 &lt;&gt; "", $AG$7 * Y100, "")</f>
        <v/>
      </c>
      <c r="AA100" s="19" t="str">
        <f>IF($AG$7 &lt;&gt; "", $AG$7 * L100 / $L$358,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55000000000000004">
      <c r="A101" t="s">
        <v>473</v>
      </c>
      <c r="B101" t="s">
        <v>25</v>
      </c>
      <c r="C101">
        <v>236</v>
      </c>
      <c r="D101">
        <v>429</v>
      </c>
      <c r="E101">
        <v>440</v>
      </c>
      <c r="F101">
        <v>419</v>
      </c>
      <c r="G101" s="1">
        <v>0.48861461186892302</v>
      </c>
      <c r="H101" s="2">
        <v>0.53072723523828702</v>
      </c>
      <c r="I101" s="14">
        <v>0.27512862518349301</v>
      </c>
      <c r="J101" s="14">
        <v>0.53072723523828702</v>
      </c>
      <c r="K101" s="14">
        <v>0.27512862518349301</v>
      </c>
      <c r="L101" s="14">
        <v>4.3556109839035604E-3</v>
      </c>
      <c r="M101" s="14">
        <v>3.1039881437493299E-3</v>
      </c>
      <c r="N101" s="14">
        <v>88</v>
      </c>
      <c r="O101" s="14" t="s">
        <v>26</v>
      </c>
      <c r="P101" s="14" t="s">
        <v>39</v>
      </c>
      <c r="Q101" s="14" t="s">
        <v>474</v>
      </c>
      <c r="R101" s="14" t="s">
        <v>29</v>
      </c>
      <c r="S101" s="14" t="s">
        <v>475</v>
      </c>
      <c r="T101" s="14" t="s">
        <v>476</v>
      </c>
      <c r="U101" s="14" t="s">
        <v>134</v>
      </c>
      <c r="V101" s="14">
        <v>1073.2059999999999</v>
      </c>
      <c r="W101" s="14">
        <v>2.1464120000000002</v>
      </c>
      <c r="X101" s="14" t="s">
        <v>477</v>
      </c>
      <c r="Y101" s="26">
        <v>3.2322125590632063E-3</v>
      </c>
      <c r="Z101" s="19" t="str">
        <f>IF($AG$7 &lt;&gt; "", $AG$7 * Y101, "")</f>
        <v/>
      </c>
      <c r="AA101" s="19" t="str">
        <f>IF($AG$7 &lt;&gt; "", $AG$7 * L101 / $L$358,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55000000000000004">
      <c r="A102" t="s">
        <v>65</v>
      </c>
      <c r="B102" t="s">
        <v>25</v>
      </c>
      <c r="C102">
        <v>262</v>
      </c>
      <c r="D102">
        <v>497</v>
      </c>
      <c r="E102">
        <v>521</v>
      </c>
      <c r="F102">
        <v>415</v>
      </c>
      <c r="G102" s="1">
        <v>0.48797533478960498</v>
      </c>
      <c r="H102" s="2">
        <v>0.53072723523828702</v>
      </c>
      <c r="I102" s="14">
        <v>0.27512862518349301</v>
      </c>
      <c r="J102" s="14">
        <v>0.53072723523828702</v>
      </c>
      <c r="K102" s="14">
        <v>0.27512862518349301</v>
      </c>
      <c r="L102" s="14">
        <v>4.83546643128277E-3</v>
      </c>
      <c r="M102" s="14">
        <v>3.4473886772968302E-3</v>
      </c>
      <c r="N102" s="14">
        <v>8</v>
      </c>
      <c r="O102" s="14" t="s">
        <v>26</v>
      </c>
      <c r="P102" s="14" t="s">
        <v>27</v>
      </c>
      <c r="Q102" s="14" t="s">
        <v>66</v>
      </c>
      <c r="R102" s="14" t="s">
        <v>29</v>
      </c>
      <c r="S102" s="14" t="s">
        <v>67</v>
      </c>
      <c r="T102" s="14" t="s">
        <v>68</v>
      </c>
      <c r="V102" s="14">
        <v>1098.2180000000001</v>
      </c>
      <c r="W102" s="14">
        <v>2.1964359999999998</v>
      </c>
      <c r="X102" s="14" t="s">
        <v>69</v>
      </c>
      <c r="Y102" s="26">
        <v>3.588303773197288E-3</v>
      </c>
      <c r="Z102" s="19" t="str">
        <f>IF($AG$7 &lt;&gt; "", $AG$7 * Y102, "")</f>
        <v/>
      </c>
      <c r="AA102" s="19" t="str">
        <f>IF($AG$7 &lt;&gt; "", $AG$7 * L102 / $L$358,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55000000000000004">
      <c r="A103" t="s">
        <v>1015</v>
      </c>
      <c r="B103" t="s">
        <v>25</v>
      </c>
      <c r="C103">
        <v>73</v>
      </c>
      <c r="D103">
        <v>145</v>
      </c>
      <c r="E103">
        <v>126</v>
      </c>
      <c r="F103">
        <v>130</v>
      </c>
      <c r="G103" s="1">
        <v>0.47769227648455598</v>
      </c>
      <c r="H103" s="2">
        <v>0.56344421729236904</v>
      </c>
      <c r="I103" s="14">
        <v>0.24914907397688099</v>
      </c>
      <c r="J103" s="14">
        <v>0.56344421729236904</v>
      </c>
      <c r="K103" s="14">
        <v>0.24914907397688099</v>
      </c>
      <c r="L103" s="14">
        <v>1.34728644841085E-3</v>
      </c>
      <c r="M103" s="14">
        <v>9.6729154554804999E-4</v>
      </c>
      <c r="N103" s="14">
        <v>197</v>
      </c>
      <c r="O103" s="14" t="s">
        <v>26</v>
      </c>
      <c r="P103" s="14" t="s">
        <v>27</v>
      </c>
      <c r="Q103" s="14" t="s">
        <v>1016</v>
      </c>
      <c r="R103" s="14" t="s">
        <v>1000</v>
      </c>
      <c r="S103" s="14" t="s">
        <v>52</v>
      </c>
      <c r="T103" s="14" t="s">
        <v>1017</v>
      </c>
      <c r="V103" s="14">
        <v>1138.2809999999999</v>
      </c>
      <c r="W103" s="14">
        <v>2.2765620000000002</v>
      </c>
      <c r="X103" s="14" t="s">
        <v>1018</v>
      </c>
      <c r="Y103" s="27">
        <v>9.9979456276107648E-4</v>
      </c>
      <c r="Z103" s="19" t="str">
        <f>IF($AG$7 &lt;&gt; "", $AG$7 * Y103, "")</f>
        <v/>
      </c>
      <c r="AA103" s="19" t="str">
        <f>IF($AG$7 &lt;&gt; "", $AG$7 * L103 / $L$358,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55000000000000004">
      <c r="A104" t="s">
        <v>85</v>
      </c>
      <c r="B104" t="s">
        <v>25</v>
      </c>
      <c r="C104">
        <v>342</v>
      </c>
      <c r="D104">
        <v>644</v>
      </c>
      <c r="E104">
        <v>636</v>
      </c>
      <c r="F104">
        <v>619</v>
      </c>
      <c r="G104" s="1">
        <v>0.46340233488551003</v>
      </c>
      <c r="H104" s="2">
        <v>0.55614744135844496</v>
      </c>
      <c r="I104" s="14">
        <v>0.25481005647608501</v>
      </c>
      <c r="J104" s="14">
        <v>0.55614744135844496</v>
      </c>
      <c r="K104" s="14">
        <v>0.25481005647608501</v>
      </c>
      <c r="L104" s="14">
        <v>6.3119447309110998E-3</v>
      </c>
      <c r="M104" s="14">
        <v>4.5776236759371199E-3</v>
      </c>
      <c r="N104" s="14">
        <v>12</v>
      </c>
      <c r="O104" s="14" t="s">
        <v>26</v>
      </c>
      <c r="P104" s="14" t="s">
        <v>27</v>
      </c>
      <c r="Q104" s="14" t="s">
        <v>86</v>
      </c>
      <c r="R104" s="14" t="s">
        <v>29</v>
      </c>
      <c r="S104" s="14" t="s">
        <v>87</v>
      </c>
      <c r="T104" s="14" t="s">
        <v>88</v>
      </c>
      <c r="V104" s="14">
        <v>1333.502</v>
      </c>
      <c r="W104" s="14">
        <v>2.6670039999999999</v>
      </c>
      <c r="X104" s="14" t="s">
        <v>89</v>
      </c>
      <c r="Y104" s="26">
        <v>4.6839690474560023E-3</v>
      </c>
      <c r="Z104" s="19" t="str">
        <f>IF($AG$7 &lt;&gt; "", $AG$7 * Y104, "")</f>
        <v/>
      </c>
      <c r="AA104" s="19" t="str">
        <f>IF($AG$7 &lt;&gt; "", $AG$7 * L104 / $L$358,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55000000000000004">
      <c r="A105" t="s">
        <v>177</v>
      </c>
      <c r="B105" t="s">
        <v>25</v>
      </c>
      <c r="C105">
        <v>166</v>
      </c>
      <c r="D105">
        <v>289</v>
      </c>
      <c r="E105">
        <v>333</v>
      </c>
      <c r="F105">
        <v>302</v>
      </c>
      <c r="G105" s="1">
        <v>0.46100805723233501</v>
      </c>
      <c r="H105" s="2">
        <v>0.56196598404089204</v>
      </c>
      <c r="I105" s="14">
        <v>0.25028997160252903</v>
      </c>
      <c r="J105" s="14">
        <v>0.56196598404089204</v>
      </c>
      <c r="K105" s="14">
        <v>0.25028997160252903</v>
      </c>
      <c r="L105" s="14">
        <v>3.06369247172878E-3</v>
      </c>
      <c r="M105" s="14">
        <v>2.2253831372636801E-3</v>
      </c>
      <c r="N105" s="14">
        <v>30</v>
      </c>
      <c r="O105" s="14" t="s">
        <v>26</v>
      </c>
      <c r="P105" s="14" t="s">
        <v>27</v>
      </c>
      <c r="Q105" s="14" t="s">
        <v>178</v>
      </c>
      <c r="R105" s="14" t="s">
        <v>29</v>
      </c>
      <c r="S105" s="14" t="s">
        <v>179</v>
      </c>
      <c r="T105" s="14" t="s">
        <v>180</v>
      </c>
      <c r="V105" s="14">
        <v>1080.1559999999999</v>
      </c>
      <c r="W105" s="14">
        <v>2.1603119999999998</v>
      </c>
      <c r="X105" s="14" t="s">
        <v>181</v>
      </c>
      <c r="Y105" s="26">
        <v>2.2735054440868314E-3</v>
      </c>
      <c r="Z105" s="19" t="str">
        <f>IF($AG$7 &lt;&gt; "", $AG$7 * Y105, "")</f>
        <v/>
      </c>
      <c r="AA105" s="19" t="str">
        <f>IF($AG$7 &lt;&gt; "", $AG$7 * L105 / $L$358,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55000000000000004">
      <c r="A106" t="s">
        <v>1559</v>
      </c>
      <c r="B106" t="s">
        <v>25</v>
      </c>
      <c r="C106">
        <v>45</v>
      </c>
      <c r="D106">
        <v>92</v>
      </c>
      <c r="E106">
        <v>73</v>
      </c>
      <c r="F106">
        <v>85</v>
      </c>
      <c r="G106" s="1">
        <v>0.45963746499164898</v>
      </c>
      <c r="H106" s="2">
        <v>0.58370137482442697</v>
      </c>
      <c r="I106" s="14">
        <v>0.23380928377060201</v>
      </c>
      <c r="J106" s="14">
        <v>0.58370137482442697</v>
      </c>
      <c r="K106" s="14">
        <v>0.23380928377060201</v>
      </c>
      <c r="L106" s="14">
        <v>8.3051904354093404E-4</v>
      </c>
      <c r="M106" s="14">
        <v>6.0378313796785198E-4</v>
      </c>
      <c r="N106" s="14">
        <v>333</v>
      </c>
      <c r="O106" s="14" t="s">
        <v>26</v>
      </c>
      <c r="P106" s="14" t="s">
        <v>27</v>
      </c>
      <c r="Q106" s="14" t="s">
        <v>1560</v>
      </c>
      <c r="R106" s="14" t="s">
        <v>1000</v>
      </c>
      <c r="S106" s="14" t="s">
        <v>740</v>
      </c>
      <c r="T106" s="14" t="s">
        <v>1561</v>
      </c>
      <c r="V106" s="14">
        <v>1057.2329999999999</v>
      </c>
      <c r="W106" s="14">
        <v>2.1144660000000002</v>
      </c>
      <c r="X106" s="14" t="s">
        <v>1562</v>
      </c>
      <c r="Y106" s="27">
        <v>6.1631171677052664E-4</v>
      </c>
      <c r="Z106" s="19" t="str">
        <f>IF($AG$7 &lt;&gt; "", $AG$7 * Y106, "")</f>
        <v/>
      </c>
      <c r="AA106" s="19" t="str">
        <f>IF($AG$7 &lt;&gt; "", $AG$7 * L106 / $L$358,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55000000000000004">
      <c r="A107" t="s">
        <v>663</v>
      </c>
      <c r="B107" t="s">
        <v>25</v>
      </c>
      <c r="C107">
        <v>263</v>
      </c>
      <c r="D107">
        <v>453</v>
      </c>
      <c r="E107">
        <v>569</v>
      </c>
      <c r="F107">
        <v>451</v>
      </c>
      <c r="G107" s="1">
        <v>0.45426967994402001</v>
      </c>
      <c r="H107" s="2">
        <v>0.56196598404089204</v>
      </c>
      <c r="I107" s="14">
        <v>0.25028997160252903</v>
      </c>
      <c r="J107" s="14">
        <v>0.56196598404089204</v>
      </c>
      <c r="K107" s="14">
        <v>0.25028997160252903</v>
      </c>
      <c r="L107" s="14">
        <v>4.8539224100281201E-3</v>
      </c>
      <c r="M107" s="14">
        <v>3.5423540186025199E-3</v>
      </c>
      <c r="N107" s="14">
        <v>126</v>
      </c>
      <c r="O107" s="14" t="s">
        <v>26</v>
      </c>
      <c r="P107" s="14" t="s">
        <v>27</v>
      </c>
      <c r="Q107" s="14" t="s">
        <v>664</v>
      </c>
      <c r="R107" s="14" t="s">
        <v>29</v>
      </c>
      <c r="S107" s="14" t="s">
        <v>665</v>
      </c>
      <c r="T107" s="14" t="s">
        <v>666</v>
      </c>
      <c r="V107" s="14">
        <v>1244.4570000000001</v>
      </c>
      <c r="W107" s="14">
        <v>2.4889139999999998</v>
      </c>
      <c r="X107" s="14" t="s">
        <v>667</v>
      </c>
      <c r="Y107" s="26">
        <v>3.6019995891255221E-3</v>
      </c>
      <c r="Z107" s="19" t="str">
        <f>IF($AG$7 &lt;&gt; "", $AG$7 * Y107, "")</f>
        <v/>
      </c>
      <c r="AA107" s="19" t="str">
        <f>IF($AG$7 &lt;&gt; "", $AG$7 * L107 / $L$358,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55000000000000004">
      <c r="A108" t="s">
        <v>1007</v>
      </c>
      <c r="B108" t="s">
        <v>25</v>
      </c>
      <c r="C108">
        <v>80</v>
      </c>
      <c r="D108">
        <v>157</v>
      </c>
      <c r="E108">
        <v>156</v>
      </c>
      <c r="F108">
        <v>136</v>
      </c>
      <c r="G108" s="1">
        <v>0.449117153193823</v>
      </c>
      <c r="H108" s="2">
        <v>0.58370137482442697</v>
      </c>
      <c r="I108" s="14">
        <v>0.23380928377060201</v>
      </c>
      <c r="J108" s="14">
        <v>0.58370137482442697</v>
      </c>
      <c r="K108" s="14">
        <v>0.23380928377060201</v>
      </c>
      <c r="L108" s="14">
        <v>1.47647829962833E-3</v>
      </c>
      <c r="M108" s="14">
        <v>1.08117578175181E-3</v>
      </c>
      <c r="N108" s="14">
        <v>195</v>
      </c>
      <c r="O108" s="14" t="s">
        <v>26</v>
      </c>
      <c r="P108" s="14" t="s">
        <v>418</v>
      </c>
      <c r="Q108" s="14" t="s">
        <v>1008</v>
      </c>
      <c r="R108" s="14" t="s">
        <v>1000</v>
      </c>
      <c r="S108" s="14" t="s">
        <v>41</v>
      </c>
      <c r="T108" s="14" t="s">
        <v>1009</v>
      </c>
      <c r="V108" s="14">
        <v>1317.508</v>
      </c>
      <c r="W108" s="14">
        <v>2.6350159999999998</v>
      </c>
      <c r="X108" s="14" t="s">
        <v>1010</v>
      </c>
      <c r="Y108" s="26">
        <v>1.0956652742587141E-3</v>
      </c>
      <c r="Z108" s="19" t="str">
        <f>IF($AG$7 &lt;&gt; "", $AG$7 * Y108, "")</f>
        <v/>
      </c>
      <c r="AA108" s="19" t="str">
        <f>IF($AG$7 &lt;&gt; "", $AG$7 * L108 / $L$358,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55000000000000004">
      <c r="A109" t="s">
        <v>1031</v>
      </c>
      <c r="B109" t="s">
        <v>25</v>
      </c>
      <c r="C109">
        <v>76</v>
      </c>
      <c r="D109">
        <v>127</v>
      </c>
      <c r="E109">
        <v>148</v>
      </c>
      <c r="F109">
        <v>152</v>
      </c>
      <c r="G109" s="1">
        <v>0.44559782221469602</v>
      </c>
      <c r="H109" s="2">
        <v>0.58370137482442697</v>
      </c>
      <c r="I109" s="14">
        <v>0.23380928377060201</v>
      </c>
      <c r="J109" s="14">
        <v>0.58370137482442697</v>
      </c>
      <c r="K109" s="14">
        <v>0.23380928377060201</v>
      </c>
      <c r="L109" s="14">
        <v>1.4026543846469099E-3</v>
      </c>
      <c r="M109" s="14">
        <v>1.0297141070300399E-3</v>
      </c>
      <c r="N109" s="14">
        <v>201</v>
      </c>
      <c r="O109" s="14" t="s">
        <v>26</v>
      </c>
      <c r="P109" s="14" t="s">
        <v>27</v>
      </c>
      <c r="Q109" s="14" t="s">
        <v>1032</v>
      </c>
      <c r="R109" s="14" t="s">
        <v>1000</v>
      </c>
      <c r="S109" s="14" t="s">
        <v>72</v>
      </c>
      <c r="T109" s="14" t="s">
        <v>1033</v>
      </c>
      <c r="V109" s="14">
        <v>1112.394</v>
      </c>
      <c r="W109" s="14">
        <v>2.2247880000000002</v>
      </c>
      <c r="X109" s="14" t="s">
        <v>1034</v>
      </c>
      <c r="Y109" s="26">
        <v>1.0408820105457784E-3</v>
      </c>
      <c r="Z109" s="19" t="str">
        <f>IF($AG$7 &lt;&gt; "", $AG$7 * Y109, "")</f>
        <v/>
      </c>
      <c r="AA109" s="19" t="str">
        <f>IF($AG$7 &lt;&gt; "", $AG$7 * L109 / $L$358,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55000000000000004">
      <c r="A110" t="s">
        <v>1043</v>
      </c>
      <c r="B110" t="s">
        <v>25</v>
      </c>
      <c r="C110">
        <v>79</v>
      </c>
      <c r="D110">
        <v>140</v>
      </c>
      <c r="E110">
        <v>150</v>
      </c>
      <c r="F110">
        <v>154</v>
      </c>
      <c r="G110" s="1">
        <v>0.44505328342589701</v>
      </c>
      <c r="H110" s="2">
        <v>0.58370137482442697</v>
      </c>
      <c r="I110" s="14">
        <v>0.23380928377060201</v>
      </c>
      <c r="J110" s="14">
        <v>0.58370137482442697</v>
      </c>
      <c r="K110" s="14">
        <v>0.23380928377060201</v>
      </c>
      <c r="L110" s="14">
        <v>1.4580223208829699E-3</v>
      </c>
      <c r="M110" s="14">
        <v>1.0707774610860599E-3</v>
      </c>
      <c r="N110" s="14">
        <v>204</v>
      </c>
      <c r="O110" s="14" t="s">
        <v>26</v>
      </c>
      <c r="P110" s="14" t="s">
        <v>280</v>
      </c>
      <c r="Q110" s="14" t="s">
        <v>1044</v>
      </c>
      <c r="R110" s="14" t="s">
        <v>1000</v>
      </c>
      <c r="S110" s="14" t="s">
        <v>87</v>
      </c>
      <c r="T110" s="14" t="s">
        <v>1045</v>
      </c>
      <c r="V110" s="14">
        <v>1137.3699999999999</v>
      </c>
      <c r="W110" s="14">
        <v>2.27474</v>
      </c>
      <c r="X110" s="14" t="s">
        <v>1046</v>
      </c>
      <c r="Y110" s="26">
        <v>1.08196945833048E-3</v>
      </c>
      <c r="Z110" s="19" t="str">
        <f>IF($AG$7 &lt;&gt; "", $AG$7 * Y110, "")</f>
        <v/>
      </c>
      <c r="AA110" s="19" t="str">
        <f>IF($AG$7 &lt;&gt; "", $AG$7 * L110 / $L$358,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55000000000000004">
      <c r="A111" t="s">
        <v>748</v>
      </c>
      <c r="B111" t="s">
        <v>25</v>
      </c>
      <c r="C111">
        <v>269</v>
      </c>
      <c r="D111">
        <v>511</v>
      </c>
      <c r="E111">
        <v>549</v>
      </c>
      <c r="F111">
        <v>459</v>
      </c>
      <c r="G111" s="1">
        <v>0.44135974598251598</v>
      </c>
      <c r="H111" s="2">
        <v>0.57697490970942</v>
      </c>
      <c r="I111" s="14">
        <v>0.238843072133122</v>
      </c>
      <c r="J111" s="14">
        <v>0.57697490970942</v>
      </c>
      <c r="K111" s="14">
        <v>0.238843072133122</v>
      </c>
      <c r="L111" s="14">
        <v>4.96465828250025E-3</v>
      </c>
      <c r="M111" s="14">
        <v>3.65580898026371E-3</v>
      </c>
      <c r="N111" s="14">
        <v>143</v>
      </c>
      <c r="O111" s="14" t="s">
        <v>26</v>
      </c>
      <c r="P111" s="14" t="s">
        <v>27</v>
      </c>
      <c r="Q111" s="14" t="s">
        <v>749</v>
      </c>
      <c r="R111" s="14" t="s">
        <v>29</v>
      </c>
      <c r="S111" s="14" t="s">
        <v>750</v>
      </c>
      <c r="T111" s="14" t="s">
        <v>751</v>
      </c>
      <c r="V111" s="14">
        <v>1096.2</v>
      </c>
      <c r="W111" s="14">
        <v>2.1924000000000001</v>
      </c>
      <c r="X111" s="14" t="s">
        <v>752</v>
      </c>
      <c r="Y111" s="26">
        <v>3.6841744846949258E-3</v>
      </c>
      <c r="Z111" s="19" t="str">
        <f>IF($AG$7 &lt;&gt; "", $AG$7 * Y111, "")</f>
        <v/>
      </c>
      <c r="AA111" s="19" t="str">
        <f>IF($AG$7 &lt;&gt; "", $AG$7 * L111 / $L$358,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55000000000000004">
      <c r="A112" t="s">
        <v>1531</v>
      </c>
      <c r="B112" t="s">
        <v>25</v>
      </c>
      <c r="C112">
        <v>94</v>
      </c>
      <c r="D112">
        <v>169</v>
      </c>
      <c r="E112">
        <v>205</v>
      </c>
      <c r="F112">
        <v>158</v>
      </c>
      <c r="G112" s="1">
        <v>0.43920192121741702</v>
      </c>
      <c r="H112" s="2">
        <v>0.58370137482442697</v>
      </c>
      <c r="I112" s="14">
        <v>0.23380928377060201</v>
      </c>
      <c r="J112" s="14">
        <v>0.58370137482442697</v>
      </c>
      <c r="K112" s="14">
        <v>0.23380928377060201</v>
      </c>
      <c r="L112" s="14">
        <v>1.7348620020632801E-3</v>
      </c>
      <c r="M112" s="14">
        <v>1.2791071639493101E-3</v>
      </c>
      <c r="N112" s="14">
        <v>326</v>
      </c>
      <c r="O112" s="14" t="s">
        <v>26</v>
      </c>
      <c r="P112" s="14" t="s">
        <v>27</v>
      </c>
      <c r="Q112" s="14" t="s">
        <v>1532</v>
      </c>
      <c r="R112" s="14" t="s">
        <v>1000</v>
      </c>
      <c r="S112" s="14" t="s">
        <v>705</v>
      </c>
      <c r="T112" s="14" t="s">
        <v>1533</v>
      </c>
      <c r="V112" s="14">
        <v>1141.29</v>
      </c>
      <c r="W112" s="14">
        <v>2.2825799999999998</v>
      </c>
      <c r="X112" s="14" t="s">
        <v>1534</v>
      </c>
      <c r="Y112" s="26">
        <v>1.287406697253989E-3</v>
      </c>
      <c r="Z112" s="19" t="str">
        <f>IF($AG$7 &lt;&gt; "", $AG$7 * Y112, "")</f>
        <v/>
      </c>
      <c r="AA112" s="19" t="str">
        <f>IF($AG$7 &lt;&gt; "", $AG$7 * L112 / $L$358,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55000000000000004">
      <c r="A113" t="s">
        <v>300</v>
      </c>
      <c r="B113" t="s">
        <v>25</v>
      </c>
      <c r="C113">
        <v>158</v>
      </c>
      <c r="D113">
        <v>286</v>
      </c>
      <c r="E113">
        <v>285</v>
      </c>
      <c r="F113">
        <v>329</v>
      </c>
      <c r="G113" s="1">
        <v>0.42409335981650198</v>
      </c>
      <c r="H113" s="2">
        <v>0.58370137482442697</v>
      </c>
      <c r="I113" s="14">
        <v>0.23380928377060201</v>
      </c>
      <c r="J113" s="14">
        <v>0.58370137482442697</v>
      </c>
      <c r="K113" s="14">
        <v>0.23380928377060201</v>
      </c>
      <c r="L113" s="14">
        <v>2.9160446417659499E-3</v>
      </c>
      <c r="M113" s="14">
        <v>2.1732260155642299E-3</v>
      </c>
      <c r="N113" s="14">
        <v>54</v>
      </c>
      <c r="O113" s="14" t="s">
        <v>26</v>
      </c>
      <c r="P113" s="14" t="s">
        <v>39</v>
      </c>
      <c r="Q113" s="14" t="s">
        <v>301</v>
      </c>
      <c r="R113" s="14" t="s">
        <v>29</v>
      </c>
      <c r="S113" s="14" t="s">
        <v>302</v>
      </c>
      <c r="T113" s="14" t="s">
        <v>303</v>
      </c>
      <c r="V113" s="14">
        <v>1068.1489999999999</v>
      </c>
      <c r="W113" s="14">
        <v>2.136298</v>
      </c>
      <c r="X113" s="14" t="s">
        <v>304</v>
      </c>
      <c r="Y113" s="26">
        <v>2.16393891666096E-3</v>
      </c>
      <c r="Z113" s="19" t="str">
        <f>IF($AG$7 &lt;&gt; "", $AG$7 * Y113, "")</f>
        <v/>
      </c>
      <c r="AA113" s="19" t="str">
        <f>IF($AG$7 &lt;&gt; "", $AG$7 * L113 / $L$358,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55000000000000004">
      <c r="A114" t="s">
        <v>366</v>
      </c>
      <c r="B114" t="s">
        <v>25</v>
      </c>
      <c r="C114">
        <v>198</v>
      </c>
      <c r="D114">
        <v>415</v>
      </c>
      <c r="E114">
        <v>360</v>
      </c>
      <c r="F114">
        <v>356</v>
      </c>
      <c r="G114" s="1">
        <v>0.422100599133369</v>
      </c>
      <c r="H114" s="2">
        <v>0.58370137482442697</v>
      </c>
      <c r="I114" s="14">
        <v>0.23380928377060201</v>
      </c>
      <c r="J114" s="14">
        <v>0.58370137482442697</v>
      </c>
      <c r="K114" s="14">
        <v>0.23380928377060201</v>
      </c>
      <c r="L114" s="14">
        <v>3.65428379158011E-3</v>
      </c>
      <c r="M114" s="14">
        <v>2.7271035408981798E-3</v>
      </c>
      <c r="N114" s="14">
        <v>67</v>
      </c>
      <c r="O114" s="14" t="s">
        <v>26</v>
      </c>
      <c r="P114" s="14" t="s">
        <v>27</v>
      </c>
      <c r="Q114" s="14" t="s">
        <v>367</v>
      </c>
      <c r="R114" s="14" t="s">
        <v>29</v>
      </c>
      <c r="S114" s="14" t="s">
        <v>368</v>
      </c>
      <c r="T114" s="14" t="s">
        <v>369</v>
      </c>
      <c r="V114" s="14">
        <v>985.14400000000001</v>
      </c>
      <c r="W114" s="14">
        <v>1.970288</v>
      </c>
      <c r="X114" s="14" t="s">
        <v>370</v>
      </c>
      <c r="Y114" s="26">
        <v>2.711771553790317E-3</v>
      </c>
      <c r="Z114" s="19" t="str">
        <f>IF($AG$7 &lt;&gt; "", $AG$7 * Y114, "")</f>
        <v/>
      </c>
      <c r="AA114" s="19" t="str">
        <f>IF($AG$7 &lt;&gt; "", $AG$7 * L114 / $L$358,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55000000000000004">
      <c r="A115" t="s">
        <v>407</v>
      </c>
      <c r="B115" t="s">
        <v>25</v>
      </c>
      <c r="C115">
        <v>353</v>
      </c>
      <c r="D115">
        <v>660</v>
      </c>
      <c r="E115">
        <v>721</v>
      </c>
      <c r="F115">
        <v>645</v>
      </c>
      <c r="G115" s="1">
        <v>0.41704384616833001</v>
      </c>
      <c r="H115" s="2">
        <v>0.58370137482442697</v>
      </c>
      <c r="I115" s="14">
        <v>0.23380928377060201</v>
      </c>
      <c r="J115" s="14">
        <v>0.58370137482442697</v>
      </c>
      <c r="K115" s="14">
        <v>0.23380928377060201</v>
      </c>
      <c r="L115" s="14">
        <v>6.5149604971099897E-3</v>
      </c>
      <c r="M115" s="14">
        <v>4.8791239403059303E-3</v>
      </c>
      <c r="N115" s="14">
        <v>75</v>
      </c>
      <c r="O115" s="14" t="s">
        <v>26</v>
      </c>
      <c r="P115" s="14" t="s">
        <v>27</v>
      </c>
      <c r="Q115" s="14" t="s">
        <v>408</v>
      </c>
      <c r="R115" s="14" t="s">
        <v>29</v>
      </c>
      <c r="S115" s="14" t="s">
        <v>409</v>
      </c>
      <c r="T115" s="14" t="s">
        <v>410</v>
      </c>
      <c r="V115" s="14">
        <v>1194.4549999999999</v>
      </c>
      <c r="W115" s="14">
        <v>2.3889100000000001</v>
      </c>
      <c r="X115" s="14" t="s">
        <v>411</v>
      </c>
      <c r="Y115" s="26">
        <v>4.8346230226665758E-3</v>
      </c>
      <c r="Z115" s="19" t="str">
        <f>IF($AG$7 &lt;&gt; "", $AG$7 * Y115, "")</f>
        <v/>
      </c>
      <c r="AA115" s="19" t="str">
        <f>IF($AG$7 &lt;&gt; "", $AG$7 * L115 / $L$358,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55000000000000004">
      <c r="A116" t="s">
        <v>813</v>
      </c>
      <c r="B116" t="s">
        <v>25</v>
      </c>
      <c r="C116">
        <v>225</v>
      </c>
      <c r="D116">
        <v>420</v>
      </c>
      <c r="E116">
        <v>465</v>
      </c>
      <c r="F116">
        <v>410</v>
      </c>
      <c r="G116" s="1">
        <v>0.41316046310042698</v>
      </c>
      <c r="H116" s="2">
        <v>0.59272598349384198</v>
      </c>
      <c r="I116" s="14">
        <v>0.22714603405564701</v>
      </c>
      <c r="J116" s="14">
        <v>0.59272598349384198</v>
      </c>
      <c r="K116" s="14">
        <v>0.22714603405564701</v>
      </c>
      <c r="L116" s="14">
        <v>4.1525952177046696E-3</v>
      </c>
      <c r="M116" s="14">
        <v>3.1181863978709699E-3</v>
      </c>
      <c r="N116" s="14">
        <v>156</v>
      </c>
      <c r="O116" s="14" t="s">
        <v>26</v>
      </c>
      <c r="P116" s="14" t="s">
        <v>27</v>
      </c>
      <c r="Q116" s="14" t="s">
        <v>814</v>
      </c>
      <c r="R116" s="14" t="s">
        <v>29</v>
      </c>
      <c r="S116" s="14" t="s">
        <v>815</v>
      </c>
      <c r="T116" s="14" t="s">
        <v>816</v>
      </c>
      <c r="V116" s="14">
        <v>1101.173</v>
      </c>
      <c r="W116" s="14">
        <v>2.2023459999999999</v>
      </c>
      <c r="X116" s="14" t="s">
        <v>817</v>
      </c>
      <c r="Y116" s="26">
        <v>3.0815585838526332E-3</v>
      </c>
      <c r="Z116" s="19" t="str">
        <f>IF($AG$7 &lt;&gt; "", $AG$7 * Y116, "")</f>
        <v/>
      </c>
      <c r="AA116" s="19" t="str">
        <f>IF($AG$7 &lt;&gt; "", $AG$7 * L116 / $L$358,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55000000000000004">
      <c r="A117" t="s">
        <v>978</v>
      </c>
      <c r="B117" t="s">
        <v>25</v>
      </c>
      <c r="C117">
        <v>185</v>
      </c>
      <c r="D117">
        <v>340</v>
      </c>
      <c r="E117">
        <v>404</v>
      </c>
      <c r="F117">
        <v>328</v>
      </c>
      <c r="G117" s="1">
        <v>0.40467338366910499</v>
      </c>
      <c r="H117" s="2">
        <v>0.60284547710802305</v>
      </c>
      <c r="I117" s="14">
        <v>0.21979399306595401</v>
      </c>
      <c r="J117" s="14">
        <v>0.60284547710802305</v>
      </c>
      <c r="K117" s="14">
        <v>0.21979399306595401</v>
      </c>
      <c r="L117" s="14">
        <v>3.41435606789051E-3</v>
      </c>
      <c r="M117" s="14">
        <v>2.57885547037772E-3</v>
      </c>
      <c r="N117" s="14">
        <v>189</v>
      </c>
      <c r="O117" s="14" t="s">
        <v>26</v>
      </c>
      <c r="P117" s="14" t="s">
        <v>39</v>
      </c>
      <c r="Q117" s="14" t="s">
        <v>979</v>
      </c>
      <c r="R117" s="14" t="s">
        <v>29</v>
      </c>
      <c r="S117" s="14" t="s">
        <v>980</v>
      </c>
      <c r="T117" s="14" t="s">
        <v>981</v>
      </c>
      <c r="V117" s="14">
        <v>1105.1880000000001</v>
      </c>
      <c r="W117" s="14">
        <v>2.2103760000000001</v>
      </c>
      <c r="X117" s="14" t="s">
        <v>982</v>
      </c>
      <c r="Y117" s="26">
        <v>2.5337259467232759E-3</v>
      </c>
      <c r="Z117" s="19" t="str">
        <f>IF($AG$7 &lt;&gt; "", $AG$7 * Y117, "")</f>
        <v/>
      </c>
      <c r="AA117" s="19" t="str">
        <f>IF($AG$7 &lt;&gt; "", $AG$7 * L117 / $L$358,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55000000000000004">
      <c r="A118" t="s">
        <v>60</v>
      </c>
      <c r="B118" t="s">
        <v>25</v>
      </c>
      <c r="C118">
        <v>165</v>
      </c>
      <c r="D118">
        <v>319</v>
      </c>
      <c r="E118">
        <v>316</v>
      </c>
      <c r="F118">
        <v>331</v>
      </c>
      <c r="G118" s="1">
        <v>0.38594253286932401</v>
      </c>
      <c r="H118" s="2">
        <v>0.62885064576595995</v>
      </c>
      <c r="I118" s="14">
        <v>0.20145248877057101</v>
      </c>
      <c r="J118" s="14">
        <v>0.62885064576595995</v>
      </c>
      <c r="K118" s="14">
        <v>0.20145248877057101</v>
      </c>
      <c r="L118" s="14">
        <v>3.0452364929834199E-3</v>
      </c>
      <c r="M118" s="14">
        <v>2.3302843440822698E-3</v>
      </c>
      <c r="N118" s="14">
        <v>7</v>
      </c>
      <c r="O118" s="14" t="s">
        <v>26</v>
      </c>
      <c r="P118" s="14" t="s">
        <v>27</v>
      </c>
      <c r="Q118" s="14" t="s">
        <v>61</v>
      </c>
      <c r="R118" s="14" t="s">
        <v>29</v>
      </c>
      <c r="S118" s="14" t="s">
        <v>62</v>
      </c>
      <c r="T118" s="14" t="s">
        <v>63</v>
      </c>
      <c r="V118" s="14">
        <v>1155.3130000000001</v>
      </c>
      <c r="W118" s="14">
        <v>2.3106260000000001</v>
      </c>
      <c r="X118" s="14" t="s">
        <v>64</v>
      </c>
      <c r="Y118" s="26">
        <v>2.2598096281585974E-3</v>
      </c>
      <c r="Z118" s="19" t="str">
        <f>IF($AG$7 &lt;&gt; "", $AG$7 * Y118, "")</f>
        <v/>
      </c>
      <c r="AA118" s="19" t="str">
        <f>IF($AG$7 &lt;&gt; "", $AG$7 * L118 / $L$358,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55000000000000004">
      <c r="A119" t="s">
        <v>618</v>
      </c>
      <c r="B119" t="s">
        <v>25</v>
      </c>
      <c r="C119">
        <v>229</v>
      </c>
      <c r="D119">
        <v>431</v>
      </c>
      <c r="E119">
        <v>469</v>
      </c>
      <c r="F119">
        <v>449</v>
      </c>
      <c r="G119" s="1">
        <v>0.37846541618232798</v>
      </c>
      <c r="H119" s="2">
        <v>0.62885064576595995</v>
      </c>
      <c r="I119" s="14">
        <v>0.20145248877057101</v>
      </c>
      <c r="J119" s="14">
        <v>0.62885064576595995</v>
      </c>
      <c r="K119" s="14">
        <v>0.20145248877057101</v>
      </c>
      <c r="L119" s="14">
        <v>4.2264191326860804E-3</v>
      </c>
      <c r="M119" s="14">
        <v>3.2509604835512999E-3</v>
      </c>
      <c r="N119" s="14">
        <v>117</v>
      </c>
      <c r="O119" s="14" t="s">
        <v>26</v>
      </c>
      <c r="P119" s="14" t="s">
        <v>39</v>
      </c>
      <c r="Q119" s="14" t="s">
        <v>619</v>
      </c>
      <c r="R119" s="14" t="s">
        <v>29</v>
      </c>
      <c r="S119" s="14" t="s">
        <v>620</v>
      </c>
      <c r="T119" s="14" t="s">
        <v>621</v>
      </c>
      <c r="V119" s="14">
        <v>973.04520000000002</v>
      </c>
      <c r="W119" s="14">
        <v>1.9460904000000001</v>
      </c>
      <c r="X119" s="14" t="s">
        <v>622</v>
      </c>
      <c r="Y119" s="26">
        <v>3.1363418475655689E-3</v>
      </c>
      <c r="Z119" s="19" t="str">
        <f>IF($AG$7 &lt;&gt; "", $AG$7 * Y119, "")</f>
        <v/>
      </c>
      <c r="AA119" s="19" t="str">
        <f>IF($AG$7 &lt;&gt; "", $AG$7 * L119 / $L$358,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55000000000000004">
      <c r="A120" t="s">
        <v>533</v>
      </c>
      <c r="B120" t="s">
        <v>25</v>
      </c>
      <c r="C120">
        <v>269</v>
      </c>
      <c r="D120">
        <v>519</v>
      </c>
      <c r="E120">
        <v>563</v>
      </c>
      <c r="F120">
        <v>507</v>
      </c>
      <c r="G120" s="1">
        <v>0.37537508770468198</v>
      </c>
      <c r="H120" s="2">
        <v>0.62885064576595995</v>
      </c>
      <c r="I120" s="14">
        <v>0.20145248877057101</v>
      </c>
      <c r="J120" s="14">
        <v>0.62885064576595995</v>
      </c>
      <c r="K120" s="14">
        <v>0.20145248877057101</v>
      </c>
      <c r="L120" s="14">
        <v>4.96465828250025E-3</v>
      </c>
      <c r="M120" s="14">
        <v>3.8270025415222801E-3</v>
      </c>
      <c r="N120" s="14">
        <v>100</v>
      </c>
      <c r="O120" s="14" t="s">
        <v>26</v>
      </c>
      <c r="P120" s="14" t="s">
        <v>418</v>
      </c>
      <c r="Q120" s="14" t="s">
        <v>534</v>
      </c>
      <c r="R120" s="14" t="s">
        <v>29</v>
      </c>
      <c r="S120" s="14" t="s">
        <v>535</v>
      </c>
      <c r="T120" s="14" t="s">
        <v>536</v>
      </c>
      <c r="V120" s="14">
        <v>1154.3320000000001</v>
      </c>
      <c r="W120" s="14">
        <v>2.3086639999999998</v>
      </c>
      <c r="X120" s="14" t="s">
        <v>537</v>
      </c>
      <c r="Y120" s="26">
        <v>3.6841744846949258E-3</v>
      </c>
      <c r="Z120" s="19" t="str">
        <f>IF($AG$7 &lt;&gt; "", $AG$7 * Y120, "")</f>
        <v/>
      </c>
      <c r="AA120" s="19" t="str">
        <f>IF($AG$7 &lt;&gt; "", $AG$7 * L120 / $L$358,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55000000000000004">
      <c r="A121" t="s">
        <v>778</v>
      </c>
      <c r="B121" t="s">
        <v>25</v>
      </c>
      <c r="C121">
        <v>232</v>
      </c>
      <c r="D121">
        <v>489</v>
      </c>
      <c r="E121">
        <v>460</v>
      </c>
      <c r="F121">
        <v>435</v>
      </c>
      <c r="G121" s="1">
        <v>0.360239451292862</v>
      </c>
      <c r="H121" s="2">
        <v>0.64296305792791197</v>
      </c>
      <c r="I121" s="14">
        <v>0.19181397917368401</v>
      </c>
      <c r="J121" s="14">
        <v>0.64296305792791197</v>
      </c>
      <c r="K121" s="14">
        <v>0.19181397917368401</v>
      </c>
      <c r="L121" s="14">
        <v>4.2817870689221497E-3</v>
      </c>
      <c r="M121" s="14">
        <v>3.3354388116705199E-3</v>
      </c>
      <c r="N121" s="14">
        <v>149</v>
      </c>
      <c r="O121" s="14" t="s">
        <v>26</v>
      </c>
      <c r="P121" s="14" t="s">
        <v>39</v>
      </c>
      <c r="Q121" s="14" t="s">
        <v>779</v>
      </c>
      <c r="R121" s="14" t="s">
        <v>29</v>
      </c>
      <c r="S121" s="14" t="s">
        <v>780</v>
      </c>
      <c r="T121" s="14" t="s">
        <v>781</v>
      </c>
      <c r="V121" s="14">
        <v>1095.3019999999999</v>
      </c>
      <c r="W121" s="14">
        <v>2.190604</v>
      </c>
      <c r="X121" s="14" t="s">
        <v>782</v>
      </c>
      <c r="Y121" s="26">
        <v>3.1774292953502706E-3</v>
      </c>
      <c r="Z121" s="19" t="str">
        <f>IF($AG$7 &lt;&gt; "", $AG$7 * Y121, "")</f>
        <v/>
      </c>
      <c r="AA121" s="19" t="str">
        <f>IF($AG$7 &lt;&gt; "", $AG$7 * L121 / $L$358,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55000000000000004">
      <c r="A122" t="s">
        <v>1103</v>
      </c>
      <c r="B122" t="s">
        <v>25</v>
      </c>
      <c r="C122">
        <v>63</v>
      </c>
      <c r="D122">
        <v>137</v>
      </c>
      <c r="E122">
        <v>129</v>
      </c>
      <c r="F122">
        <v>112</v>
      </c>
      <c r="G122" s="1">
        <v>0.35274721237281098</v>
      </c>
      <c r="H122" s="2">
        <v>0.68405388841357995</v>
      </c>
      <c r="I122" s="14">
        <v>0.164909684071121</v>
      </c>
      <c r="J122" s="14">
        <v>0.68405388841357995</v>
      </c>
      <c r="K122" s="14">
        <v>0.164909684071121</v>
      </c>
      <c r="L122" s="14">
        <v>1.1627266609573099E-3</v>
      </c>
      <c r="M122" s="14">
        <v>9.1024651556067496E-4</v>
      </c>
      <c r="N122" s="14">
        <v>219</v>
      </c>
      <c r="O122" s="14" t="s">
        <v>26</v>
      </c>
      <c r="P122" s="14" t="s">
        <v>39</v>
      </c>
      <c r="Q122" s="14" t="s">
        <v>1104</v>
      </c>
      <c r="R122" s="14" t="s">
        <v>1000</v>
      </c>
      <c r="S122" s="14" t="s">
        <v>164</v>
      </c>
      <c r="T122" s="14" t="s">
        <v>1105</v>
      </c>
      <c r="V122" s="14">
        <v>1196.413</v>
      </c>
      <c r="W122" s="14">
        <v>2.3928259999999999</v>
      </c>
      <c r="X122" s="14" t="s">
        <v>1106</v>
      </c>
      <c r="Y122" s="27">
        <v>8.6283640347873725E-4</v>
      </c>
      <c r="Z122" s="19" t="str">
        <f>IF($AG$7 &lt;&gt; "", $AG$7 * Y122, "")</f>
        <v/>
      </c>
      <c r="AA122" s="19" t="str">
        <f>IF($AG$7 &lt;&gt; "", $AG$7 * L122 / $L$358,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55000000000000004">
      <c r="A123" t="s">
        <v>305</v>
      </c>
      <c r="B123" t="s">
        <v>25</v>
      </c>
      <c r="C123">
        <v>172</v>
      </c>
      <c r="D123">
        <v>344</v>
      </c>
      <c r="E123">
        <v>363</v>
      </c>
      <c r="F123">
        <v>329</v>
      </c>
      <c r="G123" s="1">
        <v>0.347088039436103</v>
      </c>
      <c r="H123" s="2">
        <v>0.66908542495810697</v>
      </c>
      <c r="I123" s="14">
        <v>0.17451843048405799</v>
      </c>
      <c r="J123" s="14">
        <v>0.66908542495810697</v>
      </c>
      <c r="K123" s="14">
        <v>0.17451843048405799</v>
      </c>
      <c r="L123" s="14">
        <v>3.1744283442009E-3</v>
      </c>
      <c r="M123" s="14">
        <v>2.4953841560517798E-3</v>
      </c>
      <c r="N123" s="14">
        <v>55</v>
      </c>
      <c r="O123" s="14" t="s">
        <v>26</v>
      </c>
      <c r="P123" s="14" t="s">
        <v>39</v>
      </c>
      <c r="Q123" s="14" t="s">
        <v>306</v>
      </c>
      <c r="R123" s="14" t="s">
        <v>29</v>
      </c>
      <c r="S123" s="14" t="s">
        <v>307</v>
      </c>
      <c r="T123" s="14" t="s">
        <v>308</v>
      </c>
      <c r="V123" s="14">
        <v>1083.222</v>
      </c>
      <c r="W123" s="14">
        <v>2.1664439999999998</v>
      </c>
      <c r="X123" s="14" t="s">
        <v>309</v>
      </c>
      <c r="Y123" s="26">
        <v>2.3556803396562352E-3</v>
      </c>
      <c r="Z123" s="19" t="str">
        <f>IF($AG$7 &lt;&gt; "", $AG$7 * Y123, "")</f>
        <v/>
      </c>
      <c r="AA123" s="19" t="str">
        <f>IF($AG$7 &lt;&gt; "", $AG$7 * L123 / $L$358,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55000000000000004">
      <c r="A124" t="s">
        <v>1047</v>
      </c>
      <c r="B124" t="s">
        <v>25</v>
      </c>
      <c r="C124">
        <v>56</v>
      </c>
      <c r="D124">
        <v>98</v>
      </c>
      <c r="E124">
        <v>113</v>
      </c>
      <c r="F124">
        <v>129</v>
      </c>
      <c r="G124" s="1">
        <v>0.33224415848507499</v>
      </c>
      <c r="H124" s="2">
        <v>0.69896139516239097</v>
      </c>
      <c r="I124" s="14">
        <v>0.15554681042162</v>
      </c>
      <c r="J124" s="14">
        <v>0.69896139516239097</v>
      </c>
      <c r="K124" s="14">
        <v>0.15554681042162</v>
      </c>
      <c r="L124" s="14">
        <v>1.0335348097398301E-3</v>
      </c>
      <c r="M124" s="14">
        <v>8.2084871945715899E-4</v>
      </c>
      <c r="N124" s="14">
        <v>205</v>
      </c>
      <c r="O124" s="14" t="s">
        <v>26</v>
      </c>
      <c r="P124" s="14" t="s">
        <v>27</v>
      </c>
      <c r="Q124" s="14" t="s">
        <v>1048</v>
      </c>
      <c r="R124" s="14" t="s">
        <v>1000</v>
      </c>
      <c r="S124" s="14" t="s">
        <v>92</v>
      </c>
      <c r="T124" s="14" t="s">
        <v>1049</v>
      </c>
      <c r="V124" s="14">
        <v>1005.164</v>
      </c>
      <c r="W124" s="14">
        <v>2.0103279999999999</v>
      </c>
      <c r="X124" s="14" t="s">
        <v>1050</v>
      </c>
      <c r="Y124" s="27">
        <v>7.6696569198109979E-4</v>
      </c>
      <c r="Z124" s="19" t="str">
        <f>IF($AG$7 &lt;&gt; "", $AG$7 * Y124, "")</f>
        <v/>
      </c>
      <c r="AA124" s="19" t="str">
        <f>IF($AG$7 &lt;&gt; "", $AG$7 * L124 / $L$358,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55000000000000004">
      <c r="A125" t="s">
        <v>458</v>
      </c>
      <c r="B125" t="s">
        <v>25</v>
      </c>
      <c r="C125">
        <v>107</v>
      </c>
      <c r="D125">
        <v>204</v>
      </c>
      <c r="E125">
        <v>218</v>
      </c>
      <c r="F125">
        <v>230</v>
      </c>
      <c r="G125" s="1">
        <v>0.32819349709310103</v>
      </c>
      <c r="H125" s="2">
        <v>0.68862606723504505</v>
      </c>
      <c r="I125" s="14">
        <v>0.162016541547021</v>
      </c>
      <c r="J125" s="14">
        <v>0.68862606723504505</v>
      </c>
      <c r="K125" s="14">
        <v>0.162016541547021</v>
      </c>
      <c r="L125" s="14">
        <v>1.9747897257528899E-3</v>
      </c>
      <c r="M125" s="14">
        <v>1.5728493898369499E-3</v>
      </c>
      <c r="N125" s="14">
        <v>85</v>
      </c>
      <c r="O125" s="14" t="s">
        <v>26</v>
      </c>
      <c r="P125" s="14" t="s">
        <v>27</v>
      </c>
      <c r="Q125" s="14" t="s">
        <v>459</v>
      </c>
      <c r="R125" s="14" t="s">
        <v>29</v>
      </c>
      <c r="S125" s="14" t="s">
        <v>460</v>
      </c>
      <c r="T125" s="14" t="s">
        <v>461</v>
      </c>
      <c r="V125" s="14">
        <v>1152.31</v>
      </c>
      <c r="W125" s="14">
        <v>2.3046199999999999</v>
      </c>
      <c r="X125" s="14" t="s">
        <v>462</v>
      </c>
      <c r="Y125" s="26">
        <v>1.4654523043210299E-3</v>
      </c>
      <c r="Z125" s="19" t="str">
        <f>IF($AG$7 &lt;&gt; "", $AG$7 * Y125, "")</f>
        <v/>
      </c>
      <c r="AA125" s="19" t="str">
        <f>IF($AG$7 &lt;&gt; "", $AG$7 * L125 / $L$358,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55000000000000004">
      <c r="A126" t="s">
        <v>1019</v>
      </c>
      <c r="B126" t="s">
        <v>25</v>
      </c>
      <c r="C126">
        <v>48</v>
      </c>
      <c r="D126">
        <v>86</v>
      </c>
      <c r="E126">
        <v>91</v>
      </c>
      <c r="F126">
        <v>115</v>
      </c>
      <c r="G126" s="1">
        <v>0.32792224798689001</v>
      </c>
      <c r="H126" s="2">
        <v>0.701252370336787</v>
      </c>
      <c r="I126" s="14">
        <v>0.154125657753683</v>
      </c>
      <c r="J126" s="14">
        <v>0.701252370336787</v>
      </c>
      <c r="K126" s="14">
        <v>0.154125657753683</v>
      </c>
      <c r="L126" s="14">
        <v>8.8588697977699598E-4</v>
      </c>
      <c r="M126" s="14">
        <v>7.0575689311147397E-4</v>
      </c>
      <c r="N126" s="14">
        <v>198</v>
      </c>
      <c r="O126" s="14" t="s">
        <v>26</v>
      </c>
      <c r="P126" s="14" t="s">
        <v>27</v>
      </c>
      <c r="Q126" s="14" t="s">
        <v>1020</v>
      </c>
      <c r="R126" s="14" t="s">
        <v>1000</v>
      </c>
      <c r="S126" s="14" t="s">
        <v>57</v>
      </c>
      <c r="T126" s="14" t="s">
        <v>1021</v>
      </c>
      <c r="V126" s="14">
        <v>1456.732</v>
      </c>
      <c r="W126" s="14">
        <v>2.9134639999999998</v>
      </c>
      <c r="X126" s="14" t="s">
        <v>1022</v>
      </c>
      <c r="Y126" s="27">
        <v>6.5739916455522841E-4</v>
      </c>
      <c r="Z126" s="19" t="str">
        <f>IF($AG$7 &lt;&gt; "", $AG$7 * Y126, "")</f>
        <v/>
      </c>
      <c r="AA126" s="19" t="str">
        <f>IF($AG$7 &lt;&gt; "", $AG$7 * L126 / $L$358,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55000000000000004">
      <c r="A127" t="s">
        <v>758</v>
      </c>
      <c r="B127" t="s">
        <v>25</v>
      </c>
      <c r="C127">
        <v>193</v>
      </c>
      <c r="D127">
        <v>370</v>
      </c>
      <c r="E127">
        <v>426</v>
      </c>
      <c r="F127">
        <v>385</v>
      </c>
      <c r="G127" s="1">
        <v>0.32451428340202298</v>
      </c>
      <c r="H127" s="2">
        <v>0.68405388841357995</v>
      </c>
      <c r="I127" s="14">
        <v>0.164909684071121</v>
      </c>
      <c r="J127" s="14">
        <v>0.68405388841357995</v>
      </c>
      <c r="K127" s="14">
        <v>0.164909684071121</v>
      </c>
      <c r="L127" s="14">
        <v>3.5620038978533401E-3</v>
      </c>
      <c r="M127" s="14">
        <v>2.8442501484805399E-3</v>
      </c>
      <c r="N127" s="14">
        <v>145</v>
      </c>
      <c r="O127" s="14" t="s">
        <v>26</v>
      </c>
      <c r="P127" s="14" t="s">
        <v>27</v>
      </c>
      <c r="Q127" s="14" t="s">
        <v>759</v>
      </c>
      <c r="R127" s="14" t="s">
        <v>29</v>
      </c>
      <c r="S127" s="14" t="s">
        <v>760</v>
      </c>
      <c r="T127" s="14" t="s">
        <v>761</v>
      </c>
      <c r="V127" s="14">
        <v>1124.2829999999999</v>
      </c>
      <c r="W127" s="14">
        <v>2.2485659999999998</v>
      </c>
      <c r="X127" s="14" t="s">
        <v>762</v>
      </c>
      <c r="Y127" s="26">
        <v>2.6432924741491472E-3</v>
      </c>
      <c r="Z127" s="19" t="str">
        <f>IF($AG$7 &lt;&gt; "", $AG$7 * Y127, "")</f>
        <v/>
      </c>
      <c r="AA127" s="19" t="str">
        <f>IF($AG$7 &lt;&gt; "", $AG$7 * L127 / $L$358,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55000000000000004">
      <c r="A128" t="s">
        <v>868</v>
      </c>
      <c r="B128" t="s">
        <v>25</v>
      </c>
      <c r="C128">
        <v>390</v>
      </c>
      <c r="D128">
        <v>804</v>
      </c>
      <c r="E128">
        <v>850</v>
      </c>
      <c r="F128">
        <v>739</v>
      </c>
      <c r="G128" s="1">
        <v>0.32102657390558997</v>
      </c>
      <c r="H128" s="2">
        <v>0.68405388841357995</v>
      </c>
      <c r="I128" s="14">
        <v>0.164909684071121</v>
      </c>
      <c r="J128" s="14">
        <v>0.68405388841357995</v>
      </c>
      <c r="K128" s="14">
        <v>0.164909684071121</v>
      </c>
      <c r="L128" s="14">
        <v>7.19783171068809E-3</v>
      </c>
      <c r="M128" s="14">
        <v>5.76159619525947E-3</v>
      </c>
      <c r="N128" s="14">
        <v>167</v>
      </c>
      <c r="O128" s="14" t="s">
        <v>26</v>
      </c>
      <c r="P128" s="14" t="s">
        <v>27</v>
      </c>
      <c r="Q128" s="14" t="s">
        <v>869</v>
      </c>
      <c r="R128" s="14" t="s">
        <v>29</v>
      </c>
      <c r="S128" s="14" t="s">
        <v>870</v>
      </c>
      <c r="T128" s="14" t="s">
        <v>871</v>
      </c>
      <c r="V128" s="14">
        <v>1159.367</v>
      </c>
      <c r="W128" s="14">
        <v>2.3187340000000001</v>
      </c>
      <c r="X128" s="14" t="s">
        <v>872</v>
      </c>
      <c r="Y128" s="26">
        <v>5.3413682120112306E-3</v>
      </c>
      <c r="Z128" s="19" t="str">
        <f>IF($AG$7 &lt;&gt; "", $AG$7 * Y128, "")</f>
        <v/>
      </c>
      <c r="AA128" s="19" t="str">
        <f>IF($AG$7 &lt;&gt; "", $AG$7 * L128 / $L$358,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55000000000000004">
      <c r="A129" t="s">
        <v>24</v>
      </c>
      <c r="B129" t="s">
        <v>25</v>
      </c>
      <c r="C129">
        <v>225</v>
      </c>
      <c r="D129">
        <v>421</v>
      </c>
      <c r="E129">
        <v>465</v>
      </c>
      <c r="F129">
        <v>497</v>
      </c>
      <c r="G129" s="1">
        <v>0.31556148371265302</v>
      </c>
      <c r="H129" s="2">
        <v>0.68862606723504505</v>
      </c>
      <c r="I129" s="14">
        <v>0.162016541547021</v>
      </c>
      <c r="J129" s="14">
        <v>0.68862606723504505</v>
      </c>
      <c r="K129" s="14">
        <v>0.162016541547021</v>
      </c>
      <c r="L129" s="14">
        <v>4.1525952177046696E-3</v>
      </c>
      <c r="M129" s="14">
        <v>3.3366505370012001E-3</v>
      </c>
      <c r="N129" s="14">
        <v>1</v>
      </c>
      <c r="O129" s="14" t="s">
        <v>26</v>
      </c>
      <c r="P129" s="14" t="s">
        <v>27</v>
      </c>
      <c r="Q129" s="14" t="s">
        <v>28</v>
      </c>
      <c r="R129" s="14" t="s">
        <v>29</v>
      </c>
      <c r="S129" s="14" t="s">
        <v>30</v>
      </c>
      <c r="T129" s="14" t="s">
        <v>31</v>
      </c>
      <c r="V129" s="14">
        <v>956.06110000000001</v>
      </c>
      <c r="W129" s="14">
        <v>1.9121222</v>
      </c>
      <c r="X129" s="14" t="s">
        <v>32</v>
      </c>
      <c r="Y129" s="26">
        <v>3.0815585838526332E-3</v>
      </c>
      <c r="Z129" s="19" t="str">
        <f>IF($AG$7 &lt;&gt; "", $AG$7 * Y129, "")</f>
        <v/>
      </c>
      <c r="AA129" s="19" t="str">
        <f>IF($AG$7 &lt;&gt; "", $AG$7 * L129 / $L$358,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55000000000000004">
      <c r="A130" t="s">
        <v>808</v>
      </c>
      <c r="B130" t="s">
        <v>25</v>
      </c>
      <c r="C130">
        <v>177</v>
      </c>
      <c r="D130">
        <v>362</v>
      </c>
      <c r="E130">
        <v>371</v>
      </c>
      <c r="F130">
        <v>364</v>
      </c>
      <c r="G130" s="1">
        <v>0.304760332776284</v>
      </c>
      <c r="H130" s="2">
        <v>0.69896139516239097</v>
      </c>
      <c r="I130" s="14">
        <v>0.15554681042162</v>
      </c>
      <c r="J130" s="14">
        <v>0.69896139516239097</v>
      </c>
      <c r="K130" s="14">
        <v>0.15554681042162</v>
      </c>
      <c r="L130" s="14">
        <v>3.2667082379276699E-3</v>
      </c>
      <c r="M130" s="14">
        <v>2.6444794176669899E-3</v>
      </c>
      <c r="N130" s="14">
        <v>155</v>
      </c>
      <c r="O130" s="14" t="s">
        <v>26</v>
      </c>
      <c r="P130" s="14" t="s">
        <v>27</v>
      </c>
      <c r="Q130" s="14" t="s">
        <v>809</v>
      </c>
      <c r="R130" s="14" t="s">
        <v>29</v>
      </c>
      <c r="S130" s="14" t="s">
        <v>810</v>
      </c>
      <c r="T130" s="14" t="s">
        <v>811</v>
      </c>
      <c r="V130" s="14">
        <v>1157.2429999999999</v>
      </c>
      <c r="W130" s="14">
        <v>2.314486</v>
      </c>
      <c r="X130" s="14" t="s">
        <v>812</v>
      </c>
      <c r="Y130" s="26">
        <v>2.4241594192974045E-3</v>
      </c>
      <c r="Z130" s="19" t="str">
        <f>IF($AG$7 &lt;&gt; "", $AG$7 * Y130, "")</f>
        <v/>
      </c>
      <c r="AA130" s="19" t="str">
        <f>IF($AG$7 &lt;&gt; "", $AG$7 * L130 / $L$358,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55000000000000004">
      <c r="A131" t="s">
        <v>320</v>
      </c>
      <c r="B131" t="s">
        <v>25</v>
      </c>
      <c r="C131">
        <v>168</v>
      </c>
      <c r="D131">
        <v>348</v>
      </c>
      <c r="E131">
        <v>346</v>
      </c>
      <c r="F131">
        <v>347</v>
      </c>
      <c r="G131" s="1">
        <v>0.30471303942639</v>
      </c>
      <c r="H131" s="2">
        <v>0.69896139516239097</v>
      </c>
      <c r="I131" s="14">
        <v>0.15554681042162</v>
      </c>
      <c r="J131" s="14">
        <v>0.69896139516239097</v>
      </c>
      <c r="K131" s="14">
        <v>0.15554681042162</v>
      </c>
      <c r="L131" s="14">
        <v>3.1006044292194901E-3</v>
      </c>
      <c r="M131" s="14">
        <v>2.5101049877518599E-3</v>
      </c>
      <c r="N131" s="14">
        <v>58</v>
      </c>
      <c r="O131" s="14" t="s">
        <v>26</v>
      </c>
      <c r="P131" s="14" t="s">
        <v>27</v>
      </c>
      <c r="Q131" s="14" t="s">
        <v>321</v>
      </c>
      <c r="R131" s="14" t="s">
        <v>29</v>
      </c>
      <c r="S131" s="14" t="s">
        <v>322</v>
      </c>
      <c r="T131" s="14" t="s">
        <v>323</v>
      </c>
      <c r="V131" s="14">
        <v>1220.3420000000001</v>
      </c>
      <c r="W131" s="14">
        <v>2.4406840000000001</v>
      </c>
      <c r="X131" s="14" t="s">
        <v>324</v>
      </c>
      <c r="Y131" s="26">
        <v>2.3008970759432995E-3</v>
      </c>
      <c r="Z131" s="19" t="str">
        <f>IF($AG$7 &lt;&gt; "", $AG$7 * Y131, "")</f>
        <v/>
      </c>
      <c r="AA131" s="19" t="str">
        <f>IF($AG$7 &lt;&gt; "", $AG$7 * L131 / $L$358,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55000000000000004">
      <c r="A132" t="s">
        <v>898</v>
      </c>
      <c r="B132" t="s">
        <v>25</v>
      </c>
      <c r="C132">
        <v>208</v>
      </c>
      <c r="D132">
        <v>445</v>
      </c>
      <c r="E132">
        <v>455</v>
      </c>
      <c r="F132">
        <v>393</v>
      </c>
      <c r="G132" s="1">
        <v>0.30220320334187001</v>
      </c>
      <c r="H132" s="2">
        <v>0.701252370336787</v>
      </c>
      <c r="I132" s="14">
        <v>0.154125657753683</v>
      </c>
      <c r="J132" s="14">
        <v>0.701252370336787</v>
      </c>
      <c r="K132" s="14">
        <v>0.154125657753683</v>
      </c>
      <c r="L132" s="14">
        <v>3.8388435790336498E-3</v>
      </c>
      <c r="M132" s="14">
        <v>3.1130933631497498E-3</v>
      </c>
      <c r="N132" s="14">
        <v>173</v>
      </c>
      <c r="O132" s="14" t="s">
        <v>26</v>
      </c>
      <c r="P132" s="14" t="s">
        <v>27</v>
      </c>
      <c r="Q132" s="14" t="s">
        <v>899</v>
      </c>
      <c r="R132" s="14" t="s">
        <v>29</v>
      </c>
      <c r="S132" s="14" t="s">
        <v>900</v>
      </c>
      <c r="T132" s="14" t="s">
        <v>901</v>
      </c>
      <c r="V132" s="14">
        <v>1053.3320000000001</v>
      </c>
      <c r="W132" s="14">
        <v>2.1066639999999999</v>
      </c>
      <c r="X132" s="14" t="s">
        <v>902</v>
      </c>
      <c r="Y132" s="26">
        <v>2.8487297130726564E-3</v>
      </c>
      <c r="Z132" s="19" t="str">
        <f>IF($AG$7 &lt;&gt; "", $AG$7 * Y132, "")</f>
        <v/>
      </c>
      <c r="AA132" s="19" t="str">
        <f>IF($AG$7 &lt;&gt; "", $AG$7 * L132 / $L$358,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55000000000000004">
      <c r="A133" t="s">
        <v>1143</v>
      </c>
      <c r="B133" t="s">
        <v>25</v>
      </c>
      <c r="C133">
        <v>99</v>
      </c>
      <c r="D133">
        <v>202</v>
      </c>
      <c r="E133">
        <v>186</v>
      </c>
      <c r="F133">
        <v>227</v>
      </c>
      <c r="G133" s="1">
        <v>0.29821226713836702</v>
      </c>
      <c r="H133" s="2">
        <v>0.71568071970668701</v>
      </c>
      <c r="I133" s="14">
        <v>0.14528068243365</v>
      </c>
      <c r="J133" s="14">
        <v>0.71568071970668701</v>
      </c>
      <c r="K133" s="14">
        <v>0.14528068243365</v>
      </c>
      <c r="L133" s="14">
        <v>1.82714189579005E-3</v>
      </c>
      <c r="M133" s="14">
        <v>1.4859288718221701E-3</v>
      </c>
      <c r="N133" s="14">
        <v>229</v>
      </c>
      <c r="O133" s="14" t="s">
        <v>26</v>
      </c>
      <c r="P133" s="14" t="s">
        <v>27</v>
      </c>
      <c r="Q133" s="14" t="s">
        <v>1144</v>
      </c>
      <c r="R133" s="14" t="s">
        <v>1000</v>
      </c>
      <c r="S133" s="14" t="s">
        <v>214</v>
      </c>
      <c r="T133" s="14" t="s">
        <v>1145</v>
      </c>
      <c r="V133" s="14">
        <v>1065.1420000000001</v>
      </c>
      <c r="W133" s="14">
        <v>2.1302840000000001</v>
      </c>
      <c r="X133" s="14" t="s">
        <v>1146</v>
      </c>
      <c r="Y133" s="26">
        <v>1.3558857768951585E-3</v>
      </c>
      <c r="Z133" s="19" t="str">
        <f>IF($AG$7 &lt;&gt; "", $AG$7 * Y133, "")</f>
        <v/>
      </c>
      <c r="AA133" s="19" t="str">
        <f>IF($AG$7 &lt;&gt; "", $AG$7 * L133 / $L$358,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55000000000000004">
      <c r="A134" t="s">
        <v>386</v>
      </c>
      <c r="B134" t="s">
        <v>25</v>
      </c>
      <c r="C134">
        <v>292</v>
      </c>
      <c r="D134">
        <v>622</v>
      </c>
      <c r="E134">
        <v>647</v>
      </c>
      <c r="F134">
        <v>555</v>
      </c>
      <c r="G134" s="1">
        <v>0.29537008751521898</v>
      </c>
      <c r="H134" s="2">
        <v>0.701252370336787</v>
      </c>
      <c r="I134" s="14">
        <v>0.154125657753683</v>
      </c>
      <c r="J134" s="14">
        <v>0.701252370336787</v>
      </c>
      <c r="K134" s="14">
        <v>0.154125657753683</v>
      </c>
      <c r="L134" s="14">
        <v>5.3891457936433903E-3</v>
      </c>
      <c r="M134" s="14">
        <v>4.3911560692798599E-3</v>
      </c>
      <c r="N134" s="14">
        <v>71</v>
      </c>
      <c r="O134" s="14" t="s">
        <v>26</v>
      </c>
      <c r="P134" s="14" t="s">
        <v>387</v>
      </c>
      <c r="Q134" s="14" t="s">
        <v>388</v>
      </c>
      <c r="R134" s="14" t="s">
        <v>29</v>
      </c>
      <c r="S134" s="14" t="s">
        <v>389</v>
      </c>
      <c r="T134" s="14" t="s">
        <v>390</v>
      </c>
      <c r="V134" s="14">
        <v>1071.2360000000001</v>
      </c>
      <c r="W134" s="14">
        <v>2.1424720000000002</v>
      </c>
      <c r="X134" s="14" t="s">
        <v>391</v>
      </c>
      <c r="Y134" s="26">
        <v>3.9991782510443059E-3</v>
      </c>
      <c r="Z134" s="19" t="str">
        <f>IF($AG$7 &lt;&gt; "", $AG$7 * Y134, "")</f>
        <v/>
      </c>
      <c r="AA134" s="19" t="str">
        <f>IF($AG$7 &lt;&gt; "", $AG$7 * L134 / $L$358,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55000000000000004">
      <c r="A135" t="s">
        <v>110</v>
      </c>
      <c r="B135" t="s">
        <v>25</v>
      </c>
      <c r="C135">
        <v>121</v>
      </c>
      <c r="D135">
        <v>267</v>
      </c>
      <c r="E135">
        <v>259</v>
      </c>
      <c r="F135">
        <v>236</v>
      </c>
      <c r="G135" s="1">
        <v>0.28260350997372302</v>
      </c>
      <c r="H135" s="2">
        <v>0.72363569030469099</v>
      </c>
      <c r="I135" s="14">
        <v>0.140480021524579</v>
      </c>
      <c r="J135" s="14">
        <v>0.72363569030469099</v>
      </c>
      <c r="K135" s="14">
        <v>0.140480021524579</v>
      </c>
      <c r="L135" s="14">
        <v>2.23317342818784E-3</v>
      </c>
      <c r="M135" s="14">
        <v>1.83569988973492E-3</v>
      </c>
      <c r="N135" s="14">
        <v>17</v>
      </c>
      <c r="O135" s="14" t="s">
        <v>26</v>
      </c>
      <c r="P135" s="14" t="s">
        <v>27</v>
      </c>
      <c r="Q135" s="14" t="s">
        <v>111</v>
      </c>
      <c r="R135" s="14" t="s">
        <v>29</v>
      </c>
      <c r="S135" s="14" t="s">
        <v>112</v>
      </c>
      <c r="T135" s="14" t="s">
        <v>113</v>
      </c>
      <c r="V135" s="14">
        <v>1297.539</v>
      </c>
      <c r="W135" s="14">
        <v>2.595078</v>
      </c>
      <c r="X135" s="14" t="s">
        <v>114</v>
      </c>
      <c r="Y135" s="26">
        <v>1.6571937273163048E-3</v>
      </c>
      <c r="Z135" s="19" t="str">
        <f>IF($AG$7 &lt;&gt; "", $AG$7 * Y135, "")</f>
        <v/>
      </c>
      <c r="AA135" s="19" t="str">
        <f>IF($AG$7 &lt;&gt; "", $AG$7 * L135 / $L$358,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55000000000000004">
      <c r="A136" t="s">
        <v>423</v>
      </c>
      <c r="B136" t="s">
        <v>25</v>
      </c>
      <c r="C136">
        <v>131</v>
      </c>
      <c r="D136">
        <v>276</v>
      </c>
      <c r="E136">
        <v>279</v>
      </c>
      <c r="F136">
        <v>270</v>
      </c>
      <c r="G136" s="1">
        <v>0.28182503302189998</v>
      </c>
      <c r="H136" s="2">
        <v>0.72577858873813905</v>
      </c>
      <c r="I136" s="14">
        <v>0.13919584810850999</v>
      </c>
      <c r="J136" s="14">
        <v>0.72577858873813905</v>
      </c>
      <c r="K136" s="14">
        <v>0.13919584810850999</v>
      </c>
      <c r="L136" s="14">
        <v>2.4177332156413798E-3</v>
      </c>
      <c r="M136" s="14">
        <v>1.9885392862265699E-3</v>
      </c>
      <c r="N136" s="14">
        <v>78</v>
      </c>
      <c r="O136" s="14" t="s">
        <v>26</v>
      </c>
      <c r="P136" s="14" t="s">
        <v>27</v>
      </c>
      <c r="Q136" s="14" t="s">
        <v>424</v>
      </c>
      <c r="R136" s="14" t="s">
        <v>29</v>
      </c>
      <c r="S136" s="14" t="s">
        <v>425</v>
      </c>
      <c r="T136" s="14" t="s">
        <v>426</v>
      </c>
      <c r="V136" s="14">
        <v>1152.3810000000001</v>
      </c>
      <c r="W136" s="14">
        <v>2.3047620000000002</v>
      </c>
      <c r="X136" s="14" t="s">
        <v>427</v>
      </c>
      <c r="Y136" s="26">
        <v>1.794151886598644E-3</v>
      </c>
      <c r="Z136" s="19" t="str">
        <f>IF($AG$7 &lt;&gt; "", $AG$7 * Y136, "")</f>
        <v/>
      </c>
      <c r="AA136" s="19" t="str">
        <f>IF($AG$7 &lt;&gt; "", $AG$7 * L136 / $L$358,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55000000000000004">
      <c r="A137" t="s">
        <v>1063</v>
      </c>
      <c r="B137" t="s">
        <v>25</v>
      </c>
      <c r="C137">
        <v>85</v>
      </c>
      <c r="D137">
        <v>180</v>
      </c>
      <c r="E137">
        <v>182</v>
      </c>
      <c r="F137">
        <v>174</v>
      </c>
      <c r="G137" s="1">
        <v>0.28005409727729003</v>
      </c>
      <c r="H137" s="2">
        <v>0.73718409755701497</v>
      </c>
      <c r="I137" s="14">
        <v>0.132424041898064</v>
      </c>
      <c r="J137" s="14">
        <v>0.73718409755701497</v>
      </c>
      <c r="K137" s="14">
        <v>0.132424041898064</v>
      </c>
      <c r="L137" s="14">
        <v>1.5687581933550999E-3</v>
      </c>
      <c r="M137" s="14">
        <v>1.29179233410035E-3</v>
      </c>
      <c r="N137" s="14">
        <v>209</v>
      </c>
      <c r="O137" s="14" t="s">
        <v>26</v>
      </c>
      <c r="P137" s="14" t="s">
        <v>27</v>
      </c>
      <c r="Q137" s="14" t="s">
        <v>1064</v>
      </c>
      <c r="R137" s="14" t="s">
        <v>1000</v>
      </c>
      <c r="S137" s="14" t="s">
        <v>112</v>
      </c>
      <c r="T137" s="14" t="s">
        <v>1065</v>
      </c>
      <c r="V137" s="14">
        <v>956.06110000000001</v>
      </c>
      <c r="W137" s="14">
        <v>1.9121222</v>
      </c>
      <c r="X137" s="14" t="s">
        <v>1066</v>
      </c>
      <c r="Y137" s="26">
        <v>1.1641443538998836E-3</v>
      </c>
      <c r="Z137" s="19" t="str">
        <f>IF($AG$7 &lt;&gt; "", $AG$7 * Y137, "")</f>
        <v/>
      </c>
      <c r="AA137" s="19" t="str">
        <f>IF($AG$7 &lt;&gt; "", $AG$7 * L137 / $L$358,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55000000000000004">
      <c r="A138" t="s">
        <v>1427</v>
      </c>
      <c r="B138" t="s">
        <v>25</v>
      </c>
      <c r="C138">
        <v>93</v>
      </c>
      <c r="D138">
        <v>176</v>
      </c>
      <c r="E138">
        <v>205</v>
      </c>
      <c r="F138">
        <v>207</v>
      </c>
      <c r="G138" s="1">
        <v>0.27568208780724601</v>
      </c>
      <c r="H138" s="2">
        <v>0.73931694810492199</v>
      </c>
      <c r="I138" s="14">
        <v>0.131169337919783</v>
      </c>
      <c r="J138" s="14">
        <v>0.73931694810492199</v>
      </c>
      <c r="K138" s="14">
        <v>0.131169337919783</v>
      </c>
      <c r="L138" s="14">
        <v>1.71640602331793E-3</v>
      </c>
      <c r="M138" s="14">
        <v>1.41771337656826E-3</v>
      </c>
      <c r="N138" s="14">
        <v>300</v>
      </c>
      <c r="O138" s="14" t="s">
        <v>26</v>
      </c>
      <c r="P138" s="14" t="s">
        <v>39</v>
      </c>
      <c r="Q138" s="14" t="s">
        <v>1428</v>
      </c>
      <c r="R138" s="14" t="s">
        <v>1000</v>
      </c>
      <c r="S138" s="14" t="s">
        <v>575</v>
      </c>
      <c r="T138" s="14" t="s">
        <v>1429</v>
      </c>
      <c r="V138" s="14">
        <v>1273.4929999999999</v>
      </c>
      <c r="W138" s="14">
        <v>2.546986</v>
      </c>
      <c r="X138" s="14" t="s">
        <v>1430</v>
      </c>
      <c r="Y138" s="26">
        <v>1.2737108813257549E-3</v>
      </c>
      <c r="Z138" s="19" t="str">
        <f>IF($AG$7 &lt;&gt; "", $AG$7 * Y138, "")</f>
        <v/>
      </c>
      <c r="AA138" s="19" t="str">
        <f>IF($AG$7 &lt;&gt; "", $AG$7 * L138 / $L$358,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55000000000000004">
      <c r="A139" t="s">
        <v>1175</v>
      </c>
      <c r="B139" t="s">
        <v>25</v>
      </c>
      <c r="C139">
        <v>121</v>
      </c>
      <c r="D139">
        <v>264</v>
      </c>
      <c r="E139">
        <v>271</v>
      </c>
      <c r="F139">
        <v>237</v>
      </c>
      <c r="G139" s="1">
        <v>0.264456560965455</v>
      </c>
      <c r="H139" s="2">
        <v>0.74449087316572404</v>
      </c>
      <c r="I139" s="14">
        <v>0.12814062196561199</v>
      </c>
      <c r="J139" s="14">
        <v>0.74449087316572404</v>
      </c>
      <c r="K139" s="14">
        <v>0.12814062196561199</v>
      </c>
      <c r="L139" s="14">
        <v>2.23317342818784E-3</v>
      </c>
      <c r="M139" s="14">
        <v>1.8589177239066901E-3</v>
      </c>
      <c r="N139" s="14">
        <v>237</v>
      </c>
      <c r="O139" s="14" t="s">
        <v>26</v>
      </c>
      <c r="P139" s="14" t="s">
        <v>418</v>
      </c>
      <c r="Q139" s="14" t="s">
        <v>1176</v>
      </c>
      <c r="R139" s="14" t="s">
        <v>1000</v>
      </c>
      <c r="S139" s="14" t="s">
        <v>256</v>
      </c>
      <c r="T139" s="14" t="s">
        <v>1177</v>
      </c>
      <c r="V139" s="14">
        <v>1216.3599999999999</v>
      </c>
      <c r="W139" s="14">
        <v>2.4327200000000002</v>
      </c>
      <c r="X139" s="14" t="s">
        <v>1178</v>
      </c>
      <c r="Y139" s="26">
        <v>1.6571937273163048E-3</v>
      </c>
      <c r="Z139" s="19" t="str">
        <f>IF($AG$7 &lt;&gt; "", $AG$7 * Y139, "")</f>
        <v/>
      </c>
      <c r="AA139" s="19" t="str">
        <f>IF($AG$7 &lt;&gt; "", $AG$7 * L139 / $L$358,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55000000000000004">
      <c r="A140" t="s">
        <v>1139</v>
      </c>
      <c r="B140" t="s">
        <v>25</v>
      </c>
      <c r="C140">
        <v>111</v>
      </c>
      <c r="D140">
        <v>244</v>
      </c>
      <c r="E140">
        <v>257</v>
      </c>
      <c r="F140">
        <v>211</v>
      </c>
      <c r="G140" s="1">
        <v>0.25760997623827298</v>
      </c>
      <c r="H140" s="2">
        <v>0.75174947070142495</v>
      </c>
      <c r="I140" s="14">
        <v>0.123926869009329</v>
      </c>
      <c r="J140" s="14">
        <v>0.75174947070142495</v>
      </c>
      <c r="K140" s="14">
        <v>0.123926869009329</v>
      </c>
      <c r="L140" s="14">
        <v>2.0486136407343002E-3</v>
      </c>
      <c r="M140" s="14">
        <v>1.7133423208317499E-3</v>
      </c>
      <c r="N140" s="14">
        <v>228</v>
      </c>
      <c r="O140" s="14" t="s">
        <v>26</v>
      </c>
      <c r="P140" s="14" t="s">
        <v>27</v>
      </c>
      <c r="Q140" s="14" t="s">
        <v>1140</v>
      </c>
      <c r="R140" s="14" t="s">
        <v>1000</v>
      </c>
      <c r="S140" s="14" t="s">
        <v>209</v>
      </c>
      <c r="T140" s="14" t="s">
        <v>1141</v>
      </c>
      <c r="V140" s="14">
        <v>1106.1489999999999</v>
      </c>
      <c r="W140" s="14">
        <v>2.2122980000000001</v>
      </c>
      <c r="X140" s="14" t="s">
        <v>1142</v>
      </c>
      <c r="Y140" s="26">
        <v>1.5202355680339656E-3</v>
      </c>
      <c r="Z140" s="19" t="str">
        <f>IF($AG$7 &lt;&gt; "", $AG$7 * Y140, "")</f>
        <v/>
      </c>
      <c r="AA140" s="19" t="str">
        <f>IF($AG$7 &lt;&gt; "", $AG$7 * L140 / $L$358,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55000000000000004">
      <c r="A141" t="s">
        <v>528</v>
      </c>
      <c r="B141" t="s">
        <v>25</v>
      </c>
      <c r="C141">
        <v>256</v>
      </c>
      <c r="D141">
        <v>532</v>
      </c>
      <c r="E141">
        <v>552</v>
      </c>
      <c r="F141">
        <v>566</v>
      </c>
      <c r="G141" s="1">
        <v>0.24768180957305999</v>
      </c>
      <c r="H141" s="2">
        <v>0.75767266890572404</v>
      </c>
      <c r="I141" s="14">
        <v>0.12051837852529899</v>
      </c>
      <c r="J141" s="14">
        <v>0.75767266890572404</v>
      </c>
      <c r="K141" s="14">
        <v>0.12051837852529899</v>
      </c>
      <c r="L141" s="14">
        <v>4.7247305588106504E-3</v>
      </c>
      <c r="M141" s="14">
        <v>3.9792930179462097E-3</v>
      </c>
      <c r="N141" s="14">
        <v>99</v>
      </c>
      <c r="O141" s="14" t="s">
        <v>26</v>
      </c>
      <c r="P141" s="14" t="s">
        <v>27</v>
      </c>
      <c r="Q141" s="14" t="s">
        <v>529</v>
      </c>
      <c r="R141" s="14" t="s">
        <v>29</v>
      </c>
      <c r="S141" s="14" t="s">
        <v>530</v>
      </c>
      <c r="T141" s="14" t="s">
        <v>531</v>
      </c>
      <c r="V141" s="14">
        <v>1063.171</v>
      </c>
      <c r="W141" s="14">
        <v>2.1263420000000002</v>
      </c>
      <c r="X141" s="14" t="s">
        <v>532</v>
      </c>
      <c r="Y141" s="26">
        <v>3.5061288776278847E-3</v>
      </c>
      <c r="Z141" s="19" t="str">
        <f>IF($AG$7 &lt;&gt; "", $AG$7 * Y141, "")</f>
        <v/>
      </c>
      <c r="AA141" s="19" t="str">
        <f>IF($AG$7 &lt;&gt; "", $AG$7 * L141 / $L$358,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55000000000000004">
      <c r="A142" t="s">
        <v>1083</v>
      </c>
      <c r="B142" t="s">
        <v>25</v>
      </c>
      <c r="C142">
        <v>62</v>
      </c>
      <c r="D142">
        <v>143</v>
      </c>
      <c r="E142">
        <v>130</v>
      </c>
      <c r="F142">
        <v>128</v>
      </c>
      <c r="G142" s="1">
        <v>0.24292270549275499</v>
      </c>
      <c r="H142" s="2">
        <v>0.77403449678722203</v>
      </c>
      <c r="I142" s="14">
        <v>0.111239683463775</v>
      </c>
      <c r="J142" s="14">
        <v>0.77403449678722203</v>
      </c>
      <c r="K142" s="14">
        <v>0.111239683463775</v>
      </c>
      <c r="L142" s="14">
        <v>1.1442706822119501E-3</v>
      </c>
      <c r="M142" s="14">
        <v>9.6681862576575295E-4</v>
      </c>
      <c r="N142" s="14">
        <v>214</v>
      </c>
      <c r="O142" s="14" t="s">
        <v>26</v>
      </c>
      <c r="P142" s="14" t="s">
        <v>27</v>
      </c>
      <c r="Q142" s="14" t="s">
        <v>1084</v>
      </c>
      <c r="R142" s="14" t="s">
        <v>1000</v>
      </c>
      <c r="S142" s="14" t="s">
        <v>138</v>
      </c>
      <c r="T142" s="14" t="s">
        <v>1085</v>
      </c>
      <c r="V142" s="14">
        <v>1140.21</v>
      </c>
      <c r="W142" s="14">
        <v>2.2804199999999999</v>
      </c>
      <c r="X142" s="14" t="s">
        <v>1086</v>
      </c>
      <c r="Y142" s="27">
        <v>8.4914058755050333E-4</v>
      </c>
      <c r="Z142" s="19" t="str">
        <f>IF($AG$7 &lt;&gt; "", $AG$7 * Y142, "")</f>
        <v/>
      </c>
      <c r="AA142" s="19" t="str">
        <f>IF($AG$7 &lt;&gt; "", $AG$7 * L142 / $L$358,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55000000000000004">
      <c r="A143" t="s">
        <v>888</v>
      </c>
      <c r="B143" t="s">
        <v>25</v>
      </c>
      <c r="C143">
        <v>245</v>
      </c>
      <c r="D143">
        <v>553</v>
      </c>
      <c r="E143">
        <v>527</v>
      </c>
      <c r="F143">
        <v>507</v>
      </c>
      <c r="G143" s="1">
        <v>0.241264222712508</v>
      </c>
      <c r="H143" s="2">
        <v>0.76168125548247201</v>
      </c>
      <c r="I143" s="14">
        <v>0.11822673200106899</v>
      </c>
      <c r="J143" s="14">
        <v>0.76168125548247201</v>
      </c>
      <c r="K143" s="14">
        <v>0.11822673200106899</v>
      </c>
      <c r="L143" s="14">
        <v>4.5217147926117501E-3</v>
      </c>
      <c r="M143" s="14">
        <v>3.8252452359633202E-3</v>
      </c>
      <c r="N143" s="14">
        <v>171</v>
      </c>
      <c r="O143" s="14" t="s">
        <v>26</v>
      </c>
      <c r="P143" s="14" t="s">
        <v>39</v>
      </c>
      <c r="Q143" s="14" t="s">
        <v>889</v>
      </c>
      <c r="R143" s="14" t="s">
        <v>29</v>
      </c>
      <c r="S143" s="14" t="s">
        <v>890</v>
      </c>
      <c r="T143" s="14" t="s">
        <v>891</v>
      </c>
      <c r="V143" s="14">
        <v>1136.221</v>
      </c>
      <c r="W143" s="14">
        <v>2.2724419999999999</v>
      </c>
      <c r="X143" s="14" t="s">
        <v>892</v>
      </c>
      <c r="Y143" s="26">
        <v>3.3554749024173117E-3</v>
      </c>
      <c r="Z143" s="19" t="str">
        <f>IF($AG$7 &lt;&gt; "", $AG$7 * Y143, "")</f>
        <v/>
      </c>
      <c r="AA143" s="19" t="str">
        <f>IF($AG$7 &lt;&gt; "", $AG$7 * L143 / $L$358,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55000000000000004">
      <c r="A144" t="s">
        <v>1071</v>
      </c>
      <c r="B144" t="s">
        <v>25</v>
      </c>
      <c r="C144">
        <v>52</v>
      </c>
      <c r="D144">
        <v>110</v>
      </c>
      <c r="E144">
        <v>130</v>
      </c>
      <c r="F144">
        <v>103</v>
      </c>
      <c r="G144" s="1">
        <v>0.217822531205345</v>
      </c>
      <c r="H144" s="2">
        <v>0.80378168535001604</v>
      </c>
      <c r="I144" s="14">
        <v>9.4861893692681304E-2</v>
      </c>
      <c r="J144" s="14">
        <v>0.80378168535001604</v>
      </c>
      <c r="K144" s="14">
        <v>9.4861893692681304E-2</v>
      </c>
      <c r="L144" s="14">
        <v>9.5971089475841201E-4</v>
      </c>
      <c r="M144" s="14">
        <v>8.24947210609094E-4</v>
      </c>
      <c r="N144" s="14">
        <v>211</v>
      </c>
      <c r="O144" s="14" t="s">
        <v>26</v>
      </c>
      <c r="P144" s="14" t="s">
        <v>27</v>
      </c>
      <c r="Q144" s="14" t="s">
        <v>1072</v>
      </c>
      <c r="R144" s="14" t="s">
        <v>1000</v>
      </c>
      <c r="S144" s="14" t="s">
        <v>122</v>
      </c>
      <c r="T144" s="14" t="s">
        <v>1073</v>
      </c>
      <c r="V144" s="14">
        <v>1064.241</v>
      </c>
      <c r="W144" s="14">
        <v>2.128482</v>
      </c>
      <c r="X144" s="14" t="s">
        <v>1074</v>
      </c>
      <c r="Y144" s="27">
        <v>7.121824282681641E-4</v>
      </c>
      <c r="Z144" s="19" t="str">
        <f>IF($AG$7 &lt;&gt; "", $AG$7 * Y144, "")</f>
        <v/>
      </c>
      <c r="AA144" s="19" t="str">
        <f>IF($AG$7 &lt;&gt; "", $AG$7 * L144 / $L$358,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55000000000000004">
      <c r="A145" t="s">
        <v>443</v>
      </c>
      <c r="B145" t="s">
        <v>25</v>
      </c>
      <c r="C145">
        <v>206</v>
      </c>
      <c r="D145">
        <v>450</v>
      </c>
      <c r="E145">
        <v>488</v>
      </c>
      <c r="F145">
        <v>423</v>
      </c>
      <c r="G145" s="1">
        <v>0.21442053212107101</v>
      </c>
      <c r="H145" s="2">
        <v>0.79381091503123302</v>
      </c>
      <c r="I145" s="14">
        <v>0.100282933766921</v>
      </c>
      <c r="J145" s="14">
        <v>0.79381091503123302</v>
      </c>
      <c r="K145" s="14">
        <v>0.100282933766921</v>
      </c>
      <c r="L145" s="14">
        <v>3.8019316215429401E-3</v>
      </c>
      <c r="M145" s="14">
        <v>3.2766486294639199E-3</v>
      </c>
      <c r="N145" s="14">
        <v>82</v>
      </c>
      <c r="O145" s="14" t="s">
        <v>26</v>
      </c>
      <c r="P145" s="14" t="s">
        <v>27</v>
      </c>
      <c r="Q145" s="14" t="s">
        <v>444</v>
      </c>
      <c r="R145" s="14" t="s">
        <v>29</v>
      </c>
      <c r="S145" s="14" t="s">
        <v>445</v>
      </c>
      <c r="T145" s="14" t="s">
        <v>446</v>
      </c>
      <c r="V145" s="14">
        <v>1095.28</v>
      </c>
      <c r="W145" s="14">
        <v>2.1905600000000001</v>
      </c>
      <c r="X145" s="14" t="s">
        <v>447</v>
      </c>
      <c r="Y145" s="26">
        <v>2.8213380812161883E-3</v>
      </c>
      <c r="Z145" s="19" t="str">
        <f>IF($AG$7 &lt;&gt; "", $AG$7 * Y145, "")</f>
        <v/>
      </c>
      <c r="AA145" s="19" t="str">
        <f>IF($AG$7 &lt;&gt; "", $AG$7 * L145 / $L$358,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55000000000000004">
      <c r="A146" t="s">
        <v>1395</v>
      </c>
      <c r="B146" t="s">
        <v>25</v>
      </c>
      <c r="C146">
        <v>40</v>
      </c>
      <c r="D146">
        <v>90</v>
      </c>
      <c r="E146">
        <v>83</v>
      </c>
      <c r="F146">
        <v>91</v>
      </c>
      <c r="G146" s="1">
        <v>0.212317313916905</v>
      </c>
      <c r="H146" s="2">
        <v>0.82999219474642005</v>
      </c>
      <c r="I146" s="14">
        <v>8.0925991713683407E-2</v>
      </c>
      <c r="J146" s="14">
        <v>0.82999219474642005</v>
      </c>
      <c r="K146" s="14">
        <v>8.0925991713683407E-2</v>
      </c>
      <c r="L146" s="14">
        <v>7.3823914981416305E-4</v>
      </c>
      <c r="M146" s="14">
        <v>6.3717059461143198E-4</v>
      </c>
      <c r="N146" s="14">
        <v>292</v>
      </c>
      <c r="O146" s="14" t="s">
        <v>26</v>
      </c>
      <c r="P146" s="14" t="s">
        <v>27</v>
      </c>
      <c r="Q146" s="14" t="s">
        <v>1396</v>
      </c>
      <c r="R146" s="14" t="s">
        <v>1000</v>
      </c>
      <c r="S146" s="14" t="s">
        <v>535</v>
      </c>
      <c r="T146" s="14" t="s">
        <v>1397</v>
      </c>
      <c r="V146" s="14">
        <v>1189.328</v>
      </c>
      <c r="W146" s="14">
        <v>2.3786559999999999</v>
      </c>
      <c r="X146" s="14" t="s">
        <v>1398</v>
      </c>
      <c r="Y146" s="27">
        <v>5.4783263712935703E-4</v>
      </c>
      <c r="Z146" s="19" t="str">
        <f>IF($AG$7 &lt;&gt; "", $AG$7 * Y146, "")</f>
        <v/>
      </c>
      <c r="AA146" s="19" t="str">
        <f>IF($AG$7 &lt;&gt; "", $AG$7 * L146 / $L$358,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55000000000000004">
      <c r="A147" t="s">
        <v>1471</v>
      </c>
      <c r="B147" t="s">
        <v>25</v>
      </c>
      <c r="C147">
        <v>63</v>
      </c>
      <c r="D147">
        <v>130</v>
      </c>
      <c r="E147">
        <v>146</v>
      </c>
      <c r="F147">
        <v>142</v>
      </c>
      <c r="G147" s="1">
        <v>0.206599008080807</v>
      </c>
      <c r="H147" s="2">
        <v>0.81573056734245397</v>
      </c>
      <c r="I147" s="14">
        <v>8.8453263352486697E-2</v>
      </c>
      <c r="J147" s="14">
        <v>0.81573056734245397</v>
      </c>
      <c r="K147" s="14">
        <v>8.8453263352486697E-2</v>
      </c>
      <c r="L147" s="14">
        <v>1.1627266609573099E-3</v>
      </c>
      <c r="M147" s="14">
        <v>1.00747007582604E-3</v>
      </c>
      <c r="N147" s="14">
        <v>311</v>
      </c>
      <c r="O147" s="14" t="s">
        <v>26</v>
      </c>
      <c r="P147" s="14" t="s">
        <v>39</v>
      </c>
      <c r="Q147" s="14" t="s">
        <v>1472</v>
      </c>
      <c r="R147" s="14" t="s">
        <v>1000</v>
      </c>
      <c r="S147" s="14" t="s">
        <v>630</v>
      </c>
      <c r="T147" s="14" t="s">
        <v>1473</v>
      </c>
      <c r="V147" s="14">
        <v>1062.2719999999999</v>
      </c>
      <c r="W147" s="14">
        <v>2.1245440000000002</v>
      </c>
      <c r="X147" s="14" t="s">
        <v>1474</v>
      </c>
      <c r="Y147" s="27">
        <v>8.6283640347873725E-4</v>
      </c>
      <c r="Z147" s="19" t="str">
        <f>IF($AG$7 &lt;&gt; "", $AG$7 * Y147, "")</f>
        <v/>
      </c>
      <c r="AA147" s="19" t="str">
        <f>IF($AG$7 &lt;&gt; "", $AG$7 * L147 / $L$358,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55000000000000004">
      <c r="A148" t="s">
        <v>933</v>
      </c>
      <c r="B148" t="s">
        <v>25</v>
      </c>
      <c r="C148">
        <v>289</v>
      </c>
      <c r="D148">
        <v>637</v>
      </c>
      <c r="E148">
        <v>699</v>
      </c>
      <c r="F148">
        <v>587</v>
      </c>
      <c r="G148" s="1">
        <v>0.20464569425551701</v>
      </c>
      <c r="H148" s="2">
        <v>0.80274334111327805</v>
      </c>
      <c r="I148" s="14">
        <v>9.5423288289959704E-2</v>
      </c>
      <c r="J148" s="14">
        <v>0.80274334111327805</v>
      </c>
      <c r="K148" s="14">
        <v>9.5423288289959704E-2</v>
      </c>
      <c r="L148" s="14">
        <v>5.3337778574073296E-3</v>
      </c>
      <c r="M148" s="14">
        <v>4.6281709425637901E-3</v>
      </c>
      <c r="N148" s="14">
        <v>180</v>
      </c>
      <c r="O148" s="14" t="s">
        <v>26</v>
      </c>
      <c r="P148" s="14" t="s">
        <v>27</v>
      </c>
      <c r="Q148" s="14" t="s">
        <v>934</v>
      </c>
      <c r="R148" s="14" t="s">
        <v>29</v>
      </c>
      <c r="S148" s="14" t="s">
        <v>935</v>
      </c>
      <c r="T148" s="14" t="s">
        <v>936</v>
      </c>
      <c r="V148" s="14">
        <v>987.07209999999998</v>
      </c>
      <c r="W148" s="14">
        <v>1.9741442</v>
      </c>
      <c r="X148" s="14" t="s">
        <v>937</v>
      </c>
      <c r="Y148" s="26">
        <v>3.9580908032596038E-3</v>
      </c>
      <c r="Z148" s="19" t="str">
        <f>IF($AG$7 &lt;&gt; "", $AG$7 * Y148, "")</f>
        <v/>
      </c>
      <c r="AA148" s="19" t="str">
        <f>IF($AG$7 &lt;&gt; "", $AG$7 * L148 / $L$358,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55000000000000004">
      <c r="A149" t="s">
        <v>1423</v>
      </c>
      <c r="B149" t="s">
        <v>25</v>
      </c>
      <c r="C149">
        <v>83</v>
      </c>
      <c r="D149">
        <v>160</v>
      </c>
      <c r="E149">
        <v>195</v>
      </c>
      <c r="F149">
        <v>197</v>
      </c>
      <c r="G149" s="1">
        <v>0.202795616274458</v>
      </c>
      <c r="H149" s="2">
        <v>0.81635011672862301</v>
      </c>
      <c r="I149" s="14">
        <v>8.8123540814587495E-2</v>
      </c>
      <c r="J149" s="14">
        <v>0.81635011672862301</v>
      </c>
      <c r="K149" s="14">
        <v>8.8123540814587495E-2</v>
      </c>
      <c r="L149" s="14">
        <v>1.53184623586439E-3</v>
      </c>
      <c r="M149" s="14">
        <v>1.3308714033290099E-3</v>
      </c>
      <c r="N149" s="14">
        <v>299</v>
      </c>
      <c r="O149" s="14" t="s">
        <v>26</v>
      </c>
      <c r="P149" s="14" t="s">
        <v>45</v>
      </c>
      <c r="Q149" s="14" t="s">
        <v>1424</v>
      </c>
      <c r="R149" s="14" t="s">
        <v>1000</v>
      </c>
      <c r="S149" s="14" t="s">
        <v>570</v>
      </c>
      <c r="T149" s="14" t="s">
        <v>1425</v>
      </c>
      <c r="V149" s="14">
        <v>1026.24</v>
      </c>
      <c r="W149" s="14">
        <v>2.0524800000000001</v>
      </c>
      <c r="X149" s="14" t="s">
        <v>1426</v>
      </c>
      <c r="Y149" s="26">
        <v>1.1367527220434157E-3</v>
      </c>
      <c r="Z149" s="19" t="str">
        <f>IF($AG$7 &lt;&gt; "", $AG$7 * Y149, "")</f>
        <v/>
      </c>
      <c r="AA149" s="19" t="str">
        <f>IF($AG$7 &lt;&gt; "", $AG$7 * L149 / $L$358,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55000000000000004">
      <c r="A150" t="s">
        <v>1447</v>
      </c>
      <c r="B150" t="s">
        <v>25</v>
      </c>
      <c r="C150">
        <v>52</v>
      </c>
      <c r="D150">
        <v>120</v>
      </c>
      <c r="E150">
        <v>118</v>
      </c>
      <c r="F150">
        <v>111</v>
      </c>
      <c r="G150" s="1">
        <v>0.19026888098266601</v>
      </c>
      <c r="H150" s="2">
        <v>0.83108404025923399</v>
      </c>
      <c r="I150" s="14">
        <v>8.0355057593256105E-2</v>
      </c>
      <c r="J150" s="14">
        <v>0.83108404025923399</v>
      </c>
      <c r="K150" s="14">
        <v>8.0355057593256105E-2</v>
      </c>
      <c r="L150" s="14">
        <v>9.5971089475841201E-4</v>
      </c>
      <c r="M150" s="14">
        <v>8.4100396324965202E-4</v>
      </c>
      <c r="N150" s="14">
        <v>305</v>
      </c>
      <c r="O150" s="14" t="s">
        <v>26</v>
      </c>
      <c r="P150" s="14" t="s">
        <v>280</v>
      </c>
      <c r="Q150" s="14" t="s">
        <v>1448</v>
      </c>
      <c r="R150" s="14" t="s">
        <v>1000</v>
      </c>
      <c r="S150" s="14" t="s">
        <v>600</v>
      </c>
      <c r="T150" s="14" t="s">
        <v>1449</v>
      </c>
      <c r="V150" s="14">
        <v>1130.3040000000001</v>
      </c>
      <c r="W150" s="14">
        <v>2.260608</v>
      </c>
      <c r="X150" s="14" t="s">
        <v>1450</v>
      </c>
      <c r="Y150" s="27">
        <v>7.121824282681641E-4</v>
      </c>
      <c r="Z150" s="19" t="str">
        <f>IF($AG$7 &lt;&gt; "", $AG$7 * Y150, "")</f>
        <v/>
      </c>
      <c r="AA150" s="19" t="str">
        <f>IF($AG$7 &lt;&gt; "", $AG$7 * L150 / $L$358,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55000000000000004">
      <c r="A151" t="s">
        <v>1183</v>
      </c>
      <c r="B151" t="s">
        <v>25</v>
      </c>
      <c r="C151">
        <v>123</v>
      </c>
      <c r="D151">
        <v>246</v>
      </c>
      <c r="E151">
        <v>317</v>
      </c>
      <c r="F151">
        <v>269</v>
      </c>
      <c r="G151" s="1">
        <v>0.181042644507067</v>
      </c>
      <c r="H151" s="2">
        <v>0.83108404025923399</v>
      </c>
      <c r="I151" s="14">
        <v>8.0355057593256105E-2</v>
      </c>
      <c r="J151" s="14">
        <v>0.83108404025923399</v>
      </c>
      <c r="K151" s="14">
        <v>8.0355057593256105E-2</v>
      </c>
      <c r="L151" s="14">
        <v>2.2700853856785501E-3</v>
      </c>
      <c r="M151" s="14">
        <v>2.00214939689855E-3</v>
      </c>
      <c r="N151" s="14">
        <v>239</v>
      </c>
      <c r="O151" s="14" t="s">
        <v>26</v>
      </c>
      <c r="P151" s="14" t="s">
        <v>27</v>
      </c>
      <c r="Q151" s="14" t="s">
        <v>1184</v>
      </c>
      <c r="R151" s="14" t="s">
        <v>1000</v>
      </c>
      <c r="S151" s="14" t="s">
        <v>266</v>
      </c>
      <c r="T151" s="14" t="s">
        <v>1185</v>
      </c>
      <c r="V151" s="14">
        <v>1144.355</v>
      </c>
      <c r="W151" s="14">
        <v>2.28871</v>
      </c>
      <c r="X151" s="14" t="s">
        <v>1186</v>
      </c>
      <c r="Y151" s="26">
        <v>1.6845853591727726E-3</v>
      </c>
      <c r="Z151" s="19" t="str">
        <f>IF($AG$7 &lt;&gt; "", $AG$7 * Y151, "")</f>
        <v/>
      </c>
      <c r="AA151" s="19" t="str">
        <f>IF($AG$7 &lt;&gt; "", $AG$7 * L151 / $L$358,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55000000000000004">
      <c r="A152" t="s">
        <v>1483</v>
      </c>
      <c r="B152" t="s">
        <v>25</v>
      </c>
      <c r="C152">
        <v>82</v>
      </c>
      <c r="D152">
        <v>176</v>
      </c>
      <c r="E152">
        <v>202</v>
      </c>
      <c r="F152">
        <v>177</v>
      </c>
      <c r="G152" s="1">
        <v>0.17943508557372001</v>
      </c>
      <c r="H152" s="2">
        <v>0.83263656415753695</v>
      </c>
      <c r="I152" s="14">
        <v>7.9544521550151598E-2</v>
      </c>
      <c r="J152" s="14">
        <v>0.83263656415753695</v>
      </c>
      <c r="K152" s="14">
        <v>7.9544521550151598E-2</v>
      </c>
      <c r="L152" s="14">
        <v>1.5133902571190299E-3</v>
      </c>
      <c r="M152" s="14">
        <v>1.3362176315810199E-3</v>
      </c>
      <c r="N152" s="14">
        <v>314</v>
      </c>
      <c r="O152" s="14" t="s">
        <v>26</v>
      </c>
      <c r="P152" s="14" t="s">
        <v>27</v>
      </c>
      <c r="Q152" s="14" t="s">
        <v>1484</v>
      </c>
      <c r="R152" s="14" t="s">
        <v>1000</v>
      </c>
      <c r="S152" s="14" t="s">
        <v>645</v>
      </c>
      <c r="T152" s="14" t="s">
        <v>1485</v>
      </c>
      <c r="V152" s="14">
        <v>1029.2</v>
      </c>
      <c r="W152" s="14">
        <v>2.0583999999999998</v>
      </c>
      <c r="X152" s="14" t="s">
        <v>1486</v>
      </c>
      <c r="Y152" s="26">
        <v>1.1230569061151819E-3</v>
      </c>
      <c r="Z152" s="19" t="str">
        <f>IF($AG$7 &lt;&gt; "", $AG$7 * Y152, "")</f>
        <v/>
      </c>
      <c r="AA152" s="19" t="str">
        <f>IF($AG$7 &lt;&gt; "", $AG$7 * L152 / $L$358,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55000000000000004">
      <c r="A153" t="s">
        <v>968</v>
      </c>
      <c r="B153" t="s">
        <v>25</v>
      </c>
      <c r="C153">
        <v>220</v>
      </c>
      <c r="D153">
        <v>478</v>
      </c>
      <c r="E153">
        <v>514</v>
      </c>
      <c r="F153">
        <v>503</v>
      </c>
      <c r="G153" s="1">
        <v>0.17209473423715199</v>
      </c>
      <c r="H153" s="2">
        <v>0.83263656415753695</v>
      </c>
      <c r="I153" s="14">
        <v>7.9544521550151598E-2</v>
      </c>
      <c r="J153" s="14">
        <v>0.83263656415753695</v>
      </c>
      <c r="K153" s="14">
        <v>7.9544521550151598E-2</v>
      </c>
      <c r="L153" s="14">
        <v>4.0603153239779002E-3</v>
      </c>
      <c r="M153" s="14">
        <v>3.6036526539135801E-3</v>
      </c>
      <c r="N153" s="14">
        <v>187</v>
      </c>
      <c r="O153" s="14" t="s">
        <v>26</v>
      </c>
      <c r="P153" s="14" t="s">
        <v>27</v>
      </c>
      <c r="Q153" s="14" t="s">
        <v>969</v>
      </c>
      <c r="R153" s="14" t="s">
        <v>29</v>
      </c>
      <c r="S153" s="14" t="s">
        <v>970</v>
      </c>
      <c r="T153" s="14" t="s">
        <v>971</v>
      </c>
      <c r="V153" s="14">
        <v>912.00810000000001</v>
      </c>
      <c r="W153" s="14">
        <v>1.8240162</v>
      </c>
      <c r="X153" s="14" t="s">
        <v>972</v>
      </c>
      <c r="Y153" s="26">
        <v>3.0130795042114635E-3</v>
      </c>
      <c r="Z153" s="19" t="str">
        <f>IF($AG$7 &lt;&gt; "", $AG$7 * Y153, "")</f>
        <v/>
      </c>
      <c r="AA153" s="19" t="str">
        <f>IF($AG$7 &lt;&gt; "", $AG$7 * L153 / $L$358,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55000000000000004">
      <c r="A154" t="s">
        <v>883</v>
      </c>
      <c r="B154" t="s">
        <v>25</v>
      </c>
      <c r="C154">
        <v>337</v>
      </c>
      <c r="D154">
        <v>727</v>
      </c>
      <c r="E154">
        <v>777</v>
      </c>
      <c r="F154">
        <v>792</v>
      </c>
      <c r="G154" s="1">
        <v>0.16777548939914599</v>
      </c>
      <c r="H154" s="2">
        <v>0.83263656415753695</v>
      </c>
      <c r="I154" s="14">
        <v>7.9544521550151598E-2</v>
      </c>
      <c r="J154" s="14">
        <v>0.83263656415753695</v>
      </c>
      <c r="K154" s="14">
        <v>7.9544521550151598E-2</v>
      </c>
      <c r="L154" s="14">
        <v>6.2196648371843303E-3</v>
      </c>
      <c r="M154" s="14">
        <v>5.5367749613369696E-3</v>
      </c>
      <c r="N154" s="14">
        <v>170</v>
      </c>
      <c r="O154" s="14" t="s">
        <v>26</v>
      </c>
      <c r="P154" s="14" t="s">
        <v>27</v>
      </c>
      <c r="Q154" s="14" t="s">
        <v>884</v>
      </c>
      <c r="R154" s="14" t="s">
        <v>29</v>
      </c>
      <c r="S154" s="14" t="s">
        <v>885</v>
      </c>
      <c r="T154" s="14" t="s">
        <v>886</v>
      </c>
      <c r="V154" s="14">
        <v>1133.3489999999999</v>
      </c>
      <c r="W154" s="14">
        <v>2.2666979999999999</v>
      </c>
      <c r="X154" s="14" t="s">
        <v>887</v>
      </c>
      <c r="Y154" s="26">
        <v>4.6154899678148321E-3</v>
      </c>
      <c r="Z154" s="19" t="str">
        <f>IF($AG$7 &lt;&gt; "", $AG$7 * Y154, "")</f>
        <v/>
      </c>
      <c r="AA154" s="19" t="str">
        <f>IF($AG$7 &lt;&gt; "", $AG$7 * L154 / $L$358,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55000000000000004">
      <c r="A155" t="s">
        <v>1431</v>
      </c>
      <c r="B155" t="s">
        <v>25</v>
      </c>
      <c r="C155">
        <v>42</v>
      </c>
      <c r="D155">
        <v>94</v>
      </c>
      <c r="E155">
        <v>92</v>
      </c>
      <c r="F155">
        <v>101</v>
      </c>
      <c r="G155" s="1">
        <v>0.16230171738732699</v>
      </c>
      <c r="H155" s="2">
        <v>0.85844817821019503</v>
      </c>
      <c r="I155" s="14">
        <v>6.6285916690189198E-2</v>
      </c>
      <c r="J155" s="14">
        <v>0.85844817821019503</v>
      </c>
      <c r="K155" s="14">
        <v>6.6285916690189198E-2</v>
      </c>
      <c r="L155" s="14">
        <v>7.7515110730487198E-4</v>
      </c>
      <c r="M155" s="14">
        <v>6.9266598996325305E-4</v>
      </c>
      <c r="N155" s="14">
        <v>301</v>
      </c>
      <c r="O155" s="14" t="s">
        <v>26</v>
      </c>
      <c r="P155" s="14" t="s">
        <v>27</v>
      </c>
      <c r="Q155" s="14" t="s">
        <v>1432</v>
      </c>
      <c r="R155" s="14" t="s">
        <v>1000</v>
      </c>
      <c r="S155" s="14" t="s">
        <v>580</v>
      </c>
      <c r="T155" s="14" t="s">
        <v>1433</v>
      </c>
      <c r="V155" s="14">
        <v>1035.182</v>
      </c>
      <c r="W155" s="14">
        <v>2.0703640000000001</v>
      </c>
      <c r="X155" s="14" t="s">
        <v>1434</v>
      </c>
      <c r="Y155" s="27">
        <v>5.7522426898582487E-4</v>
      </c>
      <c r="Z155" s="19" t="str">
        <f>IF($AG$7 &lt;&gt; "", $AG$7 * Y155, "")</f>
        <v/>
      </c>
      <c r="AA155" s="19" t="str">
        <f>IF($AG$7 &lt;&gt; "", $AG$7 * L155 / $L$358,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55000000000000004">
      <c r="A156" t="s">
        <v>1087</v>
      </c>
      <c r="B156" t="s">
        <v>25</v>
      </c>
      <c r="C156">
        <v>18</v>
      </c>
      <c r="D156">
        <v>40</v>
      </c>
      <c r="E156">
        <v>29</v>
      </c>
      <c r="F156">
        <v>54</v>
      </c>
      <c r="G156" s="1">
        <v>0.15601795767797599</v>
      </c>
      <c r="H156" s="2">
        <v>0.90465067105674202</v>
      </c>
      <c r="I156" s="14">
        <v>4.3519090319900998E-2</v>
      </c>
      <c r="J156" s="14">
        <v>0.90465067105674202</v>
      </c>
      <c r="K156" s="14">
        <v>4.3519090319900998E-2</v>
      </c>
      <c r="L156" s="14">
        <v>3.3220761741637399E-4</v>
      </c>
      <c r="M156" s="14">
        <v>2.9844972931763499E-4</v>
      </c>
      <c r="N156" s="14">
        <v>215</v>
      </c>
      <c r="O156" s="14" t="s">
        <v>26</v>
      </c>
      <c r="P156" s="14" t="s">
        <v>280</v>
      </c>
      <c r="Q156" s="14" t="s">
        <v>1088</v>
      </c>
      <c r="R156" s="14" t="s">
        <v>1000</v>
      </c>
      <c r="S156" s="14" t="s">
        <v>143</v>
      </c>
      <c r="T156" s="14" t="s">
        <v>1089</v>
      </c>
      <c r="V156" s="14">
        <v>1284.546</v>
      </c>
      <c r="W156" s="14">
        <v>2.5690919999999999</v>
      </c>
      <c r="X156" s="14" t="s">
        <v>1090</v>
      </c>
      <c r="Y156" s="27">
        <v>2.4652468670821067E-4</v>
      </c>
      <c r="Z156" s="19" t="str">
        <f>IF($AG$7 &lt;&gt; "", $AG$7 * Y156, "")</f>
        <v/>
      </c>
      <c r="AA156" s="19" t="str">
        <f>IF($AG$7 &lt;&gt; "", $AG$7 * L156 / $L$358,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55000000000000004">
      <c r="A157" t="s">
        <v>1039</v>
      </c>
      <c r="B157" t="s">
        <v>25</v>
      </c>
      <c r="C157">
        <v>80</v>
      </c>
      <c r="D157">
        <v>168</v>
      </c>
      <c r="E157">
        <v>178</v>
      </c>
      <c r="F157">
        <v>204</v>
      </c>
      <c r="G157" s="1">
        <v>0.15299753258858401</v>
      </c>
      <c r="H157" s="2">
        <v>0.86145611516454701</v>
      </c>
      <c r="I157" s="14">
        <v>6.4766841753183799E-2</v>
      </c>
      <c r="J157" s="14">
        <v>0.86145611516454701</v>
      </c>
      <c r="K157" s="14">
        <v>6.4766841753183799E-2</v>
      </c>
      <c r="L157" s="14">
        <v>1.47647829962833E-3</v>
      </c>
      <c r="M157" s="14">
        <v>1.3279474499356099E-3</v>
      </c>
      <c r="N157" s="14">
        <v>203</v>
      </c>
      <c r="O157" s="14" t="s">
        <v>26</v>
      </c>
      <c r="P157" s="14" t="s">
        <v>39</v>
      </c>
      <c r="Q157" s="14" t="s">
        <v>1040</v>
      </c>
      <c r="R157" s="14" t="s">
        <v>1000</v>
      </c>
      <c r="S157" s="14" t="s">
        <v>82</v>
      </c>
      <c r="T157" s="14" t="s">
        <v>1041</v>
      </c>
      <c r="V157" s="14">
        <v>1406.5989999999999</v>
      </c>
      <c r="W157" s="14">
        <v>2.8131979999999999</v>
      </c>
      <c r="X157" s="14" t="s">
        <v>1042</v>
      </c>
      <c r="Y157" s="26">
        <v>1.0956652742587141E-3</v>
      </c>
      <c r="Z157" s="19" t="str">
        <f>IF($AG$7 &lt;&gt; "", $AG$7 * Y157, "")</f>
        <v/>
      </c>
      <c r="AA157" s="19" t="str">
        <f>IF($AG$7 &lt;&gt; "", $AG$7 * L157 / $L$358,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55000000000000004">
      <c r="A158" t="s">
        <v>448</v>
      </c>
      <c r="B158" t="s">
        <v>25</v>
      </c>
      <c r="C158">
        <v>244</v>
      </c>
      <c r="D158">
        <v>563</v>
      </c>
      <c r="E158">
        <v>574</v>
      </c>
      <c r="F158">
        <v>546</v>
      </c>
      <c r="G158" s="1">
        <v>0.150916029878991</v>
      </c>
      <c r="H158" s="2">
        <v>0.85844817821019503</v>
      </c>
      <c r="I158" s="14">
        <v>6.6285916690189198E-2</v>
      </c>
      <c r="J158" s="14">
        <v>0.85844817821019503</v>
      </c>
      <c r="K158" s="14">
        <v>6.6285916690189198E-2</v>
      </c>
      <c r="L158" s="14">
        <v>4.5032588138664001E-3</v>
      </c>
      <c r="M158" s="14">
        <v>4.0558921693721103E-3</v>
      </c>
      <c r="N158" s="14">
        <v>83</v>
      </c>
      <c r="O158" s="14" t="s">
        <v>26</v>
      </c>
      <c r="P158" s="14" t="s">
        <v>418</v>
      </c>
      <c r="Q158" s="14" t="s">
        <v>449</v>
      </c>
      <c r="R158" s="14" t="s">
        <v>29</v>
      </c>
      <c r="S158" s="14" t="s">
        <v>450</v>
      </c>
      <c r="T158" s="14" t="s">
        <v>451</v>
      </c>
      <c r="V158" s="14">
        <v>1089.2950000000001</v>
      </c>
      <c r="W158" s="14">
        <v>2.1785899999999998</v>
      </c>
      <c r="X158" s="14" t="s">
        <v>452</v>
      </c>
      <c r="Y158" s="26">
        <v>3.3417790864890776E-3</v>
      </c>
      <c r="Z158" s="19" t="str">
        <f>IF($AG$7 &lt;&gt; "", $AG$7 * Y158, "")</f>
        <v/>
      </c>
      <c r="AA158" s="19" t="str">
        <f>IF($AG$7 &lt;&gt; "", $AG$7 * L158 / $L$358,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55000000000000004">
      <c r="A159" t="s">
        <v>1267</v>
      </c>
      <c r="B159" t="s">
        <v>25</v>
      </c>
      <c r="C159">
        <v>120</v>
      </c>
      <c r="D159">
        <v>322</v>
      </c>
      <c r="E159">
        <v>277</v>
      </c>
      <c r="F159">
        <v>238</v>
      </c>
      <c r="G159" s="1">
        <v>0.135791314130733</v>
      </c>
      <c r="H159" s="2">
        <v>0.87312551271094896</v>
      </c>
      <c r="I159" s="14">
        <v>5.8923321518154798E-2</v>
      </c>
      <c r="J159" s="14">
        <v>0.87312551271094896</v>
      </c>
      <c r="K159" s="14">
        <v>5.8923321518154798E-2</v>
      </c>
      <c r="L159" s="14">
        <v>2.2147174494424899E-3</v>
      </c>
      <c r="M159" s="14">
        <v>2.0156305398647801E-3</v>
      </c>
      <c r="N159" s="14">
        <v>260</v>
      </c>
      <c r="O159" s="14" t="s">
        <v>26</v>
      </c>
      <c r="P159" s="14" t="s">
        <v>27</v>
      </c>
      <c r="Q159" s="14" t="s">
        <v>1268</v>
      </c>
      <c r="R159" s="14" t="s">
        <v>1000</v>
      </c>
      <c r="S159" s="14" t="s">
        <v>373</v>
      </c>
      <c r="T159" s="14" t="s">
        <v>1269</v>
      </c>
      <c r="V159" s="14">
        <v>961.14480000000003</v>
      </c>
      <c r="W159" s="14">
        <v>1.9222896</v>
      </c>
      <c r="X159" s="14" t="s">
        <v>1270</v>
      </c>
      <c r="Y159" s="26">
        <v>1.643497911388071E-3</v>
      </c>
      <c r="Z159" s="19" t="str">
        <f>IF($AG$7 &lt;&gt; "", $AG$7 * Y159, "")</f>
        <v/>
      </c>
      <c r="AA159" s="19" t="str">
        <f>IF($AG$7 &lt;&gt; "", $AG$7 * L159 / $L$358,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55000000000000004">
      <c r="A160" t="s">
        <v>728</v>
      </c>
      <c r="B160" t="s">
        <v>25</v>
      </c>
      <c r="C160">
        <v>196</v>
      </c>
      <c r="D160">
        <v>453</v>
      </c>
      <c r="E160">
        <v>484</v>
      </c>
      <c r="F160">
        <v>445</v>
      </c>
      <c r="G160" s="1">
        <v>0.119719908776435</v>
      </c>
      <c r="H160" s="2">
        <v>0.88795251652585605</v>
      </c>
      <c r="I160" s="14">
        <v>5.1610257602221599E-2</v>
      </c>
      <c r="J160" s="14">
        <v>0.88795251652585605</v>
      </c>
      <c r="K160" s="14">
        <v>5.1610257602221599E-2</v>
      </c>
      <c r="L160" s="14">
        <v>3.6173718340893998E-3</v>
      </c>
      <c r="M160" s="14">
        <v>3.3292052151503602E-3</v>
      </c>
      <c r="N160" s="14">
        <v>139</v>
      </c>
      <c r="O160" s="14" t="s">
        <v>26</v>
      </c>
      <c r="P160" s="14" t="s">
        <v>27</v>
      </c>
      <c r="Q160" s="14" t="s">
        <v>729</v>
      </c>
      <c r="R160" s="14" t="s">
        <v>29</v>
      </c>
      <c r="S160" s="14" t="s">
        <v>730</v>
      </c>
      <c r="T160" s="14" t="s">
        <v>731</v>
      </c>
      <c r="V160" s="14">
        <v>1129.2329999999999</v>
      </c>
      <c r="W160" s="14">
        <v>2.2584659999999999</v>
      </c>
      <c r="X160" s="14" t="s">
        <v>732</v>
      </c>
      <c r="Y160" s="26">
        <v>2.6843799219338493E-3</v>
      </c>
      <c r="Z160" s="19" t="str">
        <f>IF($AG$7 &lt;&gt; "", $AG$7 * Y160, "")</f>
        <v/>
      </c>
      <c r="AA160" s="19" t="str">
        <f>IF($AG$7 &lt;&gt; "", $AG$7 * L160 / $L$358,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55000000000000004">
      <c r="A161" t="s">
        <v>1151</v>
      </c>
      <c r="B161" t="s">
        <v>25</v>
      </c>
      <c r="C161">
        <v>89</v>
      </c>
      <c r="D161">
        <v>212</v>
      </c>
      <c r="E161">
        <v>215</v>
      </c>
      <c r="F161">
        <v>212</v>
      </c>
      <c r="G161" s="1">
        <v>9.2541283080932998E-2</v>
      </c>
      <c r="H161" s="2">
        <v>0.91252070432515997</v>
      </c>
      <c r="I161" s="14">
        <v>3.9757272984188997E-2</v>
      </c>
      <c r="J161" s="14">
        <v>0.91252070432515997</v>
      </c>
      <c r="K161" s="14">
        <v>3.9757272984188997E-2</v>
      </c>
      <c r="L161" s="14">
        <v>1.64258210833651E-3</v>
      </c>
      <c r="M161" s="14">
        <v>1.54049595659836E-3</v>
      </c>
      <c r="N161" s="14">
        <v>231</v>
      </c>
      <c r="O161" s="14" t="s">
        <v>26</v>
      </c>
      <c r="P161" s="14" t="s">
        <v>27</v>
      </c>
      <c r="Q161" s="14" t="s">
        <v>1152</v>
      </c>
      <c r="R161" s="14" t="s">
        <v>1000</v>
      </c>
      <c r="S161" s="14" t="s">
        <v>225</v>
      </c>
      <c r="T161" s="14" t="s">
        <v>1153</v>
      </c>
      <c r="V161" s="14">
        <v>1192.3779999999999</v>
      </c>
      <c r="W161" s="14">
        <v>2.3847559999999999</v>
      </c>
      <c r="X161" s="14" t="s">
        <v>1154</v>
      </c>
      <c r="Y161" s="26">
        <v>1.2189276176128193E-3</v>
      </c>
      <c r="Z161" s="19" t="str">
        <f>IF($AG$7 &lt;&gt; "", $AG$7 * Y161, "")</f>
        <v/>
      </c>
      <c r="AA161" s="19" t="str">
        <f>IF($AG$7 &lt;&gt; "", $AG$7 * L161 / $L$358,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55000000000000004">
      <c r="A162" t="s">
        <v>412</v>
      </c>
      <c r="B162" t="s">
        <v>25</v>
      </c>
      <c r="C162">
        <v>65</v>
      </c>
      <c r="D162">
        <v>161</v>
      </c>
      <c r="E162">
        <v>172</v>
      </c>
      <c r="F162">
        <v>135</v>
      </c>
      <c r="G162" s="1">
        <v>9.1562421879420999E-2</v>
      </c>
      <c r="H162" s="2">
        <v>0.91887733346415401</v>
      </c>
      <c r="I162" s="14">
        <v>3.6742461361842199E-2</v>
      </c>
      <c r="J162" s="14">
        <v>0.91887733346415401</v>
      </c>
      <c r="K162" s="14">
        <v>3.6742461361842199E-2</v>
      </c>
      <c r="L162" s="14">
        <v>1.1996386184480201E-3</v>
      </c>
      <c r="M162" s="14">
        <v>1.12568137314879E-3</v>
      </c>
      <c r="N162" s="14">
        <v>76</v>
      </c>
      <c r="O162" s="14" t="s">
        <v>26</v>
      </c>
      <c r="P162" s="14" t="s">
        <v>27</v>
      </c>
      <c r="Q162" s="14" t="s">
        <v>413</v>
      </c>
      <c r="R162" s="14" t="s">
        <v>29</v>
      </c>
      <c r="S162" s="14" t="s">
        <v>414</v>
      </c>
      <c r="T162" s="14" t="s">
        <v>415</v>
      </c>
      <c r="V162" s="14">
        <v>1279.499</v>
      </c>
      <c r="W162" s="14">
        <v>2.5589979999999999</v>
      </c>
      <c r="X162" s="14" t="s">
        <v>416</v>
      </c>
      <c r="Y162" s="27">
        <v>8.902280353352051E-4</v>
      </c>
      <c r="Z162" s="19" t="str">
        <f>IF($AG$7 &lt;&gt; "", $AG$7 * Y162, "")</f>
        <v/>
      </c>
      <c r="AA162" s="19" t="str">
        <f>IF($AG$7 &lt;&gt; "", $AG$7 * L162 / $L$358,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55000000000000004">
      <c r="A163" t="s">
        <v>1495</v>
      </c>
      <c r="B163" t="s">
        <v>25</v>
      </c>
      <c r="C163">
        <v>21</v>
      </c>
      <c r="D163">
        <v>64</v>
      </c>
      <c r="E163">
        <v>53</v>
      </c>
      <c r="F163">
        <v>35</v>
      </c>
      <c r="G163" s="1">
        <v>8.4612008537294503E-2</v>
      </c>
      <c r="H163" s="2">
        <v>0.94046687700048603</v>
      </c>
      <c r="I163" s="14">
        <v>2.6656495583278501E-2</v>
      </c>
      <c r="J163" s="14">
        <v>0.94046687700048603</v>
      </c>
      <c r="K163" s="14">
        <v>2.6656495583278501E-2</v>
      </c>
      <c r="L163" s="14">
        <v>3.8757555365243599E-4</v>
      </c>
      <c r="M163" s="14">
        <v>3.6527188413771499E-4</v>
      </c>
      <c r="N163" s="14">
        <v>317</v>
      </c>
      <c r="O163" s="14" t="s">
        <v>26</v>
      </c>
      <c r="P163" s="14" t="s">
        <v>27</v>
      </c>
      <c r="Q163" s="14" t="s">
        <v>1496</v>
      </c>
      <c r="R163" s="14" t="s">
        <v>1000</v>
      </c>
      <c r="S163" s="14" t="s">
        <v>660</v>
      </c>
      <c r="T163" s="14" t="s">
        <v>1497</v>
      </c>
      <c r="V163" s="14">
        <v>1060.26</v>
      </c>
      <c r="W163" s="14">
        <v>2.12052</v>
      </c>
      <c r="X163" s="14" t="s">
        <v>1498</v>
      </c>
      <c r="Y163" s="27">
        <v>2.8761213449291244E-4</v>
      </c>
      <c r="Z163" s="19" t="str">
        <f>IF($AG$7 &lt;&gt; "", $AG$7 * Y163, "")</f>
        <v/>
      </c>
      <c r="AA163" s="19" t="str">
        <f>IF($AG$7 &lt;&gt; "", $AG$7 * L163 / $L$358,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55000000000000004">
      <c r="A164" t="s">
        <v>1411</v>
      </c>
      <c r="B164" t="s">
        <v>25</v>
      </c>
      <c r="C164">
        <v>44</v>
      </c>
      <c r="D164">
        <v>115</v>
      </c>
      <c r="E164">
        <v>109</v>
      </c>
      <c r="F164">
        <v>97</v>
      </c>
      <c r="G164" s="1">
        <v>7.0681415727846003E-2</v>
      </c>
      <c r="H164" s="2">
        <v>0.93953442753313798</v>
      </c>
      <c r="I164" s="14">
        <v>2.7087301339160201E-2</v>
      </c>
      <c r="J164" s="14">
        <v>0.93953442753313798</v>
      </c>
      <c r="K164" s="14">
        <v>2.7087301339160201E-2</v>
      </c>
      <c r="L164" s="14">
        <v>8.1206306479557995E-4</v>
      </c>
      <c r="M164" s="14">
        <v>7.7315755231633602E-4</v>
      </c>
      <c r="N164" s="14">
        <v>296</v>
      </c>
      <c r="O164" s="14" t="s">
        <v>26</v>
      </c>
      <c r="P164" s="14" t="s">
        <v>27</v>
      </c>
      <c r="Q164" s="14" t="s">
        <v>1412</v>
      </c>
      <c r="R164" s="14" t="s">
        <v>1000</v>
      </c>
      <c r="S164" s="14" t="s">
        <v>555</v>
      </c>
      <c r="T164" s="14" t="s">
        <v>1413</v>
      </c>
      <c r="V164" s="14">
        <v>1082.2660000000001</v>
      </c>
      <c r="W164" s="14">
        <v>2.1645319999999999</v>
      </c>
      <c r="X164" s="14" t="s">
        <v>1414</v>
      </c>
      <c r="Y164" s="27">
        <v>6.0261590084229272E-4</v>
      </c>
      <c r="Z164" s="19" t="str">
        <f>IF($AG$7 &lt;&gt; "", $AG$7 * Y164, "")</f>
        <v/>
      </c>
      <c r="AA164" s="19" t="str">
        <f>IF($AG$7 &lt;&gt; "", $AG$7 * L164 / $L$358,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55000000000000004">
      <c r="A165" t="s">
        <v>523</v>
      </c>
      <c r="B165" t="s">
        <v>25</v>
      </c>
      <c r="C165">
        <v>303</v>
      </c>
      <c r="D165">
        <v>744</v>
      </c>
      <c r="E165">
        <v>708</v>
      </c>
      <c r="F165">
        <v>766</v>
      </c>
      <c r="G165" s="1">
        <v>6.3241266792194301E-2</v>
      </c>
      <c r="H165" s="2">
        <v>0.93953442753313798</v>
      </c>
      <c r="I165" s="14">
        <v>2.7087301339160201E-2</v>
      </c>
      <c r="J165" s="14">
        <v>0.93953442753313798</v>
      </c>
      <c r="K165" s="14">
        <v>2.7087301339160201E-2</v>
      </c>
      <c r="L165" s="14">
        <v>5.5921615598422897E-3</v>
      </c>
      <c r="M165" s="14">
        <v>5.3523813160344796E-3</v>
      </c>
      <c r="N165" s="14">
        <v>98</v>
      </c>
      <c r="O165" s="14" t="s">
        <v>26</v>
      </c>
      <c r="P165" s="14" t="s">
        <v>27</v>
      </c>
      <c r="Q165" s="14" t="s">
        <v>524</v>
      </c>
      <c r="R165" s="14" t="s">
        <v>29</v>
      </c>
      <c r="S165" s="14" t="s">
        <v>525</v>
      </c>
      <c r="T165" s="14" t="s">
        <v>526</v>
      </c>
      <c r="V165" s="14">
        <v>1026.152</v>
      </c>
      <c r="W165" s="14">
        <v>2.0523039999999999</v>
      </c>
      <c r="X165" s="14" t="s">
        <v>527</v>
      </c>
      <c r="Y165" s="26">
        <v>4.1498322262548794E-3</v>
      </c>
      <c r="Z165" s="19" t="str">
        <f>IF($AG$7 &lt;&gt; "", $AG$7 * Y165, "")</f>
        <v/>
      </c>
      <c r="AA165" s="19" t="str">
        <f>IF($AG$7 &lt;&gt; "", $AG$7 * L165 / $L$358,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55000000000000004">
      <c r="A166" t="s">
        <v>1059</v>
      </c>
      <c r="B166" t="s">
        <v>25</v>
      </c>
      <c r="C166">
        <v>34</v>
      </c>
      <c r="D166">
        <v>78</v>
      </c>
      <c r="E166">
        <v>88</v>
      </c>
      <c r="F166">
        <v>84</v>
      </c>
      <c r="G166" s="1">
        <v>5.8729051311948902E-2</v>
      </c>
      <c r="H166" s="2">
        <v>0.94046687700048603</v>
      </c>
      <c r="I166" s="14">
        <v>2.6656495583278501E-2</v>
      </c>
      <c r="J166" s="14">
        <v>0.94046687700048603</v>
      </c>
      <c r="K166" s="14">
        <v>2.6656495583278501E-2</v>
      </c>
      <c r="L166" s="14">
        <v>6.2750327734203905E-4</v>
      </c>
      <c r="M166" s="14">
        <v>6.0243503347239403E-4</v>
      </c>
      <c r="N166" s="14">
        <v>208</v>
      </c>
      <c r="O166" s="14" t="s">
        <v>26</v>
      </c>
      <c r="P166" s="14" t="s">
        <v>27</v>
      </c>
      <c r="Q166" s="14" t="s">
        <v>1060</v>
      </c>
      <c r="R166" s="14" t="s">
        <v>1000</v>
      </c>
      <c r="S166" s="14" t="s">
        <v>107</v>
      </c>
      <c r="T166" s="14" t="s">
        <v>1061</v>
      </c>
      <c r="V166" s="14">
        <v>1141.287</v>
      </c>
      <c r="W166" s="14">
        <v>2.2825739999999999</v>
      </c>
      <c r="X166" s="14" t="s">
        <v>1062</v>
      </c>
      <c r="Y166" s="27">
        <v>4.6565774155995343E-4</v>
      </c>
      <c r="Z166" s="19" t="str">
        <f>IF($AG$7 &lt;&gt; "", $AG$7 * Y166, "")</f>
        <v/>
      </c>
      <c r="AA166" s="19" t="str">
        <f>IF($AG$7 &lt;&gt; "", $AG$7 * L166 / $L$358,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55000000000000004">
      <c r="A167" t="s">
        <v>1155</v>
      </c>
      <c r="B167" t="s">
        <v>25</v>
      </c>
      <c r="C167">
        <v>120</v>
      </c>
      <c r="D167">
        <v>314</v>
      </c>
      <c r="E167">
        <v>306</v>
      </c>
      <c r="F167">
        <v>264</v>
      </c>
      <c r="G167" s="1">
        <v>5.7227586564446799E-2</v>
      </c>
      <c r="H167" s="2">
        <v>0.94046687700048603</v>
      </c>
      <c r="I167" s="14">
        <v>2.6656495583278501E-2</v>
      </c>
      <c r="J167" s="14">
        <v>0.94046687700048603</v>
      </c>
      <c r="K167" s="14">
        <v>2.6656495583278501E-2</v>
      </c>
      <c r="L167" s="14">
        <v>2.2147174494424899E-3</v>
      </c>
      <c r="M167" s="14">
        <v>2.1284911870777501E-3</v>
      </c>
      <c r="N167" s="14">
        <v>232</v>
      </c>
      <c r="O167" s="14" t="s">
        <v>26</v>
      </c>
      <c r="P167" s="14" t="s">
        <v>39</v>
      </c>
      <c r="Q167" s="14" t="s">
        <v>1156</v>
      </c>
      <c r="R167" s="14" t="s">
        <v>1000</v>
      </c>
      <c r="S167" s="14" t="s">
        <v>230</v>
      </c>
      <c r="T167" s="14" t="s">
        <v>1157</v>
      </c>
      <c r="V167" s="14">
        <v>1182.4259999999999</v>
      </c>
      <c r="W167" s="14">
        <v>2.364852</v>
      </c>
      <c r="X167" s="14" t="s">
        <v>1158</v>
      </c>
      <c r="Y167" s="26">
        <v>1.643497911388071E-3</v>
      </c>
      <c r="Z167" s="19" t="str">
        <f>IF($AG$7 &lt;&gt; "", $AG$7 * Y167, "")</f>
        <v/>
      </c>
      <c r="AA167" s="19" t="str">
        <f>IF($AG$7 &lt;&gt; "", $AG$7 * L167 / $L$358,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55000000000000004">
      <c r="A168" t="s">
        <v>182</v>
      </c>
      <c r="B168" t="s">
        <v>25</v>
      </c>
      <c r="C168">
        <v>109</v>
      </c>
      <c r="D168">
        <v>234</v>
      </c>
      <c r="E168">
        <v>252</v>
      </c>
      <c r="F168">
        <v>315</v>
      </c>
      <c r="G168" s="1">
        <v>5.5637465694663199E-2</v>
      </c>
      <c r="H168" s="2">
        <v>0.94046687700048603</v>
      </c>
      <c r="I168" s="14">
        <v>2.6656495583278501E-2</v>
      </c>
      <c r="J168" s="14">
        <v>0.94046687700048603</v>
      </c>
      <c r="K168" s="14">
        <v>2.6656495583278501E-2</v>
      </c>
      <c r="L168" s="14">
        <v>2.0117016832436E-3</v>
      </c>
      <c r="M168" s="14">
        <v>1.9357643085334999E-3</v>
      </c>
      <c r="N168" s="14">
        <v>31</v>
      </c>
      <c r="O168" s="14" t="s">
        <v>26</v>
      </c>
      <c r="P168" s="14" t="s">
        <v>39</v>
      </c>
      <c r="Q168" s="14" t="s">
        <v>183</v>
      </c>
      <c r="R168" s="14" t="s">
        <v>29</v>
      </c>
      <c r="S168" s="14" t="s">
        <v>184</v>
      </c>
      <c r="T168" s="14" t="s">
        <v>185</v>
      </c>
      <c r="V168" s="14">
        <v>1174.317</v>
      </c>
      <c r="W168" s="14">
        <v>2.3486340000000001</v>
      </c>
      <c r="X168" s="14" t="s">
        <v>186</v>
      </c>
      <c r="Y168" s="26">
        <v>1.4928439361774977E-3</v>
      </c>
      <c r="Z168" s="19" t="str">
        <f>IF($AG$7 &lt;&gt; "", $AG$7 * Y168, "")</f>
        <v/>
      </c>
      <c r="AA168" s="19" t="str">
        <f>IF($AG$7 &lt;&gt; "", $AG$7 * L168 / $L$358,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55000000000000004">
      <c r="A169" t="s">
        <v>1027</v>
      </c>
      <c r="B169" t="s">
        <v>25</v>
      </c>
      <c r="C169">
        <v>105</v>
      </c>
      <c r="D169">
        <v>283</v>
      </c>
      <c r="E169">
        <v>234</v>
      </c>
      <c r="F169">
        <v>259</v>
      </c>
      <c r="G169" s="1">
        <v>4.9045309956871598E-2</v>
      </c>
      <c r="H169" s="2">
        <v>0.94046687700048603</v>
      </c>
      <c r="I169" s="14">
        <v>2.6656495583278501E-2</v>
      </c>
      <c r="J169" s="14">
        <v>0.94046687700048603</v>
      </c>
      <c r="K169" s="14">
        <v>2.6656495583278501E-2</v>
      </c>
      <c r="L169" s="14">
        <v>1.93787776826218E-3</v>
      </c>
      <c r="M169" s="14">
        <v>1.87319267565144E-3</v>
      </c>
      <c r="N169" s="14">
        <v>200</v>
      </c>
      <c r="O169" s="14" t="s">
        <v>26</v>
      </c>
      <c r="P169" s="14" t="s">
        <v>39</v>
      </c>
      <c r="Q169" s="14" t="s">
        <v>1028</v>
      </c>
      <c r="R169" s="14" t="s">
        <v>1000</v>
      </c>
      <c r="S169" s="14" t="s">
        <v>67</v>
      </c>
      <c r="T169" s="14" t="s">
        <v>1029</v>
      </c>
      <c r="V169" s="14">
        <v>1360.527</v>
      </c>
      <c r="W169" s="14">
        <v>2.7210540000000001</v>
      </c>
      <c r="X169" s="14" t="s">
        <v>1030</v>
      </c>
      <c r="Y169" s="26">
        <v>1.438060672464562E-3</v>
      </c>
      <c r="Z169" s="19" t="str">
        <f>IF($AG$7 &lt;&gt; "", $AG$7 * Y169, "")</f>
        <v/>
      </c>
      <c r="AA169" s="19" t="str">
        <f>IF($AG$7 &lt;&gt; "", $AG$7 * L169 / $L$358,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55000000000000004">
      <c r="A170" t="s">
        <v>1479</v>
      </c>
      <c r="B170" t="s">
        <v>25</v>
      </c>
      <c r="C170">
        <v>79</v>
      </c>
      <c r="D170">
        <v>164</v>
      </c>
      <c r="E170">
        <v>207</v>
      </c>
      <c r="F170">
        <v>214</v>
      </c>
      <c r="G170" s="1">
        <v>4.7578727798505298E-2</v>
      </c>
      <c r="H170" s="2">
        <v>0.94541699658006495</v>
      </c>
      <c r="I170" s="14">
        <v>2.43765942749272E-2</v>
      </c>
      <c r="J170" s="14">
        <v>0.94541699658006495</v>
      </c>
      <c r="K170" s="14">
        <v>2.43765942749272E-2</v>
      </c>
      <c r="L170" s="14">
        <v>1.4580223208829699E-3</v>
      </c>
      <c r="M170" s="14">
        <v>1.4107468588292599E-3</v>
      </c>
      <c r="N170" s="14">
        <v>313</v>
      </c>
      <c r="O170" s="14" t="s">
        <v>26</v>
      </c>
      <c r="P170" s="14" t="s">
        <v>39</v>
      </c>
      <c r="Q170" s="14" t="s">
        <v>1480</v>
      </c>
      <c r="R170" s="14" t="s">
        <v>1000</v>
      </c>
      <c r="S170" s="14" t="s">
        <v>640</v>
      </c>
      <c r="T170" s="14" t="s">
        <v>1481</v>
      </c>
      <c r="V170" s="14">
        <v>1046.1859999999999</v>
      </c>
      <c r="W170" s="14">
        <v>2.0923720000000001</v>
      </c>
      <c r="X170" s="14" t="s">
        <v>1482</v>
      </c>
      <c r="Y170" s="26">
        <v>1.08196945833048E-3</v>
      </c>
      <c r="Z170" s="19" t="str">
        <f>IF($AG$7 &lt;&gt; "", $AG$7 * Y170, "")</f>
        <v/>
      </c>
      <c r="AA170" s="19" t="str">
        <f>IF($AG$7 &lt;&gt; "", $AG$7 * L170 / $L$358,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55000000000000004">
      <c r="A171" t="s">
        <v>633</v>
      </c>
      <c r="B171" t="s">
        <v>25</v>
      </c>
      <c r="C171">
        <v>318</v>
      </c>
      <c r="D171">
        <v>783</v>
      </c>
      <c r="E171">
        <v>787</v>
      </c>
      <c r="F171">
        <v>794</v>
      </c>
      <c r="G171" s="1">
        <v>4.2041151513088702E-2</v>
      </c>
      <c r="H171" s="2">
        <v>0.94156976999337805</v>
      </c>
      <c r="I171" s="14">
        <v>2.6147493384478301E-2</v>
      </c>
      <c r="J171" s="14">
        <v>0.94156976999337805</v>
      </c>
      <c r="K171" s="14">
        <v>2.6147493384478301E-2</v>
      </c>
      <c r="L171" s="14">
        <v>5.8690012410225999E-3</v>
      </c>
      <c r="M171" s="14">
        <v>5.7004647294482498E-3</v>
      </c>
      <c r="N171" s="14">
        <v>120</v>
      </c>
      <c r="O171" s="14" t="s">
        <v>26</v>
      </c>
      <c r="P171" s="14" t="s">
        <v>223</v>
      </c>
      <c r="Q171" s="14" t="s">
        <v>634</v>
      </c>
      <c r="R171" s="14" t="s">
        <v>29</v>
      </c>
      <c r="S171" s="14" t="s">
        <v>635</v>
      </c>
      <c r="T171" s="14" t="s">
        <v>636</v>
      </c>
      <c r="V171" s="14">
        <v>1199.277</v>
      </c>
      <c r="W171" s="14">
        <v>2.3985539999999999</v>
      </c>
      <c r="X171" s="14" t="s">
        <v>637</v>
      </c>
      <c r="Y171" s="26">
        <v>4.3552694651783882E-3</v>
      </c>
      <c r="Z171" s="19" t="str">
        <f>IF($AG$7 &lt;&gt; "", $AG$7 * Y171, "")</f>
        <v/>
      </c>
      <c r="AA171" s="19" t="str">
        <f>IF($AG$7 &lt;&gt; "", $AG$7 * L171 / $L$358,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55000000000000004">
      <c r="A172" t="s">
        <v>1607</v>
      </c>
      <c r="B172" t="s">
        <v>25</v>
      </c>
      <c r="C172">
        <v>57</v>
      </c>
      <c r="D172">
        <v>145</v>
      </c>
      <c r="E172">
        <v>151</v>
      </c>
      <c r="F172">
        <v>130</v>
      </c>
      <c r="G172" s="1">
        <v>3.6534619493433597E-2</v>
      </c>
      <c r="H172" s="2">
        <v>0.95487904144228397</v>
      </c>
      <c r="I172" s="14">
        <v>2.0051638846846701E-2</v>
      </c>
      <c r="J172" s="14">
        <v>0.95487904144228397</v>
      </c>
      <c r="K172" s="14">
        <v>2.0051638846846701E-2</v>
      </c>
      <c r="L172" s="14">
        <v>1.05199078848518E-3</v>
      </c>
      <c r="M172" s="14">
        <v>1.02560009248369E-3</v>
      </c>
      <c r="N172" s="14">
        <v>345</v>
      </c>
      <c r="O172" s="14" t="s">
        <v>26</v>
      </c>
      <c r="P172" s="14" t="s">
        <v>27</v>
      </c>
      <c r="Q172" s="14" t="s">
        <v>1608</v>
      </c>
      <c r="R172" s="14" t="s">
        <v>1000</v>
      </c>
      <c r="S172" s="14" t="s">
        <v>800</v>
      </c>
      <c r="T172" s="14" t="s">
        <v>1609</v>
      </c>
      <c r="V172" s="14">
        <v>1202.29</v>
      </c>
      <c r="W172" s="14">
        <v>2.4045800000000002</v>
      </c>
      <c r="X172" s="14" t="s">
        <v>1610</v>
      </c>
      <c r="Y172" s="27">
        <v>7.8066150790933372E-4</v>
      </c>
      <c r="Z172" s="19" t="str">
        <f>IF($AG$7 &lt;&gt; "", $AG$7 * Y172, "")</f>
        <v/>
      </c>
      <c r="AA172" s="19" t="str">
        <f>IF($AG$7 &lt;&gt; "", $AG$7 * L172 / $L$358,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55000000000000004">
      <c r="A173" t="s">
        <v>928</v>
      </c>
      <c r="B173" t="s">
        <v>25</v>
      </c>
      <c r="C173">
        <v>232</v>
      </c>
      <c r="D173">
        <v>564</v>
      </c>
      <c r="E173">
        <v>599</v>
      </c>
      <c r="F173">
        <v>571</v>
      </c>
      <c r="G173" s="1">
        <v>3.5152843274086097E-2</v>
      </c>
      <c r="H173" s="2">
        <v>0.94754698196680298</v>
      </c>
      <c r="I173" s="14">
        <v>2.33992473197004E-2</v>
      </c>
      <c r="J173" s="14">
        <v>0.94754698196680298</v>
      </c>
      <c r="K173" s="14">
        <v>2.33992473197004E-2</v>
      </c>
      <c r="L173" s="14">
        <v>4.2817870689221497E-3</v>
      </c>
      <c r="M173" s="14">
        <v>4.1787008354377203E-3</v>
      </c>
      <c r="N173" s="14">
        <v>179</v>
      </c>
      <c r="O173" s="14" t="s">
        <v>26</v>
      </c>
      <c r="P173" s="14" t="s">
        <v>27</v>
      </c>
      <c r="Q173" s="14" t="s">
        <v>929</v>
      </c>
      <c r="R173" s="14" t="s">
        <v>29</v>
      </c>
      <c r="S173" s="14" t="s">
        <v>930</v>
      </c>
      <c r="T173" s="14" t="s">
        <v>931</v>
      </c>
      <c r="V173" s="14">
        <v>1283.491</v>
      </c>
      <c r="W173" s="14">
        <v>2.5669819999999999</v>
      </c>
      <c r="X173" s="14" t="s">
        <v>932</v>
      </c>
      <c r="Y173" s="26">
        <v>3.1774292953502706E-3</v>
      </c>
      <c r="Z173" s="19" t="str">
        <f>IF($AG$7 &lt;&gt; "", $AG$7 * Y173, "")</f>
        <v/>
      </c>
      <c r="AA173" s="19" t="str">
        <f>IF($AG$7 &lt;&gt; "", $AG$7 * L173 / $L$358,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55000000000000004">
      <c r="A174" t="s">
        <v>325</v>
      </c>
      <c r="B174" t="s">
        <v>25</v>
      </c>
      <c r="C174">
        <v>216</v>
      </c>
      <c r="D174">
        <v>546</v>
      </c>
      <c r="E174">
        <v>556</v>
      </c>
      <c r="F174">
        <v>513</v>
      </c>
      <c r="G174" s="1">
        <v>3.50175999630166E-2</v>
      </c>
      <c r="H174" s="2">
        <v>0.94754698196680298</v>
      </c>
      <c r="I174" s="14">
        <v>2.33992473197004E-2</v>
      </c>
      <c r="J174" s="14">
        <v>0.94754698196680298</v>
      </c>
      <c r="K174" s="14">
        <v>2.33992473197004E-2</v>
      </c>
      <c r="L174" s="14">
        <v>3.9864914089964799E-3</v>
      </c>
      <c r="M174" s="14">
        <v>3.89085792327381E-3</v>
      </c>
      <c r="N174" s="14">
        <v>59</v>
      </c>
      <c r="O174" s="14" t="s">
        <v>26</v>
      </c>
      <c r="P174" s="14" t="s">
        <v>39</v>
      </c>
      <c r="Q174" s="14" t="s">
        <v>326</v>
      </c>
      <c r="R174" s="14" t="s">
        <v>29</v>
      </c>
      <c r="S174" s="14" t="s">
        <v>327</v>
      </c>
      <c r="T174" s="14" t="s">
        <v>328</v>
      </c>
      <c r="U174" s="14" t="s">
        <v>134</v>
      </c>
      <c r="V174" s="14">
        <v>1174.3109999999999</v>
      </c>
      <c r="W174" s="14">
        <v>2.3486220000000002</v>
      </c>
      <c r="X174" s="14" t="s">
        <v>329</v>
      </c>
      <c r="Y174" s="26">
        <v>2.9582962404985278E-3</v>
      </c>
      <c r="Z174" s="19" t="str">
        <f>IF($AG$7 &lt;&gt; "", $AG$7 * Y174, "")</f>
        <v/>
      </c>
      <c r="AA174" s="19" t="str">
        <f>IF($AG$7 &lt;&gt; "", $AG$7 * L174 / $L$358,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55000000000000004">
      <c r="A175" t="s">
        <v>162</v>
      </c>
      <c r="B175" t="s">
        <v>25</v>
      </c>
      <c r="C175">
        <v>262</v>
      </c>
      <c r="D175">
        <v>684</v>
      </c>
      <c r="E175">
        <v>713</v>
      </c>
      <c r="F175">
        <v>593</v>
      </c>
      <c r="G175" s="1">
        <v>1.37927227424852E-2</v>
      </c>
      <c r="H175" s="2">
        <v>0.97181670644315599</v>
      </c>
      <c r="I175" s="14">
        <v>1.2415639278250099E-2</v>
      </c>
      <c r="J175" s="14">
        <v>0.97181670644315599</v>
      </c>
      <c r="K175" s="14">
        <v>1.2415639278250099E-2</v>
      </c>
      <c r="L175" s="14">
        <v>4.83546643128277E-3</v>
      </c>
      <c r="M175" s="14">
        <v>4.7893625637579398E-3</v>
      </c>
      <c r="N175" s="14">
        <v>27</v>
      </c>
      <c r="O175" s="14" t="s">
        <v>26</v>
      </c>
      <c r="P175" s="14" t="s">
        <v>27</v>
      </c>
      <c r="Q175" s="14" t="s">
        <v>163</v>
      </c>
      <c r="R175" s="14" t="s">
        <v>29</v>
      </c>
      <c r="S175" s="14" t="s">
        <v>164</v>
      </c>
      <c r="T175" s="14" t="s">
        <v>165</v>
      </c>
      <c r="V175" s="14">
        <v>1080.1569999999999</v>
      </c>
      <c r="W175" s="14">
        <v>2.1603140000000001</v>
      </c>
      <c r="X175" s="14" t="s">
        <v>166</v>
      </c>
      <c r="Y175" s="26">
        <v>3.588303773197288E-3</v>
      </c>
      <c r="Z175" s="19" t="str">
        <f>IF($AG$7 &lt;&gt; "", $AG$7 * Y175, "")</f>
        <v/>
      </c>
      <c r="AA175" s="19" t="str">
        <f>IF($AG$7 &lt;&gt; "", $AG$7 * L175 / $L$358,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55000000000000004">
      <c r="A176" t="s">
        <v>563</v>
      </c>
      <c r="B176" t="s">
        <v>25</v>
      </c>
      <c r="C176">
        <v>243</v>
      </c>
      <c r="D176">
        <v>640</v>
      </c>
      <c r="E176">
        <v>656</v>
      </c>
      <c r="F176">
        <v>553</v>
      </c>
      <c r="G176" s="1">
        <v>1.0985011785751999E-2</v>
      </c>
      <c r="H176" s="2">
        <v>0.97203782230963598</v>
      </c>
      <c r="I176" s="14">
        <v>1.23168362045973E-2</v>
      </c>
      <c r="J176" s="14">
        <v>0.97203782230963598</v>
      </c>
      <c r="K176" s="14">
        <v>1.23168362045973E-2</v>
      </c>
      <c r="L176" s="14">
        <v>4.4848028351210396E-3</v>
      </c>
      <c r="M176" s="14">
        <v>4.4507019189013704E-3</v>
      </c>
      <c r="N176" s="14">
        <v>106</v>
      </c>
      <c r="O176" s="14" t="s">
        <v>26</v>
      </c>
      <c r="P176" s="14" t="s">
        <v>27</v>
      </c>
      <c r="Q176" s="14" t="s">
        <v>564</v>
      </c>
      <c r="R176" s="14" t="s">
        <v>29</v>
      </c>
      <c r="S176" s="14" t="s">
        <v>565</v>
      </c>
      <c r="T176" s="14" t="s">
        <v>566</v>
      </c>
      <c r="V176" s="14">
        <v>939.02809999999999</v>
      </c>
      <c r="W176" s="14">
        <v>1.8780562000000001</v>
      </c>
      <c r="X176" s="14" t="s">
        <v>567</v>
      </c>
      <c r="Y176" s="26">
        <v>3.3280832705608436E-3</v>
      </c>
      <c r="Z176" s="19" t="str">
        <f>IF($AG$7 &lt;&gt; "", $AG$7 * Y176, "")</f>
        <v/>
      </c>
      <c r="AA176" s="19" t="str">
        <f>IF($AG$7 &lt;&gt; "", $AG$7 * L176 / $L$358,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55000000000000004">
      <c r="A177" t="s">
        <v>1475</v>
      </c>
      <c r="B177" t="s">
        <v>25</v>
      </c>
      <c r="C177">
        <v>28</v>
      </c>
      <c r="D177">
        <v>66</v>
      </c>
      <c r="E177">
        <v>78</v>
      </c>
      <c r="F177">
        <v>69</v>
      </c>
      <c r="G177" s="1">
        <v>1.08294780105082E-2</v>
      </c>
      <c r="H177" s="2">
        <v>0.97203782230963598</v>
      </c>
      <c r="I177" s="14">
        <v>1.23168362045973E-2</v>
      </c>
      <c r="J177" s="14">
        <v>0.97203782230963598</v>
      </c>
      <c r="K177" s="14">
        <v>1.23168362045973E-2</v>
      </c>
      <c r="L177" s="14">
        <v>5.1676740486991397E-4</v>
      </c>
      <c r="M177" s="14">
        <v>5.1284801901064895E-4</v>
      </c>
      <c r="N177" s="14">
        <v>312</v>
      </c>
      <c r="O177" s="14" t="s">
        <v>26</v>
      </c>
      <c r="P177" s="14" t="s">
        <v>280</v>
      </c>
      <c r="Q177" s="14" t="s">
        <v>1476</v>
      </c>
      <c r="R177" s="14" t="s">
        <v>1000</v>
      </c>
      <c r="S177" s="14" t="s">
        <v>635</v>
      </c>
      <c r="T177" s="14" t="s">
        <v>1477</v>
      </c>
      <c r="V177" s="14">
        <v>1057.2070000000001</v>
      </c>
      <c r="W177" s="14">
        <v>2.114414</v>
      </c>
      <c r="X177" s="14" t="s">
        <v>1478</v>
      </c>
      <c r="Y177" s="27">
        <v>3.834828459905499E-4</v>
      </c>
      <c r="Z177" s="19" t="str">
        <f>IF($AG$7 &lt;&gt; "", $AG$7 * Y177, "")</f>
        <v/>
      </c>
      <c r="AA177" s="19" t="str">
        <f>IF($AG$7 &lt;&gt; "", $AG$7 * L177 / $L$358,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55000000000000004">
      <c r="A178" t="s">
        <v>44</v>
      </c>
      <c r="B178" t="s">
        <v>25</v>
      </c>
      <c r="C178">
        <v>198</v>
      </c>
      <c r="D178">
        <v>519</v>
      </c>
      <c r="E178">
        <v>487</v>
      </c>
      <c r="F178">
        <v>503</v>
      </c>
      <c r="G178" s="1">
        <v>5.7520168135711197E-3</v>
      </c>
      <c r="H178" s="2">
        <v>0.97605606882430096</v>
      </c>
      <c r="I178" s="14">
        <v>1.05252338890536E-2</v>
      </c>
      <c r="J178" s="14">
        <v>0.97605606882430096</v>
      </c>
      <c r="K178" s="14">
        <v>1.05252338890536E-2</v>
      </c>
      <c r="L178" s="14">
        <v>3.65428379158011E-3</v>
      </c>
      <c r="M178" s="14">
        <v>3.6398113962572802E-3</v>
      </c>
      <c r="N178" s="14">
        <v>4</v>
      </c>
      <c r="O178" s="14" t="s">
        <v>26</v>
      </c>
      <c r="P178" s="14" t="s">
        <v>45</v>
      </c>
      <c r="Q178" s="14" t="s">
        <v>46</v>
      </c>
      <c r="R178" s="14" t="s">
        <v>29</v>
      </c>
      <c r="S178" s="14" t="s">
        <v>47</v>
      </c>
      <c r="T178" s="14" t="s">
        <v>48</v>
      </c>
      <c r="V178" s="14">
        <v>1389.6120000000001</v>
      </c>
      <c r="W178" s="14">
        <v>2.7792240000000001</v>
      </c>
      <c r="X178" s="14" t="s">
        <v>49</v>
      </c>
      <c r="Y178" s="26">
        <v>2.711771553790317E-3</v>
      </c>
      <c r="Z178" s="19" t="str">
        <f>IF($AG$7 &lt;&gt; "", $AG$7 * Y178, "")</f>
        <v/>
      </c>
      <c r="AA178" s="19" t="str">
        <f>IF($AG$7 &lt;&gt; "", $AG$7 * L178 / $L$358,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55000000000000004">
      <c r="A179" t="s">
        <v>1539</v>
      </c>
      <c r="B179" t="s">
        <v>25</v>
      </c>
      <c r="C179">
        <v>60</v>
      </c>
      <c r="D179">
        <v>147</v>
      </c>
      <c r="E179">
        <v>156</v>
      </c>
      <c r="F179">
        <v>155</v>
      </c>
      <c r="G179" s="1">
        <v>4.1921831601098598E-3</v>
      </c>
      <c r="H179" s="2">
        <v>0.98447501206170696</v>
      </c>
      <c r="I179" s="14">
        <v>6.7953026456578601E-3</v>
      </c>
      <c r="J179" s="14">
        <v>0.98447501206170696</v>
      </c>
      <c r="K179" s="14">
        <v>6.7953026456578601E-3</v>
      </c>
      <c r="L179" s="14">
        <v>1.10735872472124E-3</v>
      </c>
      <c r="M179" s="14">
        <v>1.10417977400162E-3</v>
      </c>
      <c r="N179" s="14">
        <v>328</v>
      </c>
      <c r="O179" s="14" t="s">
        <v>26</v>
      </c>
      <c r="P179" s="14" t="s">
        <v>39</v>
      </c>
      <c r="Q179" s="14" t="s">
        <v>1540</v>
      </c>
      <c r="R179" s="14" t="s">
        <v>1000</v>
      </c>
      <c r="S179" s="14" t="s">
        <v>715</v>
      </c>
      <c r="T179" s="14" t="s">
        <v>1541</v>
      </c>
      <c r="V179" s="14">
        <v>1108.298</v>
      </c>
      <c r="W179" s="14">
        <v>2.216596</v>
      </c>
      <c r="X179" s="14" t="s">
        <v>1542</v>
      </c>
      <c r="Y179" s="27">
        <v>8.2174895569403549E-4</v>
      </c>
      <c r="Z179" s="19" t="str">
        <f>IF($AG$7 &lt;&gt; "", $AG$7 * Y179, "")</f>
        <v/>
      </c>
      <c r="AA179" s="19" t="str">
        <f>IF($AG$7 &lt;&gt; "", $AG$7 * L179 / $L$358,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55000000000000004">
      <c r="A180" t="s">
        <v>1571</v>
      </c>
      <c r="B180" t="s">
        <v>25</v>
      </c>
      <c r="C180">
        <v>73</v>
      </c>
      <c r="D180">
        <v>176</v>
      </c>
      <c r="E180">
        <v>197</v>
      </c>
      <c r="F180">
        <v>192</v>
      </c>
      <c r="G180" s="1">
        <v>-1.5429110325176E-2</v>
      </c>
      <c r="H180" s="2">
        <v>1</v>
      </c>
      <c r="I180" s="14">
        <v>0</v>
      </c>
      <c r="J180" s="14">
        <v>1</v>
      </c>
      <c r="K180" s="14">
        <v>0</v>
      </c>
      <c r="L180" s="14">
        <v>1.34728644841085E-3</v>
      </c>
      <c r="M180" s="14">
        <v>1.36180528187137E-3</v>
      </c>
      <c r="N180" s="14">
        <v>336</v>
      </c>
      <c r="O180" s="14" t="s">
        <v>26</v>
      </c>
      <c r="P180" s="14" t="s">
        <v>27</v>
      </c>
      <c r="Q180" s="14" t="s">
        <v>1572</v>
      </c>
      <c r="R180" s="14" t="s">
        <v>1000</v>
      </c>
      <c r="S180" s="14" t="s">
        <v>755</v>
      </c>
      <c r="T180" s="14" t="s">
        <v>1573</v>
      </c>
      <c r="V180" s="14">
        <v>1254.4459999999999</v>
      </c>
      <c r="W180" s="14">
        <v>2.5088919999999999</v>
      </c>
      <c r="X180" s="14" t="s">
        <v>1574</v>
      </c>
      <c r="Y180" s="27">
        <v>9.9979456276107648E-4</v>
      </c>
      <c r="Z180" s="19" t="str">
        <f>IF($AG$7 &lt;&gt; "", $AG$7 * Y180, "")</f>
        <v/>
      </c>
      <c r="AA180" s="19" t="str">
        <f>IF($AG$7 &lt;&gt; "", $AG$7 * L180 / $L$358,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55000000000000004">
      <c r="A181" t="s">
        <v>798</v>
      </c>
      <c r="B181" t="s">
        <v>25</v>
      </c>
      <c r="C181">
        <v>207</v>
      </c>
      <c r="D181">
        <v>564</v>
      </c>
      <c r="E181">
        <v>553</v>
      </c>
      <c r="F181">
        <v>489</v>
      </c>
      <c r="G181" s="1">
        <v>-1.7797049975195E-2</v>
      </c>
      <c r="H181" s="2">
        <v>1</v>
      </c>
      <c r="I181" s="14">
        <v>0</v>
      </c>
      <c r="J181" s="14">
        <v>1</v>
      </c>
      <c r="K181" s="14">
        <v>0</v>
      </c>
      <c r="L181" s="14">
        <v>3.8203876002883001E-3</v>
      </c>
      <c r="M181" s="14">
        <v>3.8677832761725701E-3</v>
      </c>
      <c r="N181" s="14">
        <v>153</v>
      </c>
      <c r="O181" s="14" t="s">
        <v>26</v>
      </c>
      <c r="P181" s="14" t="s">
        <v>418</v>
      </c>
      <c r="Q181" s="14" t="s">
        <v>799</v>
      </c>
      <c r="R181" s="14" t="s">
        <v>29</v>
      </c>
      <c r="S181" s="14" t="s">
        <v>800</v>
      </c>
      <c r="T181" s="14" t="s">
        <v>801</v>
      </c>
      <c r="V181" s="14">
        <v>912.99260000000004</v>
      </c>
      <c r="W181" s="14">
        <v>1.8259852000000001</v>
      </c>
      <c r="X181" s="14" t="s">
        <v>802</v>
      </c>
      <c r="Y181" s="26">
        <v>2.8350338971444224E-3</v>
      </c>
      <c r="Z181" s="19" t="str">
        <f>IF($AG$7 &lt;&gt; "", $AG$7 * Y181, "")</f>
        <v/>
      </c>
      <c r="AA181" s="19" t="str">
        <f>IF($AG$7 &lt;&gt; "", $AG$7 * L181 / $L$358,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55000000000000004">
      <c r="A182" t="s">
        <v>1187</v>
      </c>
      <c r="B182" t="s">
        <v>25</v>
      </c>
      <c r="C182">
        <v>76</v>
      </c>
      <c r="D182">
        <v>184</v>
      </c>
      <c r="E182">
        <v>219</v>
      </c>
      <c r="F182">
        <v>189</v>
      </c>
      <c r="G182" s="1">
        <v>-2.2864588451562601E-2</v>
      </c>
      <c r="H182" s="2">
        <v>1</v>
      </c>
      <c r="I182" s="14">
        <v>0</v>
      </c>
      <c r="J182" s="14">
        <v>1</v>
      </c>
      <c r="K182" s="14">
        <v>0</v>
      </c>
      <c r="L182" s="14">
        <v>1.4026543846469099E-3</v>
      </c>
      <c r="M182" s="14">
        <v>1.4250097552459099E-3</v>
      </c>
      <c r="N182" s="14">
        <v>240</v>
      </c>
      <c r="O182" s="14" t="s">
        <v>26</v>
      </c>
      <c r="P182" s="14" t="s">
        <v>418</v>
      </c>
      <c r="Q182" s="14" t="s">
        <v>1188</v>
      </c>
      <c r="R182" s="14" t="s">
        <v>1000</v>
      </c>
      <c r="S182" s="14" t="s">
        <v>271</v>
      </c>
      <c r="T182" s="14" t="s">
        <v>1189</v>
      </c>
      <c r="V182" s="14">
        <v>944.04930000000002</v>
      </c>
      <c r="W182" s="14">
        <v>1.8880986</v>
      </c>
      <c r="X182" s="14" t="s">
        <v>1190</v>
      </c>
      <c r="Y182" s="26">
        <v>1.0408820105457784E-3</v>
      </c>
      <c r="Z182" s="19" t="str">
        <f>IF($AG$7 &lt;&gt; "", $AG$7 * Y182, "")</f>
        <v/>
      </c>
      <c r="AA182" s="19" t="str">
        <f>IF($AG$7 &lt;&gt; "", $AG$7 * L182 / $L$358,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55000000000000004">
      <c r="A183" t="s">
        <v>1051</v>
      </c>
      <c r="B183" t="s">
        <v>25</v>
      </c>
      <c r="C183">
        <v>45</v>
      </c>
      <c r="D183">
        <v>127</v>
      </c>
      <c r="E183">
        <v>122</v>
      </c>
      <c r="F183">
        <v>104</v>
      </c>
      <c r="G183" s="1">
        <v>-3.3291671677772902E-2</v>
      </c>
      <c r="H183" s="2">
        <v>1</v>
      </c>
      <c r="I183" s="14">
        <v>0</v>
      </c>
      <c r="J183" s="14">
        <v>1</v>
      </c>
      <c r="K183" s="14">
        <v>0</v>
      </c>
      <c r="L183" s="14">
        <v>8.3051904354093404E-4</v>
      </c>
      <c r="M183" s="14">
        <v>8.4987526724903295E-4</v>
      </c>
      <c r="N183" s="14">
        <v>206</v>
      </c>
      <c r="O183" s="14" t="s">
        <v>26</v>
      </c>
      <c r="P183" s="14" t="s">
        <v>27</v>
      </c>
      <c r="Q183" s="14" t="s">
        <v>1052</v>
      </c>
      <c r="R183" s="14" t="s">
        <v>1000</v>
      </c>
      <c r="S183" s="14" t="s">
        <v>97</v>
      </c>
      <c r="T183" s="14" t="s">
        <v>1053</v>
      </c>
      <c r="V183" s="14">
        <v>1254.453</v>
      </c>
      <c r="W183" s="14">
        <v>2.5089060000000001</v>
      </c>
      <c r="X183" s="14" t="s">
        <v>1054</v>
      </c>
      <c r="Y183" s="27">
        <v>6.1631171677052664E-4</v>
      </c>
      <c r="Z183" s="19" t="str">
        <f>IF($AG$7 &lt;&gt; "", $AG$7 * Y183, "")</f>
        <v/>
      </c>
      <c r="AA183" s="19" t="str">
        <f>IF($AG$7 &lt;&gt; "", $AG$7 * L183 / $L$358,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55000000000000004">
      <c r="A184" t="s">
        <v>1443</v>
      </c>
      <c r="B184" t="s">
        <v>25</v>
      </c>
      <c r="C184">
        <v>29</v>
      </c>
      <c r="D184">
        <v>79</v>
      </c>
      <c r="E184">
        <v>79</v>
      </c>
      <c r="F184">
        <v>70</v>
      </c>
      <c r="G184" s="1">
        <v>-3.6933206935434303E-2</v>
      </c>
      <c r="H184" s="2">
        <v>1</v>
      </c>
      <c r="I184" s="14">
        <v>0</v>
      </c>
      <c r="J184" s="14">
        <v>1</v>
      </c>
      <c r="K184" s="14">
        <v>0</v>
      </c>
      <c r="L184" s="14">
        <v>5.3522338361526795E-4</v>
      </c>
      <c r="M184" s="14">
        <v>5.4909574054408101E-4</v>
      </c>
      <c r="N184" s="14">
        <v>304</v>
      </c>
      <c r="O184" s="14" t="s">
        <v>26</v>
      </c>
      <c r="P184" s="14" t="s">
        <v>27</v>
      </c>
      <c r="Q184" s="14" t="s">
        <v>1444</v>
      </c>
      <c r="R184" s="14" t="s">
        <v>1000</v>
      </c>
      <c r="S184" s="14" t="s">
        <v>595</v>
      </c>
      <c r="T184" s="14" t="s">
        <v>1445</v>
      </c>
      <c r="V184" s="14">
        <v>1092.299</v>
      </c>
      <c r="W184" s="14">
        <v>2.1845979999999998</v>
      </c>
      <c r="X184" s="14" t="s">
        <v>1446</v>
      </c>
      <c r="Y184" s="27">
        <v>3.9717866191878382E-4</v>
      </c>
      <c r="Z184" s="19" t="str">
        <f>IF($AG$7 &lt;&gt; "", $AG$7 * Y184, "")</f>
        <v/>
      </c>
      <c r="AA184" s="19" t="str">
        <f>IF($AG$7 &lt;&gt; "", $AG$7 * L184 / $L$358,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55000000000000004">
      <c r="A185" t="s">
        <v>438</v>
      </c>
      <c r="B185" t="s">
        <v>25</v>
      </c>
      <c r="C185">
        <v>222</v>
      </c>
      <c r="D185">
        <v>605</v>
      </c>
      <c r="E185">
        <v>557</v>
      </c>
      <c r="F185">
        <v>582</v>
      </c>
      <c r="G185" s="1">
        <v>-3.8171496409143399E-2</v>
      </c>
      <c r="H185" s="2">
        <v>1</v>
      </c>
      <c r="I185" s="14">
        <v>0</v>
      </c>
      <c r="J185" s="14">
        <v>1</v>
      </c>
      <c r="K185" s="14">
        <v>0</v>
      </c>
      <c r="L185" s="14">
        <v>4.0972272814686099E-3</v>
      </c>
      <c r="M185" s="14">
        <v>4.2071906467168602E-3</v>
      </c>
      <c r="N185" s="14">
        <v>81</v>
      </c>
      <c r="O185" s="14" t="s">
        <v>26</v>
      </c>
      <c r="P185" s="14" t="s">
        <v>27</v>
      </c>
      <c r="Q185" s="14" t="s">
        <v>439</v>
      </c>
      <c r="R185" s="14" t="s">
        <v>29</v>
      </c>
      <c r="S185" s="14" t="s">
        <v>440</v>
      </c>
      <c r="T185" s="14" t="s">
        <v>441</v>
      </c>
      <c r="V185" s="14">
        <v>1144.404</v>
      </c>
      <c r="W185" s="14">
        <v>2.288808</v>
      </c>
      <c r="X185" s="14" t="s">
        <v>442</v>
      </c>
      <c r="Y185" s="26">
        <v>3.0404711360679311E-3</v>
      </c>
      <c r="Z185" s="19" t="str">
        <f>IF($AG$7 &lt;&gt; "", $AG$7 * Y185, "")</f>
        <v/>
      </c>
      <c r="AA185" s="19" t="str">
        <f>IF($AG$7 &lt;&gt; "", $AG$7 * L185 / $L$358,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55000000000000004">
      <c r="A186" t="s">
        <v>1263</v>
      </c>
      <c r="B186" t="s">
        <v>25</v>
      </c>
      <c r="C186">
        <v>129</v>
      </c>
      <c r="D186">
        <v>333</v>
      </c>
      <c r="E186">
        <v>376</v>
      </c>
      <c r="F186">
        <v>309</v>
      </c>
      <c r="G186" s="1">
        <v>-4.1034699190439797E-2</v>
      </c>
      <c r="H186" s="2">
        <v>1</v>
      </c>
      <c r="I186" s="14">
        <v>0</v>
      </c>
      <c r="J186" s="14">
        <v>1</v>
      </c>
      <c r="K186" s="14">
        <v>0</v>
      </c>
      <c r="L186" s="14">
        <v>2.3808212581506801E-3</v>
      </c>
      <c r="M186" s="14">
        <v>2.44944240454583E-3</v>
      </c>
      <c r="N186" s="14">
        <v>259</v>
      </c>
      <c r="O186" s="14" t="s">
        <v>26</v>
      </c>
      <c r="P186" s="14" t="s">
        <v>223</v>
      </c>
      <c r="Q186" s="14" t="s">
        <v>1264</v>
      </c>
      <c r="R186" s="14" t="s">
        <v>1000</v>
      </c>
      <c r="S186" s="14" t="s">
        <v>368</v>
      </c>
      <c r="T186" s="14" t="s">
        <v>1265</v>
      </c>
      <c r="V186" s="14">
        <v>1040.087</v>
      </c>
      <c r="W186" s="14">
        <v>2.080174</v>
      </c>
      <c r="X186" s="14" t="s">
        <v>1266</v>
      </c>
      <c r="Y186" s="26">
        <v>1.7667602547421762E-3</v>
      </c>
      <c r="Z186" s="19" t="str">
        <f>IF($AG$7 &lt;&gt; "", $AG$7 * Y186, "")</f>
        <v/>
      </c>
      <c r="AA186" s="19" t="str">
        <f>IF($AG$7 &lt;&gt; "", $AG$7 * L186 / $L$358,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55000000000000004">
      <c r="A187" t="s">
        <v>274</v>
      </c>
      <c r="B187" t="s">
        <v>25</v>
      </c>
      <c r="C187">
        <v>94</v>
      </c>
      <c r="D187">
        <v>248</v>
      </c>
      <c r="E187">
        <v>276</v>
      </c>
      <c r="F187">
        <v>223</v>
      </c>
      <c r="G187" s="1">
        <v>-5.0928629726830203E-2</v>
      </c>
      <c r="H187" s="2">
        <v>1</v>
      </c>
      <c r="I187" s="14">
        <v>0</v>
      </c>
      <c r="J187" s="14">
        <v>1</v>
      </c>
      <c r="K187" s="14">
        <v>0</v>
      </c>
      <c r="L187" s="14">
        <v>1.7348620020632801E-3</v>
      </c>
      <c r="M187" s="14">
        <v>1.7971277162481601E-3</v>
      </c>
      <c r="N187" s="14">
        <v>49</v>
      </c>
      <c r="O187" s="14" t="s">
        <v>26</v>
      </c>
      <c r="P187" s="14" t="s">
        <v>39</v>
      </c>
      <c r="Q187" s="14" t="s">
        <v>275</v>
      </c>
      <c r="R187" s="14" t="s">
        <v>29</v>
      </c>
      <c r="S187" s="14" t="s">
        <v>276</v>
      </c>
      <c r="T187" s="14" t="s">
        <v>277</v>
      </c>
      <c r="V187" s="14">
        <v>951.08240000000001</v>
      </c>
      <c r="W187" s="14">
        <v>1.9021648</v>
      </c>
      <c r="X187" s="14" t="s">
        <v>278</v>
      </c>
      <c r="Y187" s="26">
        <v>1.287406697253989E-3</v>
      </c>
      <c r="Z187" s="19" t="str">
        <f>IF($AG$7 &lt;&gt; "", $AG$7 * Y187, "")</f>
        <v/>
      </c>
      <c r="AA187" s="19" t="str">
        <f>IF($AG$7 &lt;&gt; "", $AG$7 * L187 / $L$358,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55000000000000004">
      <c r="A188" t="s">
        <v>90</v>
      </c>
      <c r="B188" t="s">
        <v>25</v>
      </c>
      <c r="C188">
        <v>96</v>
      </c>
      <c r="D188">
        <v>232</v>
      </c>
      <c r="E188">
        <v>254</v>
      </c>
      <c r="F188">
        <v>276</v>
      </c>
      <c r="G188" s="1">
        <v>-5.3415364877879797E-2</v>
      </c>
      <c r="H188" s="2">
        <v>1</v>
      </c>
      <c r="I188" s="14">
        <v>0</v>
      </c>
      <c r="J188" s="14">
        <v>1</v>
      </c>
      <c r="K188" s="14">
        <v>0</v>
      </c>
      <c r="L188" s="14">
        <v>1.77177395955399E-3</v>
      </c>
      <c r="M188" s="14">
        <v>1.83874495112523E-3</v>
      </c>
      <c r="N188" s="14">
        <v>13</v>
      </c>
      <c r="O188" s="14" t="s">
        <v>26</v>
      </c>
      <c r="P188" s="14" t="s">
        <v>27</v>
      </c>
      <c r="Q188" s="14" t="s">
        <v>91</v>
      </c>
      <c r="R188" s="14" t="s">
        <v>29</v>
      </c>
      <c r="S188" s="14" t="s">
        <v>92</v>
      </c>
      <c r="T188" s="14" t="s">
        <v>93</v>
      </c>
      <c r="V188" s="14">
        <v>1066.2380000000001</v>
      </c>
      <c r="W188" s="14">
        <v>2.132476</v>
      </c>
      <c r="X188" s="14" t="s">
        <v>94</v>
      </c>
      <c r="Y188" s="26">
        <v>1.3147983291104568E-3</v>
      </c>
      <c r="Z188" s="19" t="str">
        <f>IF($AG$7 &lt;&gt; "", $AG$7 * Y188, "")</f>
        <v/>
      </c>
      <c r="AA188" s="19" t="str">
        <f>IF($AG$7 &lt;&gt; "", $AG$7 * L188 / $L$358,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55000000000000004">
      <c r="A189" t="s">
        <v>653</v>
      </c>
      <c r="B189" t="s">
        <v>25</v>
      </c>
      <c r="C189">
        <v>248</v>
      </c>
      <c r="D189">
        <v>683</v>
      </c>
      <c r="E189">
        <v>652</v>
      </c>
      <c r="F189">
        <v>647</v>
      </c>
      <c r="G189" s="1">
        <v>-6.2183443318266099E-2</v>
      </c>
      <c r="H189" s="2">
        <v>0.98447501206170696</v>
      </c>
      <c r="I189" s="14">
        <v>6.7953026456578601E-3</v>
      </c>
      <c r="J189" s="14">
        <v>1</v>
      </c>
      <c r="K189" s="14">
        <v>0</v>
      </c>
      <c r="L189" s="14">
        <v>4.5770827288478099E-3</v>
      </c>
      <c r="M189" s="14">
        <v>4.7787695510730904E-3</v>
      </c>
      <c r="N189" s="14">
        <v>124</v>
      </c>
      <c r="O189" s="14" t="s">
        <v>26</v>
      </c>
      <c r="P189" s="14" t="s">
        <v>27</v>
      </c>
      <c r="Q189" s="14" t="s">
        <v>654</v>
      </c>
      <c r="R189" s="14" t="s">
        <v>29</v>
      </c>
      <c r="S189" s="14" t="s">
        <v>655</v>
      </c>
      <c r="T189" s="14" t="s">
        <v>656</v>
      </c>
      <c r="V189" s="14">
        <v>1093.153</v>
      </c>
      <c r="W189" s="14">
        <v>2.1863060000000001</v>
      </c>
      <c r="X189" s="14" t="s">
        <v>657</v>
      </c>
      <c r="Y189" s="26">
        <v>3.3965623502020133E-3</v>
      </c>
      <c r="Z189" s="19" t="str">
        <f>IF($AG$7 &lt;&gt; "", $AG$7 * Y189, "")</f>
        <v/>
      </c>
      <c r="AA189" s="19" t="str">
        <f>IF($AG$7 &lt;&gt; "", $AG$7 * L189 / $L$358,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55000000000000004">
      <c r="A190" t="s">
        <v>1319</v>
      </c>
      <c r="B190" t="s">
        <v>25</v>
      </c>
      <c r="C190">
        <v>118</v>
      </c>
      <c r="D190">
        <v>344</v>
      </c>
      <c r="E190">
        <v>308</v>
      </c>
      <c r="F190">
        <v>333</v>
      </c>
      <c r="G190" s="1">
        <v>-0.126167202189304</v>
      </c>
      <c r="H190" s="2">
        <v>0.94046687700048603</v>
      </c>
      <c r="I190" s="14">
        <v>2.6656495583278501E-2</v>
      </c>
      <c r="J190" s="14">
        <v>1</v>
      </c>
      <c r="K190" s="14">
        <v>0</v>
      </c>
      <c r="L190" s="14">
        <v>2.1778054919517802E-3</v>
      </c>
      <c r="M190" s="14">
        <v>2.37703851537404E-3</v>
      </c>
      <c r="N190" s="14">
        <v>273</v>
      </c>
      <c r="O190" s="14" t="s">
        <v>26</v>
      </c>
      <c r="P190" s="14" t="s">
        <v>39</v>
      </c>
      <c r="Q190" s="14" t="s">
        <v>1320</v>
      </c>
      <c r="R190" s="14" t="s">
        <v>1000</v>
      </c>
      <c r="S190" s="14" t="s">
        <v>440</v>
      </c>
      <c r="T190" s="14" t="s">
        <v>1321</v>
      </c>
      <c r="V190" s="14">
        <v>1076.213</v>
      </c>
      <c r="W190" s="14">
        <v>2.1524260000000002</v>
      </c>
      <c r="X190" s="14" t="s">
        <v>1322</v>
      </c>
      <c r="Y190" s="26">
        <v>1.6161062795316031E-3</v>
      </c>
      <c r="Z190" s="19" t="str">
        <f>IF($AG$7 &lt;&gt; "", $AG$7 * Y190, "")</f>
        <v/>
      </c>
      <c r="AA190" s="19" t="str">
        <f>IF($AG$7 &lt;&gt; "", $AG$7 * L190 / $L$358,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55000000000000004">
      <c r="A191" t="s">
        <v>908</v>
      </c>
      <c r="B191" t="s">
        <v>25</v>
      </c>
      <c r="C191">
        <v>192</v>
      </c>
      <c r="D191">
        <v>536</v>
      </c>
      <c r="E191">
        <v>527</v>
      </c>
      <c r="F191">
        <v>543</v>
      </c>
      <c r="G191" s="1">
        <v>-0.12839558437717299</v>
      </c>
      <c r="H191" s="2">
        <v>0.93953442753313798</v>
      </c>
      <c r="I191" s="14">
        <v>2.7087301339160201E-2</v>
      </c>
      <c r="J191" s="14">
        <v>1</v>
      </c>
      <c r="K191" s="14">
        <v>0</v>
      </c>
      <c r="L191" s="14">
        <v>3.54354791910798E-3</v>
      </c>
      <c r="M191" s="14">
        <v>3.8735401981751E-3</v>
      </c>
      <c r="N191" s="14">
        <v>175</v>
      </c>
      <c r="O191" s="14" t="s">
        <v>26</v>
      </c>
      <c r="P191" s="14" t="s">
        <v>27</v>
      </c>
      <c r="Q191" s="14" t="s">
        <v>909</v>
      </c>
      <c r="R191" s="14" t="s">
        <v>29</v>
      </c>
      <c r="S191" s="14" t="s">
        <v>910</v>
      </c>
      <c r="T191" s="14" t="s">
        <v>911</v>
      </c>
      <c r="V191" s="14">
        <v>1146.306</v>
      </c>
      <c r="W191" s="14">
        <v>2.2926120000000001</v>
      </c>
      <c r="X191" s="14" t="s">
        <v>912</v>
      </c>
      <c r="Y191" s="26">
        <v>2.6295966582209136E-3</v>
      </c>
      <c r="Z191" s="19" t="str">
        <f>IF($AG$7 &lt;&gt; "", $AG$7 * Y191, "")</f>
        <v/>
      </c>
      <c r="AA191" s="19" t="str">
        <f>IF($AG$7 &lt;&gt; "", $AG$7 * L191 / $L$358,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55000000000000004">
      <c r="A192" t="s">
        <v>1091</v>
      </c>
      <c r="B192" t="s">
        <v>25</v>
      </c>
      <c r="C192">
        <v>50</v>
      </c>
      <c r="D192">
        <v>123</v>
      </c>
      <c r="E192">
        <v>162</v>
      </c>
      <c r="F192">
        <v>137</v>
      </c>
      <c r="G192" s="1">
        <v>-0.138001042281444</v>
      </c>
      <c r="H192" s="2">
        <v>0.93953442753313798</v>
      </c>
      <c r="I192" s="14">
        <v>2.7087301339160201E-2</v>
      </c>
      <c r="J192" s="14">
        <v>1</v>
      </c>
      <c r="K192" s="14">
        <v>0</v>
      </c>
      <c r="L192" s="14">
        <v>9.2279893726770405E-4</v>
      </c>
      <c r="M192" s="14">
        <v>1.01544612163318E-3</v>
      </c>
      <c r="N192" s="14">
        <v>216</v>
      </c>
      <c r="O192" s="14" t="s">
        <v>26</v>
      </c>
      <c r="P192" s="14" t="s">
        <v>39</v>
      </c>
      <c r="Q192" s="14" t="s">
        <v>1092</v>
      </c>
      <c r="R192" s="14" t="s">
        <v>1000</v>
      </c>
      <c r="S192" s="14" t="s">
        <v>149</v>
      </c>
      <c r="T192" s="14" t="s">
        <v>1093</v>
      </c>
      <c r="V192" s="14">
        <v>1105.298</v>
      </c>
      <c r="W192" s="14">
        <v>2.2105959999999998</v>
      </c>
      <c r="X192" s="14" t="s">
        <v>1094</v>
      </c>
      <c r="Y192" s="27">
        <v>6.8479079641169626E-4</v>
      </c>
      <c r="Z192" s="19" t="str">
        <f>IF($AG$7 &lt;&gt; "", $AG$7 * Y192, "")</f>
        <v/>
      </c>
      <c r="AA192" s="19" t="str">
        <f>IF($AG$7 &lt;&gt; "", $AG$7 * L192 / $L$358,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55000000000000004">
      <c r="A193" t="s">
        <v>1195</v>
      </c>
      <c r="B193" t="s">
        <v>25</v>
      </c>
      <c r="C193">
        <v>77</v>
      </c>
      <c r="D193">
        <v>200</v>
      </c>
      <c r="E193">
        <v>239</v>
      </c>
      <c r="F193">
        <v>211</v>
      </c>
      <c r="G193" s="1">
        <v>-0.139070407291363</v>
      </c>
      <c r="H193" s="2">
        <v>0.93953442753313798</v>
      </c>
      <c r="I193" s="14">
        <v>2.7087301339160201E-2</v>
      </c>
      <c r="J193" s="14">
        <v>1</v>
      </c>
      <c r="K193" s="14">
        <v>0</v>
      </c>
      <c r="L193" s="14">
        <v>1.42111036339226E-3</v>
      </c>
      <c r="M193" s="14">
        <v>1.5649746350014E-3</v>
      </c>
      <c r="N193" s="14">
        <v>242</v>
      </c>
      <c r="O193" s="14" t="s">
        <v>26</v>
      </c>
      <c r="P193" s="14" t="s">
        <v>27</v>
      </c>
      <c r="Q193" s="14" t="s">
        <v>1196</v>
      </c>
      <c r="R193" s="14" t="s">
        <v>1000</v>
      </c>
      <c r="S193" s="14" t="s">
        <v>282</v>
      </c>
      <c r="T193" s="14" t="s">
        <v>1197</v>
      </c>
      <c r="V193" s="14">
        <v>1066.3489999999999</v>
      </c>
      <c r="W193" s="14">
        <v>2.132698</v>
      </c>
      <c r="X193" s="14" t="s">
        <v>1198</v>
      </c>
      <c r="Y193" s="26">
        <v>1.0545778264740122E-3</v>
      </c>
      <c r="Z193" s="19" t="str">
        <f>IF($AG$7 &lt;&gt; "", $AG$7 * Y193, "")</f>
        <v/>
      </c>
      <c r="AA193" s="19" t="str">
        <f>IF($AG$7 &lt;&gt; "", $AG$7 * L193 / $L$358,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55000000000000004">
      <c r="A194" t="s">
        <v>1171</v>
      </c>
      <c r="B194" t="s">
        <v>25</v>
      </c>
      <c r="C194">
        <v>69</v>
      </c>
      <c r="D194">
        <v>190</v>
      </c>
      <c r="E194">
        <v>197</v>
      </c>
      <c r="F194">
        <v>195</v>
      </c>
      <c r="G194" s="1">
        <v>-0.139717826936755</v>
      </c>
      <c r="H194" s="2">
        <v>0.93953442753313798</v>
      </c>
      <c r="I194" s="14">
        <v>2.7087301339160201E-2</v>
      </c>
      <c r="J194" s="14">
        <v>1</v>
      </c>
      <c r="K194" s="14">
        <v>0</v>
      </c>
      <c r="L194" s="14">
        <v>1.2734625334294299E-3</v>
      </c>
      <c r="M194" s="14">
        <v>1.4031050958185499E-3</v>
      </c>
      <c r="N194" s="14">
        <v>236</v>
      </c>
      <c r="O194" s="14" t="s">
        <v>26</v>
      </c>
      <c r="P194" s="14" t="s">
        <v>27</v>
      </c>
      <c r="Q194" s="14" t="s">
        <v>1172</v>
      </c>
      <c r="R194" s="14" t="s">
        <v>1000</v>
      </c>
      <c r="S194" s="14" t="s">
        <v>251</v>
      </c>
      <c r="T194" s="14" t="s">
        <v>1173</v>
      </c>
      <c r="V194" s="14">
        <v>1268.4069999999999</v>
      </c>
      <c r="W194" s="14">
        <v>2.5368140000000001</v>
      </c>
      <c r="X194" s="14" t="s">
        <v>1174</v>
      </c>
      <c r="Y194" s="27">
        <v>9.4501129904814079E-4</v>
      </c>
      <c r="Z194" s="19" t="str">
        <f>IF($AG$7 &lt;&gt; "", $AG$7 * Y194, "")</f>
        <v/>
      </c>
      <c r="AA194" s="19" t="str">
        <f>IF($AG$7 &lt;&gt; "", $AG$7 * L194 / $L$358,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55000000000000004">
      <c r="A195" t="s">
        <v>1643</v>
      </c>
      <c r="B195" t="s">
        <v>25</v>
      </c>
      <c r="C195">
        <v>74</v>
      </c>
      <c r="D195">
        <v>235</v>
      </c>
      <c r="E195">
        <v>208</v>
      </c>
      <c r="F195">
        <v>184</v>
      </c>
      <c r="G195" s="1">
        <v>-0.145019075970025</v>
      </c>
      <c r="H195" s="2">
        <v>0.93953442753313798</v>
      </c>
      <c r="I195" s="14">
        <v>2.7087301339160201E-2</v>
      </c>
      <c r="J195" s="14">
        <v>1</v>
      </c>
      <c r="K195" s="14">
        <v>0</v>
      </c>
      <c r="L195" s="14">
        <v>1.3657424271562E-3</v>
      </c>
      <c r="M195" s="14">
        <v>1.5102480444109301E-3</v>
      </c>
      <c r="N195" s="14">
        <v>354</v>
      </c>
      <c r="O195" s="14" t="s">
        <v>26</v>
      </c>
      <c r="P195" s="14" t="s">
        <v>27</v>
      </c>
      <c r="Q195" s="14" t="s">
        <v>1644</v>
      </c>
      <c r="R195" s="14" t="s">
        <v>1000</v>
      </c>
      <c r="S195" s="14" t="s">
        <v>845</v>
      </c>
      <c r="T195" s="14" t="s">
        <v>1645</v>
      </c>
      <c r="V195" s="14">
        <v>996.15030000000002</v>
      </c>
      <c r="W195" s="14">
        <v>1.9923006000000001</v>
      </c>
      <c r="X195" s="14" t="s">
        <v>1646</v>
      </c>
      <c r="Y195" s="26">
        <v>1.0134903786893105E-3</v>
      </c>
      <c r="Z195" s="19" t="str">
        <f>IF($AG$7 &lt;&gt; "", $AG$7 * Y195, "")</f>
        <v/>
      </c>
      <c r="AA195" s="19" t="str">
        <f>IF($AG$7 &lt;&gt; "", $AG$7 * L195 / $L$358,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55000000000000004">
      <c r="A196" t="s">
        <v>1451</v>
      </c>
      <c r="B196" t="s">
        <v>25</v>
      </c>
      <c r="C196">
        <v>20</v>
      </c>
      <c r="D196">
        <v>54</v>
      </c>
      <c r="E196">
        <v>64</v>
      </c>
      <c r="F196">
        <v>54</v>
      </c>
      <c r="G196" s="1">
        <v>-0.165116163223373</v>
      </c>
      <c r="H196" s="2">
        <v>0.94046687700048603</v>
      </c>
      <c r="I196" s="14">
        <v>2.6656495583278501E-2</v>
      </c>
      <c r="J196" s="14">
        <v>1</v>
      </c>
      <c r="K196" s="14">
        <v>0</v>
      </c>
      <c r="L196" s="14">
        <v>3.6911957490708201E-4</v>
      </c>
      <c r="M196" s="14">
        <v>4.1393163703920202E-4</v>
      </c>
      <c r="N196" s="14">
        <v>306</v>
      </c>
      <c r="O196" s="14" t="s">
        <v>26</v>
      </c>
      <c r="P196" s="14" t="s">
        <v>27</v>
      </c>
      <c r="Q196" s="14" t="s">
        <v>1452</v>
      </c>
      <c r="R196" s="14" t="s">
        <v>1000</v>
      </c>
      <c r="S196" s="14" t="s">
        <v>605</v>
      </c>
      <c r="T196" s="14" t="s">
        <v>1453</v>
      </c>
      <c r="V196" s="14">
        <v>986.21820000000002</v>
      </c>
      <c r="W196" s="14">
        <v>1.9724364000000001</v>
      </c>
      <c r="X196" s="14" t="s">
        <v>1454</v>
      </c>
      <c r="Y196" s="27">
        <v>2.7391631856467851E-4</v>
      </c>
      <c r="Z196" s="19" t="str">
        <f>IF($AG$7 &lt;&gt; "", $AG$7 * Y196, "")</f>
        <v/>
      </c>
      <c r="AA196" s="19" t="str">
        <f>IF($AG$7 &lt;&gt; "", $AG$7 * L196 / $L$358,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55000000000000004">
      <c r="A197" t="s">
        <v>478</v>
      </c>
      <c r="B197" t="s">
        <v>25</v>
      </c>
      <c r="C197">
        <v>92</v>
      </c>
      <c r="D197">
        <v>252</v>
      </c>
      <c r="E197">
        <v>254</v>
      </c>
      <c r="F197">
        <v>285</v>
      </c>
      <c r="G197" s="1">
        <v>-0.169167806546901</v>
      </c>
      <c r="H197" s="2">
        <v>0.90768973471097802</v>
      </c>
      <c r="I197" s="14">
        <v>4.2062576071160998E-2</v>
      </c>
      <c r="J197" s="14">
        <v>1</v>
      </c>
      <c r="K197" s="14">
        <v>0</v>
      </c>
      <c r="L197" s="14">
        <v>1.6979500445725799E-3</v>
      </c>
      <c r="M197" s="14">
        <v>1.9094516269484E-3</v>
      </c>
      <c r="N197" s="14">
        <v>89</v>
      </c>
      <c r="O197" s="14" t="s">
        <v>26</v>
      </c>
      <c r="P197" s="14" t="s">
        <v>244</v>
      </c>
      <c r="Q197" s="14" t="s">
        <v>479</v>
      </c>
      <c r="R197" s="14" t="s">
        <v>29</v>
      </c>
      <c r="S197" s="14" t="s">
        <v>480</v>
      </c>
      <c r="T197" s="14" t="s">
        <v>481</v>
      </c>
      <c r="V197" s="14">
        <v>1091.2739999999999</v>
      </c>
      <c r="W197" s="14">
        <v>2.1825480000000002</v>
      </c>
      <c r="X197" s="14" t="s">
        <v>482</v>
      </c>
      <c r="Y197" s="26">
        <v>1.2600150653975211E-3</v>
      </c>
      <c r="Z197" s="19" t="str">
        <f>IF($AG$7 &lt;&gt; "", $AG$7 * Y197, "")</f>
        <v/>
      </c>
      <c r="AA197" s="19" t="str">
        <f>IF($AG$7 &lt;&gt; "", $AG$7 * L197 / $L$358,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55000000000000004">
      <c r="A198" t="s">
        <v>1311</v>
      </c>
      <c r="B198" t="s">
        <v>25</v>
      </c>
      <c r="C198">
        <v>103</v>
      </c>
      <c r="D198">
        <v>314</v>
      </c>
      <c r="E198">
        <v>288</v>
      </c>
      <c r="F198">
        <v>286</v>
      </c>
      <c r="G198" s="1">
        <v>-0.171526120225269</v>
      </c>
      <c r="H198" s="2">
        <v>0.90596068300210797</v>
      </c>
      <c r="I198" s="14">
        <v>4.2890649481839301E-2</v>
      </c>
      <c r="J198" s="14">
        <v>1</v>
      </c>
      <c r="K198" s="14">
        <v>0</v>
      </c>
      <c r="L198" s="14">
        <v>1.90096581077147E-3</v>
      </c>
      <c r="M198" s="14">
        <v>2.1411414274777399E-3</v>
      </c>
      <c r="N198" s="14">
        <v>271</v>
      </c>
      <c r="O198" s="14" t="s">
        <v>26</v>
      </c>
      <c r="P198" s="14" t="s">
        <v>39</v>
      </c>
      <c r="Q198" s="14" t="s">
        <v>1312</v>
      </c>
      <c r="R198" s="14" t="s">
        <v>1000</v>
      </c>
      <c r="S198" s="14" t="s">
        <v>430</v>
      </c>
      <c r="T198" s="14" t="s">
        <v>1313</v>
      </c>
      <c r="V198" s="14">
        <v>1136.3579999999999</v>
      </c>
      <c r="W198" s="14">
        <v>2.272716</v>
      </c>
      <c r="X198" s="14" t="s">
        <v>1314</v>
      </c>
      <c r="Y198" s="26">
        <v>1.4106690406080942E-3</v>
      </c>
      <c r="Z198" s="19" t="str">
        <f>IF($AG$7 &lt;&gt; "", $AG$7 * Y198, "")</f>
        <v/>
      </c>
      <c r="AA198" s="19" t="str">
        <f>IF($AG$7 &lt;&gt; "", $AG$7 * L198 / $L$358,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55000000000000004">
      <c r="A199" t="s">
        <v>488</v>
      </c>
      <c r="B199" t="s">
        <v>25</v>
      </c>
      <c r="C199">
        <v>150</v>
      </c>
      <c r="D199">
        <v>451</v>
      </c>
      <c r="E199">
        <v>432</v>
      </c>
      <c r="F199">
        <v>415</v>
      </c>
      <c r="G199" s="1">
        <v>-0.17638791962981401</v>
      </c>
      <c r="H199" s="2">
        <v>0.90111604815740398</v>
      </c>
      <c r="I199" s="14">
        <v>4.5219275803410203E-2</v>
      </c>
      <c r="J199" s="14">
        <v>1</v>
      </c>
      <c r="K199" s="14">
        <v>0</v>
      </c>
      <c r="L199" s="14">
        <v>2.7683968118031102E-3</v>
      </c>
      <c r="M199" s="14">
        <v>3.12858901216761E-3</v>
      </c>
      <c r="N199" s="14">
        <v>91</v>
      </c>
      <c r="O199" s="14" t="s">
        <v>26</v>
      </c>
      <c r="P199" s="14" t="s">
        <v>223</v>
      </c>
      <c r="Q199" s="14" t="s">
        <v>489</v>
      </c>
      <c r="R199" s="14" t="s">
        <v>29</v>
      </c>
      <c r="S199" s="14" t="s">
        <v>490</v>
      </c>
      <c r="T199" s="14" t="s">
        <v>491</v>
      </c>
      <c r="V199" s="14">
        <v>1178.3019999999999</v>
      </c>
      <c r="W199" s="14">
        <v>2.3566039999999999</v>
      </c>
      <c r="X199" s="14" t="s">
        <v>492</v>
      </c>
      <c r="Y199" s="26">
        <v>2.0543723892350887E-3</v>
      </c>
      <c r="Z199" s="19" t="str">
        <f>IF($AG$7 &lt;&gt; "", $AG$7 * Y199, "")</f>
        <v/>
      </c>
      <c r="AA199" s="19" t="str">
        <f>IF($AG$7 &lt;&gt; "", $AG$7 * L199 / $L$358,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55000000000000004">
      <c r="A200" t="s">
        <v>290</v>
      </c>
      <c r="B200" t="s">
        <v>25</v>
      </c>
      <c r="C200">
        <v>345</v>
      </c>
      <c r="D200">
        <v>989</v>
      </c>
      <c r="E200">
        <v>1077</v>
      </c>
      <c r="F200">
        <v>937</v>
      </c>
      <c r="G200" s="1">
        <v>-0.18330025006862999</v>
      </c>
      <c r="H200" s="2">
        <v>0.89135207978970099</v>
      </c>
      <c r="I200" s="14">
        <v>4.9950717840508897E-2</v>
      </c>
      <c r="J200" s="14">
        <v>1</v>
      </c>
      <c r="K200" s="14">
        <v>0</v>
      </c>
      <c r="L200" s="14">
        <v>6.3673126671471604E-3</v>
      </c>
      <c r="M200" s="14">
        <v>7.2300321543321E-3</v>
      </c>
      <c r="N200" s="14">
        <v>52</v>
      </c>
      <c r="O200" s="14" t="s">
        <v>26</v>
      </c>
      <c r="P200" s="14" t="s">
        <v>27</v>
      </c>
      <c r="Q200" s="14" t="s">
        <v>291</v>
      </c>
      <c r="R200" s="14" t="s">
        <v>29</v>
      </c>
      <c r="S200" s="14" t="s">
        <v>292</v>
      </c>
      <c r="T200" s="14" t="s">
        <v>293</v>
      </c>
      <c r="V200" s="14">
        <v>1113.271</v>
      </c>
      <c r="W200" s="14">
        <v>2.2265419999999998</v>
      </c>
      <c r="X200" s="14" t="s">
        <v>294</v>
      </c>
      <c r="Y200" s="26">
        <v>4.7250564952407044E-3</v>
      </c>
      <c r="Z200" s="19" t="str">
        <f>IF($AG$7 &lt;&gt; "", $AG$7 * Y200, "")</f>
        <v/>
      </c>
      <c r="AA200" s="19" t="str">
        <f>IF($AG$7 &lt;&gt; "", $AG$7 * L200 / $L$358,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55000000000000004">
      <c r="A201" t="s">
        <v>1235</v>
      </c>
      <c r="B201" t="s">
        <v>25</v>
      </c>
      <c r="C201">
        <v>104</v>
      </c>
      <c r="D201">
        <v>298</v>
      </c>
      <c r="E201">
        <v>336</v>
      </c>
      <c r="F201">
        <v>276</v>
      </c>
      <c r="G201" s="1">
        <v>-0.18994608873348001</v>
      </c>
      <c r="H201" s="2">
        <v>0.89571115402143098</v>
      </c>
      <c r="I201" s="14">
        <v>4.7832017613384799E-2</v>
      </c>
      <c r="J201" s="14">
        <v>1</v>
      </c>
      <c r="K201" s="14">
        <v>0</v>
      </c>
      <c r="L201" s="14">
        <v>1.9194217895168199E-3</v>
      </c>
      <c r="M201" s="14">
        <v>2.1895752831291599E-3</v>
      </c>
      <c r="N201" s="14">
        <v>252</v>
      </c>
      <c r="O201" s="14" t="s">
        <v>26</v>
      </c>
      <c r="P201" s="14" t="s">
        <v>27</v>
      </c>
      <c r="Q201" s="14" t="s">
        <v>1236</v>
      </c>
      <c r="R201" s="14" t="s">
        <v>1000</v>
      </c>
      <c r="S201" s="14" t="s">
        <v>332</v>
      </c>
      <c r="T201" s="14" t="s">
        <v>1237</v>
      </c>
      <c r="V201" s="14">
        <v>1109.239</v>
      </c>
      <c r="W201" s="14">
        <v>2.2184780000000002</v>
      </c>
      <c r="X201" s="14" t="s">
        <v>1238</v>
      </c>
      <c r="Y201" s="26">
        <v>1.4243648565363282E-3</v>
      </c>
      <c r="Z201" s="19" t="str">
        <f>IF($AG$7 &lt;&gt; "", $AG$7 * Y201, "")</f>
        <v/>
      </c>
      <c r="AA201" s="19" t="str">
        <f>IF($AG$7 &lt;&gt; "", $AG$7 * L201 / $L$358,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55000000000000004">
      <c r="A202" t="s">
        <v>1331</v>
      </c>
      <c r="B202" t="s">
        <v>25</v>
      </c>
      <c r="C202">
        <v>28</v>
      </c>
      <c r="D202">
        <v>71</v>
      </c>
      <c r="E202">
        <v>95</v>
      </c>
      <c r="F202">
        <v>80</v>
      </c>
      <c r="G202" s="1">
        <v>-0.19568813302593399</v>
      </c>
      <c r="H202" s="2">
        <v>0.91252070432515997</v>
      </c>
      <c r="I202" s="14">
        <v>3.9757272984188997E-2</v>
      </c>
      <c r="J202" s="14">
        <v>1</v>
      </c>
      <c r="K202" s="14">
        <v>0</v>
      </c>
      <c r="L202" s="14">
        <v>5.1676740486991397E-4</v>
      </c>
      <c r="M202" s="14">
        <v>5.91903293027872E-4</v>
      </c>
      <c r="N202" s="14">
        <v>276</v>
      </c>
      <c r="O202" s="14" t="s">
        <v>26</v>
      </c>
      <c r="P202" s="14" t="s">
        <v>39</v>
      </c>
      <c r="Q202" s="14" t="s">
        <v>1332</v>
      </c>
      <c r="R202" s="14" t="s">
        <v>1000</v>
      </c>
      <c r="S202" s="14" t="s">
        <v>455</v>
      </c>
      <c r="T202" s="14" t="s">
        <v>1333</v>
      </c>
      <c r="V202" s="14">
        <v>1065.1890000000001</v>
      </c>
      <c r="W202" s="14">
        <v>2.1303779999999999</v>
      </c>
      <c r="X202" s="14" t="s">
        <v>1334</v>
      </c>
      <c r="Y202" s="27">
        <v>3.834828459905499E-4</v>
      </c>
      <c r="Z202" s="19" t="str">
        <f>IF($AG$7 &lt;&gt; "", $AG$7 * Y202, "")</f>
        <v/>
      </c>
      <c r="AA202" s="19" t="str">
        <f>IF($AG$7 &lt;&gt; "", $AG$7 * L202 / $L$358,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55000000000000004">
      <c r="A203" t="s">
        <v>923</v>
      </c>
      <c r="B203" t="s">
        <v>25</v>
      </c>
      <c r="C203">
        <v>180</v>
      </c>
      <c r="D203">
        <v>544</v>
      </c>
      <c r="E203">
        <v>520</v>
      </c>
      <c r="F203">
        <v>534</v>
      </c>
      <c r="G203" s="1">
        <v>-0.21425971594596399</v>
      </c>
      <c r="H203" s="2">
        <v>0.86145611516454701</v>
      </c>
      <c r="I203" s="14">
        <v>6.4766841753183799E-2</v>
      </c>
      <c r="J203" s="14">
        <v>1</v>
      </c>
      <c r="K203" s="14">
        <v>0</v>
      </c>
      <c r="L203" s="14">
        <v>3.3220761741637301E-3</v>
      </c>
      <c r="M203" s="14">
        <v>3.8542070132333E-3</v>
      </c>
      <c r="N203" s="14">
        <v>178</v>
      </c>
      <c r="O203" s="14" t="s">
        <v>26</v>
      </c>
      <c r="P203" s="14" t="s">
        <v>223</v>
      </c>
      <c r="Q203" s="14" t="s">
        <v>924</v>
      </c>
      <c r="R203" s="14" t="s">
        <v>29</v>
      </c>
      <c r="S203" s="14" t="s">
        <v>925</v>
      </c>
      <c r="T203" s="14" t="s">
        <v>926</v>
      </c>
      <c r="V203" s="14">
        <v>1286.355</v>
      </c>
      <c r="W203" s="14">
        <v>2.5727099999999998</v>
      </c>
      <c r="X203" s="14" t="s">
        <v>927</v>
      </c>
      <c r="Y203" s="26">
        <v>2.4652468670821066E-3</v>
      </c>
      <c r="Z203" s="19" t="str">
        <f>IF($AG$7 &lt;&gt; "", $AG$7 * Y203, "")</f>
        <v/>
      </c>
      <c r="AA203" s="19" t="str">
        <f>IF($AG$7 &lt;&gt; "", $AG$7 * L203 / $L$358,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55000000000000004">
      <c r="A204" t="s">
        <v>1163</v>
      </c>
      <c r="B204" t="s">
        <v>25</v>
      </c>
      <c r="C204">
        <v>60</v>
      </c>
      <c r="D204">
        <v>177</v>
      </c>
      <c r="E204">
        <v>188</v>
      </c>
      <c r="F204">
        <v>170</v>
      </c>
      <c r="G204" s="1">
        <v>-0.21851712110204</v>
      </c>
      <c r="H204" s="2">
        <v>0.87454136843004904</v>
      </c>
      <c r="I204" s="14">
        <v>5.8219642267678902E-2</v>
      </c>
      <c r="J204" s="14">
        <v>1</v>
      </c>
      <c r="K204" s="14">
        <v>0</v>
      </c>
      <c r="L204" s="14">
        <v>1.10735872472124E-3</v>
      </c>
      <c r="M204" s="14">
        <v>1.2885996637817399E-3</v>
      </c>
      <c r="N204" s="14">
        <v>234</v>
      </c>
      <c r="O204" s="14" t="s">
        <v>26</v>
      </c>
      <c r="P204" s="14" t="s">
        <v>39</v>
      </c>
      <c r="Q204" s="14" t="s">
        <v>1164</v>
      </c>
      <c r="R204" s="14" t="s">
        <v>1000</v>
      </c>
      <c r="S204" s="14" t="s">
        <v>240</v>
      </c>
      <c r="T204" s="14" t="s">
        <v>1165</v>
      </c>
      <c r="V204" s="14">
        <v>1078.3599999999999</v>
      </c>
      <c r="W204" s="14">
        <v>2.15672</v>
      </c>
      <c r="X204" s="14" t="s">
        <v>1166</v>
      </c>
      <c r="Y204" s="27">
        <v>8.2174895569403549E-4</v>
      </c>
      <c r="Z204" s="19" t="str">
        <f>IF($AG$7 &lt;&gt; "", $AG$7 * Y204, "")</f>
        <v/>
      </c>
      <c r="AA204" s="19" t="str">
        <f>IF($AG$7 &lt;&gt; "", $AG$7 * L204 / $L$358,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55000000000000004">
      <c r="A205" t="s">
        <v>1203</v>
      </c>
      <c r="B205" t="s">
        <v>25</v>
      </c>
      <c r="C205">
        <v>52</v>
      </c>
      <c r="D205">
        <v>159</v>
      </c>
      <c r="E205">
        <v>161</v>
      </c>
      <c r="F205">
        <v>150</v>
      </c>
      <c r="G205" s="1">
        <v>-0.238522770976451</v>
      </c>
      <c r="H205" s="2">
        <v>0.86145611516454701</v>
      </c>
      <c r="I205" s="14">
        <v>6.4766841753183799E-2</v>
      </c>
      <c r="J205" s="14">
        <v>1</v>
      </c>
      <c r="K205" s="14">
        <v>0</v>
      </c>
      <c r="L205" s="14">
        <v>9.5971089475841201E-4</v>
      </c>
      <c r="M205" s="14">
        <v>1.1324392661729299E-3</v>
      </c>
      <c r="N205" s="14">
        <v>244</v>
      </c>
      <c r="O205" s="14" t="s">
        <v>26</v>
      </c>
      <c r="P205" s="14" t="s">
        <v>27</v>
      </c>
      <c r="Q205" s="14" t="s">
        <v>1204</v>
      </c>
      <c r="R205" s="14" t="s">
        <v>1000</v>
      </c>
      <c r="S205" s="14" t="s">
        <v>292</v>
      </c>
      <c r="T205" s="14" t="s">
        <v>1205</v>
      </c>
      <c r="V205" s="14">
        <v>1041.1659999999999</v>
      </c>
      <c r="W205" s="14">
        <v>2.0823320000000001</v>
      </c>
      <c r="X205" s="14" t="s">
        <v>1206</v>
      </c>
      <c r="Y205" s="27">
        <v>7.121824282681641E-4</v>
      </c>
      <c r="Z205" s="19" t="str">
        <f>IF($AG$7 &lt;&gt; "", $AG$7 * Y205, "")</f>
        <v/>
      </c>
      <c r="AA205" s="19" t="str">
        <f>IF($AG$7 &lt;&gt; "", $AG$7 * L205 / $L$358,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55000000000000004">
      <c r="A206" t="s">
        <v>1527</v>
      </c>
      <c r="B206" t="s">
        <v>25</v>
      </c>
      <c r="C206">
        <v>48</v>
      </c>
      <c r="D206">
        <v>156</v>
      </c>
      <c r="E206">
        <v>135</v>
      </c>
      <c r="F206">
        <v>144</v>
      </c>
      <c r="G206" s="1">
        <v>-0.244308043571066</v>
      </c>
      <c r="H206" s="2">
        <v>0.86017195430228099</v>
      </c>
      <c r="I206" s="14">
        <v>6.54147216172241E-2</v>
      </c>
      <c r="J206" s="14">
        <v>1</v>
      </c>
      <c r="K206" s="14">
        <v>0</v>
      </c>
      <c r="L206" s="14">
        <v>8.8588697977699598E-4</v>
      </c>
      <c r="M206" s="14">
        <v>1.0496450744863701E-3</v>
      </c>
      <c r="N206" s="14">
        <v>325</v>
      </c>
      <c r="O206" s="14" t="s">
        <v>26</v>
      </c>
      <c r="P206" s="14" t="s">
        <v>27</v>
      </c>
      <c r="Q206" s="14" t="s">
        <v>1528</v>
      </c>
      <c r="R206" s="14" t="s">
        <v>1000</v>
      </c>
      <c r="S206" s="14" t="s">
        <v>700</v>
      </c>
      <c r="T206" s="14" t="s">
        <v>1529</v>
      </c>
      <c r="V206" s="14">
        <v>1104.269</v>
      </c>
      <c r="W206" s="14">
        <v>2.2085379999999999</v>
      </c>
      <c r="X206" s="14" t="s">
        <v>1530</v>
      </c>
      <c r="Y206" s="27">
        <v>6.5739916455522841E-4</v>
      </c>
      <c r="Z206" s="19" t="str">
        <f>IF($AG$7 &lt;&gt; "", $AG$7 * Y206, "")</f>
        <v/>
      </c>
      <c r="AA206" s="19" t="str">
        <f>IF($AG$7 &lt;&gt; "", $AG$7 * L206 / $L$358,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55000000000000004">
      <c r="A207" t="s">
        <v>1579</v>
      </c>
      <c r="B207" t="s">
        <v>25</v>
      </c>
      <c r="C207">
        <v>89</v>
      </c>
      <c r="D207">
        <v>265</v>
      </c>
      <c r="E207">
        <v>283</v>
      </c>
      <c r="F207">
        <v>262</v>
      </c>
      <c r="G207" s="1">
        <v>-0.248409275804581</v>
      </c>
      <c r="H207" s="2">
        <v>0.83263656415753695</v>
      </c>
      <c r="I207" s="14">
        <v>7.9544521550151598E-2</v>
      </c>
      <c r="J207" s="14">
        <v>1</v>
      </c>
      <c r="K207" s="14">
        <v>0</v>
      </c>
      <c r="L207" s="14">
        <v>1.64258210833651E-3</v>
      </c>
      <c r="M207" s="14">
        <v>1.95140594556577E-3</v>
      </c>
      <c r="N207" s="14">
        <v>338</v>
      </c>
      <c r="O207" s="14" t="s">
        <v>26</v>
      </c>
      <c r="P207" s="14" t="s">
        <v>27</v>
      </c>
      <c r="Q207" s="14" t="s">
        <v>1580</v>
      </c>
      <c r="R207" s="14" t="s">
        <v>1000</v>
      </c>
      <c r="S207" s="14" t="s">
        <v>765</v>
      </c>
      <c r="T207" s="14" t="s">
        <v>1581</v>
      </c>
      <c r="V207" s="14">
        <v>1126.279</v>
      </c>
      <c r="W207" s="14">
        <v>2.2525580000000001</v>
      </c>
      <c r="X207" s="14" t="s">
        <v>1582</v>
      </c>
      <c r="Y207" s="26">
        <v>1.2189276176128193E-3</v>
      </c>
      <c r="Z207" s="19" t="str">
        <f>IF($AG$7 &lt;&gt; "", $AG$7 * Y207, "")</f>
        <v/>
      </c>
      <c r="AA207" s="19" t="str">
        <f>IF($AG$7 &lt;&gt; "", $AG$7 * L207 / $L$358,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55000000000000004">
      <c r="A208" t="s">
        <v>453</v>
      </c>
      <c r="B208" t="s">
        <v>25</v>
      </c>
      <c r="C208">
        <v>238</v>
      </c>
      <c r="D208">
        <v>720</v>
      </c>
      <c r="E208">
        <v>776</v>
      </c>
      <c r="F208">
        <v>748</v>
      </c>
      <c r="G208" s="1">
        <v>-0.30004272869349102</v>
      </c>
      <c r="H208" s="2">
        <v>0.77442025511155299</v>
      </c>
      <c r="I208" s="14">
        <v>0.11102329649494</v>
      </c>
      <c r="J208" s="14">
        <v>1</v>
      </c>
      <c r="K208" s="14">
        <v>0</v>
      </c>
      <c r="L208" s="14">
        <v>4.3925229413942701E-3</v>
      </c>
      <c r="M208" s="14">
        <v>5.4082528600664197E-3</v>
      </c>
      <c r="N208" s="14">
        <v>84</v>
      </c>
      <c r="O208" s="14" t="s">
        <v>26</v>
      </c>
      <c r="P208" s="14" t="s">
        <v>27</v>
      </c>
      <c r="Q208" s="14" t="s">
        <v>454</v>
      </c>
      <c r="R208" s="14" t="s">
        <v>29</v>
      </c>
      <c r="S208" s="14" t="s">
        <v>455</v>
      </c>
      <c r="T208" s="14" t="s">
        <v>456</v>
      </c>
      <c r="V208" s="14">
        <v>1194.441</v>
      </c>
      <c r="W208" s="14">
        <v>2.3888820000000002</v>
      </c>
      <c r="X208" s="14" t="s">
        <v>457</v>
      </c>
      <c r="Y208" s="26">
        <v>3.2596041909196739E-3</v>
      </c>
      <c r="Z208" s="19" t="str">
        <f>IF($AG$7 &lt;&gt; "", $AG$7 * Y208, "")</f>
        <v/>
      </c>
      <c r="AA208" s="19" t="str">
        <f>IF($AG$7 &lt;&gt; "", $AG$7 * L208 / $L$358,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55000000000000004">
      <c r="A209" t="s">
        <v>1595</v>
      </c>
      <c r="B209" t="s">
        <v>25</v>
      </c>
      <c r="C209">
        <v>45</v>
      </c>
      <c r="D209">
        <v>129</v>
      </c>
      <c r="E209">
        <v>158</v>
      </c>
      <c r="F209">
        <v>138</v>
      </c>
      <c r="G209" s="1">
        <v>-0.30061059901751802</v>
      </c>
      <c r="H209" s="2">
        <v>0.81348490236806503</v>
      </c>
      <c r="I209" s="14">
        <v>8.9650502812043606E-2</v>
      </c>
      <c r="J209" s="14">
        <v>1</v>
      </c>
      <c r="K209" s="14">
        <v>0</v>
      </c>
      <c r="L209" s="14">
        <v>8.3051904354093404E-4</v>
      </c>
      <c r="M209" s="14">
        <v>1.0231071627736499E-3</v>
      </c>
      <c r="N209" s="14">
        <v>342</v>
      </c>
      <c r="O209" s="14" t="s">
        <v>26</v>
      </c>
      <c r="P209" s="14" t="s">
        <v>27</v>
      </c>
      <c r="Q209" s="14" t="s">
        <v>1596</v>
      </c>
      <c r="R209" s="14" t="s">
        <v>1000</v>
      </c>
      <c r="S209" s="14" t="s">
        <v>785</v>
      </c>
      <c r="T209" s="14" t="s">
        <v>1597</v>
      </c>
      <c r="V209" s="14">
        <v>1114.2850000000001</v>
      </c>
      <c r="W209" s="14">
        <v>2.2285699999999999</v>
      </c>
      <c r="X209" s="14" t="s">
        <v>1598</v>
      </c>
      <c r="Y209" s="27">
        <v>6.1631171677052664E-4</v>
      </c>
      <c r="Z209" s="19" t="str">
        <f>IF($AG$7 &lt;&gt; "", $AG$7 * Y209, "")</f>
        <v/>
      </c>
      <c r="AA209" s="19" t="str">
        <f>IF($AG$7 &lt;&gt; "", $AG$7 * L209 / $L$358,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55000000000000004">
      <c r="A210" t="s">
        <v>70</v>
      </c>
      <c r="B210" t="s">
        <v>25</v>
      </c>
      <c r="C210">
        <v>225</v>
      </c>
      <c r="D210">
        <v>699</v>
      </c>
      <c r="E210">
        <v>755</v>
      </c>
      <c r="F210">
        <v>695</v>
      </c>
      <c r="G210" s="1">
        <v>-0.31800238696317601</v>
      </c>
      <c r="H210" s="2">
        <v>0.76136354523086203</v>
      </c>
      <c r="I210" s="14">
        <v>0.118407921432996</v>
      </c>
      <c r="J210" s="14">
        <v>1</v>
      </c>
      <c r="K210" s="14">
        <v>0</v>
      </c>
      <c r="L210" s="14">
        <v>4.1525952177046696E-3</v>
      </c>
      <c r="M210" s="14">
        <v>5.1768843634291996E-3</v>
      </c>
      <c r="N210" s="14">
        <v>9</v>
      </c>
      <c r="O210" s="14" t="s">
        <v>26</v>
      </c>
      <c r="P210" s="14" t="s">
        <v>27</v>
      </c>
      <c r="Q210" s="14" t="s">
        <v>71</v>
      </c>
      <c r="R210" s="14" t="s">
        <v>29</v>
      </c>
      <c r="S210" s="14" t="s">
        <v>72</v>
      </c>
      <c r="T210" s="14" t="s">
        <v>73</v>
      </c>
      <c r="V210" s="14">
        <v>1310.4280000000001</v>
      </c>
      <c r="W210" s="14">
        <v>2.6208559999999999</v>
      </c>
      <c r="X210" s="14" t="s">
        <v>74</v>
      </c>
      <c r="Y210" s="26">
        <v>3.0815585838526332E-3</v>
      </c>
      <c r="Z210" s="19" t="str">
        <f>IF($AG$7 &lt;&gt; "", $AG$7 * Y210, "")</f>
        <v/>
      </c>
      <c r="AA210" s="19" t="str">
        <f>IF($AG$7 &lt;&gt; "", $AG$7 * L210 / $L$358,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55000000000000004">
      <c r="A211" t="s">
        <v>1543</v>
      </c>
      <c r="B211" t="s">
        <v>25</v>
      </c>
      <c r="C211">
        <v>58</v>
      </c>
      <c r="D211">
        <v>173</v>
      </c>
      <c r="E211">
        <v>201</v>
      </c>
      <c r="F211">
        <v>182</v>
      </c>
      <c r="G211" s="1">
        <v>-0.32274256796541601</v>
      </c>
      <c r="H211" s="2">
        <v>0.77442025511155299</v>
      </c>
      <c r="I211" s="14">
        <v>0.11102329649494</v>
      </c>
      <c r="J211" s="14">
        <v>1</v>
      </c>
      <c r="K211" s="14">
        <v>0</v>
      </c>
      <c r="L211" s="14">
        <v>1.07044676723054E-3</v>
      </c>
      <c r="M211" s="14">
        <v>1.3390481839269199E-3</v>
      </c>
      <c r="N211" s="14">
        <v>329</v>
      </c>
      <c r="O211" s="14" t="s">
        <v>26</v>
      </c>
      <c r="P211" s="14" t="s">
        <v>27</v>
      </c>
      <c r="Q211" s="14" t="s">
        <v>1544</v>
      </c>
      <c r="R211" s="14" t="s">
        <v>1000</v>
      </c>
      <c r="S211" s="14" t="s">
        <v>720</v>
      </c>
      <c r="T211" s="14" t="s">
        <v>1545</v>
      </c>
      <c r="V211" s="14">
        <v>1102.251</v>
      </c>
      <c r="W211" s="14">
        <v>2.2045020000000002</v>
      </c>
      <c r="X211" s="14" t="s">
        <v>1546</v>
      </c>
      <c r="Y211" s="27">
        <v>7.9435732383756764E-4</v>
      </c>
      <c r="Z211" s="19" t="str">
        <f>IF($AG$7 &lt;&gt; "", $AG$7 * Y211, "")</f>
        <v/>
      </c>
      <c r="AA211" s="19" t="str">
        <f>IF($AG$7 &lt;&gt; "", $AG$7 * L211 / $L$358,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55000000000000004">
      <c r="A212" t="s">
        <v>1055</v>
      </c>
      <c r="B212" t="s">
        <v>25</v>
      </c>
      <c r="C212">
        <v>46</v>
      </c>
      <c r="D212">
        <v>139</v>
      </c>
      <c r="E212">
        <v>176</v>
      </c>
      <c r="F212">
        <v>130</v>
      </c>
      <c r="G212" s="1">
        <v>-0.33287818795416801</v>
      </c>
      <c r="H212" s="2">
        <v>0.77444399462954305</v>
      </c>
      <c r="I212" s="14">
        <v>0.111009983589476</v>
      </c>
      <c r="J212" s="14">
        <v>1</v>
      </c>
      <c r="K212" s="14">
        <v>0</v>
      </c>
      <c r="L212" s="14">
        <v>8.4897502228628802E-4</v>
      </c>
      <c r="M212" s="14">
        <v>1.0694015214143199E-3</v>
      </c>
      <c r="N212" s="14">
        <v>207</v>
      </c>
      <c r="O212" s="14" t="s">
        <v>26</v>
      </c>
      <c r="P212" s="14" t="s">
        <v>418</v>
      </c>
      <c r="Q212" s="14" t="s">
        <v>1056</v>
      </c>
      <c r="R212" s="14" t="s">
        <v>1000</v>
      </c>
      <c r="S212" s="14" t="s">
        <v>102</v>
      </c>
      <c r="T212" s="14" t="s">
        <v>1057</v>
      </c>
      <c r="V212" s="14">
        <v>1096.268</v>
      </c>
      <c r="W212" s="14">
        <v>2.192536</v>
      </c>
      <c r="X212" s="14" t="s">
        <v>1058</v>
      </c>
      <c r="Y212" s="27">
        <v>6.3000753269876056E-4</v>
      </c>
      <c r="Z212" s="19" t="str">
        <f>IF($AG$7 &lt;&gt; "", $AG$7 * Y212, "")</f>
        <v/>
      </c>
      <c r="AA212" s="19" t="str">
        <f>IF($AG$7 &lt;&gt; "", $AG$7 * L212 / $L$358,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55000000000000004">
      <c r="A213" t="s">
        <v>1463</v>
      </c>
      <c r="B213" t="s">
        <v>25</v>
      </c>
      <c r="C213">
        <v>50</v>
      </c>
      <c r="D213">
        <v>152</v>
      </c>
      <c r="E213">
        <v>194</v>
      </c>
      <c r="F213">
        <v>144</v>
      </c>
      <c r="G213" s="1">
        <v>-0.35159663559372401</v>
      </c>
      <c r="H213" s="2">
        <v>0.75767266890572404</v>
      </c>
      <c r="I213" s="14">
        <v>0.12051837852529899</v>
      </c>
      <c r="J213" s="14">
        <v>1</v>
      </c>
      <c r="K213" s="14">
        <v>0</v>
      </c>
      <c r="L213" s="14">
        <v>9.2279893726770405E-4</v>
      </c>
      <c r="M213" s="14">
        <v>1.17758183325114E-3</v>
      </c>
      <c r="N213" s="14">
        <v>309</v>
      </c>
      <c r="O213" s="14" t="s">
        <v>26</v>
      </c>
      <c r="P213" s="14" t="s">
        <v>39</v>
      </c>
      <c r="Q213" s="14" t="s">
        <v>1464</v>
      </c>
      <c r="R213" s="14" t="s">
        <v>1000</v>
      </c>
      <c r="S213" s="14" t="s">
        <v>620</v>
      </c>
      <c r="T213" s="14" t="s">
        <v>1465</v>
      </c>
      <c r="V213" s="14">
        <v>1100.2370000000001</v>
      </c>
      <c r="W213" s="14">
        <v>2.2004739999999998</v>
      </c>
      <c r="X213" s="14" t="s">
        <v>1466</v>
      </c>
      <c r="Y213" s="27">
        <v>6.8479079641169626E-4</v>
      </c>
      <c r="Z213" s="19" t="str">
        <f>IF($AG$7 &lt;&gt; "", $AG$7 * Y213, "")</f>
        <v/>
      </c>
      <c r="AA213" s="19" t="str">
        <f>IF($AG$7 &lt;&gt; "", $AG$7 * L213 / $L$358,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55000000000000004">
      <c r="A214" t="s">
        <v>1611</v>
      </c>
      <c r="B214" t="s">
        <v>25</v>
      </c>
      <c r="C214">
        <v>28</v>
      </c>
      <c r="D214">
        <v>86</v>
      </c>
      <c r="E214">
        <v>90</v>
      </c>
      <c r="F214">
        <v>98</v>
      </c>
      <c r="G214" s="1">
        <v>-0.35472840196029098</v>
      </c>
      <c r="H214" s="2">
        <v>0.76543927124452804</v>
      </c>
      <c r="I214" s="14">
        <v>0.116089259844373</v>
      </c>
      <c r="J214" s="14">
        <v>1</v>
      </c>
      <c r="K214" s="14">
        <v>0</v>
      </c>
      <c r="L214" s="14">
        <v>5.1676740486991397E-4</v>
      </c>
      <c r="M214" s="14">
        <v>6.6120861026623397E-4</v>
      </c>
      <c r="N214" s="14">
        <v>346</v>
      </c>
      <c r="O214" s="14" t="s">
        <v>26</v>
      </c>
      <c r="P214" s="14" t="s">
        <v>223</v>
      </c>
      <c r="Q214" s="14" t="s">
        <v>1612</v>
      </c>
      <c r="R214" s="14" t="s">
        <v>1000</v>
      </c>
      <c r="S214" s="14" t="s">
        <v>805</v>
      </c>
      <c r="T214" s="14" t="s">
        <v>1613</v>
      </c>
      <c r="V214" s="14">
        <v>1221.4849999999999</v>
      </c>
      <c r="W214" s="14">
        <v>2.4429699999999999</v>
      </c>
      <c r="X214" s="14" t="s">
        <v>1614</v>
      </c>
      <c r="Y214" s="27">
        <v>3.834828459905499E-4</v>
      </c>
      <c r="Z214" s="19" t="str">
        <f>IF($AG$7 &lt;&gt; "", $AG$7 * Y214, "")</f>
        <v/>
      </c>
      <c r="AA214" s="19" t="str">
        <f>IF($AG$7 &lt;&gt; "", $AG$7 * L214 / $L$358,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55000000000000004">
      <c r="A215" t="s">
        <v>1107</v>
      </c>
      <c r="B215" t="s">
        <v>25</v>
      </c>
      <c r="C215">
        <v>52</v>
      </c>
      <c r="D215">
        <v>183</v>
      </c>
      <c r="E215">
        <v>171</v>
      </c>
      <c r="F215">
        <v>171</v>
      </c>
      <c r="G215" s="1">
        <v>-0.39909540695722501</v>
      </c>
      <c r="H215" s="2">
        <v>0.703452207546722</v>
      </c>
      <c r="I215" s="14">
        <v>0.152765403138687</v>
      </c>
      <c r="J215" s="14">
        <v>1</v>
      </c>
      <c r="K215" s="14">
        <v>0</v>
      </c>
      <c r="L215" s="14">
        <v>9.5971089475841201E-4</v>
      </c>
      <c r="M215" s="14">
        <v>1.2659402605156699E-3</v>
      </c>
      <c r="N215" s="14">
        <v>220</v>
      </c>
      <c r="O215" s="14" t="s">
        <v>26</v>
      </c>
      <c r="P215" s="14" t="s">
        <v>39</v>
      </c>
      <c r="Q215" s="14" t="s">
        <v>1108</v>
      </c>
      <c r="R215" s="14" t="s">
        <v>1000</v>
      </c>
      <c r="S215" s="14" t="s">
        <v>169</v>
      </c>
      <c r="T215" s="14" t="s">
        <v>1109</v>
      </c>
      <c r="V215" s="14">
        <v>1072.2239999999999</v>
      </c>
      <c r="W215" s="14">
        <v>2.1444480000000001</v>
      </c>
      <c r="X215" s="14" t="s">
        <v>1110</v>
      </c>
      <c r="Y215" s="27">
        <v>7.121824282681641E-4</v>
      </c>
      <c r="Z215" s="19" t="str">
        <f>IF($AG$7 &lt;&gt; "", $AG$7 * Y215, "")</f>
        <v/>
      </c>
      <c r="AA215" s="19" t="str">
        <f>IF($AG$7 &lt;&gt; "", $AG$7 * L215 / $L$358,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55000000000000004">
      <c r="A216" t="s">
        <v>1279</v>
      </c>
      <c r="B216" t="s">
        <v>25</v>
      </c>
      <c r="C216">
        <v>79</v>
      </c>
      <c r="D216">
        <v>260</v>
      </c>
      <c r="E216">
        <v>281</v>
      </c>
      <c r="F216">
        <v>261</v>
      </c>
      <c r="G216" s="1">
        <v>-0.40595751858993401</v>
      </c>
      <c r="H216" s="2">
        <v>0.68862606723504505</v>
      </c>
      <c r="I216" s="14">
        <v>0.162016541547021</v>
      </c>
      <c r="J216" s="14">
        <v>1</v>
      </c>
      <c r="K216" s="14">
        <v>0</v>
      </c>
      <c r="L216" s="14">
        <v>1.4580223208829699E-3</v>
      </c>
      <c r="M216" s="14">
        <v>1.9321687061615901E-3</v>
      </c>
      <c r="N216" s="14">
        <v>263</v>
      </c>
      <c r="O216" s="14" t="s">
        <v>26</v>
      </c>
      <c r="P216" s="14" t="s">
        <v>39</v>
      </c>
      <c r="Q216" s="14" t="s">
        <v>1280</v>
      </c>
      <c r="R216" s="14" t="s">
        <v>1000</v>
      </c>
      <c r="S216" s="14" t="s">
        <v>389</v>
      </c>
      <c r="T216" s="14" t="s">
        <v>1281</v>
      </c>
      <c r="V216" s="14">
        <v>1059.1880000000001</v>
      </c>
      <c r="W216" s="14">
        <v>2.118376</v>
      </c>
      <c r="X216" s="14" t="s">
        <v>1282</v>
      </c>
      <c r="Y216" s="26">
        <v>1.08196945833048E-3</v>
      </c>
      <c r="Z216" s="19" t="str">
        <f>IF($AG$7 &lt;&gt; "", $AG$7 * Y216, "")</f>
        <v/>
      </c>
      <c r="AA216" s="19" t="str">
        <f>IF($AG$7 &lt;&gt; "", $AG$7 * L216 / $L$358,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55000000000000004">
      <c r="A217" t="s">
        <v>330</v>
      </c>
      <c r="B217" t="s">
        <v>25</v>
      </c>
      <c r="C217">
        <v>154</v>
      </c>
      <c r="D217">
        <v>516</v>
      </c>
      <c r="E217">
        <v>529</v>
      </c>
      <c r="F217">
        <v>519</v>
      </c>
      <c r="G217" s="1">
        <v>-0.40749592421080399</v>
      </c>
      <c r="H217" s="2">
        <v>0.68405388841357995</v>
      </c>
      <c r="I217" s="14">
        <v>0.164909684071121</v>
      </c>
      <c r="J217" s="14">
        <v>1</v>
      </c>
      <c r="K217" s="14">
        <v>0</v>
      </c>
      <c r="L217" s="14">
        <v>2.84222072678453E-3</v>
      </c>
      <c r="M217" s="14">
        <v>3.7702488464292998E-3</v>
      </c>
      <c r="N217" s="14">
        <v>60</v>
      </c>
      <c r="O217" s="14" t="s">
        <v>26</v>
      </c>
      <c r="P217" s="14" t="s">
        <v>39</v>
      </c>
      <c r="Q217" s="14" t="s">
        <v>331</v>
      </c>
      <c r="R217" s="14" t="s">
        <v>29</v>
      </c>
      <c r="S217" s="14" t="s">
        <v>332</v>
      </c>
      <c r="T217" s="14" t="s">
        <v>333</v>
      </c>
      <c r="V217" s="14">
        <v>1150.3810000000001</v>
      </c>
      <c r="W217" s="14">
        <v>2.3007620000000002</v>
      </c>
      <c r="X217" s="14" t="s">
        <v>334</v>
      </c>
      <c r="Y217" s="26">
        <v>2.1091556529480244E-3</v>
      </c>
      <c r="Z217" s="19" t="str">
        <f>IF($AG$7 &lt;&gt; "", $AG$7 * Y217, "")</f>
        <v/>
      </c>
      <c r="AA217" s="19" t="str">
        <f>IF($AG$7 &lt;&gt; "", $AG$7 * L217 / $L$358,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55000000000000004">
      <c r="A218" t="s">
        <v>75</v>
      </c>
      <c r="B218" t="s">
        <v>25</v>
      </c>
      <c r="C218">
        <v>128</v>
      </c>
      <c r="D218">
        <v>419</v>
      </c>
      <c r="E218">
        <v>460</v>
      </c>
      <c r="F218">
        <v>424</v>
      </c>
      <c r="G218" s="1">
        <v>-0.40986152662315301</v>
      </c>
      <c r="H218" s="2">
        <v>0.68405388841357995</v>
      </c>
      <c r="I218" s="14">
        <v>0.164909684071121</v>
      </c>
      <c r="J218" s="14">
        <v>1</v>
      </c>
      <c r="K218" s="14">
        <v>0</v>
      </c>
      <c r="L218" s="14">
        <v>2.36236527940532E-3</v>
      </c>
      <c r="M218" s="14">
        <v>3.1388729045153199E-3</v>
      </c>
      <c r="N218" s="14">
        <v>10</v>
      </c>
      <c r="O218" s="14" t="s">
        <v>26</v>
      </c>
      <c r="P218" s="14" t="s">
        <v>27</v>
      </c>
      <c r="Q218" s="14" t="s">
        <v>76</v>
      </c>
      <c r="R218" s="14" t="s">
        <v>29</v>
      </c>
      <c r="S218" s="14" t="s">
        <v>77</v>
      </c>
      <c r="T218" s="14" t="s">
        <v>78</v>
      </c>
      <c r="V218" s="14">
        <v>1121.3</v>
      </c>
      <c r="W218" s="14">
        <v>2.2425999999999999</v>
      </c>
      <c r="X218" s="14" t="s">
        <v>79</v>
      </c>
      <c r="Y218" s="26">
        <v>1.7530644388139424E-3</v>
      </c>
      <c r="Z218" s="19" t="str">
        <f>IF($AG$7 &lt;&gt; "", $AG$7 * Y218, "")</f>
        <v/>
      </c>
      <c r="AA218" s="19" t="str">
        <f>IF($AG$7 &lt;&gt; "", $AG$7 * L218 / $L$358,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55000000000000004">
      <c r="A219" t="s">
        <v>1191</v>
      </c>
      <c r="B219" t="s">
        <v>25</v>
      </c>
      <c r="C219">
        <v>88</v>
      </c>
      <c r="D219">
        <v>305</v>
      </c>
      <c r="E219">
        <v>311</v>
      </c>
      <c r="F219">
        <v>281</v>
      </c>
      <c r="G219" s="1">
        <v>-0.41155594449855998</v>
      </c>
      <c r="H219" s="2">
        <v>0.68862606723504505</v>
      </c>
      <c r="I219" s="14">
        <v>0.162016541547021</v>
      </c>
      <c r="J219" s="14">
        <v>1</v>
      </c>
      <c r="K219" s="14">
        <v>0</v>
      </c>
      <c r="L219" s="14">
        <v>1.6241261295911599E-3</v>
      </c>
      <c r="M219" s="14">
        <v>2.1606081604251901E-3</v>
      </c>
      <c r="N219" s="14">
        <v>241</v>
      </c>
      <c r="O219" s="14" t="s">
        <v>26</v>
      </c>
      <c r="P219" s="14" t="s">
        <v>27</v>
      </c>
      <c r="Q219" s="14" t="s">
        <v>1192</v>
      </c>
      <c r="R219" s="14" t="s">
        <v>1000</v>
      </c>
      <c r="S219" s="14" t="s">
        <v>276</v>
      </c>
      <c r="T219" s="14" t="s">
        <v>1193</v>
      </c>
      <c r="V219" s="14">
        <v>1016.222</v>
      </c>
      <c r="W219" s="14">
        <v>2.0324439999999999</v>
      </c>
      <c r="X219" s="14" t="s">
        <v>1194</v>
      </c>
      <c r="Y219" s="26">
        <v>1.2052318016845854E-3</v>
      </c>
      <c r="Z219" s="19" t="str">
        <f>IF($AG$7 &lt;&gt; "", $AG$7 * Y219, "")</f>
        <v/>
      </c>
      <c r="AA219" s="19" t="str">
        <f>IF($AG$7 &lt;&gt; "", $AG$7 * L219 / $L$358,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55000000000000004">
      <c r="A220" t="s">
        <v>1323</v>
      </c>
      <c r="B220" t="s">
        <v>25</v>
      </c>
      <c r="C220">
        <v>75</v>
      </c>
      <c r="D220">
        <v>275</v>
      </c>
      <c r="E220">
        <v>257</v>
      </c>
      <c r="F220">
        <v>249</v>
      </c>
      <c r="G220" s="1">
        <v>-0.44340725055228303</v>
      </c>
      <c r="H220" s="2">
        <v>0.66222463844094703</v>
      </c>
      <c r="I220" s="14">
        <v>0.17899466511236001</v>
      </c>
      <c r="J220" s="14">
        <v>1</v>
      </c>
      <c r="K220" s="14">
        <v>0</v>
      </c>
      <c r="L220" s="14">
        <v>1.3841984059015601E-3</v>
      </c>
      <c r="M220" s="14">
        <v>1.8826608083738999E-3</v>
      </c>
      <c r="N220" s="14">
        <v>274</v>
      </c>
      <c r="O220" s="14" t="s">
        <v>26</v>
      </c>
      <c r="P220" s="14" t="s">
        <v>27</v>
      </c>
      <c r="Q220" s="14" t="s">
        <v>1324</v>
      </c>
      <c r="R220" s="14" t="s">
        <v>1000</v>
      </c>
      <c r="S220" s="14" t="s">
        <v>445</v>
      </c>
      <c r="T220" s="14" t="s">
        <v>1325</v>
      </c>
      <c r="V220" s="14">
        <v>1115.2729999999999</v>
      </c>
      <c r="W220" s="14">
        <v>2.2305459999999999</v>
      </c>
      <c r="X220" s="14" t="s">
        <v>1326</v>
      </c>
      <c r="Y220" s="26">
        <v>1.0271861946175443E-3</v>
      </c>
      <c r="Z220" s="19" t="str">
        <f>IF($AG$7 &lt;&gt; "", $AG$7 * Y220, "")</f>
        <v/>
      </c>
      <c r="AA220" s="19" t="str">
        <f>IF($AG$7 &lt;&gt; "", $AG$7 * L220 / $L$358,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55000000000000004">
      <c r="A221" t="s">
        <v>568</v>
      </c>
      <c r="B221" t="s">
        <v>25</v>
      </c>
      <c r="C221">
        <v>311</v>
      </c>
      <c r="D221">
        <v>1131</v>
      </c>
      <c r="E221">
        <v>1113</v>
      </c>
      <c r="F221">
        <v>1012</v>
      </c>
      <c r="G221" s="1">
        <v>-0.45044084436653098</v>
      </c>
      <c r="H221" s="2">
        <v>0.63351753729876503</v>
      </c>
      <c r="I221" s="14">
        <v>0.19824135829173101</v>
      </c>
      <c r="J221" s="14">
        <v>1</v>
      </c>
      <c r="K221" s="14">
        <v>0</v>
      </c>
      <c r="L221" s="14">
        <v>5.7398093898051198E-3</v>
      </c>
      <c r="M221" s="14">
        <v>7.8435783864252498E-3</v>
      </c>
      <c r="N221" s="14">
        <v>107</v>
      </c>
      <c r="O221" s="14" t="s">
        <v>26</v>
      </c>
      <c r="P221" s="14" t="s">
        <v>27</v>
      </c>
      <c r="Q221" s="14" t="s">
        <v>569</v>
      </c>
      <c r="R221" s="14" t="s">
        <v>29</v>
      </c>
      <c r="S221" s="14" t="s">
        <v>570</v>
      </c>
      <c r="T221" s="14" t="s">
        <v>571</v>
      </c>
      <c r="V221" s="14">
        <v>1122.241</v>
      </c>
      <c r="W221" s="14">
        <v>2.2444820000000001</v>
      </c>
      <c r="X221" s="14" t="s">
        <v>572</v>
      </c>
      <c r="Y221" s="26">
        <v>4.2593987536807508E-3</v>
      </c>
      <c r="Z221" s="19" t="str">
        <f>IF($AG$7 &lt;&gt; "", $AG$7 * Y221, "")</f>
        <v/>
      </c>
      <c r="AA221" s="19" t="str">
        <f>IF($AG$7 &lt;&gt; "", $AG$7 * L221 / $L$358,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55000000000000004">
      <c r="A222" t="s">
        <v>1287</v>
      </c>
      <c r="B222" t="s">
        <v>25</v>
      </c>
      <c r="C222">
        <v>2</v>
      </c>
      <c r="D222">
        <v>7</v>
      </c>
      <c r="E222">
        <v>3</v>
      </c>
      <c r="F222">
        <v>11</v>
      </c>
      <c r="G222" s="1">
        <v>-0.45151370780769701</v>
      </c>
      <c r="H222" s="2">
        <v>0.90768973471097802</v>
      </c>
      <c r="I222" s="14">
        <v>4.2062576071160998E-2</v>
      </c>
      <c r="J222" s="14">
        <v>1</v>
      </c>
      <c r="K222" s="14">
        <v>0</v>
      </c>
      <c r="L222" s="14">
        <v>3.69119574907082E-5</v>
      </c>
      <c r="M222" s="14">
        <v>5.12381937349349E-5</v>
      </c>
      <c r="N222" s="14">
        <v>265</v>
      </c>
      <c r="O222" s="14" t="s">
        <v>26</v>
      </c>
      <c r="P222" s="14" t="s">
        <v>244</v>
      </c>
      <c r="Q222" s="14" t="s">
        <v>1288</v>
      </c>
      <c r="R222" s="14" t="s">
        <v>1000</v>
      </c>
      <c r="S222" s="14" t="s">
        <v>399</v>
      </c>
      <c r="T222" s="14" t="s">
        <v>1289</v>
      </c>
      <c r="V222" s="14">
        <v>1004.192</v>
      </c>
      <c r="W222" s="14">
        <v>2.0083839999999999</v>
      </c>
      <c r="X222" s="14" t="s">
        <v>1290</v>
      </c>
      <c r="Y222" s="27">
        <v>2.7391631856467849E-5</v>
      </c>
      <c r="Z222" s="19" t="str">
        <f>IF($AG$7 &lt;&gt; "", $AG$7 * Y222, "")</f>
        <v/>
      </c>
      <c r="AA222" s="19" t="str">
        <f>IF($AG$7 &lt;&gt; "", $AG$7 * L222 / $L$358,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55000000000000004">
      <c r="A223" t="s">
        <v>1167</v>
      </c>
      <c r="B223" t="s">
        <v>25</v>
      </c>
      <c r="C223">
        <v>37</v>
      </c>
      <c r="D223">
        <v>105</v>
      </c>
      <c r="E223">
        <v>147</v>
      </c>
      <c r="F223">
        <v>136</v>
      </c>
      <c r="G223" s="1">
        <v>-0.45195317562730503</v>
      </c>
      <c r="H223" s="2">
        <v>0.68405388841357995</v>
      </c>
      <c r="I223" s="14">
        <v>0.164909684071121</v>
      </c>
      <c r="J223" s="14">
        <v>1</v>
      </c>
      <c r="K223" s="14">
        <v>0</v>
      </c>
      <c r="L223" s="14">
        <v>6.8287121357810099E-4</v>
      </c>
      <c r="M223" s="14">
        <v>9.3445634881162104E-4</v>
      </c>
      <c r="N223" s="14">
        <v>235</v>
      </c>
      <c r="O223" s="14" t="s">
        <v>26</v>
      </c>
      <c r="P223" s="14" t="s">
        <v>418</v>
      </c>
      <c r="Q223" s="14" t="s">
        <v>1168</v>
      </c>
      <c r="R223" s="14" t="s">
        <v>1000</v>
      </c>
      <c r="S223" s="14" t="s">
        <v>246</v>
      </c>
      <c r="T223" s="14" t="s">
        <v>1169</v>
      </c>
      <c r="V223" s="14">
        <v>970.12900000000002</v>
      </c>
      <c r="W223" s="14">
        <v>1.940258</v>
      </c>
      <c r="X223" s="14" t="s">
        <v>1170</v>
      </c>
      <c r="Y223" s="27">
        <v>5.0674518934465526E-4</v>
      </c>
      <c r="Z223" s="19" t="str">
        <f>IF($AG$7 &lt;&gt; "", $AG$7 * Y223, "")</f>
        <v/>
      </c>
      <c r="AA223" s="19" t="str">
        <f>IF($AG$7 &lt;&gt; "", $AG$7 * L223 / $L$358,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55000000000000004">
      <c r="A224" t="s">
        <v>943</v>
      </c>
      <c r="B224" t="s">
        <v>25</v>
      </c>
      <c r="C224">
        <v>177</v>
      </c>
      <c r="D224">
        <v>597</v>
      </c>
      <c r="E224">
        <v>650</v>
      </c>
      <c r="F224">
        <v>620</v>
      </c>
      <c r="G224" s="1">
        <v>-0.461674012908739</v>
      </c>
      <c r="H224" s="2">
        <v>0.63135416534640498</v>
      </c>
      <c r="I224" s="14">
        <v>0.19972694993773699</v>
      </c>
      <c r="J224" s="14">
        <v>1</v>
      </c>
      <c r="K224" s="14">
        <v>0</v>
      </c>
      <c r="L224" s="14">
        <v>3.2667082379276699E-3</v>
      </c>
      <c r="M224" s="14">
        <v>4.4991206618270503E-3</v>
      </c>
      <c r="N224" s="14">
        <v>182</v>
      </c>
      <c r="O224" s="14" t="s">
        <v>26</v>
      </c>
      <c r="P224" s="14" t="s">
        <v>27</v>
      </c>
      <c r="Q224" s="14" t="s">
        <v>944</v>
      </c>
      <c r="R224" s="14" t="s">
        <v>29</v>
      </c>
      <c r="S224" s="14" t="s">
        <v>945</v>
      </c>
      <c r="T224" s="14" t="s">
        <v>946</v>
      </c>
      <c r="V224" s="14">
        <v>1143.3889999999999</v>
      </c>
      <c r="W224" s="14">
        <v>2.286778</v>
      </c>
      <c r="X224" s="14" t="s">
        <v>947</v>
      </c>
      <c r="Y224" s="26">
        <v>2.4241594192974045E-3</v>
      </c>
      <c r="Z224" s="19" t="str">
        <f>IF($AG$7 &lt;&gt; "", $AG$7 * Y224, "")</f>
        <v/>
      </c>
      <c r="AA224" s="19" t="str">
        <f>IF($AG$7 &lt;&gt; "", $AG$7 * L224 / $L$358,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55000000000000004">
      <c r="A225" t="s">
        <v>105</v>
      </c>
      <c r="B225" t="s">
        <v>25</v>
      </c>
      <c r="C225">
        <v>85</v>
      </c>
      <c r="D225">
        <v>288</v>
      </c>
      <c r="E225">
        <v>329</v>
      </c>
      <c r="F225">
        <v>292</v>
      </c>
      <c r="G225" s="1">
        <v>-0.48027244572784999</v>
      </c>
      <c r="H225" s="2">
        <v>0.62885064576595995</v>
      </c>
      <c r="I225" s="14">
        <v>0.20145248877057101</v>
      </c>
      <c r="J225" s="14">
        <v>1</v>
      </c>
      <c r="K225" s="14">
        <v>0</v>
      </c>
      <c r="L225" s="14">
        <v>1.5687581933550999E-3</v>
      </c>
      <c r="M225" s="14">
        <v>2.1888030103014901E-3</v>
      </c>
      <c r="N225" s="14">
        <v>16</v>
      </c>
      <c r="O225" s="14" t="s">
        <v>26</v>
      </c>
      <c r="P225" s="14" t="s">
        <v>27</v>
      </c>
      <c r="Q225" s="14" t="s">
        <v>106</v>
      </c>
      <c r="R225" s="14" t="s">
        <v>29</v>
      </c>
      <c r="S225" s="14" t="s">
        <v>107</v>
      </c>
      <c r="T225" s="14" t="s">
        <v>108</v>
      </c>
      <c r="V225" s="14">
        <v>1060.1690000000001</v>
      </c>
      <c r="W225" s="14">
        <v>2.1203379999999998</v>
      </c>
      <c r="X225" s="14" t="s">
        <v>109</v>
      </c>
      <c r="Y225" s="26">
        <v>1.1641443538998836E-3</v>
      </c>
      <c r="Z225" s="19" t="str">
        <f>IF($AG$7 &lt;&gt; "", $AG$7 * Y225, "")</f>
        <v/>
      </c>
      <c r="AA225" s="19" t="str">
        <f>IF($AG$7 &lt;&gt; "", $AG$7 * L225 / $L$358,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55000000000000004">
      <c r="A226" t="s">
        <v>1327</v>
      </c>
      <c r="B226" t="s">
        <v>25</v>
      </c>
      <c r="C226">
        <v>94</v>
      </c>
      <c r="D226">
        <v>328</v>
      </c>
      <c r="E226">
        <v>345</v>
      </c>
      <c r="F226">
        <v>345</v>
      </c>
      <c r="G226" s="1">
        <v>-0.50029296788164501</v>
      </c>
      <c r="H226" s="2">
        <v>0.60753081365469797</v>
      </c>
      <c r="I226" s="14">
        <v>0.21643168997520201</v>
      </c>
      <c r="J226" s="14">
        <v>1</v>
      </c>
      <c r="K226" s="14">
        <v>0</v>
      </c>
      <c r="L226" s="14">
        <v>1.7348620020632801E-3</v>
      </c>
      <c r="M226" s="14">
        <v>2.4544490045674298E-3</v>
      </c>
      <c r="N226" s="14">
        <v>275</v>
      </c>
      <c r="O226" s="14" t="s">
        <v>26</v>
      </c>
      <c r="P226" s="14" t="s">
        <v>27</v>
      </c>
      <c r="Q226" s="14" t="s">
        <v>1328</v>
      </c>
      <c r="R226" s="14" t="s">
        <v>1000</v>
      </c>
      <c r="S226" s="14" t="s">
        <v>450</v>
      </c>
      <c r="T226" s="14" t="s">
        <v>1329</v>
      </c>
      <c r="V226" s="14">
        <v>1288.4670000000001</v>
      </c>
      <c r="W226" s="14">
        <v>2.5769340000000001</v>
      </c>
      <c r="X226" s="14" t="s">
        <v>1330</v>
      </c>
      <c r="Y226" s="26">
        <v>1.287406697253989E-3</v>
      </c>
      <c r="Z226" s="19" t="str">
        <f>IF($AG$7 &lt;&gt; "", $AG$7 * Y226, "")</f>
        <v/>
      </c>
      <c r="AA226" s="19" t="str">
        <f>IF($AG$7 &lt;&gt; "", $AG$7 * L226 / $L$358,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55000000000000004">
      <c r="A227" t="s">
        <v>553</v>
      </c>
      <c r="B227" t="s">
        <v>25</v>
      </c>
      <c r="C227">
        <v>167</v>
      </c>
      <c r="D227">
        <v>601</v>
      </c>
      <c r="E227">
        <v>623</v>
      </c>
      <c r="F227">
        <v>598</v>
      </c>
      <c r="G227" s="1">
        <v>-0.51052069829042501</v>
      </c>
      <c r="H227" s="2">
        <v>0.58370137482442697</v>
      </c>
      <c r="I227" s="14">
        <v>0.23380928377060201</v>
      </c>
      <c r="J227" s="14">
        <v>1</v>
      </c>
      <c r="K227" s="14">
        <v>0</v>
      </c>
      <c r="L227" s="14">
        <v>3.0821484504741301E-3</v>
      </c>
      <c r="M227" s="14">
        <v>4.3911864489462604E-3</v>
      </c>
      <c r="N227" s="14">
        <v>104</v>
      </c>
      <c r="O227" s="14" t="s">
        <v>26</v>
      </c>
      <c r="P227" s="14" t="s">
        <v>27</v>
      </c>
      <c r="Q227" s="14" t="s">
        <v>554</v>
      </c>
      <c r="R227" s="14" t="s">
        <v>29</v>
      </c>
      <c r="S227" s="14" t="s">
        <v>555</v>
      </c>
      <c r="T227" s="14" t="s">
        <v>556</v>
      </c>
      <c r="V227" s="14">
        <v>1046.183</v>
      </c>
      <c r="W227" s="14">
        <v>2.0923660000000002</v>
      </c>
      <c r="X227" s="14" t="s">
        <v>557</v>
      </c>
      <c r="Y227" s="26">
        <v>2.2872012600150655E-3</v>
      </c>
      <c r="Z227" s="19" t="str">
        <f>IF($AG$7 &lt;&gt; "", $AG$7 * Y227, "")</f>
        <v/>
      </c>
      <c r="AA227" s="19" t="str">
        <f>IF($AG$7 &lt;&gt; "", $AG$7 * L227 / $L$358,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55000000000000004">
      <c r="A228" t="s">
        <v>1223</v>
      </c>
      <c r="B228" t="s">
        <v>25</v>
      </c>
      <c r="C228">
        <v>107</v>
      </c>
      <c r="D228">
        <v>390</v>
      </c>
      <c r="E228">
        <v>397</v>
      </c>
      <c r="F228">
        <v>395</v>
      </c>
      <c r="G228" s="1">
        <v>-0.52890263358929201</v>
      </c>
      <c r="H228" s="2">
        <v>0.58370137482442697</v>
      </c>
      <c r="I228" s="14">
        <v>0.23380928377060201</v>
      </c>
      <c r="J228" s="14">
        <v>1</v>
      </c>
      <c r="K228" s="14">
        <v>0</v>
      </c>
      <c r="L228" s="14">
        <v>1.9747897257528899E-3</v>
      </c>
      <c r="M228" s="14">
        <v>2.8498022005035298E-3</v>
      </c>
      <c r="N228" s="14">
        <v>249</v>
      </c>
      <c r="O228" s="14" t="s">
        <v>26</v>
      </c>
      <c r="P228" s="14" t="s">
        <v>39</v>
      </c>
      <c r="Q228" s="14" t="s">
        <v>1224</v>
      </c>
      <c r="R228" s="14" t="s">
        <v>1000</v>
      </c>
      <c r="S228" s="14" t="s">
        <v>317</v>
      </c>
      <c r="T228" s="14" t="s">
        <v>1225</v>
      </c>
      <c r="V228" s="14">
        <v>1070.2059999999999</v>
      </c>
      <c r="W228" s="14">
        <v>2.140412</v>
      </c>
      <c r="X228" s="14" t="s">
        <v>1226</v>
      </c>
      <c r="Y228" s="26">
        <v>1.4654523043210299E-3</v>
      </c>
      <c r="Z228" s="19" t="str">
        <f>IF($AG$7 &lt;&gt; "", $AG$7 * Y228, "")</f>
        <v/>
      </c>
      <c r="AA228" s="19" t="str">
        <f>IF($AG$7 &lt;&gt; "", $AG$7 * L228 / $L$358,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55000000000000004">
      <c r="A229" t="s">
        <v>1583</v>
      </c>
      <c r="B229" t="s">
        <v>25</v>
      </c>
      <c r="C229">
        <v>26</v>
      </c>
      <c r="D229">
        <v>97</v>
      </c>
      <c r="E229">
        <v>100</v>
      </c>
      <c r="F229">
        <v>91</v>
      </c>
      <c r="G229" s="1">
        <v>-0.53086216519389096</v>
      </c>
      <c r="H229" s="2">
        <v>0.63351753729876503</v>
      </c>
      <c r="I229" s="14">
        <v>0.19824135829173101</v>
      </c>
      <c r="J229" s="14">
        <v>1</v>
      </c>
      <c r="K229" s="14">
        <v>0</v>
      </c>
      <c r="L229" s="14">
        <v>4.7985544737920601E-4</v>
      </c>
      <c r="M229" s="14">
        <v>6.93745377533503E-4</v>
      </c>
      <c r="N229" s="14">
        <v>339</v>
      </c>
      <c r="O229" s="14" t="s">
        <v>26</v>
      </c>
      <c r="P229" s="14" t="s">
        <v>39</v>
      </c>
      <c r="Q229" s="14" t="s">
        <v>1584</v>
      </c>
      <c r="R229" s="14" t="s">
        <v>1000</v>
      </c>
      <c r="S229" s="14" t="s">
        <v>770</v>
      </c>
      <c r="T229" s="14" t="s">
        <v>1585</v>
      </c>
      <c r="V229" s="14">
        <v>1019.204</v>
      </c>
      <c r="W229" s="14">
        <v>2.038408</v>
      </c>
      <c r="X229" s="14" t="s">
        <v>1586</v>
      </c>
      <c r="Y229" s="27">
        <v>3.5609121413408205E-4</v>
      </c>
      <c r="Z229" s="19" t="str">
        <f>IF($AG$7 &lt;&gt; "", $AG$7 * Y229, "")</f>
        <v/>
      </c>
      <c r="AA229" s="19" t="str">
        <f>IF($AG$7 &lt;&gt; "", $AG$7 * L229 / $L$358,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55000000000000004">
      <c r="A230" t="s">
        <v>1623</v>
      </c>
      <c r="B230" t="s">
        <v>25</v>
      </c>
      <c r="C230">
        <v>86</v>
      </c>
      <c r="D230">
        <v>336</v>
      </c>
      <c r="E230">
        <v>344</v>
      </c>
      <c r="F230">
        <v>281</v>
      </c>
      <c r="G230" s="1">
        <v>-0.54272950061942105</v>
      </c>
      <c r="H230" s="2">
        <v>0.58370137482442697</v>
      </c>
      <c r="I230" s="14">
        <v>0.23380928377060201</v>
      </c>
      <c r="J230" s="14">
        <v>1</v>
      </c>
      <c r="K230" s="14">
        <v>0</v>
      </c>
      <c r="L230" s="14">
        <v>1.58721417210045E-3</v>
      </c>
      <c r="M230" s="14">
        <v>2.3125288854060799E-3</v>
      </c>
      <c r="N230" s="14">
        <v>349</v>
      </c>
      <c r="O230" s="14" t="s">
        <v>26</v>
      </c>
      <c r="P230" s="14" t="s">
        <v>27</v>
      </c>
      <c r="Q230" s="14" t="s">
        <v>1624</v>
      </c>
      <c r="R230" s="14" t="s">
        <v>1000</v>
      </c>
      <c r="S230" s="14" t="s">
        <v>820</v>
      </c>
      <c r="T230" s="14" t="s">
        <v>1625</v>
      </c>
      <c r="U230" s="14" t="s">
        <v>134</v>
      </c>
      <c r="V230" s="14">
        <v>928.09410000000003</v>
      </c>
      <c r="W230" s="14">
        <v>1.8561882000000001</v>
      </c>
      <c r="X230" s="14" t="s">
        <v>1626</v>
      </c>
      <c r="Y230" s="26">
        <v>1.1778401698281176E-3</v>
      </c>
      <c r="Z230" s="19" t="str">
        <f>IF($AG$7 &lt;&gt; "", $AG$7 * Y230, "")</f>
        <v/>
      </c>
      <c r="AA230" s="19" t="str">
        <f>IF($AG$7 &lt;&gt; "", $AG$7 * L230 / $L$358,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55000000000000004">
      <c r="A231" t="s">
        <v>1067</v>
      </c>
      <c r="B231" t="s">
        <v>25</v>
      </c>
      <c r="C231">
        <v>32</v>
      </c>
      <c r="D231">
        <v>109</v>
      </c>
      <c r="E231">
        <v>122</v>
      </c>
      <c r="F231">
        <v>126</v>
      </c>
      <c r="G231" s="1">
        <v>-0.54291172071125704</v>
      </c>
      <c r="H231" s="2">
        <v>0.61167526043572695</v>
      </c>
      <c r="I231" s="14">
        <v>0.21347908444175101</v>
      </c>
      <c r="J231" s="14">
        <v>1</v>
      </c>
      <c r="K231" s="14">
        <v>0</v>
      </c>
      <c r="L231" s="14">
        <v>5.9059131985133098E-4</v>
      </c>
      <c r="M231" s="14">
        <v>8.6098630742766395E-4</v>
      </c>
      <c r="N231" s="14">
        <v>210</v>
      </c>
      <c r="O231" s="14" t="s">
        <v>26</v>
      </c>
      <c r="P231" s="14" t="s">
        <v>27</v>
      </c>
      <c r="Q231" s="14" t="s">
        <v>1068</v>
      </c>
      <c r="R231" s="14" t="s">
        <v>1000</v>
      </c>
      <c r="S231" s="14" t="s">
        <v>117</v>
      </c>
      <c r="T231" s="14" t="s">
        <v>1069</v>
      </c>
      <c r="V231" s="14">
        <v>1178.308</v>
      </c>
      <c r="W231" s="14">
        <v>2.3566159999999998</v>
      </c>
      <c r="X231" s="14" t="s">
        <v>1070</v>
      </c>
      <c r="Y231" s="27">
        <v>4.3826610970348559E-4</v>
      </c>
      <c r="Z231" s="19" t="str">
        <f>IF($AG$7 &lt;&gt; "", $AG$7 * Y231, "")</f>
        <v/>
      </c>
      <c r="AA231" s="19" t="str">
        <f>IF($AG$7 &lt;&gt; "", $AG$7 * L231 / $L$358,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55000000000000004">
      <c r="A232" t="s">
        <v>1247</v>
      </c>
      <c r="B232" t="s">
        <v>25</v>
      </c>
      <c r="C232">
        <v>18</v>
      </c>
      <c r="D232">
        <v>76</v>
      </c>
      <c r="E232">
        <v>68</v>
      </c>
      <c r="F232">
        <v>59</v>
      </c>
      <c r="G232" s="1">
        <v>-0.55599688171165096</v>
      </c>
      <c r="H232" s="2">
        <v>0.62104380896558997</v>
      </c>
      <c r="I232" s="14">
        <v>0.20687776323575</v>
      </c>
      <c r="J232" s="14">
        <v>1</v>
      </c>
      <c r="K232" s="14">
        <v>0</v>
      </c>
      <c r="L232" s="14">
        <v>3.3220761741637399E-4</v>
      </c>
      <c r="M232" s="14">
        <v>4.8887022379307801E-4</v>
      </c>
      <c r="N232" s="14">
        <v>255</v>
      </c>
      <c r="O232" s="14" t="s">
        <v>26</v>
      </c>
      <c r="P232" s="14" t="s">
        <v>27</v>
      </c>
      <c r="Q232" s="14" t="s">
        <v>1248</v>
      </c>
      <c r="R232" s="14" t="s">
        <v>1000</v>
      </c>
      <c r="S232" s="14" t="s">
        <v>347</v>
      </c>
      <c r="T232" s="14" t="s">
        <v>1249</v>
      </c>
      <c r="V232" s="14">
        <v>1125.2380000000001</v>
      </c>
      <c r="W232" s="14">
        <v>2.2504759999999999</v>
      </c>
      <c r="X232" s="14" t="s">
        <v>1250</v>
      </c>
      <c r="Y232" s="27">
        <v>2.4652468670821067E-4</v>
      </c>
      <c r="Z232" s="19" t="str">
        <f>IF($AG$7 &lt;&gt; "", $AG$7 * Y232, "")</f>
        <v/>
      </c>
      <c r="AA232" s="19" t="str">
        <f>IF($AG$7 &lt;&gt; "", $AG$7 * L232 / $L$358,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55000000000000004">
      <c r="A233" t="s">
        <v>1335</v>
      </c>
      <c r="B233" t="s">
        <v>25</v>
      </c>
      <c r="C233">
        <v>61</v>
      </c>
      <c r="D233">
        <v>237</v>
      </c>
      <c r="E233">
        <v>251</v>
      </c>
      <c r="F233">
        <v>205</v>
      </c>
      <c r="G233" s="1">
        <v>-0.56637772549679799</v>
      </c>
      <c r="H233" s="2">
        <v>0.56344421729236904</v>
      </c>
      <c r="I233" s="14">
        <v>0.24914907397688099</v>
      </c>
      <c r="J233" s="14">
        <v>1</v>
      </c>
      <c r="K233" s="14">
        <v>0</v>
      </c>
      <c r="L233" s="14">
        <v>1.1258147034666E-3</v>
      </c>
      <c r="M233" s="14">
        <v>1.66752355469037E-3</v>
      </c>
      <c r="N233" s="14">
        <v>277</v>
      </c>
      <c r="O233" s="14" t="s">
        <v>26</v>
      </c>
      <c r="P233" s="14" t="s">
        <v>27</v>
      </c>
      <c r="Q233" s="14" t="s">
        <v>1336</v>
      </c>
      <c r="R233" s="14" t="s">
        <v>1000</v>
      </c>
      <c r="S233" s="14" t="s">
        <v>460</v>
      </c>
      <c r="T233" s="14" t="s">
        <v>1337</v>
      </c>
      <c r="V233" s="14">
        <v>958.03459999999995</v>
      </c>
      <c r="W233" s="14">
        <v>1.9160691999999999</v>
      </c>
      <c r="X233" s="14" t="s">
        <v>1338</v>
      </c>
      <c r="Y233" s="27">
        <v>8.3544477162226941E-4</v>
      </c>
      <c r="Z233" s="19" t="str">
        <f>IF($AG$7 &lt;&gt; "", $AG$7 * Y233, "")</f>
        <v/>
      </c>
      <c r="AA233" s="19" t="str">
        <f>IF($AG$7 &lt;&gt; "", $AG$7 * L233 / $L$358,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55000000000000004">
      <c r="A234" t="s">
        <v>1119</v>
      </c>
      <c r="B234" t="s">
        <v>25</v>
      </c>
      <c r="C234">
        <v>41</v>
      </c>
      <c r="D234">
        <v>166</v>
      </c>
      <c r="E234">
        <v>145</v>
      </c>
      <c r="F234">
        <v>155</v>
      </c>
      <c r="G234" s="1">
        <v>-0.57066678135316595</v>
      </c>
      <c r="H234" s="2">
        <v>0.58370137482442697</v>
      </c>
      <c r="I234" s="14">
        <v>0.23380928377060201</v>
      </c>
      <c r="J234" s="14">
        <v>1</v>
      </c>
      <c r="K234" s="14">
        <v>0</v>
      </c>
      <c r="L234" s="14">
        <v>7.5669512855951703E-4</v>
      </c>
      <c r="M234" s="14">
        <v>1.1244632203657799E-3</v>
      </c>
      <c r="N234" s="14">
        <v>223</v>
      </c>
      <c r="O234" s="14" t="s">
        <v>26</v>
      </c>
      <c r="P234" s="14" t="s">
        <v>223</v>
      </c>
      <c r="Q234" s="14" t="s">
        <v>1120</v>
      </c>
      <c r="R234" s="14" t="s">
        <v>1000</v>
      </c>
      <c r="S234" s="14" t="s">
        <v>184</v>
      </c>
      <c r="T234" s="14" t="s">
        <v>1121</v>
      </c>
      <c r="V234" s="14">
        <v>1164.405</v>
      </c>
      <c r="W234" s="14">
        <v>2.3288099999999998</v>
      </c>
      <c r="X234" s="14" t="s">
        <v>1122</v>
      </c>
      <c r="Y234" s="27">
        <v>5.6152845305759095E-4</v>
      </c>
      <c r="Z234" s="19" t="str">
        <f>IF($AG$7 &lt;&gt; "", $AG$7 * Y234, "")</f>
        <v/>
      </c>
      <c r="AA234" s="19" t="str">
        <f>IF($AG$7 &lt;&gt; "", $AG$7 * L234 / $L$358,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55000000000000004">
      <c r="A235" t="s">
        <v>1455</v>
      </c>
      <c r="B235" t="s">
        <v>25</v>
      </c>
      <c r="C235">
        <v>16</v>
      </c>
      <c r="D235">
        <v>58</v>
      </c>
      <c r="E235">
        <v>64</v>
      </c>
      <c r="F235">
        <v>61</v>
      </c>
      <c r="G235" s="1">
        <v>-0.57683965963649197</v>
      </c>
      <c r="H235" s="2">
        <v>0.61581289565191</v>
      </c>
      <c r="I235" s="14">
        <v>0.210551220837457</v>
      </c>
      <c r="J235" s="14">
        <v>1</v>
      </c>
      <c r="K235" s="14">
        <v>0</v>
      </c>
      <c r="L235" s="14">
        <v>2.95295659925665E-4</v>
      </c>
      <c r="M235" s="14">
        <v>4.4098608355869602E-4</v>
      </c>
      <c r="N235" s="14">
        <v>307</v>
      </c>
      <c r="O235" s="14" t="s">
        <v>26</v>
      </c>
      <c r="P235" s="14" t="s">
        <v>27</v>
      </c>
      <c r="Q235" s="14" t="s">
        <v>1456</v>
      </c>
      <c r="R235" s="14" t="s">
        <v>1000</v>
      </c>
      <c r="S235" s="14" t="s">
        <v>610</v>
      </c>
      <c r="T235" s="14" t="s">
        <v>1457</v>
      </c>
      <c r="V235" s="14">
        <v>1113.1890000000001</v>
      </c>
      <c r="W235" s="14">
        <v>2.226378</v>
      </c>
      <c r="X235" s="14" t="s">
        <v>1458</v>
      </c>
      <c r="Y235" s="27">
        <v>2.1913305485174279E-4</v>
      </c>
      <c r="Z235" s="19" t="str">
        <f>IF($AG$7 &lt;&gt; "", $AG$7 * Y235, "")</f>
        <v/>
      </c>
      <c r="AA235" s="19" t="str">
        <f>IF($AG$7 &lt;&gt; "", $AG$7 * L235 / $L$358,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55000000000000004">
      <c r="A236" t="s">
        <v>938</v>
      </c>
      <c r="B236" t="s">
        <v>25</v>
      </c>
      <c r="C236">
        <v>154</v>
      </c>
      <c r="D236">
        <v>582</v>
      </c>
      <c r="E236">
        <v>603</v>
      </c>
      <c r="F236">
        <v>592</v>
      </c>
      <c r="G236" s="1">
        <v>-0.59164644273110201</v>
      </c>
      <c r="H236" s="2">
        <v>0.53072723523828702</v>
      </c>
      <c r="I236" s="14">
        <v>0.27512862518349301</v>
      </c>
      <c r="J236" s="14">
        <v>1</v>
      </c>
      <c r="K236" s="14">
        <v>0</v>
      </c>
      <c r="L236" s="14">
        <v>2.84222072678453E-3</v>
      </c>
      <c r="M236" s="14">
        <v>4.2837006605109104E-3</v>
      </c>
      <c r="N236" s="14">
        <v>181</v>
      </c>
      <c r="O236" s="14" t="s">
        <v>26</v>
      </c>
      <c r="P236" s="14" t="s">
        <v>27</v>
      </c>
      <c r="Q236" s="14" t="s">
        <v>939</v>
      </c>
      <c r="R236" s="14" t="s">
        <v>29</v>
      </c>
      <c r="S236" s="14" t="s">
        <v>940</v>
      </c>
      <c r="T236" s="14" t="s">
        <v>941</v>
      </c>
      <c r="V236" s="14">
        <v>1092.2139999999999</v>
      </c>
      <c r="W236" s="14">
        <v>2.184428</v>
      </c>
      <c r="X236" s="14" t="s">
        <v>942</v>
      </c>
      <c r="Y236" s="26">
        <v>2.1091556529480244E-3</v>
      </c>
      <c r="Z236" s="19" t="str">
        <f>IF($AG$7 &lt;&gt; "", $AG$7 * Y236, "")</f>
        <v/>
      </c>
      <c r="AA236" s="19" t="str">
        <f>IF($AG$7 &lt;&gt; "", $AG$7 * L236 / $L$358,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55000000000000004">
      <c r="A237" t="s">
        <v>543</v>
      </c>
      <c r="B237" t="s">
        <v>25</v>
      </c>
      <c r="C237">
        <v>201</v>
      </c>
      <c r="D237">
        <v>751</v>
      </c>
      <c r="E237">
        <v>838</v>
      </c>
      <c r="F237">
        <v>753</v>
      </c>
      <c r="G237" s="1">
        <v>-0.60433734067669798</v>
      </c>
      <c r="H237" s="2">
        <v>0.51674896322931996</v>
      </c>
      <c r="I237" s="14">
        <v>0.286720386039304</v>
      </c>
      <c r="J237" s="14">
        <v>1</v>
      </c>
      <c r="K237" s="14">
        <v>0</v>
      </c>
      <c r="L237" s="14">
        <v>3.7096517278161702E-3</v>
      </c>
      <c r="M237" s="14">
        <v>5.6402279527184799E-3</v>
      </c>
      <c r="N237" s="14">
        <v>102</v>
      </c>
      <c r="O237" s="14" t="s">
        <v>26</v>
      </c>
      <c r="P237" s="14" t="s">
        <v>27</v>
      </c>
      <c r="Q237" s="14" t="s">
        <v>544</v>
      </c>
      <c r="R237" s="14" t="s">
        <v>29</v>
      </c>
      <c r="S237" s="14" t="s">
        <v>545</v>
      </c>
      <c r="T237" s="14" t="s">
        <v>546</v>
      </c>
      <c r="V237" s="14">
        <v>1200.309</v>
      </c>
      <c r="W237" s="14">
        <v>2.4006180000000001</v>
      </c>
      <c r="X237" s="14" t="s">
        <v>547</v>
      </c>
      <c r="Y237" s="26">
        <v>2.7528590015750186E-3</v>
      </c>
      <c r="Z237" s="19" t="str">
        <f>IF($AG$7 &lt;&gt; "", $AG$7 * Y237, "")</f>
        <v/>
      </c>
      <c r="AA237" s="19" t="str">
        <f>IF($AG$7 &lt;&gt; "", $AG$7 * L237 / $L$358,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55000000000000004">
      <c r="A238" t="s">
        <v>1207</v>
      </c>
      <c r="B238" t="s">
        <v>25</v>
      </c>
      <c r="C238">
        <v>80</v>
      </c>
      <c r="D238">
        <v>311</v>
      </c>
      <c r="E238">
        <v>317</v>
      </c>
      <c r="F238">
        <v>305</v>
      </c>
      <c r="G238" s="1">
        <v>-0.60656752095607103</v>
      </c>
      <c r="H238" s="2">
        <v>0.53072723523828702</v>
      </c>
      <c r="I238" s="14">
        <v>0.27512862518349301</v>
      </c>
      <c r="J238" s="14">
        <v>1</v>
      </c>
      <c r="K238" s="14">
        <v>0</v>
      </c>
      <c r="L238" s="14">
        <v>1.47647829962833E-3</v>
      </c>
      <c r="M238" s="14">
        <v>2.2487083051787198E-3</v>
      </c>
      <c r="N238" s="14">
        <v>245</v>
      </c>
      <c r="O238" s="14" t="s">
        <v>26</v>
      </c>
      <c r="P238" s="14" t="s">
        <v>244</v>
      </c>
      <c r="Q238" s="14" t="s">
        <v>1208</v>
      </c>
      <c r="R238" s="14" t="s">
        <v>1000</v>
      </c>
      <c r="S238" s="14" t="s">
        <v>297</v>
      </c>
      <c r="T238" s="14" t="s">
        <v>1209</v>
      </c>
      <c r="V238" s="14">
        <v>1143.2570000000001</v>
      </c>
      <c r="W238" s="14">
        <v>2.2865139999999999</v>
      </c>
      <c r="X238" s="14" t="s">
        <v>1210</v>
      </c>
      <c r="Y238" s="26">
        <v>1.0956652742587141E-3</v>
      </c>
      <c r="Z238" s="19" t="str">
        <f>IF($AG$7 &lt;&gt; "", $AG$7 * Y238, "")</f>
        <v/>
      </c>
      <c r="AA238" s="19" t="str">
        <f>IF($AG$7 &lt;&gt; "", $AG$7 * L238 / $L$358,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55000000000000004">
      <c r="A239" t="s">
        <v>1575</v>
      </c>
      <c r="B239" t="s">
        <v>25</v>
      </c>
      <c r="C239">
        <v>74</v>
      </c>
      <c r="D239">
        <v>284</v>
      </c>
      <c r="E239">
        <v>306</v>
      </c>
      <c r="F239">
        <v>295</v>
      </c>
      <c r="G239" s="1">
        <v>-0.64274086142101305</v>
      </c>
      <c r="H239" s="2">
        <v>0.51079298299950704</v>
      </c>
      <c r="I239" s="14">
        <v>0.29175507747269003</v>
      </c>
      <c r="J239" s="14">
        <v>1</v>
      </c>
      <c r="K239" s="14">
        <v>0</v>
      </c>
      <c r="L239" s="14">
        <v>1.3657424271562E-3</v>
      </c>
      <c r="M239" s="14">
        <v>2.1329376070528699E-3</v>
      </c>
      <c r="N239" s="14">
        <v>337</v>
      </c>
      <c r="O239" s="14" t="s">
        <v>26</v>
      </c>
      <c r="P239" s="14" t="s">
        <v>27</v>
      </c>
      <c r="Q239" s="14" t="s">
        <v>1576</v>
      </c>
      <c r="R239" s="14" t="s">
        <v>1000</v>
      </c>
      <c r="S239" s="14" t="s">
        <v>760</v>
      </c>
      <c r="T239" s="14" t="s">
        <v>1577</v>
      </c>
      <c r="V239" s="14">
        <v>1035.249</v>
      </c>
      <c r="W239" s="14">
        <v>2.0704980000000002</v>
      </c>
      <c r="X239" s="14" t="s">
        <v>1578</v>
      </c>
      <c r="Y239" s="26">
        <v>1.0134903786893105E-3</v>
      </c>
      <c r="Z239" s="19" t="str">
        <f>IF($AG$7 &lt;&gt; "", $AG$7 * Y239, "")</f>
        <v/>
      </c>
      <c r="AA239" s="19" t="str">
        <f>IF($AG$7 &lt;&gt; "", $AG$7 * L239 / $L$358,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55000000000000004">
      <c r="A240" t="s">
        <v>948</v>
      </c>
      <c r="B240" t="s">
        <v>25</v>
      </c>
      <c r="C240">
        <v>92</v>
      </c>
      <c r="D240">
        <v>395</v>
      </c>
      <c r="E240">
        <v>407</v>
      </c>
      <c r="F240">
        <v>307</v>
      </c>
      <c r="G240" s="1">
        <v>-0.651004373449243</v>
      </c>
      <c r="H240" s="2">
        <v>0.49448888496571403</v>
      </c>
      <c r="I240" s="14">
        <v>0.305843465952158</v>
      </c>
      <c r="J240" s="14">
        <v>1</v>
      </c>
      <c r="K240" s="14">
        <v>0</v>
      </c>
      <c r="L240" s="14">
        <v>1.6979500445725799E-3</v>
      </c>
      <c r="M240" s="14">
        <v>2.66668530750739E-3</v>
      </c>
      <c r="N240" s="14">
        <v>183</v>
      </c>
      <c r="O240" s="14" t="s">
        <v>26</v>
      </c>
      <c r="P240" s="14" t="s">
        <v>27</v>
      </c>
      <c r="Q240" s="14" t="s">
        <v>949</v>
      </c>
      <c r="R240" s="14" t="s">
        <v>29</v>
      </c>
      <c r="S240" s="14" t="s">
        <v>950</v>
      </c>
      <c r="T240" s="14" t="s">
        <v>951</v>
      </c>
      <c r="V240" s="14">
        <v>1053.175</v>
      </c>
      <c r="W240" s="14">
        <v>2.1063499999999999</v>
      </c>
      <c r="X240" s="14" t="s">
        <v>952</v>
      </c>
      <c r="Y240" s="26">
        <v>1.2600150653975211E-3</v>
      </c>
      <c r="Z240" s="19" t="str">
        <f>IF($AG$7 &lt;&gt; "", $AG$7 * Y240, "")</f>
        <v/>
      </c>
      <c r="AA240" s="19" t="str">
        <f>IF($AG$7 &lt;&gt; "", $AG$7 * L240 / $L$358,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55000000000000004">
      <c r="A241" t="s">
        <v>1259</v>
      </c>
      <c r="B241" t="s">
        <v>25</v>
      </c>
      <c r="C241">
        <v>53</v>
      </c>
      <c r="D241">
        <v>212</v>
      </c>
      <c r="E241">
        <v>230</v>
      </c>
      <c r="F241">
        <v>199</v>
      </c>
      <c r="G241" s="1">
        <v>-0.65725161032731105</v>
      </c>
      <c r="H241" s="2">
        <v>0.50272211642814701</v>
      </c>
      <c r="I241" s="14">
        <v>0.298672008284116</v>
      </c>
      <c r="J241" s="14">
        <v>1</v>
      </c>
      <c r="K241" s="14">
        <v>0</v>
      </c>
      <c r="L241" s="14">
        <v>9.78166873503766E-4</v>
      </c>
      <c r="M241" s="14">
        <v>1.54319830637259E-3</v>
      </c>
      <c r="N241" s="14">
        <v>258</v>
      </c>
      <c r="O241" s="14" t="s">
        <v>26</v>
      </c>
      <c r="P241" s="14" t="s">
        <v>39</v>
      </c>
      <c r="Q241" s="14" t="s">
        <v>1260</v>
      </c>
      <c r="R241" s="14" t="s">
        <v>1000</v>
      </c>
      <c r="S241" s="14" t="s">
        <v>363</v>
      </c>
      <c r="T241" s="14" t="s">
        <v>1261</v>
      </c>
      <c r="V241" s="14">
        <v>1111.2550000000001</v>
      </c>
      <c r="W241" s="14">
        <v>2.2225100000000002</v>
      </c>
      <c r="X241" s="14" t="s">
        <v>1262</v>
      </c>
      <c r="Y241" s="27">
        <v>7.2587824419639803E-4</v>
      </c>
      <c r="Z241" s="19" t="str">
        <f>IF($AG$7 &lt;&gt; "", $AG$7 * Y241, "")</f>
        <v/>
      </c>
      <c r="AA241" s="19" t="str">
        <f>IF($AG$7 &lt;&gt; "", $AG$7 * L241 / $L$358,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55000000000000004">
      <c r="A242" t="s">
        <v>1003</v>
      </c>
      <c r="B242" t="s">
        <v>25</v>
      </c>
      <c r="C242">
        <v>32</v>
      </c>
      <c r="D242">
        <v>117</v>
      </c>
      <c r="E242">
        <v>141</v>
      </c>
      <c r="F242">
        <v>135</v>
      </c>
      <c r="G242" s="1">
        <v>-0.68020910233133003</v>
      </c>
      <c r="H242" s="2">
        <v>0.51151566860217301</v>
      </c>
      <c r="I242" s="14">
        <v>0.29114105856327599</v>
      </c>
      <c r="J242" s="14">
        <v>1</v>
      </c>
      <c r="K242" s="14">
        <v>0</v>
      </c>
      <c r="L242" s="14">
        <v>5.9059131985133098E-4</v>
      </c>
      <c r="M242" s="14">
        <v>9.4699324291191002E-4</v>
      </c>
      <c r="N242" s="14">
        <v>194</v>
      </c>
      <c r="O242" s="14" t="s">
        <v>26</v>
      </c>
      <c r="P242" s="14" t="s">
        <v>27</v>
      </c>
      <c r="Q242" s="14" t="s">
        <v>1004</v>
      </c>
      <c r="R242" s="14" t="s">
        <v>1000</v>
      </c>
      <c r="S242" s="14" t="s">
        <v>35</v>
      </c>
      <c r="T242" s="14" t="s">
        <v>1005</v>
      </c>
      <c r="V242" s="14">
        <v>1293.556</v>
      </c>
      <c r="W242" s="14">
        <v>2.5871119999999999</v>
      </c>
      <c r="X242" s="14" t="s">
        <v>1006</v>
      </c>
      <c r="Y242" s="27">
        <v>4.3826610970348559E-4</v>
      </c>
      <c r="Z242" s="19" t="str">
        <f>IF($AG$7 &lt;&gt; "", $AG$7 * Y242, "")</f>
        <v/>
      </c>
      <c r="AA242" s="19" t="str">
        <f>IF($AG$7 &lt;&gt; "", $AG$7 * L242 / $L$358,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55000000000000004">
      <c r="A243" t="s">
        <v>125</v>
      </c>
      <c r="B243" t="s">
        <v>25</v>
      </c>
      <c r="C243">
        <v>45</v>
      </c>
      <c r="D243">
        <v>188</v>
      </c>
      <c r="E243">
        <v>170</v>
      </c>
      <c r="F243">
        <v>196</v>
      </c>
      <c r="G243" s="1">
        <v>-0.68689588930637402</v>
      </c>
      <c r="H243" s="2">
        <v>0.49124364663373399</v>
      </c>
      <c r="I243" s="14">
        <v>0.308703053409909</v>
      </c>
      <c r="J243" s="14">
        <v>1</v>
      </c>
      <c r="K243" s="14">
        <v>0</v>
      </c>
      <c r="L243" s="14">
        <v>8.3051904354093404E-4</v>
      </c>
      <c r="M243" s="14">
        <v>1.3377794497715599E-3</v>
      </c>
      <c r="N243" s="14">
        <v>20</v>
      </c>
      <c r="O243" s="14" t="s">
        <v>26</v>
      </c>
      <c r="P243" s="14" t="s">
        <v>27</v>
      </c>
      <c r="Q243" s="14" t="s">
        <v>126</v>
      </c>
      <c r="R243" s="14" t="s">
        <v>29</v>
      </c>
      <c r="S243" s="14" t="s">
        <v>127</v>
      </c>
      <c r="T243" s="14" t="s">
        <v>128</v>
      </c>
      <c r="V243" s="14">
        <v>1242.3910000000001</v>
      </c>
      <c r="W243" s="14">
        <v>2.484782</v>
      </c>
      <c r="X243" s="14" t="s">
        <v>129</v>
      </c>
      <c r="Y243" s="27">
        <v>6.1631171677052664E-4</v>
      </c>
      <c r="Z243" s="19" t="str">
        <f>IF($AG$7 &lt;&gt; "", $AG$7 * Y243, "")</f>
        <v/>
      </c>
      <c r="AA243" s="19" t="str">
        <f>IF($AG$7 &lt;&gt; "", $AG$7 * L243 / $L$358,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55000000000000004">
      <c r="A244" t="s">
        <v>788</v>
      </c>
      <c r="B244" t="s">
        <v>25</v>
      </c>
      <c r="C244">
        <v>134</v>
      </c>
      <c r="D244">
        <v>550</v>
      </c>
      <c r="E244">
        <v>604</v>
      </c>
      <c r="F244">
        <v>516</v>
      </c>
      <c r="G244" s="1">
        <v>-0.70063613370445499</v>
      </c>
      <c r="H244" s="2">
        <v>0.44646935287341499</v>
      </c>
      <c r="I244" s="14">
        <v>0.35020834715565502</v>
      </c>
      <c r="J244" s="14">
        <v>1</v>
      </c>
      <c r="K244" s="14">
        <v>0</v>
      </c>
      <c r="L244" s="14">
        <v>2.47310115187745E-3</v>
      </c>
      <c r="M244" s="14">
        <v>4.0199316173290698E-3</v>
      </c>
      <c r="N244" s="14">
        <v>151</v>
      </c>
      <c r="O244" s="14" t="s">
        <v>26</v>
      </c>
      <c r="P244" s="14" t="s">
        <v>27</v>
      </c>
      <c r="Q244" s="14" t="s">
        <v>789</v>
      </c>
      <c r="R244" s="14" t="s">
        <v>29</v>
      </c>
      <c r="S244" s="14" t="s">
        <v>790</v>
      </c>
      <c r="T244" s="14" t="s">
        <v>791</v>
      </c>
      <c r="V244" s="14">
        <v>1101.2650000000001</v>
      </c>
      <c r="W244" s="14">
        <v>2.2025299999999999</v>
      </c>
      <c r="X244" s="14" t="s">
        <v>792</v>
      </c>
      <c r="Y244" s="26">
        <v>1.8352393343833459E-3</v>
      </c>
      <c r="Z244" s="19" t="str">
        <f>IF($AG$7 &lt;&gt; "", $AG$7 * Y244, "")</f>
        <v/>
      </c>
      <c r="AA244" s="19" t="str">
        <f>IF($AG$7 &lt;&gt; "", $AG$7 * L244 / $L$358,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55000000000000004">
      <c r="A245" t="s">
        <v>1547</v>
      </c>
      <c r="B245" t="s">
        <v>25</v>
      </c>
      <c r="C245">
        <v>12</v>
      </c>
      <c r="D245">
        <v>44</v>
      </c>
      <c r="E245">
        <v>59</v>
      </c>
      <c r="F245">
        <v>47</v>
      </c>
      <c r="G245" s="1">
        <v>-0.70151536310917795</v>
      </c>
      <c r="H245" s="2">
        <v>0.55614744135844496</v>
      </c>
      <c r="I245" s="14">
        <v>0.25481005647608501</v>
      </c>
      <c r="J245" s="14">
        <v>1</v>
      </c>
      <c r="K245" s="14">
        <v>0</v>
      </c>
      <c r="L245" s="14">
        <v>2.21471744944249E-4</v>
      </c>
      <c r="M245" s="14">
        <v>3.6070836312757603E-4</v>
      </c>
      <c r="N245" s="14">
        <v>330</v>
      </c>
      <c r="O245" s="14" t="s">
        <v>26</v>
      </c>
      <c r="P245" s="14" t="s">
        <v>280</v>
      </c>
      <c r="Q245" s="14" t="s">
        <v>1548</v>
      </c>
      <c r="R245" s="14" t="s">
        <v>1000</v>
      </c>
      <c r="S245" s="14" t="s">
        <v>725</v>
      </c>
      <c r="T245" s="14" t="s">
        <v>1549</v>
      </c>
      <c r="V245" s="14">
        <v>1026.1990000000001</v>
      </c>
      <c r="W245" s="14">
        <v>2.0523980000000002</v>
      </c>
      <c r="X245" s="14" t="s">
        <v>1550</v>
      </c>
      <c r="Y245" s="27">
        <v>1.643497911388071E-4</v>
      </c>
      <c r="Z245" s="19" t="str">
        <f>IF($AG$7 &lt;&gt; "", $AG$7 * Y245, "")</f>
        <v/>
      </c>
      <c r="AA245" s="19" t="str">
        <f>IF($AG$7 &lt;&gt; "", $AG$7 * L245 / $L$358,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55000000000000004">
      <c r="A246" t="s">
        <v>1591</v>
      </c>
      <c r="B246" t="s">
        <v>25</v>
      </c>
      <c r="C246">
        <v>48</v>
      </c>
      <c r="D246">
        <v>196</v>
      </c>
      <c r="E246">
        <v>226</v>
      </c>
      <c r="F246">
        <v>179</v>
      </c>
      <c r="G246" s="1">
        <v>-0.70584465427249399</v>
      </c>
      <c r="H246" s="2">
        <v>0.47195529601873698</v>
      </c>
      <c r="I246" s="14">
        <v>0.32609913613676</v>
      </c>
      <c r="J246" s="14">
        <v>1</v>
      </c>
      <c r="K246" s="14">
        <v>0</v>
      </c>
      <c r="L246" s="14">
        <v>8.8588697977699598E-4</v>
      </c>
      <c r="M246" s="14">
        <v>1.44551747794624E-3</v>
      </c>
      <c r="N246" s="14">
        <v>341</v>
      </c>
      <c r="O246" s="14" t="s">
        <v>26</v>
      </c>
      <c r="P246" s="14" t="s">
        <v>39</v>
      </c>
      <c r="Q246" s="14" t="s">
        <v>1592</v>
      </c>
      <c r="R246" s="14" t="s">
        <v>1000</v>
      </c>
      <c r="S246" s="14" t="s">
        <v>780</v>
      </c>
      <c r="T246" s="14" t="s">
        <v>1593</v>
      </c>
      <c r="V246" s="14">
        <v>1207.374</v>
      </c>
      <c r="W246" s="14">
        <v>2.4147479999999999</v>
      </c>
      <c r="X246" s="14" t="s">
        <v>1594</v>
      </c>
      <c r="Y246" s="27">
        <v>6.5739916455522841E-4</v>
      </c>
      <c r="Z246" s="19" t="str">
        <f>IF($AG$7 &lt;&gt; "", $AG$7 * Y246, "")</f>
        <v/>
      </c>
      <c r="AA246" s="19" t="str">
        <f>IF($AG$7 &lt;&gt; "", $AG$7 * L246 / $L$358,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55000000000000004">
      <c r="A247" t="s">
        <v>1619</v>
      </c>
      <c r="B247" t="s">
        <v>25</v>
      </c>
      <c r="C247">
        <v>84</v>
      </c>
      <c r="D247">
        <v>364</v>
      </c>
      <c r="E247">
        <v>346</v>
      </c>
      <c r="F247">
        <v>346</v>
      </c>
      <c r="G247" s="1">
        <v>-0.71544177377419305</v>
      </c>
      <c r="H247" s="2">
        <v>0.44493979092866898</v>
      </c>
      <c r="I247" s="14">
        <v>0.35169875359560698</v>
      </c>
      <c r="J247" s="14">
        <v>1</v>
      </c>
      <c r="K247" s="14">
        <v>0</v>
      </c>
      <c r="L247" s="14">
        <v>1.5503022146097401E-3</v>
      </c>
      <c r="M247" s="14">
        <v>2.54630734512004E-3</v>
      </c>
      <c r="N247" s="14">
        <v>348</v>
      </c>
      <c r="O247" s="14" t="s">
        <v>26</v>
      </c>
      <c r="P247" s="14" t="s">
        <v>27</v>
      </c>
      <c r="Q247" s="14" t="s">
        <v>1620</v>
      </c>
      <c r="R247" s="14" t="s">
        <v>1000</v>
      </c>
      <c r="S247" s="14" t="s">
        <v>815</v>
      </c>
      <c r="T247" s="14" t="s">
        <v>1621</v>
      </c>
      <c r="V247" s="14">
        <v>1105.2529999999999</v>
      </c>
      <c r="W247" s="14">
        <v>2.2105060000000001</v>
      </c>
      <c r="X247" s="14" t="s">
        <v>1622</v>
      </c>
      <c r="Y247" s="26">
        <v>1.1504485379716497E-3</v>
      </c>
      <c r="Z247" s="19" t="str">
        <f>IF($AG$7 &lt;&gt; "", $AG$7 * Y247, "")</f>
        <v/>
      </c>
      <c r="AA247" s="19" t="str">
        <f>IF($AG$7 &lt;&gt; "", $AG$7 * L247 / $L$358,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55000000000000004">
      <c r="A248" t="s">
        <v>803</v>
      </c>
      <c r="B248" t="s">
        <v>25</v>
      </c>
      <c r="C248">
        <v>278</v>
      </c>
      <c r="D248">
        <v>1182</v>
      </c>
      <c r="E248">
        <v>1240</v>
      </c>
      <c r="F248">
        <v>1146</v>
      </c>
      <c r="G248" s="1">
        <v>-0.74434969365772596</v>
      </c>
      <c r="H248" s="2">
        <v>0.403022833915676</v>
      </c>
      <c r="I248" s="14">
        <v>0.394670347499955</v>
      </c>
      <c r="J248" s="14">
        <v>1</v>
      </c>
      <c r="K248" s="14">
        <v>0</v>
      </c>
      <c r="L248" s="14">
        <v>5.1307620912084398E-3</v>
      </c>
      <c r="M248" s="14">
        <v>8.5958572543530006E-3</v>
      </c>
      <c r="N248" s="14">
        <v>154</v>
      </c>
      <c r="O248" s="14" t="s">
        <v>26</v>
      </c>
      <c r="P248" s="14" t="s">
        <v>39</v>
      </c>
      <c r="Q248" s="14" t="s">
        <v>804</v>
      </c>
      <c r="R248" s="14" t="s">
        <v>29</v>
      </c>
      <c r="S248" s="14" t="s">
        <v>805</v>
      </c>
      <c r="T248" s="14" t="s">
        <v>806</v>
      </c>
      <c r="V248" s="14">
        <v>952.02679999999998</v>
      </c>
      <c r="W248" s="14">
        <v>1.9040535999999999</v>
      </c>
      <c r="X248" s="14" t="s">
        <v>807</v>
      </c>
      <c r="Y248" s="26">
        <v>3.8074368280490312E-3</v>
      </c>
      <c r="Z248" s="19" t="str">
        <f>IF($AG$7 &lt;&gt; "", $AG$7 * Y248, "")</f>
        <v/>
      </c>
      <c r="AA248" s="19" t="str">
        <f>IF($AG$7 &lt;&gt; "", $AG$7 * L248 / $L$358,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55000000000000004">
      <c r="A249" t="s">
        <v>1535</v>
      </c>
      <c r="B249" t="s">
        <v>25</v>
      </c>
      <c r="C249">
        <v>47</v>
      </c>
      <c r="D249">
        <v>197</v>
      </c>
      <c r="E249">
        <v>211</v>
      </c>
      <c r="F249">
        <v>196</v>
      </c>
      <c r="G249" s="1">
        <v>-0.745657466589005</v>
      </c>
      <c r="H249" s="2">
        <v>0.43411344279313302</v>
      </c>
      <c r="I249" s="14">
        <v>0.36239676555386902</v>
      </c>
      <c r="J249" s="14">
        <v>1</v>
      </c>
      <c r="K249" s="14">
        <v>0</v>
      </c>
      <c r="L249" s="14">
        <v>8.67431001031642E-4</v>
      </c>
      <c r="M249" s="14">
        <v>1.4551661437535101E-3</v>
      </c>
      <c r="N249" s="14">
        <v>327</v>
      </c>
      <c r="O249" s="14" t="s">
        <v>26</v>
      </c>
      <c r="P249" s="14" t="s">
        <v>27</v>
      </c>
      <c r="Q249" s="14" t="s">
        <v>1536</v>
      </c>
      <c r="R249" s="14" t="s">
        <v>1000</v>
      </c>
      <c r="S249" s="14" t="s">
        <v>710</v>
      </c>
      <c r="T249" s="14" t="s">
        <v>1537</v>
      </c>
      <c r="V249" s="14">
        <v>1091.271</v>
      </c>
      <c r="W249" s="14">
        <v>2.1825420000000002</v>
      </c>
      <c r="X249" s="14" t="s">
        <v>1538</v>
      </c>
      <c r="Y249" s="27">
        <v>6.4370334862699449E-4</v>
      </c>
      <c r="Z249" s="19" t="str">
        <f>IF($AG$7 &lt;&gt; "", $AG$7 * Y249, "")</f>
        <v/>
      </c>
      <c r="AA249" s="19" t="str">
        <f>IF($AG$7 &lt;&gt; "", $AG$7 * L249 / $L$358,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55000000000000004">
      <c r="A250" t="s">
        <v>958</v>
      </c>
      <c r="B250" t="s">
        <v>25</v>
      </c>
      <c r="C250">
        <v>101</v>
      </c>
      <c r="D250">
        <v>435</v>
      </c>
      <c r="E250">
        <v>438</v>
      </c>
      <c r="F250">
        <v>425</v>
      </c>
      <c r="G250" s="1">
        <v>-0.74678912559538702</v>
      </c>
      <c r="H250" s="2">
        <v>0.41707703013161801</v>
      </c>
      <c r="I250" s="14">
        <v>0.37978372758831203</v>
      </c>
      <c r="J250" s="14">
        <v>1</v>
      </c>
      <c r="K250" s="14">
        <v>0</v>
      </c>
      <c r="L250" s="14">
        <v>1.8640538532807599E-3</v>
      </c>
      <c r="M250" s="14">
        <v>3.1287303218704701E-3</v>
      </c>
      <c r="N250" s="14">
        <v>185</v>
      </c>
      <c r="O250" s="14" t="s">
        <v>26</v>
      </c>
      <c r="P250" s="14" t="s">
        <v>39</v>
      </c>
      <c r="Q250" s="14" t="s">
        <v>959</v>
      </c>
      <c r="R250" s="14" t="s">
        <v>29</v>
      </c>
      <c r="S250" s="14" t="s">
        <v>960</v>
      </c>
      <c r="T250" s="14" t="s">
        <v>961</v>
      </c>
      <c r="V250" s="14">
        <v>1196.32</v>
      </c>
      <c r="W250" s="14">
        <v>2.3926400000000001</v>
      </c>
      <c r="X250" s="14" t="s">
        <v>962</v>
      </c>
      <c r="Y250" s="26">
        <v>1.3832774087516263E-3</v>
      </c>
      <c r="Z250" s="19" t="str">
        <f>IF($AG$7 &lt;&gt; "", $AG$7 * Y250, "")</f>
        <v/>
      </c>
      <c r="AA250" s="19" t="str">
        <f>IF($AG$7 &lt;&gt; "", $AG$7 * L250 / $L$358,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55000000000000004">
      <c r="A251" t="s">
        <v>1403</v>
      </c>
      <c r="B251" t="s">
        <v>25</v>
      </c>
      <c r="C251">
        <v>43</v>
      </c>
      <c r="D251">
        <v>156</v>
      </c>
      <c r="E251">
        <v>194</v>
      </c>
      <c r="F251">
        <v>206</v>
      </c>
      <c r="G251" s="1">
        <v>-0.75617053938037604</v>
      </c>
      <c r="H251" s="2">
        <v>0.43411344279313302</v>
      </c>
      <c r="I251" s="14">
        <v>0.36239676555386902</v>
      </c>
      <c r="J251" s="14">
        <v>1</v>
      </c>
      <c r="K251" s="14">
        <v>0</v>
      </c>
      <c r="L251" s="14">
        <v>7.9360708605022597E-4</v>
      </c>
      <c r="M251" s="14">
        <v>1.3412172652547401E-3</v>
      </c>
      <c r="N251" s="14">
        <v>294</v>
      </c>
      <c r="O251" s="14" t="s">
        <v>26</v>
      </c>
      <c r="P251" s="14" t="s">
        <v>27</v>
      </c>
      <c r="Q251" s="14" t="s">
        <v>1404</v>
      </c>
      <c r="R251" s="14" t="s">
        <v>1000</v>
      </c>
      <c r="S251" s="14" t="s">
        <v>545</v>
      </c>
      <c r="T251" s="14" t="s">
        <v>1405</v>
      </c>
      <c r="V251" s="14">
        <v>1133.2239999999999</v>
      </c>
      <c r="W251" s="14">
        <v>2.266448</v>
      </c>
      <c r="X251" s="14" t="s">
        <v>1406</v>
      </c>
      <c r="Y251" s="27">
        <v>5.889200849140588E-4</v>
      </c>
      <c r="Z251" s="19" t="str">
        <f>IF($AG$7 &lt;&gt; "", $AG$7 * Y251, "")</f>
        <v/>
      </c>
      <c r="AA251" s="19" t="str">
        <f>IF($AG$7 &lt;&gt; "", $AG$7 * L251 / $L$358,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55000000000000004">
      <c r="A252" t="s">
        <v>1231</v>
      </c>
      <c r="B252" t="s">
        <v>25</v>
      </c>
      <c r="C252">
        <v>71</v>
      </c>
      <c r="D252">
        <v>292</v>
      </c>
      <c r="E252">
        <v>344</v>
      </c>
      <c r="F252">
        <v>290</v>
      </c>
      <c r="G252" s="1">
        <v>-0.76566161149446399</v>
      </c>
      <c r="H252" s="2">
        <v>0.41085062295761499</v>
      </c>
      <c r="I252" s="14">
        <v>0.386316050185187</v>
      </c>
      <c r="J252" s="14">
        <v>1</v>
      </c>
      <c r="K252" s="14">
        <v>0</v>
      </c>
      <c r="L252" s="14">
        <v>1.31037449092014E-3</v>
      </c>
      <c r="M252" s="14">
        <v>2.2284929691758801E-3</v>
      </c>
      <c r="N252" s="14">
        <v>251</v>
      </c>
      <c r="O252" s="14" t="s">
        <v>26</v>
      </c>
      <c r="P252" s="14" t="s">
        <v>27</v>
      </c>
      <c r="Q252" s="14" t="s">
        <v>1232</v>
      </c>
      <c r="R252" s="14" t="s">
        <v>1000</v>
      </c>
      <c r="S252" s="14" t="s">
        <v>327</v>
      </c>
      <c r="T252" s="14" t="s">
        <v>1233</v>
      </c>
      <c r="V252" s="14">
        <v>1050.135</v>
      </c>
      <c r="W252" s="14">
        <v>2.1002700000000001</v>
      </c>
      <c r="X252" s="14" t="s">
        <v>1234</v>
      </c>
      <c r="Y252" s="27">
        <v>9.7240293090460864E-4</v>
      </c>
      <c r="Z252" s="19" t="str">
        <f>IF($AG$7 &lt;&gt; "", $AG$7 * Y252, "")</f>
        <v/>
      </c>
      <c r="AA252" s="19" t="str">
        <f>IF($AG$7 &lt;&gt; "", $AG$7 * L252 / $L$358,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55000000000000004">
      <c r="A253" t="s">
        <v>1515</v>
      </c>
      <c r="B253" t="s">
        <v>25</v>
      </c>
      <c r="C253">
        <v>13</v>
      </c>
      <c r="D253">
        <v>60</v>
      </c>
      <c r="E253">
        <v>58</v>
      </c>
      <c r="F253">
        <v>52</v>
      </c>
      <c r="G253" s="1">
        <v>-0.76862438960686597</v>
      </c>
      <c r="H253" s="2">
        <v>0.53072723523828702</v>
      </c>
      <c r="I253" s="14">
        <v>0.27512862518349301</v>
      </c>
      <c r="J253" s="14">
        <v>1</v>
      </c>
      <c r="K253" s="14">
        <v>0</v>
      </c>
      <c r="L253" s="14">
        <v>2.39927723689603E-4</v>
      </c>
      <c r="M253" s="14">
        <v>4.09478122489321E-4</v>
      </c>
      <c r="N253" s="14">
        <v>322</v>
      </c>
      <c r="O253" s="14" t="s">
        <v>26</v>
      </c>
      <c r="P253" s="14" t="s">
        <v>27</v>
      </c>
      <c r="Q253" s="14" t="s">
        <v>1516</v>
      </c>
      <c r="R253" s="14" t="s">
        <v>1000</v>
      </c>
      <c r="S253" s="14" t="s">
        <v>685</v>
      </c>
      <c r="T253" s="14" t="s">
        <v>1517</v>
      </c>
      <c r="V253" s="14">
        <v>1198.3889999999999</v>
      </c>
      <c r="W253" s="14">
        <v>2.3967779999999999</v>
      </c>
      <c r="X253" s="14" t="s">
        <v>1518</v>
      </c>
      <c r="Y253" s="27">
        <v>1.7804560706704103E-4</v>
      </c>
      <c r="Z253" s="19" t="str">
        <f>IF($AG$7 &lt;&gt; "", $AG$7 * Y253, "")</f>
        <v/>
      </c>
      <c r="AA253" s="19" t="str">
        <f>IF($AG$7 &lt;&gt; "", $AG$7 * L253 / $L$358,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55000000000000004">
      <c r="A254" t="s">
        <v>95</v>
      </c>
      <c r="B254" t="s">
        <v>25</v>
      </c>
      <c r="C254">
        <v>93</v>
      </c>
      <c r="D254">
        <v>402</v>
      </c>
      <c r="E254">
        <v>418</v>
      </c>
      <c r="F254">
        <v>397</v>
      </c>
      <c r="G254" s="1">
        <v>-0.77249413462207905</v>
      </c>
      <c r="H254" s="2">
        <v>0.39261233282052999</v>
      </c>
      <c r="I254" s="14">
        <v>0.40603606237284801</v>
      </c>
      <c r="J254" s="14">
        <v>1</v>
      </c>
      <c r="K254" s="14">
        <v>0</v>
      </c>
      <c r="L254" s="14">
        <v>1.71640602331793E-3</v>
      </c>
      <c r="M254" s="14">
        <v>2.93276219722981E-3</v>
      </c>
      <c r="N254" s="14">
        <v>14</v>
      </c>
      <c r="O254" s="14" t="s">
        <v>26</v>
      </c>
      <c r="P254" s="14" t="s">
        <v>27</v>
      </c>
      <c r="Q254" s="14" t="s">
        <v>96</v>
      </c>
      <c r="R254" s="14" t="s">
        <v>29</v>
      </c>
      <c r="S254" s="14" t="s">
        <v>97</v>
      </c>
      <c r="T254" s="14" t="s">
        <v>98</v>
      </c>
      <c r="V254" s="14">
        <v>1041.1410000000001</v>
      </c>
      <c r="W254" s="14">
        <v>2.0822820000000002</v>
      </c>
      <c r="X254" s="14" t="s">
        <v>99</v>
      </c>
      <c r="Y254" s="26">
        <v>1.2737108813257549E-3</v>
      </c>
      <c r="Z254" s="19" t="str">
        <f>IF($AG$7 &lt;&gt; "", $AG$7 * Y254, "")</f>
        <v/>
      </c>
      <c r="AA254" s="19" t="str">
        <f>IF($AG$7 &lt;&gt; "", $AG$7 * L254 / $L$358,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55000000000000004">
      <c r="A255" t="s">
        <v>1375</v>
      </c>
      <c r="B255" t="s">
        <v>25</v>
      </c>
      <c r="C255">
        <v>30</v>
      </c>
      <c r="D255">
        <v>125</v>
      </c>
      <c r="E255">
        <v>142</v>
      </c>
      <c r="F255">
        <v>128</v>
      </c>
      <c r="G255" s="1">
        <v>-0.77971998998524705</v>
      </c>
      <c r="H255" s="2">
        <v>0.43411344279313302</v>
      </c>
      <c r="I255" s="14">
        <v>0.36239676555386902</v>
      </c>
      <c r="J255" s="14">
        <v>1</v>
      </c>
      <c r="K255" s="14">
        <v>0</v>
      </c>
      <c r="L255" s="14">
        <v>5.5367936236062204E-4</v>
      </c>
      <c r="M255" s="14">
        <v>9.5128537427984796E-4</v>
      </c>
      <c r="N255" s="14">
        <v>287</v>
      </c>
      <c r="O255" s="14" t="s">
        <v>26</v>
      </c>
      <c r="P255" s="14" t="s">
        <v>27</v>
      </c>
      <c r="Q255" s="14" t="s">
        <v>1376</v>
      </c>
      <c r="R255" s="14" t="s">
        <v>1000</v>
      </c>
      <c r="S255" s="14" t="s">
        <v>510</v>
      </c>
      <c r="T255" s="14" t="s">
        <v>1377</v>
      </c>
      <c r="V255" s="14">
        <v>971.16309999999999</v>
      </c>
      <c r="W255" s="14">
        <v>1.9423261999999999</v>
      </c>
      <c r="X255" s="14" t="s">
        <v>1378</v>
      </c>
      <c r="Y255" s="27">
        <v>4.1087447784701774E-4</v>
      </c>
      <c r="Z255" s="19" t="str">
        <f>IF($AG$7 &lt;&gt; "", $AG$7 * Y255, "")</f>
        <v/>
      </c>
      <c r="AA255" s="19" t="str">
        <f>IF($AG$7 &lt;&gt; "", $AG$7 * L255 / $L$358,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55000000000000004">
      <c r="A256" t="s">
        <v>1251</v>
      </c>
      <c r="B256" t="s">
        <v>25</v>
      </c>
      <c r="C256">
        <v>66</v>
      </c>
      <c r="D256">
        <v>310</v>
      </c>
      <c r="E256">
        <v>277</v>
      </c>
      <c r="F256">
        <v>291</v>
      </c>
      <c r="G256" s="1">
        <v>-0.79763961379077297</v>
      </c>
      <c r="H256" s="2">
        <v>0.38957353912019299</v>
      </c>
      <c r="I256" s="14">
        <v>0.40941054923786602</v>
      </c>
      <c r="J256" s="14">
        <v>1</v>
      </c>
      <c r="K256" s="14">
        <v>0</v>
      </c>
      <c r="L256" s="14">
        <v>1.2180945971933699E-3</v>
      </c>
      <c r="M256" s="14">
        <v>2.1182307080485499E-3</v>
      </c>
      <c r="N256" s="14">
        <v>256</v>
      </c>
      <c r="O256" s="14" t="s">
        <v>26</v>
      </c>
      <c r="P256" s="14" t="s">
        <v>27</v>
      </c>
      <c r="Q256" s="14" t="s">
        <v>1252</v>
      </c>
      <c r="R256" s="14" t="s">
        <v>1000</v>
      </c>
      <c r="S256" s="14" t="s">
        <v>353</v>
      </c>
      <c r="T256" s="14" t="s">
        <v>1253</v>
      </c>
      <c r="V256" s="14">
        <v>1177.318</v>
      </c>
      <c r="W256" s="14">
        <v>2.3546360000000002</v>
      </c>
      <c r="X256" s="14" t="s">
        <v>1254</v>
      </c>
      <c r="Y256" s="27">
        <v>9.0392385126343902E-4</v>
      </c>
      <c r="Z256" s="19" t="str">
        <f>IF($AG$7 &lt;&gt; "", $AG$7 * Y256, "")</f>
        <v/>
      </c>
      <c r="AA256" s="19" t="str">
        <f>IF($AG$7 &lt;&gt; "", $AG$7 * L256 / $L$358,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55000000000000004">
      <c r="A257" t="s">
        <v>1487</v>
      </c>
      <c r="B257" t="s">
        <v>25</v>
      </c>
      <c r="C257">
        <v>50</v>
      </c>
      <c r="D257">
        <v>240</v>
      </c>
      <c r="E257">
        <v>232</v>
      </c>
      <c r="F257">
        <v>205</v>
      </c>
      <c r="G257" s="1">
        <v>-0.82050249904984696</v>
      </c>
      <c r="H257" s="2">
        <v>0.38957353912019299</v>
      </c>
      <c r="I257" s="14">
        <v>0.40941054923786602</v>
      </c>
      <c r="J257" s="14">
        <v>1</v>
      </c>
      <c r="K257" s="14">
        <v>0</v>
      </c>
      <c r="L257" s="14">
        <v>9.2279893726770405E-4</v>
      </c>
      <c r="M257" s="14">
        <v>1.6304626180217901E-3</v>
      </c>
      <c r="N257" s="14">
        <v>315</v>
      </c>
      <c r="O257" s="14" t="s">
        <v>26</v>
      </c>
      <c r="P257" s="14" t="s">
        <v>39</v>
      </c>
      <c r="Q257" s="14" t="s">
        <v>1488</v>
      </c>
      <c r="R257" s="14" t="s">
        <v>1000</v>
      </c>
      <c r="S257" s="14" t="s">
        <v>650</v>
      </c>
      <c r="T257" s="14" t="s">
        <v>1489</v>
      </c>
      <c r="V257" s="14">
        <v>1080.2470000000001</v>
      </c>
      <c r="W257" s="14">
        <v>2.1604939999999999</v>
      </c>
      <c r="X257" s="14" t="s">
        <v>1490</v>
      </c>
      <c r="Y257" s="27">
        <v>6.8479079641169626E-4</v>
      </c>
      <c r="Z257" s="19" t="str">
        <f>IF($AG$7 &lt;&gt; "", $AG$7 * Y257, "")</f>
        <v/>
      </c>
      <c r="AA257" s="19" t="str">
        <f>IF($AG$7 &lt;&gt; "", $AG$7 * L257 / $L$358,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55000000000000004">
      <c r="A258" t="s">
        <v>1511</v>
      </c>
      <c r="B258" t="s">
        <v>25</v>
      </c>
      <c r="C258">
        <v>44</v>
      </c>
      <c r="D258">
        <v>204</v>
      </c>
      <c r="E258">
        <v>198</v>
      </c>
      <c r="F258">
        <v>194</v>
      </c>
      <c r="G258" s="1">
        <v>-0.82234441375068501</v>
      </c>
      <c r="H258" s="2">
        <v>0.38880940025428201</v>
      </c>
      <c r="I258" s="14">
        <v>0.41026324367063</v>
      </c>
      <c r="J258" s="14">
        <v>1</v>
      </c>
      <c r="K258" s="14">
        <v>0</v>
      </c>
      <c r="L258" s="14">
        <v>8.1206306479557995E-4</v>
      </c>
      <c r="M258" s="14">
        <v>1.4368040890624799E-3</v>
      </c>
      <c r="N258" s="14">
        <v>321</v>
      </c>
      <c r="O258" s="14" t="s">
        <v>26</v>
      </c>
      <c r="P258" s="14" t="s">
        <v>27</v>
      </c>
      <c r="Q258" s="14" t="s">
        <v>1512</v>
      </c>
      <c r="R258" s="14" t="s">
        <v>1000</v>
      </c>
      <c r="S258" s="14" t="s">
        <v>680</v>
      </c>
      <c r="T258" s="14" t="s">
        <v>1513</v>
      </c>
      <c r="V258" s="14">
        <v>1045.202</v>
      </c>
      <c r="W258" s="14">
        <v>2.0904039999999999</v>
      </c>
      <c r="X258" s="14" t="s">
        <v>1514</v>
      </c>
      <c r="Y258" s="27">
        <v>6.0261590084229272E-4</v>
      </c>
      <c r="Z258" s="19" t="str">
        <f>IF($AG$7 &lt;&gt; "", $AG$7 * Y258, "")</f>
        <v/>
      </c>
      <c r="AA258" s="19" t="str">
        <f>IF($AG$7 &lt;&gt; "", $AG$7 * L258 / $L$358,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55000000000000004">
      <c r="A259" t="s">
        <v>903</v>
      </c>
      <c r="B259" t="s">
        <v>25</v>
      </c>
      <c r="C259">
        <v>160</v>
      </c>
      <c r="D259">
        <v>730</v>
      </c>
      <c r="E259">
        <v>807</v>
      </c>
      <c r="F259">
        <v>647</v>
      </c>
      <c r="G259" s="1">
        <v>-0.83103851386829797</v>
      </c>
      <c r="H259" s="2">
        <v>0.34666959541127901</v>
      </c>
      <c r="I259" s="14">
        <v>0.46008424638554202</v>
      </c>
      <c r="J259" s="14">
        <v>1</v>
      </c>
      <c r="K259" s="14">
        <v>0</v>
      </c>
      <c r="L259" s="14">
        <v>2.95295659925665E-3</v>
      </c>
      <c r="M259" s="14">
        <v>5.2539216331132302E-3</v>
      </c>
      <c r="N259" s="14">
        <v>174</v>
      </c>
      <c r="O259" s="14" t="s">
        <v>26</v>
      </c>
      <c r="P259" s="14" t="s">
        <v>39</v>
      </c>
      <c r="Q259" s="14" t="s">
        <v>904</v>
      </c>
      <c r="R259" s="14" t="s">
        <v>29</v>
      </c>
      <c r="S259" s="14" t="s">
        <v>905</v>
      </c>
      <c r="T259" s="14" t="s">
        <v>906</v>
      </c>
      <c r="V259" s="14">
        <v>1046.164</v>
      </c>
      <c r="W259" s="14">
        <v>2.0923280000000002</v>
      </c>
      <c r="X259" s="14" t="s">
        <v>907</v>
      </c>
      <c r="Y259" s="26">
        <v>2.1913305485174281E-3</v>
      </c>
      <c r="Z259" s="19" t="str">
        <f>IF($AG$7 &lt;&gt; "", $AG$7 * Y259, "")</f>
        <v/>
      </c>
      <c r="AA259" s="19" t="str">
        <f>IF($AG$7 &lt;&gt; "", $AG$7 * L259 / $L$358,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55000000000000004">
      <c r="A260" t="s">
        <v>858</v>
      </c>
      <c r="B260" t="s">
        <v>25</v>
      </c>
      <c r="C260">
        <v>375</v>
      </c>
      <c r="D260">
        <v>1793</v>
      </c>
      <c r="E260">
        <v>1803</v>
      </c>
      <c r="F260">
        <v>1659</v>
      </c>
      <c r="G260" s="1">
        <v>-0.87115040846684699</v>
      </c>
      <c r="H260" s="2">
        <v>0.32494225943204502</v>
      </c>
      <c r="I260" s="14">
        <v>0.48819380406078</v>
      </c>
      <c r="J260" s="14">
        <v>1</v>
      </c>
      <c r="K260" s="14">
        <v>0</v>
      </c>
      <c r="L260" s="14">
        <v>6.9209920295077798E-3</v>
      </c>
      <c r="M260" s="14">
        <v>1.2660202015823E-2</v>
      </c>
      <c r="N260" s="14">
        <v>165</v>
      </c>
      <c r="O260" s="14" t="s">
        <v>26</v>
      </c>
      <c r="P260" s="14" t="s">
        <v>39</v>
      </c>
      <c r="Q260" s="14" t="s">
        <v>859</v>
      </c>
      <c r="R260" s="14" t="s">
        <v>29</v>
      </c>
      <c r="S260" s="14" t="s">
        <v>860</v>
      </c>
      <c r="T260" s="14" t="s">
        <v>861</v>
      </c>
      <c r="V260" s="14">
        <v>1221.4570000000001</v>
      </c>
      <c r="W260" s="14">
        <v>2.442914</v>
      </c>
      <c r="X260" s="14" t="s">
        <v>862</v>
      </c>
      <c r="Y260" s="26">
        <v>5.1359309730877219E-3</v>
      </c>
      <c r="Z260" s="19" t="str">
        <f>IF($AG$7 &lt;&gt; "", $AG$7 * Y260, "")</f>
        <v/>
      </c>
      <c r="AA260" s="19" t="str">
        <f>IF($AG$7 &lt;&gt; "", $AG$7 * L260 / $L$358,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55000000000000004">
      <c r="A261" t="s">
        <v>1615</v>
      </c>
      <c r="B261" t="s">
        <v>25</v>
      </c>
      <c r="C261">
        <v>43</v>
      </c>
      <c r="D261">
        <v>189</v>
      </c>
      <c r="E261">
        <v>219</v>
      </c>
      <c r="F261">
        <v>203</v>
      </c>
      <c r="G261" s="1">
        <v>-0.89027290726938801</v>
      </c>
      <c r="H261" s="2">
        <v>0.34666959541127901</v>
      </c>
      <c r="I261" s="14">
        <v>0.46008424638554202</v>
      </c>
      <c r="J261" s="14">
        <v>1</v>
      </c>
      <c r="K261" s="14">
        <v>0</v>
      </c>
      <c r="L261" s="14">
        <v>7.9360708605022597E-4</v>
      </c>
      <c r="M261" s="14">
        <v>1.4718650892824E-3</v>
      </c>
      <c r="N261" s="14">
        <v>347</v>
      </c>
      <c r="O261" s="14" t="s">
        <v>26</v>
      </c>
      <c r="P261" s="14" t="s">
        <v>27</v>
      </c>
      <c r="Q261" s="14" t="s">
        <v>1616</v>
      </c>
      <c r="R261" s="14" t="s">
        <v>1000</v>
      </c>
      <c r="S261" s="14" t="s">
        <v>810</v>
      </c>
      <c r="T261" s="14" t="s">
        <v>1617</v>
      </c>
      <c r="V261" s="14">
        <v>1055.1990000000001</v>
      </c>
      <c r="W261" s="14">
        <v>2.110398</v>
      </c>
      <c r="X261" s="14" t="s">
        <v>1618</v>
      </c>
      <c r="Y261" s="27">
        <v>5.889200849140588E-4</v>
      </c>
      <c r="Z261" s="19" t="str">
        <f>IF($AG$7 &lt;&gt; "", $AG$7 * Y261, "")</f>
        <v/>
      </c>
      <c r="AA261" s="19" t="str">
        <f>IF($AG$7 &lt;&gt; "", $AG$7 * L261 / $L$358,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55000000000000004">
      <c r="A262" t="s">
        <v>1219</v>
      </c>
      <c r="B262" t="s">
        <v>25</v>
      </c>
      <c r="C262">
        <v>87</v>
      </c>
      <c r="D262">
        <v>401</v>
      </c>
      <c r="E262">
        <v>426</v>
      </c>
      <c r="F262">
        <v>409</v>
      </c>
      <c r="G262" s="1">
        <v>-0.89110899331843096</v>
      </c>
      <c r="H262" s="2">
        <v>0.32609932476497899</v>
      </c>
      <c r="I262" s="14">
        <v>0.48665010046159002</v>
      </c>
      <c r="J262" s="14">
        <v>1</v>
      </c>
      <c r="K262" s="14">
        <v>0</v>
      </c>
      <c r="L262" s="14">
        <v>1.60567015084581E-3</v>
      </c>
      <c r="M262" s="14">
        <v>2.9788025669903601E-3</v>
      </c>
      <c r="N262" s="14">
        <v>248</v>
      </c>
      <c r="O262" s="14" t="s">
        <v>26</v>
      </c>
      <c r="P262" s="14" t="s">
        <v>27</v>
      </c>
      <c r="Q262" s="14" t="s">
        <v>1220</v>
      </c>
      <c r="R262" s="14" t="s">
        <v>1000</v>
      </c>
      <c r="S262" s="14" t="s">
        <v>312</v>
      </c>
      <c r="T262" s="14" t="s">
        <v>1221</v>
      </c>
      <c r="V262" s="14">
        <v>975.06100000000004</v>
      </c>
      <c r="W262" s="14">
        <v>1.9501219999999999</v>
      </c>
      <c r="X262" s="14" t="s">
        <v>1222</v>
      </c>
      <c r="Y262" s="26">
        <v>1.1915359857563514E-3</v>
      </c>
      <c r="Z262" s="19" t="str">
        <f>IF($AG$7 &lt;&gt; "", $AG$7 * Y262, "")</f>
        <v/>
      </c>
      <c r="AA262" s="19" t="str">
        <f>IF($AG$7 &lt;&gt; "", $AG$7 * L262 / $L$358,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55000000000000004">
      <c r="A263" t="s">
        <v>1639</v>
      </c>
      <c r="B263" t="s">
        <v>25</v>
      </c>
      <c r="C263">
        <v>60</v>
      </c>
      <c r="D263">
        <v>259</v>
      </c>
      <c r="E263">
        <v>326</v>
      </c>
      <c r="F263">
        <v>278</v>
      </c>
      <c r="G263" s="1">
        <v>-0.90673450059528204</v>
      </c>
      <c r="H263" s="2">
        <v>0.32609932476497899</v>
      </c>
      <c r="I263" s="14">
        <v>0.48665010046159002</v>
      </c>
      <c r="J263" s="14">
        <v>1</v>
      </c>
      <c r="K263" s="14">
        <v>0</v>
      </c>
      <c r="L263" s="14">
        <v>1.10735872472124E-3</v>
      </c>
      <c r="M263" s="14">
        <v>2.0769221786127098E-3</v>
      </c>
      <c r="N263" s="14">
        <v>353</v>
      </c>
      <c r="O263" s="14" t="s">
        <v>26</v>
      </c>
      <c r="P263" s="14" t="s">
        <v>27</v>
      </c>
      <c r="Q263" s="14" t="s">
        <v>1640</v>
      </c>
      <c r="R263" s="14" t="s">
        <v>1000</v>
      </c>
      <c r="S263" s="14" t="s">
        <v>840</v>
      </c>
      <c r="T263" s="14" t="s">
        <v>1641</v>
      </c>
      <c r="V263" s="14">
        <v>1145.3399999999999</v>
      </c>
      <c r="W263" s="14">
        <v>2.29068</v>
      </c>
      <c r="X263" s="14" t="s">
        <v>1642</v>
      </c>
      <c r="Y263" s="27">
        <v>8.2174895569403549E-4</v>
      </c>
      <c r="Z263" s="19" t="str">
        <f>IF($AG$7 &lt;&gt; "", $AG$7 * Y263, "")</f>
        <v/>
      </c>
      <c r="AA263" s="19" t="str">
        <f>IF($AG$7 &lt;&gt; "", $AG$7 * L263 / $L$358,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55000000000000004">
      <c r="A264" t="s">
        <v>1307</v>
      </c>
      <c r="B264" t="s">
        <v>25</v>
      </c>
      <c r="C264">
        <v>41</v>
      </c>
      <c r="D264">
        <v>207</v>
      </c>
      <c r="E264">
        <v>194</v>
      </c>
      <c r="F264">
        <v>191</v>
      </c>
      <c r="G264" s="1">
        <v>-0.91449080810786498</v>
      </c>
      <c r="H264" s="2">
        <v>0.33723084296691003</v>
      </c>
      <c r="I264" s="14">
        <v>0.47207271187123001</v>
      </c>
      <c r="J264" s="14">
        <v>1</v>
      </c>
      <c r="K264" s="14">
        <v>0</v>
      </c>
      <c r="L264" s="14">
        <v>7.5669512855951703E-4</v>
      </c>
      <c r="M264" s="14">
        <v>1.4272784086197801E-3</v>
      </c>
      <c r="N264" s="14">
        <v>270</v>
      </c>
      <c r="O264" s="14" t="s">
        <v>26</v>
      </c>
      <c r="P264" s="14" t="s">
        <v>27</v>
      </c>
      <c r="Q264" s="14" t="s">
        <v>1308</v>
      </c>
      <c r="R264" s="14" t="s">
        <v>1000</v>
      </c>
      <c r="S264" s="14" t="s">
        <v>425</v>
      </c>
      <c r="T264" s="14" t="s">
        <v>1309</v>
      </c>
      <c r="V264" s="14">
        <v>1161.472</v>
      </c>
      <c r="W264" s="14">
        <v>2.3229440000000001</v>
      </c>
      <c r="X264" s="14" t="s">
        <v>1310</v>
      </c>
      <c r="Y264" s="27">
        <v>5.6152845305759095E-4</v>
      </c>
      <c r="Z264" s="19" t="str">
        <f>IF($AG$7 &lt;&gt; "", $AG$7 * Y264, "")</f>
        <v/>
      </c>
      <c r="AA264" s="19" t="str">
        <f>IF($AG$7 &lt;&gt; "", $AG$7 * L264 / $L$358,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55000000000000004">
      <c r="A265" t="s">
        <v>498</v>
      </c>
      <c r="B265" t="s">
        <v>25</v>
      </c>
      <c r="C265">
        <v>98</v>
      </c>
      <c r="D265">
        <v>476</v>
      </c>
      <c r="E265">
        <v>510</v>
      </c>
      <c r="F265">
        <v>432</v>
      </c>
      <c r="G265" s="1">
        <v>-0.91580418068597702</v>
      </c>
      <c r="H265" s="2">
        <v>0.30989084028598002</v>
      </c>
      <c r="I265" s="14">
        <v>0.50879126039203404</v>
      </c>
      <c r="J265" s="14">
        <v>1</v>
      </c>
      <c r="K265" s="14">
        <v>0</v>
      </c>
      <c r="L265" s="14">
        <v>1.8086859170446999E-3</v>
      </c>
      <c r="M265" s="14">
        <v>3.4131739445954598E-3</v>
      </c>
      <c r="N265" s="14">
        <v>93</v>
      </c>
      <c r="O265" s="14" t="s">
        <v>26</v>
      </c>
      <c r="P265" s="14" t="s">
        <v>27</v>
      </c>
      <c r="Q265" s="14" t="s">
        <v>499</v>
      </c>
      <c r="R265" s="14" t="s">
        <v>29</v>
      </c>
      <c r="S265" s="14" t="s">
        <v>500</v>
      </c>
      <c r="T265" s="14" t="s">
        <v>501</v>
      </c>
      <c r="U265" s="14" t="s">
        <v>134</v>
      </c>
      <c r="V265" s="14">
        <v>1156.2550000000001</v>
      </c>
      <c r="W265" s="14">
        <v>2.3125100000000001</v>
      </c>
      <c r="X265" s="14" t="s">
        <v>502</v>
      </c>
      <c r="Y265" s="26">
        <v>1.3421899609669247E-3</v>
      </c>
      <c r="Z265" s="19" t="str">
        <f>IF($AG$7 &lt;&gt; "", $AG$7 * Y265, "")</f>
        <v/>
      </c>
      <c r="AA265" s="19" t="str">
        <f>IF($AG$7 &lt;&gt; "", $AG$7 * L265 / $L$358,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55000000000000004">
      <c r="A266" t="s">
        <v>1647</v>
      </c>
      <c r="B266" t="s">
        <v>25</v>
      </c>
      <c r="C266">
        <v>45</v>
      </c>
      <c r="D266">
        <v>201</v>
      </c>
      <c r="E266">
        <v>257</v>
      </c>
      <c r="F266">
        <v>196</v>
      </c>
      <c r="G266" s="1">
        <v>-0.91990730307464497</v>
      </c>
      <c r="H266" s="2">
        <v>0.329118235764288</v>
      </c>
      <c r="I266" s="14">
        <v>0.48264805367526298</v>
      </c>
      <c r="J266" s="14">
        <v>1</v>
      </c>
      <c r="K266" s="14">
        <v>0</v>
      </c>
      <c r="L266" s="14">
        <v>8.3051904354093404E-4</v>
      </c>
      <c r="M266" s="14">
        <v>1.57212528211841E-3</v>
      </c>
      <c r="N266" s="14">
        <v>355</v>
      </c>
      <c r="O266" s="14" t="s">
        <v>26</v>
      </c>
      <c r="P266" s="14" t="s">
        <v>27</v>
      </c>
      <c r="Q266" s="14" t="s">
        <v>1648</v>
      </c>
      <c r="R266" s="14" t="s">
        <v>1000</v>
      </c>
      <c r="S266" s="14" t="s">
        <v>850</v>
      </c>
      <c r="T266" s="14" t="s">
        <v>1649</v>
      </c>
      <c r="V266" s="14">
        <v>1313.4269999999999</v>
      </c>
      <c r="W266" s="14">
        <v>2.6268539999999998</v>
      </c>
      <c r="X266" s="14" t="s">
        <v>1650</v>
      </c>
      <c r="Y266" s="27">
        <v>6.1631171677052664E-4</v>
      </c>
      <c r="Z266" s="19" t="str">
        <f>IF($AG$7 &lt;&gt; "", $AG$7 * Y266, "")</f>
        <v/>
      </c>
      <c r="AA266" s="19" t="str">
        <f>IF($AG$7 &lt;&gt; "", $AG$7 * L266 / $L$358,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55000000000000004">
      <c r="A267" t="s">
        <v>1359</v>
      </c>
      <c r="B267" t="s">
        <v>25</v>
      </c>
      <c r="C267">
        <v>48</v>
      </c>
      <c r="D267">
        <v>239</v>
      </c>
      <c r="E267">
        <v>216</v>
      </c>
      <c r="F267">
        <v>240</v>
      </c>
      <c r="G267" s="1">
        <v>-0.92031717069082997</v>
      </c>
      <c r="H267" s="2">
        <v>0.32609932476497899</v>
      </c>
      <c r="I267" s="14">
        <v>0.48665010046159002</v>
      </c>
      <c r="J267" s="14">
        <v>1</v>
      </c>
      <c r="K267" s="14">
        <v>0</v>
      </c>
      <c r="L267" s="14">
        <v>8.8588697977699598E-4</v>
      </c>
      <c r="M267" s="14">
        <v>1.67764246756294E-3</v>
      </c>
      <c r="N267" s="14">
        <v>283</v>
      </c>
      <c r="O267" s="14" t="s">
        <v>26</v>
      </c>
      <c r="P267" s="14" t="s">
        <v>39</v>
      </c>
      <c r="Q267" s="14" t="s">
        <v>1360</v>
      </c>
      <c r="R267" s="14" t="s">
        <v>1000</v>
      </c>
      <c r="S267" s="14" t="s">
        <v>490</v>
      </c>
      <c r="T267" s="14" t="s">
        <v>1361</v>
      </c>
      <c r="U267" s="14" t="s">
        <v>134</v>
      </c>
      <c r="V267" s="14">
        <v>988.14850000000001</v>
      </c>
      <c r="W267" s="14">
        <v>1.976297</v>
      </c>
      <c r="X267" s="14" t="s">
        <v>1362</v>
      </c>
      <c r="Y267" s="27">
        <v>6.5739916455522841E-4</v>
      </c>
      <c r="Z267" s="19" t="str">
        <f>IF($AG$7 &lt;&gt; "", $AG$7 * Y267, "")</f>
        <v/>
      </c>
      <c r="AA267" s="19" t="str">
        <f>IF($AG$7 &lt;&gt; "", $AG$7 * L267 / $L$358,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55000000000000004">
      <c r="A268" t="s">
        <v>723</v>
      </c>
      <c r="B268" t="s">
        <v>25</v>
      </c>
      <c r="C268">
        <v>82</v>
      </c>
      <c r="D268">
        <v>400</v>
      </c>
      <c r="E268">
        <v>461</v>
      </c>
      <c r="F268">
        <v>353</v>
      </c>
      <c r="G268" s="1">
        <v>-0.94725225209169495</v>
      </c>
      <c r="H268" s="2">
        <v>0.291218872458748</v>
      </c>
      <c r="I268" s="14">
        <v>0.53578048396370304</v>
      </c>
      <c r="J268" s="14">
        <v>1</v>
      </c>
      <c r="K268" s="14">
        <v>0</v>
      </c>
      <c r="L268" s="14">
        <v>1.5133902571190299E-3</v>
      </c>
      <c r="M268" s="14">
        <v>2.9189524035701498E-3</v>
      </c>
      <c r="N268" s="14">
        <v>138</v>
      </c>
      <c r="O268" s="14" t="s">
        <v>26</v>
      </c>
      <c r="P268" s="14" t="s">
        <v>280</v>
      </c>
      <c r="Q268" s="14" t="s">
        <v>724</v>
      </c>
      <c r="R268" s="14" t="s">
        <v>29</v>
      </c>
      <c r="S268" s="14" t="s">
        <v>725</v>
      </c>
      <c r="T268" s="14" t="s">
        <v>726</v>
      </c>
      <c r="V268" s="14">
        <v>1103.2809999999999</v>
      </c>
      <c r="W268" s="14">
        <v>2.2065619999999999</v>
      </c>
      <c r="X268" s="14" t="s">
        <v>727</v>
      </c>
      <c r="Y268" s="26">
        <v>1.1230569061151819E-3</v>
      </c>
      <c r="Z268" s="19" t="str">
        <f>IF($AG$7 &lt;&gt; "", $AG$7 * Y268, "")</f>
        <v/>
      </c>
      <c r="AA268" s="19" t="str">
        <f>IF($AG$7 &lt;&gt; "", $AG$7 * L268 / $L$358,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55000000000000004">
      <c r="A269" t="s">
        <v>468</v>
      </c>
      <c r="B269" t="s">
        <v>25</v>
      </c>
      <c r="C269">
        <v>40</v>
      </c>
      <c r="D269">
        <v>181</v>
      </c>
      <c r="E269">
        <v>232</v>
      </c>
      <c r="F269">
        <v>185</v>
      </c>
      <c r="G269" s="1">
        <v>-0.96116615230993396</v>
      </c>
      <c r="H269" s="2">
        <v>0.31481668277237401</v>
      </c>
      <c r="I269" s="14">
        <v>0.50194226156071198</v>
      </c>
      <c r="J269" s="14">
        <v>1</v>
      </c>
      <c r="K269" s="14">
        <v>0</v>
      </c>
      <c r="L269" s="14">
        <v>7.3823914981416305E-4</v>
      </c>
      <c r="M269" s="14">
        <v>1.4381434780692799E-3</v>
      </c>
      <c r="N269" s="14">
        <v>87</v>
      </c>
      <c r="O269" s="14" t="s">
        <v>26</v>
      </c>
      <c r="P269" s="14" t="s">
        <v>387</v>
      </c>
      <c r="Q269" s="14" t="s">
        <v>469</v>
      </c>
      <c r="R269" s="14" t="s">
        <v>29</v>
      </c>
      <c r="S269" s="14" t="s">
        <v>470</v>
      </c>
      <c r="T269" s="14" t="s">
        <v>471</v>
      </c>
      <c r="V269" s="14">
        <v>1107.3130000000001</v>
      </c>
      <c r="W269" s="14">
        <v>2.214626</v>
      </c>
      <c r="X269" s="14" t="s">
        <v>472</v>
      </c>
      <c r="Y269" s="27">
        <v>5.4783263712935703E-4</v>
      </c>
      <c r="Z269" s="19" t="str">
        <f>IF($AG$7 &lt;&gt; "", $AG$7 * Y269, "")</f>
        <v/>
      </c>
      <c r="AA269" s="19" t="str">
        <f>IF($AG$7 &lt;&gt; "", $AG$7 * L269 / $L$358,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55000000000000004">
      <c r="A270" t="s">
        <v>1299</v>
      </c>
      <c r="B270" t="s">
        <v>25</v>
      </c>
      <c r="C270">
        <v>52</v>
      </c>
      <c r="D270">
        <v>267</v>
      </c>
      <c r="E270">
        <v>266</v>
      </c>
      <c r="F270">
        <v>252</v>
      </c>
      <c r="G270" s="1">
        <v>-0.97826138021725295</v>
      </c>
      <c r="H270" s="2">
        <v>0.290200279086332</v>
      </c>
      <c r="I270" s="14">
        <v>0.53730217423599602</v>
      </c>
      <c r="J270" s="14">
        <v>1</v>
      </c>
      <c r="K270" s="14">
        <v>0</v>
      </c>
      <c r="L270" s="14">
        <v>9.5971089475841201E-4</v>
      </c>
      <c r="M270" s="14">
        <v>1.8917589331995501E-3</v>
      </c>
      <c r="N270" s="14">
        <v>268</v>
      </c>
      <c r="O270" s="14" t="s">
        <v>26</v>
      </c>
      <c r="P270" s="14" t="s">
        <v>27</v>
      </c>
      <c r="Q270" s="14" t="s">
        <v>1300</v>
      </c>
      <c r="R270" s="14" t="s">
        <v>1000</v>
      </c>
      <c r="S270" s="14" t="s">
        <v>414</v>
      </c>
      <c r="T270" s="14" t="s">
        <v>1301</v>
      </c>
      <c r="V270" s="14">
        <v>1123.383</v>
      </c>
      <c r="W270" s="14">
        <v>2.246766</v>
      </c>
      <c r="X270" s="14" t="s">
        <v>1302</v>
      </c>
      <c r="Y270" s="27">
        <v>7.121824282681641E-4</v>
      </c>
      <c r="Z270" s="19" t="str">
        <f>IF($AG$7 &lt;&gt; "", $AG$7 * Y270, "")</f>
        <v/>
      </c>
      <c r="AA270" s="19" t="str">
        <f>IF($AG$7 &lt;&gt; "", $AG$7 * L270 / $L$358,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55000000000000004">
      <c r="A271" t="s">
        <v>503</v>
      </c>
      <c r="B271" t="s">
        <v>25</v>
      </c>
      <c r="C271">
        <v>37</v>
      </c>
      <c r="D271">
        <v>189</v>
      </c>
      <c r="E271">
        <v>191</v>
      </c>
      <c r="F271">
        <v>182</v>
      </c>
      <c r="G271" s="1">
        <v>-0.98685238218835203</v>
      </c>
      <c r="H271" s="2">
        <v>0.30041549108214999</v>
      </c>
      <c r="I271" s="14">
        <v>0.52227767646801904</v>
      </c>
      <c r="J271" s="14">
        <v>1</v>
      </c>
      <c r="K271" s="14">
        <v>0</v>
      </c>
      <c r="L271" s="14">
        <v>6.8287121357810099E-4</v>
      </c>
      <c r="M271" s="14">
        <v>1.35441041316601E-3</v>
      </c>
      <c r="N271" s="14">
        <v>94</v>
      </c>
      <c r="O271" s="14" t="s">
        <v>26</v>
      </c>
      <c r="P271" s="14" t="s">
        <v>418</v>
      </c>
      <c r="Q271" s="14" t="s">
        <v>504</v>
      </c>
      <c r="R271" s="14" t="s">
        <v>29</v>
      </c>
      <c r="S271" s="14" t="s">
        <v>505</v>
      </c>
      <c r="T271" s="14" t="s">
        <v>506</v>
      </c>
      <c r="U271" s="14" t="s">
        <v>134</v>
      </c>
      <c r="V271" s="14">
        <v>925.00350000000003</v>
      </c>
      <c r="W271" s="14">
        <v>1.850007</v>
      </c>
      <c r="X271" s="14" t="s">
        <v>507</v>
      </c>
      <c r="Y271" s="27">
        <v>5.0674518934465526E-4</v>
      </c>
      <c r="Z271" s="19" t="str">
        <f>IF($AG$7 &lt;&gt; "", $AG$7 * Y271, "")</f>
        <v/>
      </c>
      <c r="AA271" s="19" t="str">
        <f>IF($AG$7 &lt;&gt; "", $AG$7 * L271 / $L$358,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55000000000000004">
      <c r="A272" t="s">
        <v>1567</v>
      </c>
      <c r="B272" t="s">
        <v>25</v>
      </c>
      <c r="C272">
        <v>9</v>
      </c>
      <c r="D272">
        <v>38</v>
      </c>
      <c r="E272">
        <v>46</v>
      </c>
      <c r="F272">
        <v>55</v>
      </c>
      <c r="G272" s="1">
        <v>-1.01000623304985</v>
      </c>
      <c r="H272" s="2">
        <v>0.42068508463955301</v>
      </c>
      <c r="I272" s="14">
        <v>0.37604288559072702</v>
      </c>
      <c r="J272" s="14">
        <v>1</v>
      </c>
      <c r="K272" s="14">
        <v>0</v>
      </c>
      <c r="L272" s="14">
        <v>1.66103808708187E-4</v>
      </c>
      <c r="M272" s="14">
        <v>3.3574712587736599E-4</v>
      </c>
      <c r="N272" s="14">
        <v>335</v>
      </c>
      <c r="O272" s="14" t="s">
        <v>26</v>
      </c>
      <c r="P272" s="14" t="s">
        <v>351</v>
      </c>
      <c r="Q272" s="14" t="s">
        <v>1568</v>
      </c>
      <c r="R272" s="14" t="s">
        <v>1000</v>
      </c>
      <c r="S272" s="14" t="s">
        <v>750</v>
      </c>
      <c r="T272" s="14" t="s">
        <v>1569</v>
      </c>
      <c r="V272" s="14">
        <v>1288.5070000000001</v>
      </c>
      <c r="W272" s="14">
        <v>2.5770140000000001</v>
      </c>
      <c r="X272" s="14" t="s">
        <v>1570</v>
      </c>
      <c r="Y272" s="27">
        <v>1.2326234335410533E-4</v>
      </c>
      <c r="Z272" s="19" t="str">
        <f>IF($AG$7 &lt;&gt; "", $AG$7 * Y272, "")</f>
        <v/>
      </c>
      <c r="AA272" s="19" t="str">
        <f>IF($AG$7 &lt;&gt; "", $AG$7 * L272 / $L$358,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55000000000000004">
      <c r="A273" t="s">
        <v>1291</v>
      </c>
      <c r="B273" t="s">
        <v>25</v>
      </c>
      <c r="C273">
        <v>67</v>
      </c>
      <c r="D273">
        <v>342</v>
      </c>
      <c r="E273">
        <v>342</v>
      </c>
      <c r="F273">
        <v>352</v>
      </c>
      <c r="G273" s="1">
        <v>-1.0141817055675899</v>
      </c>
      <c r="H273" s="2">
        <v>0.25069274600088798</v>
      </c>
      <c r="I273" s="14">
        <v>0.60085823252509096</v>
      </c>
      <c r="J273" s="14">
        <v>1</v>
      </c>
      <c r="K273" s="14">
        <v>0</v>
      </c>
      <c r="L273" s="14">
        <v>1.23655057593872E-3</v>
      </c>
      <c r="M273" s="14">
        <v>2.4986849554629901E-3</v>
      </c>
      <c r="N273" s="14">
        <v>266</v>
      </c>
      <c r="O273" s="14" t="s">
        <v>26</v>
      </c>
      <c r="P273" s="14" t="s">
        <v>27</v>
      </c>
      <c r="Q273" s="14" t="s">
        <v>1292</v>
      </c>
      <c r="R273" s="14" t="s">
        <v>1000</v>
      </c>
      <c r="S273" s="14" t="s">
        <v>404</v>
      </c>
      <c r="T273" s="14" t="s">
        <v>1293</v>
      </c>
      <c r="V273" s="14">
        <v>1076.2429999999999</v>
      </c>
      <c r="W273" s="14">
        <v>2.1524860000000001</v>
      </c>
      <c r="X273" s="14" t="s">
        <v>1294</v>
      </c>
      <c r="Y273" s="27">
        <v>9.1761966719167295E-4</v>
      </c>
      <c r="Z273" s="19" t="str">
        <f>IF($AG$7 &lt;&gt; "", $AG$7 * Y273, "")</f>
        <v/>
      </c>
      <c r="AA273" s="19" t="str">
        <f>IF($AG$7 &lt;&gt; "", $AG$7 * L273 / $L$358,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55000000000000004">
      <c r="A274" t="s">
        <v>1035</v>
      </c>
      <c r="B274" t="s">
        <v>25</v>
      </c>
      <c r="C274">
        <v>38</v>
      </c>
      <c r="D274">
        <v>203</v>
      </c>
      <c r="E274">
        <v>179</v>
      </c>
      <c r="F274">
        <v>207</v>
      </c>
      <c r="G274" s="1">
        <v>-1.0188599018005899</v>
      </c>
      <c r="H274" s="2">
        <v>0.27985971708013901</v>
      </c>
      <c r="I274" s="14">
        <v>0.55305960924672504</v>
      </c>
      <c r="J274" s="14">
        <v>1</v>
      </c>
      <c r="K274" s="14">
        <v>0</v>
      </c>
      <c r="L274" s="14">
        <v>7.0132719232345497E-4</v>
      </c>
      <c r="M274" s="14">
        <v>1.42235451877771E-3</v>
      </c>
      <c r="N274" s="14">
        <v>202</v>
      </c>
      <c r="O274" s="14" t="s">
        <v>26</v>
      </c>
      <c r="P274" s="14" t="s">
        <v>27</v>
      </c>
      <c r="Q274" s="14" t="s">
        <v>1036</v>
      </c>
      <c r="R274" s="14" t="s">
        <v>1000</v>
      </c>
      <c r="S274" s="14" t="s">
        <v>77</v>
      </c>
      <c r="T274" s="14" t="s">
        <v>1037</v>
      </c>
      <c r="V274" s="14">
        <v>1343.453</v>
      </c>
      <c r="W274" s="14">
        <v>2.686906</v>
      </c>
      <c r="X274" s="14" t="s">
        <v>1038</v>
      </c>
      <c r="Y274" s="27">
        <v>5.2044100527288918E-4</v>
      </c>
      <c r="Z274" s="19" t="str">
        <f>IF($AG$7 &lt;&gt; "", $AG$7 * Y274, "")</f>
        <v/>
      </c>
      <c r="AA274" s="19" t="str">
        <f>IF($AG$7 &lt;&gt; "", $AG$7 * L274 / $L$358,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55000000000000004">
      <c r="A275" t="s">
        <v>1271</v>
      </c>
      <c r="B275" t="s">
        <v>25</v>
      </c>
      <c r="C275">
        <v>72</v>
      </c>
      <c r="D275">
        <v>344</v>
      </c>
      <c r="E275">
        <v>391</v>
      </c>
      <c r="F275">
        <v>391</v>
      </c>
      <c r="G275" s="1">
        <v>-1.0299996151822799</v>
      </c>
      <c r="H275" s="2">
        <v>0.240585680700068</v>
      </c>
      <c r="I275" s="14">
        <v>0.61873022478506901</v>
      </c>
      <c r="J275" s="14">
        <v>1</v>
      </c>
      <c r="K275" s="14">
        <v>0</v>
      </c>
      <c r="L275" s="14">
        <v>1.3288304696654899E-3</v>
      </c>
      <c r="M275" s="14">
        <v>2.7146537486199599E-3</v>
      </c>
      <c r="N275" s="14">
        <v>261</v>
      </c>
      <c r="O275" s="14" t="s">
        <v>26</v>
      </c>
      <c r="P275" s="14" t="s">
        <v>27</v>
      </c>
      <c r="Q275" s="14" t="s">
        <v>1272</v>
      </c>
      <c r="R275" s="14" t="s">
        <v>1000</v>
      </c>
      <c r="S275" s="14" t="s">
        <v>378</v>
      </c>
      <c r="T275" s="14" t="s">
        <v>1273</v>
      </c>
      <c r="V275" s="14">
        <v>1113.2339999999999</v>
      </c>
      <c r="W275" s="14">
        <v>2.2264680000000001</v>
      </c>
      <c r="X275" s="14" t="s">
        <v>1274</v>
      </c>
      <c r="Y275" s="27">
        <v>9.8609874683284267E-4</v>
      </c>
      <c r="Z275" s="19" t="str">
        <f>IF($AG$7 &lt;&gt; "", $AG$7 * Y275, "")</f>
        <v/>
      </c>
      <c r="AA275" s="19" t="str">
        <f>IF($AG$7 &lt;&gt; "", $AG$7 * L275 / $L$358,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55000000000000004">
      <c r="A276" t="s">
        <v>1379</v>
      </c>
      <c r="B276" t="s">
        <v>25</v>
      </c>
      <c r="C276">
        <v>15</v>
      </c>
      <c r="D276">
        <v>84</v>
      </c>
      <c r="E276">
        <v>73</v>
      </c>
      <c r="F276">
        <v>80</v>
      </c>
      <c r="G276" s="1">
        <v>-1.04390101213756</v>
      </c>
      <c r="H276" s="2">
        <v>0.32609932476497899</v>
      </c>
      <c r="I276" s="14">
        <v>0.48665010046159002</v>
      </c>
      <c r="J276" s="14">
        <v>1</v>
      </c>
      <c r="K276" s="14">
        <v>0</v>
      </c>
      <c r="L276" s="14">
        <v>2.7683968118031102E-4</v>
      </c>
      <c r="M276" s="14">
        <v>5.7202386073535296E-4</v>
      </c>
      <c r="N276" s="14">
        <v>288</v>
      </c>
      <c r="O276" s="14" t="s">
        <v>26</v>
      </c>
      <c r="P276" s="14" t="s">
        <v>27</v>
      </c>
      <c r="Q276" s="14" t="s">
        <v>1380</v>
      </c>
      <c r="R276" s="14" t="s">
        <v>1000</v>
      </c>
      <c r="S276" s="14" t="s">
        <v>515</v>
      </c>
      <c r="T276" s="14" t="s">
        <v>1381</v>
      </c>
      <c r="V276" s="14">
        <v>947.16189999999995</v>
      </c>
      <c r="W276" s="14">
        <v>1.8943238</v>
      </c>
      <c r="X276" s="14" t="s">
        <v>1382</v>
      </c>
      <c r="Y276" s="27">
        <v>2.0543723892350887E-4</v>
      </c>
      <c r="Z276" s="19" t="str">
        <f>IF($AG$7 &lt;&gt; "", $AG$7 * Y276, "")</f>
        <v/>
      </c>
      <c r="AA276" s="19" t="str">
        <f>IF($AG$7 &lt;&gt; "", $AG$7 * L276 / $L$358,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55000000000000004">
      <c r="A277" t="s">
        <v>773</v>
      </c>
      <c r="B277" t="s">
        <v>25</v>
      </c>
      <c r="C277">
        <v>234</v>
      </c>
      <c r="D277">
        <v>1236</v>
      </c>
      <c r="E277">
        <v>1273</v>
      </c>
      <c r="F277">
        <v>1193</v>
      </c>
      <c r="G277" s="1">
        <v>-1.04628021341998</v>
      </c>
      <c r="H277" s="2">
        <v>0.218711183954308</v>
      </c>
      <c r="I277" s="14">
        <v>0.66012900843262701</v>
      </c>
      <c r="J277" s="14">
        <v>1</v>
      </c>
      <c r="K277" s="14">
        <v>0</v>
      </c>
      <c r="L277" s="14">
        <v>4.3186990264128602E-3</v>
      </c>
      <c r="M277" s="14">
        <v>8.9201032586758502E-3</v>
      </c>
      <c r="N277" s="14">
        <v>148</v>
      </c>
      <c r="O277" s="14" t="s">
        <v>26</v>
      </c>
      <c r="P277" s="14" t="s">
        <v>280</v>
      </c>
      <c r="Q277" s="14" t="s">
        <v>774</v>
      </c>
      <c r="R277" s="14" t="s">
        <v>29</v>
      </c>
      <c r="S277" s="14" t="s">
        <v>775</v>
      </c>
      <c r="T277" s="14" t="s">
        <v>776</v>
      </c>
      <c r="U277" s="14" t="s">
        <v>134</v>
      </c>
      <c r="V277" s="14">
        <v>1182.386</v>
      </c>
      <c r="W277" s="14">
        <v>2.3647719999999999</v>
      </c>
      <c r="X277" s="14" t="s">
        <v>777</v>
      </c>
      <c r="Y277" s="26">
        <v>3.2048209272067382E-3</v>
      </c>
      <c r="Z277" s="19" t="str">
        <f>IF($AG$7 &lt;&gt; "", $AG$7 * Y277, "")</f>
        <v/>
      </c>
      <c r="AA277" s="19" t="str">
        <f>IF($AG$7 &lt;&gt; "", $AG$7 * L277 / $L$358,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55000000000000004">
      <c r="A278" t="s">
        <v>1159</v>
      </c>
      <c r="B278" t="s">
        <v>25</v>
      </c>
      <c r="C278">
        <v>39</v>
      </c>
      <c r="D278">
        <v>186</v>
      </c>
      <c r="E278">
        <v>205</v>
      </c>
      <c r="F278">
        <v>226</v>
      </c>
      <c r="G278" s="1">
        <v>-1.0475715098879299</v>
      </c>
      <c r="H278" s="2">
        <v>0.25757378304699902</v>
      </c>
      <c r="I278" s="14">
        <v>0.589098343398609</v>
      </c>
      <c r="J278" s="14">
        <v>1</v>
      </c>
      <c r="K278" s="14">
        <v>0</v>
      </c>
      <c r="L278" s="14">
        <v>7.1978317106880896E-4</v>
      </c>
      <c r="M278" s="14">
        <v>1.48907442883475E-3</v>
      </c>
      <c r="N278" s="14">
        <v>233</v>
      </c>
      <c r="O278" s="14" t="s">
        <v>26</v>
      </c>
      <c r="P278" s="14" t="s">
        <v>27</v>
      </c>
      <c r="Q278" s="14" t="s">
        <v>1160</v>
      </c>
      <c r="R278" s="14" t="s">
        <v>1000</v>
      </c>
      <c r="S278" s="14" t="s">
        <v>235</v>
      </c>
      <c r="T278" s="14" t="s">
        <v>1161</v>
      </c>
      <c r="V278" s="14">
        <v>1040.2249999999999</v>
      </c>
      <c r="W278" s="14">
        <v>2.0804499999999999</v>
      </c>
      <c r="X278" s="14" t="s">
        <v>1162</v>
      </c>
      <c r="Y278" s="27">
        <v>5.341368212011231E-4</v>
      </c>
      <c r="Z278" s="19" t="str">
        <f>IF($AG$7 &lt;&gt; "", $AG$7 * Y278, "")</f>
        <v/>
      </c>
      <c r="AA278" s="19" t="str">
        <f>IF($AG$7 &lt;&gt; "", $AG$7 * L278 / $L$358,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55000000000000004">
      <c r="A279" t="s">
        <v>1295</v>
      </c>
      <c r="B279" t="s">
        <v>25</v>
      </c>
      <c r="C279">
        <v>57</v>
      </c>
      <c r="D279">
        <v>337</v>
      </c>
      <c r="E279">
        <v>258</v>
      </c>
      <c r="F279">
        <v>306</v>
      </c>
      <c r="G279" s="1">
        <v>-1.04798528653518</v>
      </c>
      <c r="H279" s="2">
        <v>0.23871562787880299</v>
      </c>
      <c r="I279" s="14">
        <v>0.62211914831893</v>
      </c>
      <c r="J279" s="14">
        <v>1</v>
      </c>
      <c r="K279" s="14">
        <v>0</v>
      </c>
      <c r="L279" s="14">
        <v>1.05199078848518E-3</v>
      </c>
      <c r="M279" s="14">
        <v>2.1764476030774601E-3</v>
      </c>
      <c r="N279" s="14">
        <v>267</v>
      </c>
      <c r="O279" s="14" t="s">
        <v>26</v>
      </c>
      <c r="P279" s="14" t="s">
        <v>280</v>
      </c>
      <c r="Q279" s="14" t="s">
        <v>1296</v>
      </c>
      <c r="R279" s="14" t="s">
        <v>1000</v>
      </c>
      <c r="S279" s="14" t="s">
        <v>409</v>
      </c>
      <c r="T279" s="14" t="s">
        <v>1297</v>
      </c>
      <c r="U279" s="14" t="s">
        <v>134</v>
      </c>
      <c r="V279" s="14">
        <v>1141.3140000000001</v>
      </c>
      <c r="W279" s="14">
        <v>2.2826279999999999</v>
      </c>
      <c r="X279" s="14" t="s">
        <v>1298</v>
      </c>
      <c r="Y279" s="27">
        <v>7.8066150790933372E-4</v>
      </c>
      <c r="Z279" s="19" t="str">
        <f>IF($AG$7 &lt;&gt; "", $AG$7 * Y279, "")</f>
        <v/>
      </c>
      <c r="AA279" s="19" t="str">
        <f>IF($AG$7 &lt;&gt; "", $AG$7 * L279 / $L$358,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55000000000000004">
      <c r="A280" t="s">
        <v>1351</v>
      </c>
      <c r="B280" t="s">
        <v>25</v>
      </c>
      <c r="C280">
        <v>71</v>
      </c>
      <c r="D280">
        <v>375</v>
      </c>
      <c r="E280">
        <v>399</v>
      </c>
      <c r="F280">
        <v>374</v>
      </c>
      <c r="G280" s="1">
        <v>-1.0772325949053201</v>
      </c>
      <c r="H280" s="2">
        <v>0.218711183954308</v>
      </c>
      <c r="I280" s="14">
        <v>0.66012900843262701</v>
      </c>
      <c r="J280" s="14">
        <v>1</v>
      </c>
      <c r="K280" s="14">
        <v>0</v>
      </c>
      <c r="L280" s="14">
        <v>1.31037449092014E-3</v>
      </c>
      <c r="M280" s="14">
        <v>2.7660499856974E-3</v>
      </c>
      <c r="N280" s="14">
        <v>281</v>
      </c>
      <c r="O280" s="14" t="s">
        <v>26</v>
      </c>
      <c r="P280" s="14" t="s">
        <v>418</v>
      </c>
      <c r="Q280" s="14" t="s">
        <v>1352</v>
      </c>
      <c r="R280" s="14" t="s">
        <v>1000</v>
      </c>
      <c r="S280" s="14" t="s">
        <v>480</v>
      </c>
      <c r="T280" s="14" t="s">
        <v>1353</v>
      </c>
      <c r="V280" s="14">
        <v>1003.115</v>
      </c>
      <c r="W280" s="14">
        <v>2.00623</v>
      </c>
      <c r="X280" s="14" t="s">
        <v>1354</v>
      </c>
      <c r="Y280" s="27">
        <v>9.7240293090460864E-4</v>
      </c>
      <c r="Z280" s="19" t="str">
        <f>IF($AG$7 &lt;&gt; "", $AG$7 * Y280, "")</f>
        <v/>
      </c>
      <c r="AA280" s="19" t="str">
        <f>IF($AG$7 &lt;&gt; "", $AG$7 * L280 / $L$358,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55000000000000004">
      <c r="A281" t="s">
        <v>433</v>
      </c>
      <c r="B281" t="s">
        <v>25</v>
      </c>
      <c r="C281">
        <v>55</v>
      </c>
      <c r="D281">
        <v>309</v>
      </c>
      <c r="E281">
        <v>344</v>
      </c>
      <c r="F281">
        <v>300</v>
      </c>
      <c r="G281" s="1">
        <v>-1.1757356405789601</v>
      </c>
      <c r="H281" s="2">
        <v>0.17033321892470199</v>
      </c>
      <c r="I281" s="14">
        <v>0.76870064628976698</v>
      </c>
      <c r="J281" s="14">
        <v>1</v>
      </c>
      <c r="K281" s="14">
        <v>0</v>
      </c>
      <c r="L281" s="14">
        <v>1.0150788309944701E-3</v>
      </c>
      <c r="M281" s="14">
        <v>2.2944293766417102E-3</v>
      </c>
      <c r="N281" s="14">
        <v>80</v>
      </c>
      <c r="O281" s="14" t="s">
        <v>26</v>
      </c>
      <c r="P281" s="14" t="s">
        <v>27</v>
      </c>
      <c r="Q281" s="14" t="s">
        <v>434</v>
      </c>
      <c r="R281" s="14" t="s">
        <v>29</v>
      </c>
      <c r="S281" s="14" t="s">
        <v>435</v>
      </c>
      <c r="T281" s="14" t="s">
        <v>436</v>
      </c>
      <c r="V281" s="14">
        <v>1107.2470000000001</v>
      </c>
      <c r="W281" s="14">
        <v>2.2144940000000002</v>
      </c>
      <c r="X281" s="14" t="s">
        <v>437</v>
      </c>
      <c r="Y281" s="27">
        <v>7.5326987605286587E-4</v>
      </c>
      <c r="Z281" s="19" t="str">
        <f>IF($AG$7 &lt;&gt; "", $AG$7 * Y281, "")</f>
        <v/>
      </c>
      <c r="AA281" s="19" t="str">
        <f>IF($AG$7 &lt;&gt; "", $AG$7 * L281 / $L$358,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55000000000000004">
      <c r="A282" t="s">
        <v>1227</v>
      </c>
      <c r="B282" t="s">
        <v>25</v>
      </c>
      <c r="C282">
        <v>62</v>
      </c>
      <c r="D282">
        <v>355</v>
      </c>
      <c r="E282">
        <v>390</v>
      </c>
      <c r="F282">
        <v>340</v>
      </c>
      <c r="G282" s="1">
        <v>-1.19015226131027</v>
      </c>
      <c r="H282" s="2">
        <v>0.16334631376968201</v>
      </c>
      <c r="I282" s="14">
        <v>0.78689066178572797</v>
      </c>
      <c r="J282" s="14">
        <v>1</v>
      </c>
      <c r="K282" s="14">
        <v>0</v>
      </c>
      <c r="L282" s="14">
        <v>1.1442706822119501E-3</v>
      </c>
      <c r="M282" s="14">
        <v>2.6122699668482598E-3</v>
      </c>
      <c r="N282" s="14">
        <v>250</v>
      </c>
      <c r="O282" s="14" t="s">
        <v>26</v>
      </c>
      <c r="P282" s="14" t="s">
        <v>39</v>
      </c>
      <c r="Q282" s="14" t="s">
        <v>1228</v>
      </c>
      <c r="R282" s="14" t="s">
        <v>1000</v>
      </c>
      <c r="S282" s="14" t="s">
        <v>322</v>
      </c>
      <c r="T282" s="14" t="s">
        <v>1229</v>
      </c>
      <c r="U282" s="14" t="s">
        <v>134</v>
      </c>
      <c r="V282" s="14">
        <v>1073.2550000000001</v>
      </c>
      <c r="W282" s="14">
        <v>2.1465100000000001</v>
      </c>
      <c r="X282" s="14" t="s">
        <v>1230</v>
      </c>
      <c r="Y282" s="27">
        <v>8.4914058755050333E-4</v>
      </c>
      <c r="Z282" s="19" t="str">
        <f>IF($AG$7 &lt;&gt; "", $AG$7 * Y282, "")</f>
        <v/>
      </c>
      <c r="AA282" s="19" t="str">
        <f>IF($AG$7 &lt;&gt; "", $AG$7 * L282 / $L$358,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55000000000000004">
      <c r="A283" t="s">
        <v>1391</v>
      </c>
      <c r="B283" t="s">
        <v>25</v>
      </c>
      <c r="C283">
        <v>17</v>
      </c>
      <c r="D283">
        <v>117</v>
      </c>
      <c r="E283">
        <v>88</v>
      </c>
      <c r="F283">
        <v>93</v>
      </c>
      <c r="G283" s="1">
        <v>-1.1935950202077099</v>
      </c>
      <c r="H283" s="2">
        <v>0.22728879958552001</v>
      </c>
      <c r="I283" s="14">
        <v>0.64342196505837101</v>
      </c>
      <c r="J283" s="14">
        <v>1</v>
      </c>
      <c r="K283" s="14">
        <v>0</v>
      </c>
      <c r="L283" s="14">
        <v>3.1375163867101898E-4</v>
      </c>
      <c r="M283" s="14">
        <v>7.1908091631140705E-4</v>
      </c>
      <c r="N283" s="14">
        <v>291</v>
      </c>
      <c r="O283" s="14" t="s">
        <v>26</v>
      </c>
      <c r="P283" s="14" t="s">
        <v>27</v>
      </c>
      <c r="Q283" s="14" t="s">
        <v>1392</v>
      </c>
      <c r="R283" s="14" t="s">
        <v>1000</v>
      </c>
      <c r="S283" s="14" t="s">
        <v>530</v>
      </c>
      <c r="T283" s="14" t="s">
        <v>1393</v>
      </c>
      <c r="V283" s="14">
        <v>1025.252</v>
      </c>
      <c r="W283" s="14">
        <v>2.0505040000000001</v>
      </c>
      <c r="X283" s="14" t="s">
        <v>1394</v>
      </c>
      <c r="Y283" s="27">
        <v>2.3282887077997672E-4</v>
      </c>
      <c r="Z283" s="19" t="str">
        <f>IF($AG$7 &lt;&gt; "", $AG$7 * Y283, "")</f>
        <v/>
      </c>
      <c r="AA283" s="19" t="str">
        <f>IF($AG$7 &lt;&gt; "", $AG$7 * L283 / $L$358,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55000000000000004">
      <c r="A284" t="s">
        <v>1275</v>
      </c>
      <c r="B284" t="s">
        <v>25</v>
      </c>
      <c r="C284">
        <v>52</v>
      </c>
      <c r="D284">
        <v>313</v>
      </c>
      <c r="E284">
        <v>305</v>
      </c>
      <c r="F284">
        <v>304</v>
      </c>
      <c r="G284" s="1">
        <v>-1.21094442764735</v>
      </c>
      <c r="H284" s="2">
        <v>0.162680820313757</v>
      </c>
      <c r="I284" s="14">
        <v>0.788663646343428</v>
      </c>
      <c r="J284" s="14">
        <v>1</v>
      </c>
      <c r="K284" s="14">
        <v>0</v>
      </c>
      <c r="L284" s="14">
        <v>9.5971089475841201E-4</v>
      </c>
      <c r="M284" s="14">
        <v>2.2230726180061098E-3</v>
      </c>
      <c r="N284" s="14">
        <v>262</v>
      </c>
      <c r="O284" s="14" t="s">
        <v>26</v>
      </c>
      <c r="P284" s="14" t="s">
        <v>27</v>
      </c>
      <c r="Q284" s="14" t="s">
        <v>1276</v>
      </c>
      <c r="R284" s="14" t="s">
        <v>1000</v>
      </c>
      <c r="S284" s="14" t="s">
        <v>383</v>
      </c>
      <c r="T284" s="14" t="s">
        <v>1277</v>
      </c>
      <c r="V284" s="14">
        <v>1054.1659999999999</v>
      </c>
      <c r="W284" s="14">
        <v>2.1083319999999999</v>
      </c>
      <c r="X284" s="14" t="s">
        <v>1278</v>
      </c>
      <c r="Y284" s="27">
        <v>7.121824282681641E-4</v>
      </c>
      <c r="Z284" s="19" t="str">
        <f>IF($AG$7 &lt;&gt; "", $AG$7 * Y284, "")</f>
        <v/>
      </c>
      <c r="AA284" s="19" t="str">
        <f>IF($AG$7 &lt;&gt; "", $AG$7 * L284 / $L$358,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55000000000000004">
      <c r="A285" t="s">
        <v>638</v>
      </c>
      <c r="B285" t="s">
        <v>25</v>
      </c>
      <c r="C285">
        <v>120</v>
      </c>
      <c r="D285">
        <v>713</v>
      </c>
      <c r="E285">
        <v>675</v>
      </c>
      <c r="F285">
        <v>750</v>
      </c>
      <c r="G285" s="1">
        <v>-1.22002088588374</v>
      </c>
      <c r="H285" s="2">
        <v>0.14180463150479899</v>
      </c>
      <c r="I285" s="14">
        <v>0.84830958435655801</v>
      </c>
      <c r="J285" s="14">
        <v>1</v>
      </c>
      <c r="K285" s="14">
        <v>0</v>
      </c>
      <c r="L285" s="14">
        <v>2.2147174494424899E-3</v>
      </c>
      <c r="M285" s="14">
        <v>5.1607279407309397E-3</v>
      </c>
      <c r="N285" s="14">
        <v>121</v>
      </c>
      <c r="O285" s="14" t="s">
        <v>26</v>
      </c>
      <c r="P285" s="14" t="s">
        <v>27</v>
      </c>
      <c r="Q285" s="14" t="s">
        <v>639</v>
      </c>
      <c r="R285" s="14" t="s">
        <v>29</v>
      </c>
      <c r="S285" s="14" t="s">
        <v>640</v>
      </c>
      <c r="T285" s="14" t="s">
        <v>641</v>
      </c>
      <c r="V285" s="14">
        <v>1130.173</v>
      </c>
      <c r="W285" s="14">
        <v>2.2603460000000002</v>
      </c>
      <c r="X285" s="14" t="s">
        <v>642</v>
      </c>
      <c r="Y285" s="26">
        <v>1.643497911388071E-3</v>
      </c>
      <c r="Z285" s="19" t="str">
        <f>IF($AG$7 &lt;&gt; "", $AG$7 * Y285, "")</f>
        <v/>
      </c>
      <c r="AA285" s="19" t="str">
        <f>IF($AG$7 &lt;&gt; "", $AG$7 * L285 / $L$358,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55000000000000004">
      <c r="A286" t="s">
        <v>558</v>
      </c>
      <c r="B286" t="s">
        <v>25</v>
      </c>
      <c r="C286">
        <v>105</v>
      </c>
      <c r="D286">
        <v>615</v>
      </c>
      <c r="E286">
        <v>666</v>
      </c>
      <c r="F286">
        <v>596</v>
      </c>
      <c r="G286" s="1">
        <v>-1.2215191409913</v>
      </c>
      <c r="H286" s="2">
        <v>0.14180463150479899</v>
      </c>
      <c r="I286" s="14">
        <v>0.84830958435655801</v>
      </c>
      <c r="J286" s="14">
        <v>1</v>
      </c>
      <c r="K286" s="14">
        <v>0</v>
      </c>
      <c r="L286" s="14">
        <v>1.93787776826218E-3</v>
      </c>
      <c r="M286" s="14">
        <v>4.5203605103968899E-3</v>
      </c>
      <c r="N286" s="14">
        <v>105</v>
      </c>
      <c r="O286" s="14" t="s">
        <v>26</v>
      </c>
      <c r="P286" s="14" t="s">
        <v>27</v>
      </c>
      <c r="Q286" s="14" t="s">
        <v>559</v>
      </c>
      <c r="R286" s="14" t="s">
        <v>29</v>
      </c>
      <c r="S286" s="14" t="s">
        <v>560</v>
      </c>
      <c r="T286" s="14" t="s">
        <v>561</v>
      </c>
      <c r="V286" s="14">
        <v>966.20460000000003</v>
      </c>
      <c r="W286" s="14">
        <v>1.9324091999999999</v>
      </c>
      <c r="X286" s="14" t="s">
        <v>562</v>
      </c>
      <c r="Y286" s="26">
        <v>1.438060672464562E-3</v>
      </c>
      <c r="Z286" s="19" t="str">
        <f>IF($AG$7 &lt;&gt; "", $AG$7 * Y286, "")</f>
        <v/>
      </c>
      <c r="AA286" s="19" t="str">
        <f>IF($AG$7 &lt;&gt; "", $AG$7 * L286 / $L$358,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55000000000000004">
      <c r="A287" t="s">
        <v>1355</v>
      </c>
      <c r="B287" t="s">
        <v>25</v>
      </c>
      <c r="C287">
        <v>34</v>
      </c>
      <c r="D287">
        <v>195</v>
      </c>
      <c r="E287">
        <v>209</v>
      </c>
      <c r="F287">
        <v>204</v>
      </c>
      <c r="G287" s="1">
        <v>-1.22230596187402</v>
      </c>
      <c r="H287" s="2">
        <v>0.17033321892470199</v>
      </c>
      <c r="I287" s="14">
        <v>0.76870064628976698</v>
      </c>
      <c r="J287" s="14">
        <v>1</v>
      </c>
      <c r="K287" s="14">
        <v>0</v>
      </c>
      <c r="L287" s="14">
        <v>6.2750327734203905E-4</v>
      </c>
      <c r="M287" s="14">
        <v>1.46553207915831E-3</v>
      </c>
      <c r="N287" s="14">
        <v>282</v>
      </c>
      <c r="O287" s="14" t="s">
        <v>26</v>
      </c>
      <c r="P287" s="14" t="s">
        <v>27</v>
      </c>
      <c r="Q287" s="14" t="s">
        <v>1356</v>
      </c>
      <c r="R287" s="14" t="s">
        <v>1000</v>
      </c>
      <c r="S287" s="14" t="s">
        <v>485</v>
      </c>
      <c r="T287" s="14" t="s">
        <v>1357</v>
      </c>
      <c r="V287" s="14">
        <v>991.21810000000005</v>
      </c>
      <c r="W287" s="14">
        <v>1.9824362</v>
      </c>
      <c r="X287" s="14" t="s">
        <v>1358</v>
      </c>
      <c r="Y287" s="27">
        <v>4.6565774155995343E-4</v>
      </c>
      <c r="Z287" s="19" t="str">
        <f>IF($AG$7 &lt;&gt; "", $AG$7 * Y287, "")</f>
        <v/>
      </c>
      <c r="AA287" s="19" t="str">
        <f>IF($AG$7 &lt;&gt; "", $AG$7 * L287 / $L$358,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55000000000000004">
      <c r="A288" t="s">
        <v>1631</v>
      </c>
      <c r="B288" t="s">
        <v>25</v>
      </c>
      <c r="C288">
        <v>73</v>
      </c>
      <c r="D288">
        <v>438</v>
      </c>
      <c r="E288">
        <v>450</v>
      </c>
      <c r="F288">
        <v>423</v>
      </c>
      <c r="G288" s="1">
        <v>-1.2287591751181699</v>
      </c>
      <c r="H288" s="2">
        <v>0.147279174715582</v>
      </c>
      <c r="I288" s="14">
        <v>0.83185865808275405</v>
      </c>
      <c r="J288" s="14">
        <v>1</v>
      </c>
      <c r="K288" s="14">
        <v>0</v>
      </c>
      <c r="L288" s="14">
        <v>1.34728644841085E-3</v>
      </c>
      <c r="M288" s="14">
        <v>3.15900540211175E-3</v>
      </c>
      <c r="N288" s="14">
        <v>351</v>
      </c>
      <c r="O288" s="14" t="s">
        <v>26</v>
      </c>
      <c r="P288" s="14" t="s">
        <v>39</v>
      </c>
      <c r="Q288" s="14" t="s">
        <v>1632</v>
      </c>
      <c r="R288" s="14" t="s">
        <v>1000</v>
      </c>
      <c r="S288" s="14" t="s">
        <v>830</v>
      </c>
      <c r="T288" s="14" t="s">
        <v>1633</v>
      </c>
      <c r="V288" s="14">
        <v>1166.2950000000001</v>
      </c>
      <c r="W288" s="14">
        <v>2.3325900000000002</v>
      </c>
      <c r="X288" s="14" t="s">
        <v>1634</v>
      </c>
      <c r="Y288" s="27">
        <v>9.9979456276107648E-4</v>
      </c>
      <c r="Z288" s="19" t="str">
        <f>IF($AG$7 &lt;&gt; "", $AG$7 * Y288, "")</f>
        <v/>
      </c>
      <c r="AA288" s="19" t="str">
        <f>IF($AG$7 &lt;&gt; "", $AG$7 * L288 / $L$358,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55000000000000004">
      <c r="A289" t="s">
        <v>973</v>
      </c>
      <c r="B289" t="s">
        <v>25</v>
      </c>
      <c r="C289">
        <v>26</v>
      </c>
      <c r="D289">
        <v>173</v>
      </c>
      <c r="E289">
        <v>148</v>
      </c>
      <c r="F289">
        <v>152</v>
      </c>
      <c r="G289" s="1">
        <v>-1.2476036721798001</v>
      </c>
      <c r="H289" s="2">
        <v>0.17410267238733601</v>
      </c>
      <c r="I289" s="14">
        <v>0.75919456263243301</v>
      </c>
      <c r="J289" s="14">
        <v>1</v>
      </c>
      <c r="K289" s="14">
        <v>0</v>
      </c>
      <c r="L289" s="14">
        <v>4.7985544737920601E-4</v>
      </c>
      <c r="M289" s="14">
        <v>1.1409353450683999E-3</v>
      </c>
      <c r="N289" s="14">
        <v>188</v>
      </c>
      <c r="O289" s="14" t="s">
        <v>26</v>
      </c>
      <c r="P289" s="14" t="s">
        <v>27</v>
      </c>
      <c r="Q289" s="14" t="s">
        <v>974</v>
      </c>
      <c r="R289" s="14" t="s">
        <v>29</v>
      </c>
      <c r="S289" s="14" t="s">
        <v>975</v>
      </c>
      <c r="T289" s="14" t="s">
        <v>976</v>
      </c>
      <c r="V289" s="14">
        <v>1303.453</v>
      </c>
      <c r="W289" s="14">
        <v>2.6069059999999999</v>
      </c>
      <c r="X289" s="14" t="s">
        <v>977</v>
      </c>
      <c r="Y289" s="27">
        <v>3.5609121413408205E-4</v>
      </c>
      <c r="Z289" s="19" t="str">
        <f>IF($AG$7 &lt;&gt; "", $AG$7 * Y289, "")</f>
        <v/>
      </c>
      <c r="AA289" s="19" t="str">
        <f>IF($AG$7 &lt;&gt; "", $AG$7 * L289 / $L$358,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55000000000000004">
      <c r="A290" t="s">
        <v>1599</v>
      </c>
      <c r="B290" t="s">
        <v>25</v>
      </c>
      <c r="C290">
        <v>56</v>
      </c>
      <c r="D290">
        <v>340</v>
      </c>
      <c r="E290">
        <v>358</v>
      </c>
      <c r="F290">
        <v>332</v>
      </c>
      <c r="G290" s="1">
        <v>-1.26276442677497</v>
      </c>
      <c r="H290" s="2">
        <v>0.13825113933966199</v>
      </c>
      <c r="I290" s="14">
        <v>0.85933128094992295</v>
      </c>
      <c r="J290" s="14">
        <v>1</v>
      </c>
      <c r="K290" s="14">
        <v>0</v>
      </c>
      <c r="L290" s="14">
        <v>1.0335348097398301E-3</v>
      </c>
      <c r="M290" s="14">
        <v>2.48150090659682E-3</v>
      </c>
      <c r="N290" s="14">
        <v>343</v>
      </c>
      <c r="O290" s="14" t="s">
        <v>26</v>
      </c>
      <c r="P290" s="14" t="s">
        <v>39</v>
      </c>
      <c r="Q290" s="14" t="s">
        <v>1600</v>
      </c>
      <c r="R290" s="14" t="s">
        <v>1000</v>
      </c>
      <c r="S290" s="14" t="s">
        <v>790</v>
      </c>
      <c r="T290" s="14" t="s">
        <v>1601</v>
      </c>
      <c r="V290" s="14">
        <v>1125.1959999999999</v>
      </c>
      <c r="W290" s="14">
        <v>2.2503920000000002</v>
      </c>
      <c r="X290" s="14" t="s">
        <v>1602</v>
      </c>
      <c r="Y290" s="27">
        <v>7.6696569198109979E-4</v>
      </c>
      <c r="Z290" s="19" t="str">
        <f>IF($AG$7 &lt;&gt; "", $AG$7 * Y290, "")</f>
        <v/>
      </c>
      <c r="AA290" s="19" t="str">
        <f>IF($AG$7 &lt;&gt; "", $AG$7 * L290 / $L$358,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55000000000000004">
      <c r="A291" t="s">
        <v>1371</v>
      </c>
      <c r="B291" t="s">
        <v>25</v>
      </c>
      <c r="C291">
        <v>24</v>
      </c>
      <c r="D291">
        <v>158</v>
      </c>
      <c r="E291">
        <v>157</v>
      </c>
      <c r="F291">
        <v>135</v>
      </c>
      <c r="G291" s="1">
        <v>-1.2884530682128399</v>
      </c>
      <c r="H291" s="2">
        <v>0.16334631376968201</v>
      </c>
      <c r="I291" s="14">
        <v>0.78689066178572797</v>
      </c>
      <c r="J291" s="14">
        <v>1</v>
      </c>
      <c r="K291" s="14">
        <v>0</v>
      </c>
      <c r="L291" s="14">
        <v>4.4294348988849799E-4</v>
      </c>
      <c r="M291" s="14">
        <v>1.0834426859849099E-3</v>
      </c>
      <c r="N291" s="14">
        <v>286</v>
      </c>
      <c r="O291" s="14" t="s">
        <v>26</v>
      </c>
      <c r="P291" s="14" t="s">
        <v>27</v>
      </c>
      <c r="Q291" s="14" t="s">
        <v>1372</v>
      </c>
      <c r="R291" s="14" t="s">
        <v>1000</v>
      </c>
      <c r="S291" s="14" t="s">
        <v>505</v>
      </c>
      <c r="T291" s="14" t="s">
        <v>1373</v>
      </c>
      <c r="V291" s="14">
        <v>1209.3620000000001</v>
      </c>
      <c r="W291" s="14">
        <v>2.4187240000000001</v>
      </c>
      <c r="X291" s="14" t="s">
        <v>1374</v>
      </c>
      <c r="Y291" s="27">
        <v>3.2869958227761421E-4</v>
      </c>
      <c r="Z291" s="19" t="str">
        <f>IF($AG$7 &lt;&gt; "", $AG$7 * Y291, "")</f>
        <v/>
      </c>
      <c r="AA291" s="19" t="str">
        <f>IF($AG$7 &lt;&gt; "", $AG$7 * L291 / $L$358,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55000000000000004">
      <c r="A292" t="s">
        <v>1439</v>
      </c>
      <c r="B292" t="s">
        <v>25</v>
      </c>
      <c r="C292">
        <v>19</v>
      </c>
      <c r="D292">
        <v>107</v>
      </c>
      <c r="E292">
        <v>134</v>
      </c>
      <c r="F292">
        <v>118</v>
      </c>
      <c r="G292" s="1">
        <v>-1.2988930403205201</v>
      </c>
      <c r="H292" s="2">
        <v>0.16334631376968201</v>
      </c>
      <c r="I292" s="14">
        <v>0.78689066178572797</v>
      </c>
      <c r="J292" s="14">
        <v>1</v>
      </c>
      <c r="K292" s="14">
        <v>0</v>
      </c>
      <c r="L292" s="14">
        <v>3.5066359616172798E-4</v>
      </c>
      <c r="M292" s="14">
        <v>8.6427237879377805E-4</v>
      </c>
      <c r="N292" s="14">
        <v>303</v>
      </c>
      <c r="O292" s="14" t="s">
        <v>26</v>
      </c>
      <c r="P292" s="14" t="s">
        <v>418</v>
      </c>
      <c r="Q292" s="14" t="s">
        <v>1440</v>
      </c>
      <c r="R292" s="14" t="s">
        <v>1000</v>
      </c>
      <c r="S292" s="14" t="s">
        <v>590</v>
      </c>
      <c r="T292" s="14" t="s">
        <v>1441</v>
      </c>
      <c r="V292" s="14">
        <v>962.09280000000001</v>
      </c>
      <c r="W292" s="14">
        <v>1.9241855999999999</v>
      </c>
      <c r="X292" s="14" t="s">
        <v>1442</v>
      </c>
      <c r="Y292" s="27">
        <v>2.6022050263644459E-4</v>
      </c>
      <c r="Z292" s="19" t="str">
        <f>IF($AG$7 &lt;&gt; "", $AG$7 * Y292, "")</f>
        <v/>
      </c>
      <c r="AA292" s="19" t="str">
        <f>IF($AG$7 &lt;&gt; "", $AG$7 * L292 / $L$358,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55000000000000004">
      <c r="A293" t="s">
        <v>1343</v>
      </c>
      <c r="B293" t="s">
        <v>25</v>
      </c>
      <c r="C293">
        <v>43</v>
      </c>
      <c r="D293">
        <v>266</v>
      </c>
      <c r="E293">
        <v>268</v>
      </c>
      <c r="F293">
        <v>282</v>
      </c>
      <c r="G293" s="1">
        <v>-1.3093883407493501</v>
      </c>
      <c r="H293" s="2">
        <v>0.12690545137947301</v>
      </c>
      <c r="I293" s="14">
        <v>0.89651972185191797</v>
      </c>
      <c r="J293" s="14">
        <v>1</v>
      </c>
      <c r="K293" s="14">
        <v>0</v>
      </c>
      <c r="L293" s="14">
        <v>7.9360708605022597E-4</v>
      </c>
      <c r="M293" s="14">
        <v>1.9685044833085302E-3</v>
      </c>
      <c r="N293" s="14">
        <v>279</v>
      </c>
      <c r="O293" s="14" t="s">
        <v>26</v>
      </c>
      <c r="P293" s="14" t="s">
        <v>27</v>
      </c>
      <c r="Q293" s="14" t="s">
        <v>1344</v>
      </c>
      <c r="R293" s="14" t="s">
        <v>1000</v>
      </c>
      <c r="S293" s="14" t="s">
        <v>470</v>
      </c>
      <c r="T293" s="14" t="s">
        <v>1345</v>
      </c>
      <c r="V293" s="14">
        <v>1128.2950000000001</v>
      </c>
      <c r="W293" s="14">
        <v>2.2565900000000001</v>
      </c>
      <c r="X293" s="14" t="s">
        <v>1346</v>
      </c>
      <c r="Y293" s="27">
        <v>5.889200849140588E-4</v>
      </c>
      <c r="Z293" s="19" t="str">
        <f>IF($AG$7 &lt;&gt; "", $AG$7 * Y293, "")</f>
        <v/>
      </c>
      <c r="AA293" s="19" t="str">
        <f>IF($AG$7 &lt;&gt; "", $AG$7 * L293 / $L$358,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55000000000000004">
      <c r="A294" t="s">
        <v>1023</v>
      </c>
      <c r="B294" t="s">
        <v>25</v>
      </c>
      <c r="C294">
        <v>4</v>
      </c>
      <c r="D294">
        <v>24</v>
      </c>
      <c r="E294">
        <v>28</v>
      </c>
      <c r="F294">
        <v>25</v>
      </c>
      <c r="G294" s="1">
        <v>-1.31645389266784</v>
      </c>
      <c r="H294" s="2">
        <v>0.34322061204439602</v>
      </c>
      <c r="I294" s="14">
        <v>0.46442663857292399</v>
      </c>
      <c r="J294" s="14">
        <v>1</v>
      </c>
      <c r="K294" s="14">
        <v>0</v>
      </c>
      <c r="L294" s="14">
        <v>7.3823914981416305E-5</v>
      </c>
      <c r="M294" s="14">
        <v>1.85416310717066E-4</v>
      </c>
      <c r="N294" s="14">
        <v>199</v>
      </c>
      <c r="O294" s="14" t="s">
        <v>26</v>
      </c>
      <c r="P294" s="14" t="s">
        <v>418</v>
      </c>
      <c r="Q294" s="14" t="s">
        <v>1024</v>
      </c>
      <c r="R294" s="14" t="s">
        <v>1000</v>
      </c>
      <c r="S294" s="14" t="s">
        <v>62</v>
      </c>
      <c r="T294" s="14" t="s">
        <v>1025</v>
      </c>
      <c r="V294" s="14">
        <v>1140.2529999999999</v>
      </c>
      <c r="W294" s="14">
        <v>2.2805059999999999</v>
      </c>
      <c r="X294" s="14" t="s">
        <v>1026</v>
      </c>
      <c r="Y294" s="27">
        <v>5.4783263712935699E-5</v>
      </c>
      <c r="Z294" s="19" t="str">
        <f>IF($AG$7 &lt;&gt; "", $AG$7 * Y294, "")</f>
        <v/>
      </c>
      <c r="AA294" s="19" t="str">
        <f>IF($AG$7 &lt;&gt; "", $AG$7 * L294 / $L$358,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55000000000000004">
      <c r="A295" t="s">
        <v>963</v>
      </c>
      <c r="B295" t="s">
        <v>25</v>
      </c>
      <c r="C295">
        <v>128</v>
      </c>
      <c r="D295">
        <v>799</v>
      </c>
      <c r="E295">
        <v>884</v>
      </c>
      <c r="F295">
        <v>798</v>
      </c>
      <c r="G295" s="1">
        <v>-1.3383986736110201</v>
      </c>
      <c r="H295" s="2">
        <v>9.6719523529917598E-2</v>
      </c>
      <c r="I295" s="14">
        <v>1.0144858516100399</v>
      </c>
      <c r="J295" s="14">
        <v>1</v>
      </c>
      <c r="K295" s="14">
        <v>0</v>
      </c>
      <c r="L295" s="14">
        <v>2.36236527940532E-3</v>
      </c>
      <c r="M295" s="14">
        <v>5.9753207021525298E-3</v>
      </c>
      <c r="N295" s="14">
        <v>186</v>
      </c>
      <c r="O295" s="14" t="s">
        <v>26</v>
      </c>
      <c r="P295" s="14" t="s">
        <v>39</v>
      </c>
      <c r="Q295" s="14" t="s">
        <v>964</v>
      </c>
      <c r="R295" s="14" t="s">
        <v>29</v>
      </c>
      <c r="S295" s="14" t="s">
        <v>965</v>
      </c>
      <c r="T295" s="14" t="s">
        <v>966</v>
      </c>
      <c r="V295" s="14">
        <v>1102.25</v>
      </c>
      <c r="W295" s="14">
        <v>2.2044999999999999</v>
      </c>
      <c r="X295" s="14" t="s">
        <v>967</v>
      </c>
      <c r="Y295" s="26">
        <v>1.7530644388139424E-3</v>
      </c>
      <c r="Z295" s="19" t="str">
        <f>IF($AG$7 &lt;&gt; "", $AG$7 * Y295, "")</f>
        <v/>
      </c>
      <c r="AA295" s="19" t="str">
        <f>IF($AG$7 &lt;&gt; "", $AG$7 * L295 / $L$358,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55000000000000004">
      <c r="A296" t="s">
        <v>768</v>
      </c>
      <c r="B296" t="s">
        <v>25</v>
      </c>
      <c r="C296">
        <v>196</v>
      </c>
      <c r="D296">
        <v>1262</v>
      </c>
      <c r="E296">
        <v>1297</v>
      </c>
      <c r="F296">
        <v>1256</v>
      </c>
      <c r="G296" s="1">
        <v>-1.3457077190787301</v>
      </c>
      <c r="H296" s="2">
        <v>9.0223555899370297E-2</v>
      </c>
      <c r="I296" s="14">
        <v>1.0446800604455599</v>
      </c>
      <c r="J296" s="14">
        <v>1</v>
      </c>
      <c r="K296" s="14">
        <v>0</v>
      </c>
      <c r="L296" s="14">
        <v>3.6173718340893998E-3</v>
      </c>
      <c r="M296" s="14">
        <v>9.19539095240118E-3</v>
      </c>
      <c r="N296" s="14">
        <v>147</v>
      </c>
      <c r="O296" s="14" t="s">
        <v>26</v>
      </c>
      <c r="P296" s="14" t="s">
        <v>27</v>
      </c>
      <c r="Q296" s="14" t="s">
        <v>769</v>
      </c>
      <c r="R296" s="14" t="s">
        <v>29</v>
      </c>
      <c r="S296" s="14" t="s">
        <v>770</v>
      </c>
      <c r="T296" s="14" t="s">
        <v>771</v>
      </c>
      <c r="V296" s="14">
        <v>1320.5519999999999</v>
      </c>
      <c r="W296" s="14">
        <v>2.6411039999999999</v>
      </c>
      <c r="X296" s="14" t="s">
        <v>772</v>
      </c>
      <c r="Y296" s="26">
        <v>2.6843799219338493E-3</v>
      </c>
      <c r="Z296" s="19" t="str">
        <f>IF($AG$7 &lt;&gt; "", $AG$7 * Y296, "")</f>
        <v/>
      </c>
      <c r="AA296" s="19" t="str">
        <f>IF($AG$7 &lt;&gt; "", $AG$7 * L296 / $L$358,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55000000000000004">
      <c r="A297" t="s">
        <v>1551</v>
      </c>
      <c r="B297" t="s">
        <v>25</v>
      </c>
      <c r="C297">
        <v>11</v>
      </c>
      <c r="D297">
        <v>77</v>
      </c>
      <c r="E297">
        <v>94</v>
      </c>
      <c r="F297">
        <v>64</v>
      </c>
      <c r="G297" s="1">
        <v>-1.4707039179285599</v>
      </c>
      <c r="H297" s="2">
        <v>0.14180463150479899</v>
      </c>
      <c r="I297" s="14">
        <v>0.84830958435655801</v>
      </c>
      <c r="J297" s="14">
        <v>1</v>
      </c>
      <c r="K297" s="14">
        <v>0</v>
      </c>
      <c r="L297" s="14">
        <v>2.0301576619889499E-4</v>
      </c>
      <c r="M297" s="14">
        <v>5.6434541883280205E-4</v>
      </c>
      <c r="N297" s="14">
        <v>331</v>
      </c>
      <c r="O297" s="14" t="s">
        <v>26</v>
      </c>
      <c r="P297" s="14" t="s">
        <v>27</v>
      </c>
      <c r="Q297" s="14" t="s">
        <v>1552</v>
      </c>
      <c r="R297" s="14" t="s">
        <v>1000</v>
      </c>
      <c r="S297" s="14" t="s">
        <v>730</v>
      </c>
      <c r="T297" s="14" t="s">
        <v>1553</v>
      </c>
      <c r="V297" s="14">
        <v>1094.2739999999999</v>
      </c>
      <c r="W297" s="14">
        <v>2.1885479999999999</v>
      </c>
      <c r="X297" s="14" t="s">
        <v>1554</v>
      </c>
      <c r="Y297" s="27">
        <v>1.5065397521057318E-4</v>
      </c>
      <c r="Z297" s="19" t="str">
        <f>IF($AG$7 &lt;&gt; "", $AG$7 * Y297, "")</f>
        <v/>
      </c>
      <c r="AA297" s="19" t="str">
        <f>IF($AG$7 &lt;&gt; "", $AG$7 * L297 / $L$358, "")</f>
        <v/>
      </c>
      <c r="AB297" s="14" t="str">
        <f>IF(ISNUMBER(SEARCH(O297,$AG$2))=TRUE,"Yes",IF(ISNUMBER(SEARCH(O297,$AG$3))=TRUE,"Yes",IF(ISNUMBER(SEARCH(O297,$AG$4))=TRUE,"Yes","No")))</f>
        <v>No</v>
      </c>
    </row>
    <row r="298" spans="1:28" x14ac:dyDescent="0.55000000000000004">
      <c r="A298" t="s">
        <v>1243</v>
      </c>
      <c r="B298" t="s">
        <v>25</v>
      </c>
      <c r="C298">
        <v>14</v>
      </c>
      <c r="D298">
        <v>109</v>
      </c>
      <c r="E298">
        <v>93</v>
      </c>
      <c r="F298">
        <v>100</v>
      </c>
      <c r="G298" s="1">
        <v>-1.4919530283084499</v>
      </c>
      <c r="H298" s="2">
        <v>0.11205193272613</v>
      </c>
      <c r="I298" s="14">
        <v>0.95058064814226795</v>
      </c>
      <c r="J298" s="14">
        <v>1</v>
      </c>
      <c r="K298" s="14">
        <v>0</v>
      </c>
      <c r="L298" s="14">
        <v>2.5838370243495698E-4</v>
      </c>
      <c r="M298" s="14">
        <v>7.2878283620802196E-4</v>
      </c>
      <c r="N298" s="14">
        <v>254</v>
      </c>
      <c r="O298" s="14" t="s">
        <v>26</v>
      </c>
      <c r="P298" s="14" t="s">
        <v>39</v>
      </c>
      <c r="Q298" s="14" t="s">
        <v>1244</v>
      </c>
      <c r="R298" s="14" t="s">
        <v>1000</v>
      </c>
      <c r="S298" s="14" t="s">
        <v>342</v>
      </c>
      <c r="T298" s="14" t="s">
        <v>1245</v>
      </c>
      <c r="V298" s="14">
        <v>1183.365</v>
      </c>
      <c r="W298" s="14">
        <v>2.36673</v>
      </c>
      <c r="X298" s="14" t="s">
        <v>1246</v>
      </c>
      <c r="Y298" s="27">
        <v>1.9174142299527495E-4</v>
      </c>
      <c r="Z298" s="19" t="str">
        <f>IF($AG$7 &lt;&gt; "", $AG$7 * Y298, "")</f>
        <v/>
      </c>
      <c r="AA298" s="19" t="str">
        <f>IF($AG$7 &lt;&gt; "", $AG$7 * L298 / $L$358, "")</f>
        <v/>
      </c>
      <c r="AB298" s="14" t="str">
        <f>IF(ISNUMBER(SEARCH(O298,$AG$2))=TRUE,"Yes",IF(ISNUMBER(SEARCH(O298,$AG$3))=TRUE,"Yes",IF(ISNUMBER(SEARCH(O298,$AG$4))=TRUE,"Yes","No")))</f>
        <v>No</v>
      </c>
    </row>
    <row r="299" spans="1:28" x14ac:dyDescent="0.55000000000000004">
      <c r="A299" t="s">
        <v>1347</v>
      </c>
      <c r="B299" t="s">
        <v>25</v>
      </c>
      <c r="C299">
        <v>46</v>
      </c>
      <c r="D299">
        <v>329</v>
      </c>
      <c r="E299">
        <v>362</v>
      </c>
      <c r="F299">
        <v>316</v>
      </c>
      <c r="G299" s="1">
        <v>-1.5127512266079</v>
      </c>
      <c r="H299" s="2">
        <v>6.6326007126694203E-2</v>
      </c>
      <c r="I299" s="14">
        <v>1.1783161467546801</v>
      </c>
      <c r="J299" s="14">
        <v>1</v>
      </c>
      <c r="K299" s="14">
        <v>0</v>
      </c>
      <c r="L299" s="14">
        <v>8.4897502228628802E-4</v>
      </c>
      <c r="M299" s="14">
        <v>2.42450124077469E-3</v>
      </c>
      <c r="N299" s="14">
        <v>280</v>
      </c>
      <c r="O299" s="14" t="s">
        <v>26</v>
      </c>
      <c r="P299" s="14" t="s">
        <v>39</v>
      </c>
      <c r="Q299" s="14" t="s">
        <v>1348</v>
      </c>
      <c r="R299" s="14" t="s">
        <v>1000</v>
      </c>
      <c r="S299" s="14" t="s">
        <v>475</v>
      </c>
      <c r="T299" s="14" t="s">
        <v>1349</v>
      </c>
      <c r="V299" s="14">
        <v>1186.415</v>
      </c>
      <c r="W299" s="14">
        <v>2.37283</v>
      </c>
      <c r="X299" s="14" t="s">
        <v>1350</v>
      </c>
      <c r="Y299" s="27">
        <v>6.3000753269876056E-4</v>
      </c>
      <c r="Z299" s="19" t="str">
        <f>IF($AG$7 &lt;&gt; "", $AG$7 * Y299, "")</f>
        <v/>
      </c>
      <c r="AA299" s="19" t="str">
        <f>IF($AG$7 &lt;&gt; "", $AG$7 * L299 / $L$358, "")</f>
        <v/>
      </c>
      <c r="AB299" s="14" t="str">
        <f>IF(ISNUMBER(SEARCH(O299,$AG$2))=TRUE,"Yes",IF(ISNUMBER(SEARCH(O299,$AG$3))=TRUE,"Yes",IF(ISNUMBER(SEARCH(O299,$AG$4))=TRUE,"Yes","No")))</f>
        <v>No</v>
      </c>
    </row>
    <row r="300" spans="1:28" x14ac:dyDescent="0.55000000000000004">
      <c r="A300" t="s">
        <v>918</v>
      </c>
      <c r="B300" t="s">
        <v>25</v>
      </c>
      <c r="C300">
        <v>77</v>
      </c>
      <c r="D300">
        <v>555</v>
      </c>
      <c r="E300">
        <v>605</v>
      </c>
      <c r="F300">
        <v>545</v>
      </c>
      <c r="G300" s="1">
        <v>-1.5301491241393701</v>
      </c>
      <c r="H300" s="2">
        <v>5.5510939726714899E-2</v>
      </c>
      <c r="I300" s="14">
        <v>1.25562142057532</v>
      </c>
      <c r="J300" s="14">
        <v>1</v>
      </c>
      <c r="K300" s="14">
        <v>0</v>
      </c>
      <c r="L300" s="14">
        <v>1.42111036339226E-3</v>
      </c>
      <c r="M300" s="14">
        <v>4.1063686529204599E-3</v>
      </c>
      <c r="N300" s="14">
        <v>177</v>
      </c>
      <c r="O300" s="14" t="s">
        <v>26</v>
      </c>
      <c r="P300" s="14" t="s">
        <v>280</v>
      </c>
      <c r="Q300" s="14" t="s">
        <v>919</v>
      </c>
      <c r="R300" s="14" t="s">
        <v>29</v>
      </c>
      <c r="S300" s="14" t="s">
        <v>920</v>
      </c>
      <c r="T300" s="14" t="s">
        <v>921</v>
      </c>
      <c r="V300" s="14">
        <v>1250.4580000000001</v>
      </c>
      <c r="W300" s="14">
        <v>2.5009160000000001</v>
      </c>
      <c r="X300" s="14" t="s">
        <v>922</v>
      </c>
      <c r="Y300" s="26">
        <v>1.0545778264740122E-3</v>
      </c>
      <c r="Z300" s="19" t="str">
        <f>IF($AG$7 &lt;&gt; "", $AG$7 * Y300, "")</f>
        <v/>
      </c>
      <c r="AA300" s="19" t="str">
        <f>IF($AG$7 &lt;&gt; "", $AG$7 * L300 / $L$358, "")</f>
        <v/>
      </c>
      <c r="AB300" s="14" t="str">
        <f>IF(ISNUMBER(SEARCH(O300,$AG$2))=TRUE,"Yes",IF(ISNUMBER(SEARCH(O300,$AG$3))=TRUE,"Yes",IF(ISNUMBER(SEARCH(O300,$AG$4))=TRUE,"Yes","No")))</f>
        <v>No</v>
      </c>
    </row>
    <row r="301" spans="1:28" x14ac:dyDescent="0.55000000000000004">
      <c r="A301" t="s">
        <v>953</v>
      </c>
      <c r="B301" t="s">
        <v>25</v>
      </c>
      <c r="C301">
        <v>108</v>
      </c>
      <c r="D301">
        <v>737</v>
      </c>
      <c r="E301">
        <v>830</v>
      </c>
      <c r="F301">
        <v>829</v>
      </c>
      <c r="G301" s="1">
        <v>-1.53454841887455</v>
      </c>
      <c r="H301" s="2">
        <v>5.3167918273620003E-2</v>
      </c>
      <c r="I301" s="14">
        <v>1.2743503436350101</v>
      </c>
      <c r="J301" s="14">
        <v>1</v>
      </c>
      <c r="K301" s="14">
        <v>0</v>
      </c>
      <c r="L301" s="14">
        <v>1.99324570449824E-3</v>
      </c>
      <c r="M301" s="14">
        <v>5.7764493647199803E-3</v>
      </c>
      <c r="N301" s="14">
        <v>184</v>
      </c>
      <c r="O301" s="14" t="s">
        <v>26</v>
      </c>
      <c r="P301" s="14" t="s">
        <v>27</v>
      </c>
      <c r="Q301" s="14" t="s">
        <v>954</v>
      </c>
      <c r="R301" s="14" t="s">
        <v>29</v>
      </c>
      <c r="S301" s="14" t="s">
        <v>955</v>
      </c>
      <c r="T301" s="14" t="s">
        <v>956</v>
      </c>
      <c r="V301" s="14">
        <v>1125.309</v>
      </c>
      <c r="W301" s="14">
        <v>2.2506179999999998</v>
      </c>
      <c r="X301" s="14" t="s">
        <v>957</v>
      </c>
      <c r="Y301" s="26">
        <v>1.4791481202492639E-3</v>
      </c>
      <c r="Z301" s="19" t="str">
        <f>IF($AG$7 &lt;&gt; "", $AG$7 * Y301, "")</f>
        <v/>
      </c>
      <c r="AA301" s="19" t="str">
        <f>IF($AG$7 &lt;&gt; "", $AG$7 * L301 / $L$358, "")</f>
        <v/>
      </c>
      <c r="AB301" s="14" t="str">
        <f>IF(ISNUMBER(SEARCH(O301,$AG$2))=TRUE,"Yes",IF(ISNUMBER(SEARCH(O301,$AG$3))=TRUE,"Yes",IF(ISNUMBER(SEARCH(O301,$AG$4))=TRUE,"Yes","No")))</f>
        <v>No</v>
      </c>
    </row>
    <row r="302" spans="1:28" x14ac:dyDescent="0.55000000000000004">
      <c r="A302" t="s">
        <v>508</v>
      </c>
      <c r="B302" t="s">
        <v>25</v>
      </c>
      <c r="C302">
        <v>26</v>
      </c>
      <c r="D302">
        <v>196</v>
      </c>
      <c r="E302">
        <v>214</v>
      </c>
      <c r="F302">
        <v>179</v>
      </c>
      <c r="G302" s="1">
        <v>-1.56067472307862</v>
      </c>
      <c r="H302" s="2">
        <v>7.0877077200829502E-2</v>
      </c>
      <c r="I302" s="14">
        <v>1.1494942000053701</v>
      </c>
      <c r="J302" s="14">
        <v>1</v>
      </c>
      <c r="K302" s="14">
        <v>0</v>
      </c>
      <c r="L302" s="14">
        <v>4.7985544737920601E-4</v>
      </c>
      <c r="M302" s="14">
        <v>1.4175293754171299E-3</v>
      </c>
      <c r="N302" s="14">
        <v>95</v>
      </c>
      <c r="O302" s="14" t="s">
        <v>26</v>
      </c>
      <c r="P302" s="14" t="s">
        <v>147</v>
      </c>
      <c r="Q302" s="14" t="s">
        <v>509</v>
      </c>
      <c r="R302" s="14" t="s">
        <v>29</v>
      </c>
      <c r="S302" s="14" t="s">
        <v>510</v>
      </c>
      <c r="T302" s="14" t="s">
        <v>511</v>
      </c>
      <c r="V302" s="14">
        <v>1082.1690000000001</v>
      </c>
      <c r="W302" s="14">
        <v>2.1643379999999999</v>
      </c>
      <c r="X302" s="14" t="s">
        <v>512</v>
      </c>
      <c r="Y302" s="27">
        <v>3.5609121413408205E-4</v>
      </c>
      <c r="Z302" s="19" t="str">
        <f>IF($AG$7 &lt;&gt; "", $AG$7 * Y302, "")</f>
        <v/>
      </c>
      <c r="AA302" s="19" t="str">
        <f>IF($AG$7 &lt;&gt; "", $AG$7 * L302 / $L$358, "")</f>
        <v/>
      </c>
      <c r="AB302" s="14" t="str">
        <f>IF(ISNUMBER(SEARCH(O302,$AG$2))=TRUE,"Yes",IF(ISNUMBER(SEARCH(O302,$AG$3))=TRUE,"Yes",IF(ISNUMBER(SEARCH(O302,$AG$4))=TRUE,"Yes","No")))</f>
        <v>No</v>
      </c>
    </row>
    <row r="303" spans="1:28" x14ac:dyDescent="0.55000000000000004">
      <c r="A303" t="s">
        <v>1363</v>
      </c>
      <c r="B303" t="s">
        <v>25</v>
      </c>
      <c r="C303">
        <v>17</v>
      </c>
      <c r="D303">
        <v>148</v>
      </c>
      <c r="E303">
        <v>120</v>
      </c>
      <c r="F303">
        <v>119</v>
      </c>
      <c r="G303" s="1">
        <v>-1.56929559332823</v>
      </c>
      <c r="H303" s="2">
        <v>8.7934128774969506E-2</v>
      </c>
      <c r="I303" s="14">
        <v>1.0558425349154901</v>
      </c>
      <c r="J303" s="14">
        <v>1</v>
      </c>
      <c r="K303" s="14">
        <v>0</v>
      </c>
      <c r="L303" s="14">
        <v>3.1375163867101898E-4</v>
      </c>
      <c r="M303" s="14">
        <v>9.3323485618917795E-4</v>
      </c>
      <c r="N303" s="14">
        <v>284</v>
      </c>
      <c r="O303" s="14" t="s">
        <v>26</v>
      </c>
      <c r="P303" s="14" t="s">
        <v>27</v>
      </c>
      <c r="Q303" s="14" t="s">
        <v>1364</v>
      </c>
      <c r="R303" s="14" t="s">
        <v>1000</v>
      </c>
      <c r="S303" s="14" t="s">
        <v>495</v>
      </c>
      <c r="T303" s="14" t="s">
        <v>1365</v>
      </c>
      <c r="U303" s="14" t="s">
        <v>134</v>
      </c>
      <c r="V303" s="14">
        <v>1280.4849999999999</v>
      </c>
      <c r="W303" s="14">
        <v>2.5609700000000002</v>
      </c>
      <c r="X303" s="14" t="s">
        <v>1366</v>
      </c>
      <c r="Y303" s="27">
        <v>2.3282887077997672E-4</v>
      </c>
      <c r="Z303" s="19" t="str">
        <f>IF($AG$7 &lt;&gt; "", $AG$7 * Y303, "")</f>
        <v/>
      </c>
      <c r="AA303" s="19" t="str">
        <f>IF($AG$7 &lt;&gt; "", $AG$7 * L303 / $L$358, "")</f>
        <v/>
      </c>
      <c r="AB303" s="14" t="str">
        <f>IF(ISNUMBER(SEARCH(O303,$AG$2))=TRUE,"Yes",IF(ISNUMBER(SEARCH(O303,$AG$3))=TRUE,"Yes",IF(ISNUMBER(SEARCH(O303,$AG$4))=TRUE,"Yes","No")))</f>
        <v>No</v>
      </c>
    </row>
    <row r="304" spans="1:28" x14ac:dyDescent="0.55000000000000004">
      <c r="A304" t="s">
        <v>1627</v>
      </c>
      <c r="B304" t="s">
        <v>25</v>
      </c>
      <c r="C304">
        <v>43</v>
      </c>
      <c r="D304">
        <v>342</v>
      </c>
      <c r="E304">
        <v>337</v>
      </c>
      <c r="F304">
        <v>334</v>
      </c>
      <c r="G304" s="1">
        <v>-1.6204272106563</v>
      </c>
      <c r="H304" s="2">
        <v>5.0509594645099798E-2</v>
      </c>
      <c r="I304" s="14">
        <v>1.2966261168193201</v>
      </c>
      <c r="J304" s="14">
        <v>1</v>
      </c>
      <c r="K304" s="14">
        <v>0</v>
      </c>
      <c r="L304" s="14">
        <v>7.9360708605022597E-4</v>
      </c>
      <c r="M304" s="14">
        <v>2.4423240144628802E-3</v>
      </c>
      <c r="N304" s="14">
        <v>350</v>
      </c>
      <c r="O304" s="14" t="s">
        <v>26</v>
      </c>
      <c r="P304" s="14" t="s">
        <v>39</v>
      </c>
      <c r="Q304" s="14" t="s">
        <v>1628</v>
      </c>
      <c r="R304" s="14" t="s">
        <v>1000</v>
      </c>
      <c r="S304" s="14" t="s">
        <v>825</v>
      </c>
      <c r="T304" s="14" t="s">
        <v>1629</v>
      </c>
      <c r="V304" s="14">
        <v>1001.059</v>
      </c>
      <c r="W304" s="14">
        <v>2.0021179999999998</v>
      </c>
      <c r="X304" s="14" t="s">
        <v>1630</v>
      </c>
      <c r="Y304" s="27">
        <v>5.889200849140588E-4</v>
      </c>
      <c r="Z304" s="19" t="str">
        <f>IF($AG$7 &lt;&gt; "", $AG$7 * Y304, "")</f>
        <v/>
      </c>
      <c r="AA304" s="19" t="str">
        <f>IF($AG$7 &lt;&gt; "", $AG$7 * L304 / $L$358, "")</f>
        <v/>
      </c>
      <c r="AB304" s="14" t="str">
        <f>IF(ISNUMBER(SEARCH(O304,$AG$2))=TRUE,"Yes",IF(ISNUMBER(SEARCH(O304,$AG$3))=TRUE,"Yes",IF(ISNUMBER(SEARCH(O304,$AG$4))=TRUE,"Yes","No")))</f>
        <v>No</v>
      </c>
    </row>
    <row r="305" spans="1:28" x14ac:dyDescent="0.55000000000000004">
      <c r="A305" t="s">
        <v>1459</v>
      </c>
      <c r="B305" t="s">
        <v>25</v>
      </c>
      <c r="C305">
        <v>11</v>
      </c>
      <c r="D305">
        <v>91</v>
      </c>
      <c r="E305">
        <v>87</v>
      </c>
      <c r="F305">
        <v>84</v>
      </c>
      <c r="G305" s="1">
        <v>-1.63209856495936</v>
      </c>
      <c r="H305" s="2">
        <v>8.7934128774969506E-2</v>
      </c>
      <c r="I305" s="14">
        <v>1.0558425349154901</v>
      </c>
      <c r="J305" s="14">
        <v>1</v>
      </c>
      <c r="K305" s="14">
        <v>0</v>
      </c>
      <c r="L305" s="14">
        <v>2.0301576619889499E-4</v>
      </c>
      <c r="M305" s="14">
        <v>6.3153478060580905E-4</v>
      </c>
      <c r="N305" s="14">
        <v>308</v>
      </c>
      <c r="O305" s="14" t="s">
        <v>26</v>
      </c>
      <c r="P305" s="14" t="s">
        <v>27</v>
      </c>
      <c r="Q305" s="14" t="s">
        <v>1460</v>
      </c>
      <c r="R305" s="14" t="s">
        <v>1000</v>
      </c>
      <c r="S305" s="14" t="s">
        <v>615</v>
      </c>
      <c r="T305" s="14" t="s">
        <v>1461</v>
      </c>
      <c r="V305" s="14">
        <v>1276.365</v>
      </c>
      <c r="W305" s="14">
        <v>2.5527299999999999</v>
      </c>
      <c r="X305" s="14" t="s">
        <v>1462</v>
      </c>
      <c r="Y305" s="27">
        <v>1.5065397521057318E-4</v>
      </c>
      <c r="Z305" s="19" t="str">
        <f>IF($AG$7 &lt;&gt; "", $AG$7 * Y305, "")</f>
        <v/>
      </c>
      <c r="AA305" s="19" t="str">
        <f>IF($AG$7 &lt;&gt; "", $AG$7 * L305 / $L$358, "")</f>
        <v/>
      </c>
      <c r="AB305" s="14" t="str">
        <f>IF(ISNUMBER(SEARCH(O305,$AG$2))=TRUE,"Yes",IF(ISNUMBER(SEARCH(O305,$AG$3))=TRUE,"Yes",IF(ISNUMBER(SEARCH(O305,$AG$4))=TRUE,"Yes","No")))</f>
        <v>No</v>
      </c>
    </row>
    <row r="306" spans="1:28" x14ac:dyDescent="0.55000000000000004">
      <c r="A306" t="s">
        <v>1555</v>
      </c>
      <c r="B306" t="s">
        <v>25</v>
      </c>
      <c r="C306">
        <v>2</v>
      </c>
      <c r="D306">
        <v>14</v>
      </c>
      <c r="E306">
        <v>16</v>
      </c>
      <c r="F306">
        <v>19</v>
      </c>
      <c r="G306" s="1">
        <v>-1.65147550297705</v>
      </c>
      <c r="H306" s="2">
        <v>0.34666959541127901</v>
      </c>
      <c r="I306" s="14">
        <v>0.46008424638554202</v>
      </c>
      <c r="J306" s="14">
        <v>1</v>
      </c>
      <c r="K306" s="14">
        <v>0</v>
      </c>
      <c r="L306" s="14">
        <v>3.69119574907082E-5</v>
      </c>
      <c r="M306" s="14">
        <v>1.18349934308628E-4</v>
      </c>
      <c r="N306" s="14">
        <v>332</v>
      </c>
      <c r="O306" s="14" t="s">
        <v>26</v>
      </c>
      <c r="P306" s="14" t="s">
        <v>39</v>
      </c>
      <c r="Q306" s="14" t="s">
        <v>1556</v>
      </c>
      <c r="R306" s="14" t="s">
        <v>1000</v>
      </c>
      <c r="S306" s="14" t="s">
        <v>735</v>
      </c>
      <c r="T306" s="14" t="s">
        <v>1557</v>
      </c>
      <c r="V306" s="14">
        <v>982.1857</v>
      </c>
      <c r="W306" s="14">
        <v>1.9643714000000001</v>
      </c>
      <c r="X306" s="14" t="s">
        <v>1558</v>
      </c>
      <c r="Y306" s="27">
        <v>2.7391631856467849E-5</v>
      </c>
      <c r="Z306" s="19" t="str">
        <f>IF($AG$7 &lt;&gt; "", $AG$7 * Y306, "")</f>
        <v/>
      </c>
      <c r="AA306" s="19" t="str">
        <f>IF($AG$7 &lt;&gt; "", $AG$7 * L306 / $L$358, "")</f>
        <v/>
      </c>
      <c r="AB306" s="14" t="str">
        <f>IF(ISNUMBER(SEARCH(O306,$AG$2))=TRUE,"Yes",IF(ISNUMBER(SEARCH(O306,$AG$3))=TRUE,"Yes",IF(ISNUMBER(SEARCH(O306,$AG$4))=TRUE,"Yes","No")))</f>
        <v>No</v>
      </c>
    </row>
    <row r="307" spans="1:28" x14ac:dyDescent="0.55000000000000004">
      <c r="A307" t="s">
        <v>1587</v>
      </c>
      <c r="B307" t="s">
        <v>25</v>
      </c>
      <c r="C307">
        <v>7</v>
      </c>
      <c r="D307">
        <v>64</v>
      </c>
      <c r="E307">
        <v>58</v>
      </c>
      <c r="F307">
        <v>49</v>
      </c>
      <c r="G307" s="1">
        <v>-1.6641377700575799</v>
      </c>
      <c r="H307" s="2">
        <v>0.12279128642715</v>
      </c>
      <c r="I307" s="14">
        <v>0.91083245071010499</v>
      </c>
      <c r="J307" s="14">
        <v>1</v>
      </c>
      <c r="K307" s="14">
        <v>0</v>
      </c>
      <c r="L307" s="14">
        <v>1.2919185121747901E-4</v>
      </c>
      <c r="M307" s="14">
        <v>4.1169966255715998E-4</v>
      </c>
      <c r="N307" s="14">
        <v>340</v>
      </c>
      <c r="O307" s="14" t="s">
        <v>26</v>
      </c>
      <c r="P307" s="14" t="s">
        <v>27</v>
      </c>
      <c r="Q307" s="14" t="s">
        <v>1588</v>
      </c>
      <c r="R307" s="14" t="s">
        <v>1000</v>
      </c>
      <c r="S307" s="14" t="s">
        <v>775</v>
      </c>
      <c r="T307" s="14" t="s">
        <v>1589</v>
      </c>
      <c r="V307" s="14">
        <v>1157.413</v>
      </c>
      <c r="W307" s="14">
        <v>2.3148260000000001</v>
      </c>
      <c r="X307" s="14" t="s">
        <v>1590</v>
      </c>
      <c r="Y307" s="27">
        <v>9.5870711497637474E-5</v>
      </c>
      <c r="Z307" s="19" t="str">
        <f>IF($AG$7 &lt;&gt; "", $AG$7 * Y307, "")</f>
        <v/>
      </c>
      <c r="AA307" s="19" t="str">
        <f>IF($AG$7 &lt;&gt; "", $AG$7 * L307 / $L$358, "")</f>
        <v/>
      </c>
      <c r="AB307" s="14" t="str">
        <f>IF(ISNUMBER(SEARCH(O307,$AG$2))=TRUE,"Yes",IF(ISNUMBER(SEARCH(O307,$AG$3))=TRUE,"Yes",IF(ISNUMBER(SEARCH(O307,$AG$4))=TRUE,"Yes","No")))</f>
        <v>No</v>
      </c>
    </row>
    <row r="308" spans="1:28" x14ac:dyDescent="0.55000000000000004">
      <c r="A308" t="s">
        <v>381</v>
      </c>
      <c r="B308" t="s">
        <v>25</v>
      </c>
      <c r="C308">
        <v>50</v>
      </c>
      <c r="D308">
        <v>429</v>
      </c>
      <c r="E308">
        <v>425</v>
      </c>
      <c r="F308">
        <v>399</v>
      </c>
      <c r="G308" s="1">
        <v>-1.70898636875079</v>
      </c>
      <c r="H308" s="2">
        <v>3.8014791306144498E-2</v>
      </c>
      <c r="I308" s="14">
        <v>1.42004738936343</v>
      </c>
      <c r="J308" s="14">
        <v>1</v>
      </c>
      <c r="K308" s="14">
        <v>0</v>
      </c>
      <c r="L308" s="14">
        <v>9.2279893726770405E-4</v>
      </c>
      <c r="M308" s="14">
        <v>3.0193372026846299E-3</v>
      </c>
      <c r="N308" s="14">
        <v>70</v>
      </c>
      <c r="O308" s="14" t="s">
        <v>26</v>
      </c>
      <c r="P308" s="14" t="s">
        <v>244</v>
      </c>
      <c r="Q308" s="14" t="s">
        <v>382</v>
      </c>
      <c r="R308" s="14" t="s">
        <v>29</v>
      </c>
      <c r="S308" s="14" t="s">
        <v>383</v>
      </c>
      <c r="T308" s="14" t="s">
        <v>384</v>
      </c>
      <c r="V308" s="14">
        <v>1290.434</v>
      </c>
      <c r="W308" s="14">
        <v>2.5808680000000002</v>
      </c>
      <c r="X308" s="14" t="s">
        <v>385</v>
      </c>
      <c r="Y308" s="27">
        <v>6.8479079641169626E-4</v>
      </c>
      <c r="Z308" s="19" t="str">
        <f>IF($AG$7 &lt;&gt; "", $AG$7 * Y308, "")</f>
        <v/>
      </c>
      <c r="AA308" s="19" t="str">
        <f>IF($AG$7 &lt;&gt; "", $AG$7 * L308 / $L$358, "")</f>
        <v/>
      </c>
      <c r="AB308" s="14" t="str">
        <f>IF(ISNUMBER(SEARCH(O308,$AG$2))=TRUE,"Yes",IF(ISNUMBER(SEARCH(O308,$AG$3))=TRUE,"Yes",IF(ISNUMBER(SEARCH(O308,$AG$4))=TRUE,"Yes","No")))</f>
        <v>No</v>
      </c>
    </row>
    <row r="309" spans="1:28" x14ac:dyDescent="0.55000000000000004">
      <c r="A309" t="s">
        <v>38</v>
      </c>
      <c r="B309" t="s">
        <v>25</v>
      </c>
      <c r="C309">
        <v>74</v>
      </c>
      <c r="D309">
        <v>601</v>
      </c>
      <c r="E309">
        <v>659</v>
      </c>
      <c r="F309">
        <v>604</v>
      </c>
      <c r="G309" s="1">
        <v>-1.71627019215123</v>
      </c>
      <c r="H309" s="2">
        <v>3.3090103060119697E-2</v>
      </c>
      <c r="I309" s="14">
        <v>1.48030188021483</v>
      </c>
      <c r="J309" s="14">
        <v>1</v>
      </c>
      <c r="K309" s="14">
        <v>0</v>
      </c>
      <c r="L309" s="14">
        <v>1.3657424271562E-3</v>
      </c>
      <c r="M309" s="14">
        <v>4.4900505004045596E-3</v>
      </c>
      <c r="N309" s="14">
        <v>3</v>
      </c>
      <c r="O309" s="14" t="s">
        <v>26</v>
      </c>
      <c r="P309" s="14" t="s">
        <v>39</v>
      </c>
      <c r="Q309" s="14" t="s">
        <v>40</v>
      </c>
      <c r="R309" s="14" t="s">
        <v>29</v>
      </c>
      <c r="S309" s="14" t="s">
        <v>41</v>
      </c>
      <c r="T309" s="14" t="s">
        <v>42</v>
      </c>
      <c r="V309" s="14">
        <v>1020.169</v>
      </c>
      <c r="W309" s="14">
        <v>2.0403380000000002</v>
      </c>
      <c r="X309" s="14" t="s">
        <v>43</v>
      </c>
      <c r="Y309" s="26">
        <v>1.0134903786893105E-3</v>
      </c>
      <c r="Z309" s="19" t="str">
        <f>IF($AG$7 &lt;&gt; "", $AG$7 * Y309, "")</f>
        <v/>
      </c>
      <c r="AA309" s="19" t="str">
        <f>IF($AG$7 &lt;&gt; "", $AG$7 * L309 / $L$358, "")</f>
        <v/>
      </c>
      <c r="AB309" s="14" t="str">
        <f>IF(ISNUMBER(SEARCH(O309,$AG$2))=TRUE,"Yes",IF(ISNUMBER(SEARCH(O309,$AG$3))=TRUE,"Yes",IF(ISNUMBER(SEARCH(O309,$AG$4))=TRUE,"Yes","No")))</f>
        <v>No</v>
      </c>
    </row>
    <row r="310" spans="1:28" x14ac:dyDescent="0.55000000000000004">
      <c r="A310" t="s">
        <v>1367</v>
      </c>
      <c r="B310" t="s">
        <v>25</v>
      </c>
      <c r="C310">
        <v>15</v>
      </c>
      <c r="D310">
        <v>134</v>
      </c>
      <c r="E310">
        <v>129</v>
      </c>
      <c r="F310">
        <v>120</v>
      </c>
      <c r="G310" s="1">
        <v>-1.7331844620215999</v>
      </c>
      <c r="H310" s="2">
        <v>5.7506998248422203E-2</v>
      </c>
      <c r="I310" s="14">
        <v>1.2402793011237101</v>
      </c>
      <c r="J310" s="14">
        <v>1</v>
      </c>
      <c r="K310" s="14">
        <v>0</v>
      </c>
      <c r="L310" s="14">
        <v>2.7683968118031102E-4</v>
      </c>
      <c r="M310" s="14">
        <v>9.2285928171949696E-4</v>
      </c>
      <c r="N310" s="14">
        <v>285</v>
      </c>
      <c r="O310" s="14" t="s">
        <v>26</v>
      </c>
      <c r="P310" s="14" t="s">
        <v>27</v>
      </c>
      <c r="Q310" s="14" t="s">
        <v>1368</v>
      </c>
      <c r="R310" s="14" t="s">
        <v>1000</v>
      </c>
      <c r="S310" s="14" t="s">
        <v>500</v>
      </c>
      <c r="T310" s="14" t="s">
        <v>1369</v>
      </c>
      <c r="V310" s="14">
        <v>1115.249</v>
      </c>
      <c r="W310" s="14">
        <v>2.2304979999999999</v>
      </c>
      <c r="X310" s="14" t="s">
        <v>1370</v>
      </c>
      <c r="Y310" s="27">
        <v>2.0543723892350887E-4</v>
      </c>
      <c r="Z310" s="19" t="str">
        <f>IF($AG$7 &lt;&gt; "", $AG$7 * Y310, "")</f>
        <v/>
      </c>
      <c r="AA310" s="19" t="str">
        <f>IF($AG$7 &lt;&gt; "", $AG$7 * L310 / $L$358, "")</f>
        <v/>
      </c>
      <c r="AB310" s="14" t="str">
        <f>IF(ISNUMBER(SEARCH(O310,$AG$2))=TRUE,"Yes",IF(ISNUMBER(SEARCH(O310,$AG$3))=TRUE,"Yes",IF(ISNUMBER(SEARCH(O310,$AG$4))=TRUE,"Yes","No")))</f>
        <v>No</v>
      </c>
    </row>
    <row r="311" spans="1:28" x14ac:dyDescent="0.55000000000000004">
      <c r="A311" t="s">
        <v>417</v>
      </c>
      <c r="B311" t="s">
        <v>25</v>
      </c>
      <c r="C311">
        <v>20</v>
      </c>
      <c r="D311">
        <v>192</v>
      </c>
      <c r="E311">
        <v>187</v>
      </c>
      <c r="F311">
        <v>157</v>
      </c>
      <c r="G311" s="1">
        <v>-1.8026023897042101</v>
      </c>
      <c r="H311" s="2">
        <v>4.0391527179268097E-2</v>
      </c>
      <c r="I311" s="14">
        <v>1.3937097261072999</v>
      </c>
      <c r="J311" s="14">
        <v>1</v>
      </c>
      <c r="K311" s="14">
        <v>0</v>
      </c>
      <c r="L311" s="14">
        <v>3.6911957490708201E-4</v>
      </c>
      <c r="M311" s="14">
        <v>1.29025233852967E-3</v>
      </c>
      <c r="N311" s="14">
        <v>77</v>
      </c>
      <c r="O311" s="14" t="s">
        <v>26</v>
      </c>
      <c r="P311" s="14" t="s">
        <v>418</v>
      </c>
      <c r="Q311" s="14" t="s">
        <v>419</v>
      </c>
      <c r="R311" s="14" t="s">
        <v>29</v>
      </c>
      <c r="S311" s="14" t="s">
        <v>420</v>
      </c>
      <c r="T311" s="14" t="s">
        <v>421</v>
      </c>
      <c r="V311" s="14">
        <v>1041.1669999999999</v>
      </c>
      <c r="W311" s="14">
        <v>2.0823339999999999</v>
      </c>
      <c r="X311" s="14" t="s">
        <v>422</v>
      </c>
      <c r="Y311" s="27">
        <v>2.7391631856467851E-4</v>
      </c>
      <c r="Z311" s="19" t="str">
        <f>IF($AG$7 &lt;&gt; "", $AG$7 * Y311, "")</f>
        <v/>
      </c>
      <c r="AA311" s="19" t="str">
        <f>IF($AG$7 &lt;&gt; "", $AG$7 * L311 / $L$358, "")</f>
        <v/>
      </c>
      <c r="AB311" s="14" t="str">
        <f>IF(ISNUMBER(SEARCH(O311,$AG$2))=TRUE,"Yes",IF(ISNUMBER(SEARCH(O311,$AG$3))=TRUE,"Yes",IF(ISNUMBER(SEARCH(O311,$AG$4))=TRUE,"Yes","No")))</f>
        <v>No</v>
      </c>
    </row>
    <row r="312" spans="1:28" x14ac:dyDescent="0.55000000000000004">
      <c r="A312" t="s">
        <v>1215</v>
      </c>
      <c r="B312" t="s">
        <v>25</v>
      </c>
      <c r="C312">
        <v>32</v>
      </c>
      <c r="D312">
        <v>283</v>
      </c>
      <c r="E312">
        <v>300</v>
      </c>
      <c r="F312">
        <v>276</v>
      </c>
      <c r="G312" s="1">
        <v>-1.8070938729384201</v>
      </c>
      <c r="H312" s="2">
        <v>3.1022614223039001E-2</v>
      </c>
      <c r="I312" s="14">
        <v>1.50832160772157</v>
      </c>
      <c r="J312" s="14">
        <v>1</v>
      </c>
      <c r="K312" s="14">
        <v>0</v>
      </c>
      <c r="L312" s="14">
        <v>5.9059131985133098E-4</v>
      </c>
      <c r="M312" s="14">
        <v>2.0693431805293302E-3</v>
      </c>
      <c r="N312" s="14">
        <v>247</v>
      </c>
      <c r="O312" s="14" t="s">
        <v>26</v>
      </c>
      <c r="P312" s="14" t="s">
        <v>39</v>
      </c>
      <c r="Q312" s="14" t="s">
        <v>1216</v>
      </c>
      <c r="R312" s="14" t="s">
        <v>1000</v>
      </c>
      <c r="S312" s="14" t="s">
        <v>307</v>
      </c>
      <c r="T312" s="14" t="s">
        <v>1217</v>
      </c>
      <c r="V312" s="14">
        <v>926.07820000000004</v>
      </c>
      <c r="W312" s="14">
        <v>1.8521563999999999</v>
      </c>
      <c r="X312" s="14" t="s">
        <v>1218</v>
      </c>
      <c r="Y312" s="27">
        <v>4.3826610970348559E-4</v>
      </c>
      <c r="Z312" s="19" t="str">
        <f>IF($AG$7 &lt;&gt; "", $AG$7 * Y312, "")</f>
        <v/>
      </c>
      <c r="AA312" s="19" t="str">
        <f>IF($AG$7 &lt;&gt; "", $AG$7 * L312 / $L$358, "")</f>
        <v/>
      </c>
      <c r="AB312" s="14" t="str">
        <f>IF(ISNUMBER(SEARCH(O312,$AG$2))=TRUE,"Yes",IF(ISNUMBER(SEARCH(O312,$AG$3))=TRUE,"Yes",IF(ISNUMBER(SEARCH(O312,$AG$4))=TRUE,"Yes","No")))</f>
        <v>No</v>
      </c>
    </row>
    <row r="313" spans="1:28" x14ac:dyDescent="0.55000000000000004">
      <c r="A313" t="s">
        <v>573</v>
      </c>
      <c r="B313" t="s">
        <v>25</v>
      </c>
      <c r="C313">
        <v>132</v>
      </c>
      <c r="D313">
        <v>1172</v>
      </c>
      <c r="E313">
        <v>1248</v>
      </c>
      <c r="F313">
        <v>1187</v>
      </c>
      <c r="G313" s="1">
        <v>-1.8346319969062701</v>
      </c>
      <c r="H313" s="2">
        <v>1.8895475525565399E-2</v>
      </c>
      <c r="I313" s="14">
        <v>1.72364217410789</v>
      </c>
      <c r="J313" s="14">
        <v>1</v>
      </c>
      <c r="K313" s="14">
        <v>0</v>
      </c>
      <c r="L313" s="14">
        <v>2.4361891943867398E-3</v>
      </c>
      <c r="M313" s="14">
        <v>8.6921523758158505E-3</v>
      </c>
      <c r="N313" s="14">
        <v>108</v>
      </c>
      <c r="O313" s="14" t="s">
        <v>26</v>
      </c>
      <c r="P313" s="14" t="s">
        <v>39</v>
      </c>
      <c r="Q313" s="14" t="s">
        <v>574</v>
      </c>
      <c r="R313" s="14" t="s">
        <v>29</v>
      </c>
      <c r="S313" s="14" t="s">
        <v>575</v>
      </c>
      <c r="T313" s="14" t="s">
        <v>576</v>
      </c>
      <c r="V313" s="14">
        <v>1104.268</v>
      </c>
      <c r="W313" s="14">
        <v>2.2085360000000001</v>
      </c>
      <c r="X313" s="14" t="s">
        <v>577</v>
      </c>
      <c r="Y313" s="26">
        <v>1.807847702526878E-3</v>
      </c>
      <c r="Z313" s="19" t="str">
        <f>IF($AG$7 &lt;&gt; "", $AG$7 * Y313, "")</f>
        <v/>
      </c>
      <c r="AA313" s="19" t="str">
        <f>IF($AG$7 &lt;&gt; "", $AG$7 * L313 / $L$358, "")</f>
        <v/>
      </c>
      <c r="AB313" s="14" t="str">
        <f>IF(ISNUMBER(SEARCH(O313,$AG$2))=TRUE,"Yes",IF(ISNUMBER(SEARCH(O313,$AG$3))=TRUE,"Yes",IF(ISNUMBER(SEARCH(O313,$AG$4))=TRUE,"Yes","No")))</f>
        <v>No</v>
      </c>
    </row>
    <row r="314" spans="1:28" x14ac:dyDescent="0.55000000000000004">
      <c r="A314" t="s">
        <v>1283</v>
      </c>
      <c r="B314" t="s">
        <v>25</v>
      </c>
      <c r="C314">
        <v>32</v>
      </c>
      <c r="D314">
        <v>309</v>
      </c>
      <c r="E314">
        <v>312</v>
      </c>
      <c r="F314">
        <v>316</v>
      </c>
      <c r="G314" s="1">
        <v>-1.9338333878228</v>
      </c>
      <c r="H314" s="2">
        <v>1.8895475525565399E-2</v>
      </c>
      <c r="I314" s="14">
        <v>1.72364217410789</v>
      </c>
      <c r="J314" s="14">
        <v>1</v>
      </c>
      <c r="K314" s="14">
        <v>0</v>
      </c>
      <c r="L314" s="14">
        <v>5.9059131985133098E-4</v>
      </c>
      <c r="M314" s="14">
        <v>2.2595270868867399E-3</v>
      </c>
      <c r="N314" s="14">
        <v>264</v>
      </c>
      <c r="O314" s="14" t="s">
        <v>26</v>
      </c>
      <c r="P314" s="14" t="s">
        <v>27</v>
      </c>
      <c r="Q314" s="14" t="s">
        <v>1284</v>
      </c>
      <c r="R314" s="14" t="s">
        <v>1000</v>
      </c>
      <c r="S314" s="14" t="s">
        <v>394</v>
      </c>
      <c r="T314" s="14" t="s">
        <v>1285</v>
      </c>
      <c r="V314" s="14">
        <v>905.96079999999995</v>
      </c>
      <c r="W314" s="14">
        <v>1.8119216</v>
      </c>
      <c r="X314" s="14" t="s">
        <v>1286</v>
      </c>
      <c r="Y314" s="27">
        <v>4.3826610970348559E-4</v>
      </c>
      <c r="Z314" s="19" t="str">
        <f>IF($AG$7 &lt;&gt; "", $AG$7 * Y314, "")</f>
        <v/>
      </c>
      <c r="AA314" s="19" t="str">
        <f>IF($AG$7 &lt;&gt; "", $AG$7 * L314 / $L$358, "")</f>
        <v/>
      </c>
      <c r="AB314" s="14" t="str">
        <f>IF(ISNUMBER(SEARCH(O314,$AG$2))=TRUE,"Yes",IF(ISNUMBER(SEARCH(O314,$AG$3))=TRUE,"Yes",IF(ISNUMBER(SEARCH(O314,$AG$4))=TRUE,"Yes","No")))</f>
        <v>No</v>
      </c>
    </row>
    <row r="315" spans="1:28" x14ac:dyDescent="0.55000000000000004">
      <c r="A315" t="s">
        <v>1503</v>
      </c>
      <c r="B315" t="s">
        <v>25</v>
      </c>
      <c r="C315">
        <v>11</v>
      </c>
      <c r="D315">
        <v>113</v>
      </c>
      <c r="E315">
        <v>106</v>
      </c>
      <c r="F315">
        <v>105</v>
      </c>
      <c r="G315" s="1">
        <v>-1.93842287438061</v>
      </c>
      <c r="H315" s="2">
        <v>4.2220185942090697E-2</v>
      </c>
      <c r="I315" s="14">
        <v>1.37447985834608</v>
      </c>
      <c r="J315" s="14">
        <v>1</v>
      </c>
      <c r="K315" s="14">
        <v>0</v>
      </c>
      <c r="L315" s="14">
        <v>2.0301576619889499E-4</v>
      </c>
      <c r="M315" s="14">
        <v>7.8119114584371599E-4</v>
      </c>
      <c r="N315" s="14">
        <v>319</v>
      </c>
      <c r="O315" s="14" t="s">
        <v>26</v>
      </c>
      <c r="P315" s="14" t="s">
        <v>27</v>
      </c>
      <c r="Q315" s="14" t="s">
        <v>1504</v>
      </c>
      <c r="R315" s="14" t="s">
        <v>1000</v>
      </c>
      <c r="S315" s="14" t="s">
        <v>670</v>
      </c>
      <c r="T315" s="14" t="s">
        <v>1505</v>
      </c>
      <c r="V315" s="14">
        <v>986.28539999999998</v>
      </c>
      <c r="W315" s="14">
        <v>1.9725708</v>
      </c>
      <c r="X315" s="14" t="s">
        <v>1506</v>
      </c>
      <c r="Y315" s="27">
        <v>1.5065397521057318E-4</v>
      </c>
      <c r="Z315" s="19" t="str">
        <f>IF($AG$7 &lt;&gt; "", $AG$7 * Y315, "")</f>
        <v/>
      </c>
      <c r="AA315" s="19" t="str">
        <f>IF($AG$7 &lt;&gt; "", $AG$7 * L315 / $L$358, "")</f>
        <v/>
      </c>
      <c r="AB315" s="14" t="str">
        <f>IF(ISNUMBER(SEARCH(O315,$AG$2))=TRUE,"Yes",IF(ISNUMBER(SEARCH(O315,$AG$3))=TRUE,"Yes",IF(ISNUMBER(SEARCH(O315,$AG$4))=TRUE,"Yes","No")))</f>
        <v>No</v>
      </c>
    </row>
    <row r="316" spans="1:28" x14ac:dyDescent="0.55000000000000004">
      <c r="A316" t="s">
        <v>1303</v>
      </c>
      <c r="B316" t="s">
        <v>25</v>
      </c>
      <c r="C316">
        <v>49</v>
      </c>
      <c r="D316">
        <v>496</v>
      </c>
      <c r="E316">
        <v>457</v>
      </c>
      <c r="F316">
        <v>523</v>
      </c>
      <c r="G316" s="1">
        <v>-1.97718670260534</v>
      </c>
      <c r="H316" s="2">
        <v>1.36747945120417E-2</v>
      </c>
      <c r="I316" s="14">
        <v>1.8640791909877199</v>
      </c>
      <c r="J316" s="14">
        <v>1</v>
      </c>
      <c r="K316" s="14">
        <v>0</v>
      </c>
      <c r="L316" s="14">
        <v>9.0434295852234996E-4</v>
      </c>
      <c r="M316" s="14">
        <v>3.5638963338186498E-3</v>
      </c>
      <c r="N316" s="14">
        <v>269</v>
      </c>
      <c r="O316" s="14" t="s">
        <v>26</v>
      </c>
      <c r="P316" s="14" t="s">
        <v>223</v>
      </c>
      <c r="Q316" s="14" t="s">
        <v>1304</v>
      </c>
      <c r="R316" s="14" t="s">
        <v>1000</v>
      </c>
      <c r="S316" s="14" t="s">
        <v>420</v>
      </c>
      <c r="T316" s="14" t="s">
        <v>1305</v>
      </c>
      <c r="V316" s="14">
        <v>1093.31</v>
      </c>
      <c r="W316" s="14">
        <v>2.18662</v>
      </c>
      <c r="X316" s="14" t="s">
        <v>1306</v>
      </c>
      <c r="Y316" s="27">
        <v>6.7109498048346233E-4</v>
      </c>
      <c r="Z316" s="19" t="str">
        <f>IF($AG$7 &lt;&gt; "", $AG$7 * Y316, "")</f>
        <v/>
      </c>
      <c r="AA316" s="19" t="str">
        <f>IF($AG$7 &lt;&gt; "", $AG$7 * L316 / $L$358, "")</f>
        <v/>
      </c>
      <c r="AB316" s="14" t="str">
        <f>IF(ISNUMBER(SEARCH(O316,$AG$2))=TRUE,"Yes",IF(ISNUMBER(SEARCH(O316,$AG$3))=TRUE,"Yes",IF(ISNUMBER(SEARCH(O316,$AG$4))=TRUE,"Yes","No")))</f>
        <v>No</v>
      </c>
    </row>
    <row r="317" spans="1:28" x14ac:dyDescent="0.55000000000000004">
      <c r="A317" t="s">
        <v>693</v>
      </c>
      <c r="B317" t="s">
        <v>25</v>
      </c>
      <c r="C317">
        <v>41</v>
      </c>
      <c r="D317">
        <v>453</v>
      </c>
      <c r="E317">
        <v>419</v>
      </c>
      <c r="F317">
        <v>424</v>
      </c>
      <c r="G317" s="1">
        <v>-2.0447161017115798</v>
      </c>
      <c r="H317" s="2">
        <v>1.1700535904621501E-2</v>
      </c>
      <c r="I317" s="14">
        <v>1.93179424636581</v>
      </c>
      <c r="J317" s="14">
        <v>1</v>
      </c>
      <c r="K317" s="14">
        <v>0</v>
      </c>
      <c r="L317" s="14">
        <v>7.5669512855951703E-4</v>
      </c>
      <c r="M317" s="14">
        <v>3.1254538895692302E-3</v>
      </c>
      <c r="N317" s="14">
        <v>132</v>
      </c>
      <c r="O317" s="14" t="s">
        <v>26</v>
      </c>
      <c r="P317" s="14" t="s">
        <v>244</v>
      </c>
      <c r="Q317" s="14" t="s">
        <v>694</v>
      </c>
      <c r="R317" s="14" t="s">
        <v>29</v>
      </c>
      <c r="S317" s="14" t="s">
        <v>695</v>
      </c>
      <c r="T317" s="14" t="s">
        <v>696</v>
      </c>
      <c r="V317" s="14">
        <v>1064.328</v>
      </c>
      <c r="W317" s="14">
        <v>2.1286559999999999</v>
      </c>
      <c r="X317" s="14" t="s">
        <v>697</v>
      </c>
      <c r="Y317" s="27">
        <v>5.6152845305759095E-4</v>
      </c>
      <c r="Z317" s="19" t="str">
        <f>IF($AG$7 &lt;&gt; "", $AG$7 * Y317, "")</f>
        <v/>
      </c>
      <c r="AA317" s="19" t="str">
        <f>IF($AG$7 &lt;&gt; "", $AG$7 * L317 / $L$358, "")</f>
        <v/>
      </c>
      <c r="AB317" s="14" t="str">
        <f>IF(ISNUMBER(SEARCH(O317,$AG$2))=TRUE,"Yes",IF(ISNUMBER(SEARCH(O317,$AG$3))=TRUE,"Yes",IF(ISNUMBER(SEARCH(O317,$AG$4))=TRUE,"Yes","No")))</f>
        <v>No</v>
      </c>
    </row>
    <row r="318" spans="1:28" x14ac:dyDescent="0.55000000000000004">
      <c r="A318" t="s">
        <v>315</v>
      </c>
      <c r="B318" t="s">
        <v>25</v>
      </c>
      <c r="C318">
        <v>34</v>
      </c>
      <c r="D318">
        <v>353</v>
      </c>
      <c r="E318">
        <v>394</v>
      </c>
      <c r="F318">
        <v>355</v>
      </c>
      <c r="G318" s="1">
        <v>-2.0786304622072098</v>
      </c>
      <c r="H318" s="2">
        <v>1.0480970842704E-2</v>
      </c>
      <c r="I318" s="14">
        <v>1.9795984871899901</v>
      </c>
      <c r="J318" s="14">
        <v>1</v>
      </c>
      <c r="K318" s="14">
        <v>0</v>
      </c>
      <c r="L318" s="14">
        <v>6.2750327734203905E-4</v>
      </c>
      <c r="M318" s="14">
        <v>2.6540129880337801E-3</v>
      </c>
      <c r="N318" s="14">
        <v>57</v>
      </c>
      <c r="O318" s="14" t="s">
        <v>26</v>
      </c>
      <c r="P318" s="14" t="s">
        <v>27</v>
      </c>
      <c r="Q318" s="14" t="s">
        <v>316</v>
      </c>
      <c r="R318" s="14" t="s">
        <v>29</v>
      </c>
      <c r="S318" s="14" t="s">
        <v>317</v>
      </c>
      <c r="T318" s="14" t="s">
        <v>318</v>
      </c>
      <c r="V318" s="14">
        <v>1140.299</v>
      </c>
      <c r="W318" s="14">
        <v>2.2805979999999999</v>
      </c>
      <c r="X318" s="14" t="s">
        <v>319</v>
      </c>
      <c r="Y318" s="27">
        <v>4.6565774155995343E-4</v>
      </c>
      <c r="Z318" s="19" t="str">
        <f>IF($AG$7 &lt;&gt; "", $AG$7 * Y318, "")</f>
        <v/>
      </c>
      <c r="AA318" s="19" t="str">
        <f>IF($AG$7 &lt;&gt; "", $AG$7 * L318 / $L$358, "")</f>
        <v/>
      </c>
      <c r="AB318" s="14" t="str">
        <f>IF(ISNUMBER(SEARCH(O318,$AG$2))=TRUE,"Yes",IF(ISNUMBER(SEARCH(O318,$AG$3))=TRUE,"Yes",IF(ISNUMBER(SEARCH(O318,$AG$4))=TRUE,"Yes","No")))</f>
        <v>No</v>
      </c>
    </row>
    <row r="319" spans="1:28" x14ac:dyDescent="0.55000000000000004">
      <c r="A319" t="s">
        <v>1239</v>
      </c>
      <c r="B319" t="s">
        <v>25</v>
      </c>
      <c r="C319">
        <v>37</v>
      </c>
      <c r="D319">
        <v>379</v>
      </c>
      <c r="E319">
        <v>395</v>
      </c>
      <c r="F319">
        <v>423</v>
      </c>
      <c r="G319" s="1">
        <v>-2.07865756026855</v>
      </c>
      <c r="H319" s="2">
        <v>1.0121251389285201E-2</v>
      </c>
      <c r="I319" s="14">
        <v>1.9947657881026899</v>
      </c>
      <c r="J319" s="14">
        <v>1</v>
      </c>
      <c r="K319" s="14">
        <v>0</v>
      </c>
      <c r="L319" s="14">
        <v>6.8287121357810099E-4</v>
      </c>
      <c r="M319" s="14">
        <v>2.88807327180415E-3</v>
      </c>
      <c r="N319" s="14">
        <v>253</v>
      </c>
      <c r="O319" s="14" t="s">
        <v>26</v>
      </c>
      <c r="P319" s="14" t="s">
        <v>45</v>
      </c>
      <c r="Q319" s="14" t="s">
        <v>1240</v>
      </c>
      <c r="R319" s="14" t="s">
        <v>1000</v>
      </c>
      <c r="S319" s="14" t="s">
        <v>337</v>
      </c>
      <c r="T319" s="14" t="s">
        <v>1241</v>
      </c>
      <c r="V319" s="14">
        <v>1125.194</v>
      </c>
      <c r="W319" s="14">
        <v>2.2503880000000001</v>
      </c>
      <c r="X319" s="14" t="s">
        <v>1242</v>
      </c>
      <c r="Y319" s="27">
        <v>5.0674518934465526E-4</v>
      </c>
      <c r="Z319" s="19" t="str">
        <f>IF($AG$7 &lt;&gt; "", $AG$7 * Y319, "")</f>
        <v/>
      </c>
      <c r="AA319" s="19" t="str">
        <f>IF($AG$7 &lt;&gt; "", $AG$7 * L319 / $L$358, "")</f>
        <v/>
      </c>
      <c r="AB319" s="14" t="str">
        <f>IF(ISNUMBER(SEARCH(O319,$AG$2))=TRUE,"Yes",IF(ISNUMBER(SEARCH(O319,$AG$3))=TRUE,"Yes",IF(ISNUMBER(SEARCH(O319,$AG$4))=TRUE,"Yes","No")))</f>
        <v>No</v>
      </c>
    </row>
    <row r="320" spans="1:28" x14ac:dyDescent="0.55000000000000004">
      <c r="A320" t="s">
        <v>1339</v>
      </c>
      <c r="B320" t="s">
        <v>25</v>
      </c>
      <c r="C320">
        <v>18</v>
      </c>
      <c r="D320">
        <v>191</v>
      </c>
      <c r="E320">
        <v>214</v>
      </c>
      <c r="F320">
        <v>196</v>
      </c>
      <c r="G320" s="1">
        <v>-2.12002546873607</v>
      </c>
      <c r="H320" s="2">
        <v>1.36747945120417E-2</v>
      </c>
      <c r="I320" s="14">
        <v>1.8640791909877199</v>
      </c>
      <c r="J320" s="14">
        <v>1</v>
      </c>
      <c r="K320" s="14">
        <v>0</v>
      </c>
      <c r="L320" s="14">
        <v>3.3220761741637399E-4</v>
      </c>
      <c r="M320" s="14">
        <v>1.4476560513807799E-3</v>
      </c>
      <c r="N320" s="14">
        <v>278</v>
      </c>
      <c r="O320" s="14" t="s">
        <v>26</v>
      </c>
      <c r="P320" s="14" t="s">
        <v>39</v>
      </c>
      <c r="Q320" s="14" t="s">
        <v>1340</v>
      </c>
      <c r="R320" s="14" t="s">
        <v>1000</v>
      </c>
      <c r="S320" s="14" t="s">
        <v>465</v>
      </c>
      <c r="T320" s="14" t="s">
        <v>1341</v>
      </c>
      <c r="V320" s="14">
        <v>1085.2239999999999</v>
      </c>
      <c r="W320" s="14">
        <v>2.1704479999999999</v>
      </c>
      <c r="X320" s="14" t="s">
        <v>1342</v>
      </c>
      <c r="Y320" s="27">
        <v>2.4652468670821067E-4</v>
      </c>
      <c r="Z320" s="19" t="str">
        <f>IF($AG$7 &lt;&gt; "", $AG$7 * Y320, "")</f>
        <v/>
      </c>
      <c r="AA320" s="19" t="str">
        <f>IF($AG$7 &lt;&gt; "", $AG$7 * L320 / $L$358, "")</f>
        <v/>
      </c>
      <c r="AB320" s="14" t="str">
        <f>IF(ISNUMBER(SEARCH(O320,$AG$2))=TRUE,"Yes",IF(ISNUMBER(SEARCH(O320,$AG$3))=TRUE,"Yes",IF(ISNUMBER(SEARCH(O320,$AG$4))=TRUE,"Yes","No")))</f>
        <v>No</v>
      </c>
    </row>
    <row r="321" spans="1:28" x14ac:dyDescent="0.55000000000000004">
      <c r="A321" t="s">
        <v>538</v>
      </c>
      <c r="B321" t="s">
        <v>25</v>
      </c>
      <c r="C321">
        <v>141</v>
      </c>
      <c r="D321">
        <v>1481</v>
      </c>
      <c r="E321">
        <v>1549</v>
      </c>
      <c r="F321">
        <v>1738</v>
      </c>
      <c r="G321" s="1">
        <v>-2.1445085092206102</v>
      </c>
      <c r="H321" s="2">
        <v>5.51679211573094E-3</v>
      </c>
      <c r="I321" s="14">
        <v>2.2583133808586302</v>
      </c>
      <c r="J321" s="14">
        <v>1</v>
      </c>
      <c r="K321" s="14">
        <v>0</v>
      </c>
      <c r="L321" s="14">
        <v>2.60229300309493E-3</v>
      </c>
      <c r="M321" s="14">
        <v>1.1509597003664799E-2</v>
      </c>
      <c r="N321" s="14">
        <v>101</v>
      </c>
      <c r="O321" s="14" t="s">
        <v>26</v>
      </c>
      <c r="P321" s="14" t="s">
        <v>39</v>
      </c>
      <c r="Q321" s="14" t="s">
        <v>539</v>
      </c>
      <c r="R321" s="14" t="s">
        <v>29</v>
      </c>
      <c r="S321" s="14" t="s">
        <v>540</v>
      </c>
      <c r="T321" s="14" t="s">
        <v>541</v>
      </c>
      <c r="V321" s="14">
        <v>1232.442</v>
      </c>
      <c r="W321" s="14">
        <v>2.4648840000000001</v>
      </c>
      <c r="X321" s="14" t="s">
        <v>542</v>
      </c>
      <c r="Y321" s="26">
        <v>1.9311100458809835E-3</v>
      </c>
      <c r="Z321" s="19" t="str">
        <f>IF($AG$7 &lt;&gt; "", $AG$7 * Y321, "")</f>
        <v/>
      </c>
      <c r="AA321" s="19" t="str">
        <f>IF($AG$7 &lt;&gt; "", $AG$7 * L321 / $L$358, "")</f>
        <v/>
      </c>
      <c r="AB321" s="14" t="str">
        <f>IF(ISNUMBER(SEARCH(O321,$AG$2))=TRUE,"Yes",IF(ISNUMBER(SEARCH(O321,$AG$3))=TRUE,"Yes",IF(ISNUMBER(SEARCH(O321,$AG$4))=TRUE,"Yes","No")))</f>
        <v>No</v>
      </c>
    </row>
    <row r="322" spans="1:28" x14ac:dyDescent="0.55000000000000004">
      <c r="A322" t="s">
        <v>269</v>
      </c>
      <c r="B322" t="s">
        <v>25</v>
      </c>
      <c r="C322">
        <v>38</v>
      </c>
      <c r="D322">
        <v>469</v>
      </c>
      <c r="E322">
        <v>494</v>
      </c>
      <c r="F322">
        <v>467</v>
      </c>
      <c r="G322" s="1">
        <v>-2.2949530476237099</v>
      </c>
      <c r="H322" s="2">
        <v>4.4394153146082903E-3</v>
      </c>
      <c r="I322" s="14">
        <v>2.35267422411059</v>
      </c>
      <c r="J322" s="14">
        <v>1</v>
      </c>
      <c r="K322" s="14">
        <v>0</v>
      </c>
      <c r="L322" s="14">
        <v>7.0132719232345497E-4</v>
      </c>
      <c r="M322" s="14">
        <v>3.4458466761316002E-3</v>
      </c>
      <c r="N322" s="14">
        <v>48</v>
      </c>
      <c r="O322" s="14" t="s">
        <v>26</v>
      </c>
      <c r="P322" s="14" t="s">
        <v>39</v>
      </c>
      <c r="Q322" s="14" t="s">
        <v>270</v>
      </c>
      <c r="R322" s="14" t="s">
        <v>29</v>
      </c>
      <c r="S322" s="14" t="s">
        <v>271</v>
      </c>
      <c r="T322" s="14" t="s">
        <v>272</v>
      </c>
      <c r="V322" s="14">
        <v>994.10749999999996</v>
      </c>
      <c r="W322" s="14">
        <v>1.9882150000000001</v>
      </c>
      <c r="X322" s="14" t="s">
        <v>273</v>
      </c>
      <c r="Y322" s="27">
        <v>5.2044100527288918E-4</v>
      </c>
      <c r="Z322" s="19" t="str">
        <f>IF($AG$7 &lt;&gt; "", $AG$7 * Y322, "")</f>
        <v/>
      </c>
      <c r="AA322" s="19" t="str">
        <f>IF($AG$7 &lt;&gt; "", $AG$7 * L322 / $L$358, "")</f>
        <v/>
      </c>
      <c r="AB322" s="14" t="str">
        <f>IF(ISNUMBER(SEARCH(O322,$AG$2))=TRUE,"Yes",IF(ISNUMBER(SEARCH(O322,$AG$3))=TRUE,"Yes",IF(ISNUMBER(SEARCH(O322,$AG$4))=TRUE,"Yes","No")))</f>
        <v>No</v>
      </c>
    </row>
    <row r="323" spans="1:28" x14ac:dyDescent="0.55000000000000004">
      <c r="A323" t="s">
        <v>100</v>
      </c>
      <c r="B323" t="s">
        <v>25</v>
      </c>
      <c r="C323">
        <v>35</v>
      </c>
      <c r="D323">
        <v>433</v>
      </c>
      <c r="E323">
        <v>455</v>
      </c>
      <c r="F323">
        <v>432</v>
      </c>
      <c r="G323" s="1">
        <v>-2.2980344657385099</v>
      </c>
      <c r="H323" s="2">
        <v>4.4691538401354499E-3</v>
      </c>
      <c r="I323" s="14">
        <v>2.3497746955137302</v>
      </c>
      <c r="J323" s="14">
        <v>1</v>
      </c>
      <c r="K323" s="14">
        <v>0</v>
      </c>
      <c r="L323" s="14">
        <v>6.4595925608739303E-4</v>
      </c>
      <c r="M323" s="14">
        <v>3.1809274623012E-3</v>
      </c>
      <c r="N323" s="14">
        <v>15</v>
      </c>
      <c r="O323" s="14" t="s">
        <v>26</v>
      </c>
      <c r="P323" s="14" t="s">
        <v>27</v>
      </c>
      <c r="Q323" s="14" t="s">
        <v>101</v>
      </c>
      <c r="R323" s="14" t="s">
        <v>29</v>
      </c>
      <c r="S323" s="14" t="s">
        <v>102</v>
      </c>
      <c r="T323" s="14" t="s">
        <v>103</v>
      </c>
      <c r="V323" s="14">
        <v>1244.451</v>
      </c>
      <c r="W323" s="14">
        <v>2.4889019999999999</v>
      </c>
      <c r="X323" s="14" t="s">
        <v>104</v>
      </c>
      <c r="Y323" s="27">
        <v>4.7935355748818736E-4</v>
      </c>
      <c r="Z323" s="19" t="str">
        <f>IF($AG$7 &lt;&gt; "", $AG$7 * Y323, "")</f>
        <v/>
      </c>
      <c r="AA323" s="19" t="str">
        <f>IF($AG$7 &lt;&gt; "", $AG$7 * L323 / $L$358, "")</f>
        <v/>
      </c>
      <c r="AB323" s="14" t="str">
        <f>IF(ISNUMBER(SEARCH(O323,$AG$2))=TRUE,"Yes",IF(ISNUMBER(SEARCH(O323,$AG$3))=TRUE,"Yes",IF(ISNUMBER(SEARCH(O323,$AG$4))=TRUE,"Yes","No")))</f>
        <v>No</v>
      </c>
    </row>
    <row r="324" spans="1:28" x14ac:dyDescent="0.55000000000000004">
      <c r="A324" t="s">
        <v>608</v>
      </c>
      <c r="B324" t="s">
        <v>25</v>
      </c>
      <c r="C324">
        <v>35</v>
      </c>
      <c r="D324">
        <v>429</v>
      </c>
      <c r="E324">
        <v>489</v>
      </c>
      <c r="F324">
        <v>445</v>
      </c>
      <c r="G324" s="1">
        <v>-2.3435316013585998</v>
      </c>
      <c r="H324" s="2">
        <v>3.8185743494672198E-3</v>
      </c>
      <c r="I324" s="14">
        <v>2.4180987490579802</v>
      </c>
      <c r="J324" s="14">
        <v>1</v>
      </c>
      <c r="K324" s="14">
        <v>0</v>
      </c>
      <c r="L324" s="14">
        <v>6.4595925608739303E-4</v>
      </c>
      <c r="M324" s="14">
        <v>3.2828384525174798E-3</v>
      </c>
      <c r="N324" s="14">
        <v>115</v>
      </c>
      <c r="O324" s="14" t="s">
        <v>26</v>
      </c>
      <c r="P324" s="14" t="s">
        <v>223</v>
      </c>
      <c r="Q324" s="14" t="s">
        <v>609</v>
      </c>
      <c r="R324" s="14" t="s">
        <v>29</v>
      </c>
      <c r="S324" s="14" t="s">
        <v>610</v>
      </c>
      <c r="T324" s="14" t="s">
        <v>611</v>
      </c>
      <c r="V324" s="14">
        <v>1130.3040000000001</v>
      </c>
      <c r="W324" s="14">
        <v>2.260608</v>
      </c>
      <c r="X324" s="14" t="s">
        <v>612</v>
      </c>
      <c r="Y324" s="27">
        <v>4.7935355748818736E-4</v>
      </c>
      <c r="Z324" s="19" t="str">
        <f>IF($AG$7 &lt;&gt; "", $AG$7 * Y324, "")</f>
        <v/>
      </c>
      <c r="AA324" s="19" t="str">
        <f>IF($AG$7 &lt;&gt; "", $AG$7 * L324 / $L$358, "")</f>
        <v/>
      </c>
      <c r="AB324" s="14" t="str">
        <f>IF(ISNUMBER(SEARCH(O324,$AG$2))=TRUE,"Yes",IF(ISNUMBER(SEARCH(O324,$AG$3))=TRUE,"Yes",IF(ISNUMBER(SEARCH(O324,$AG$4))=TRUE,"Yes","No")))</f>
        <v>No</v>
      </c>
    </row>
    <row r="325" spans="1:28" x14ac:dyDescent="0.55000000000000004">
      <c r="A325" t="s">
        <v>1563</v>
      </c>
      <c r="B325" t="s">
        <v>25</v>
      </c>
      <c r="C325">
        <v>11</v>
      </c>
      <c r="D325">
        <v>151</v>
      </c>
      <c r="E325">
        <v>141</v>
      </c>
      <c r="F325">
        <v>144</v>
      </c>
      <c r="G325" s="1">
        <v>-2.3666770904201901</v>
      </c>
      <c r="H325" s="2">
        <v>9.1786661525376408E-3</v>
      </c>
      <c r="I325" s="14">
        <v>2.03722042606252</v>
      </c>
      <c r="J325" s="14">
        <v>1</v>
      </c>
      <c r="K325" s="14">
        <v>0</v>
      </c>
      <c r="L325" s="14">
        <v>2.0301576619889499E-4</v>
      </c>
      <c r="M325" s="14">
        <v>1.0515498607467501E-3</v>
      </c>
      <c r="N325" s="14">
        <v>334</v>
      </c>
      <c r="O325" s="14" t="s">
        <v>26</v>
      </c>
      <c r="P325" s="14" t="s">
        <v>27</v>
      </c>
      <c r="Q325" s="14" t="s">
        <v>1564</v>
      </c>
      <c r="R325" s="14" t="s">
        <v>1000</v>
      </c>
      <c r="S325" s="14" t="s">
        <v>745</v>
      </c>
      <c r="T325" s="14" t="s">
        <v>1565</v>
      </c>
      <c r="V325" s="14">
        <v>1160.3779999999999</v>
      </c>
      <c r="W325" s="14">
        <v>2.3207559999999998</v>
      </c>
      <c r="X325" s="14" t="s">
        <v>1566</v>
      </c>
      <c r="Y325" s="27">
        <v>1.5065397521057318E-4</v>
      </c>
      <c r="Z325" s="19" t="str">
        <f>IF($AG$7 &lt;&gt; "", $AG$7 * Y325, "")</f>
        <v/>
      </c>
      <c r="AA325" s="19" t="str">
        <f>IF($AG$7 &lt;&gt; "", $AG$7 * L325 / $L$358, "")</f>
        <v/>
      </c>
      <c r="AB325" s="14" t="str">
        <f>IF(ISNUMBER(SEARCH(O325,$AG$2))=TRUE,"Yes",IF(ISNUMBER(SEARCH(O325,$AG$3))=TRUE,"Yes",IF(ISNUMBER(SEARCH(O325,$AG$4))=TRUE,"Yes","No")))</f>
        <v>No</v>
      </c>
    </row>
    <row r="326" spans="1:28" x14ac:dyDescent="0.55000000000000004">
      <c r="A326" t="s">
        <v>1651</v>
      </c>
      <c r="B326" t="s">
        <v>25</v>
      </c>
      <c r="C326">
        <v>24</v>
      </c>
      <c r="D326">
        <v>306</v>
      </c>
      <c r="E326">
        <v>316</v>
      </c>
      <c r="F326">
        <v>343</v>
      </c>
      <c r="G326" s="1">
        <v>-2.39142951441772</v>
      </c>
      <c r="H326" s="2">
        <v>3.78246886268089E-3</v>
      </c>
      <c r="I326" s="14">
        <v>2.4222246384063002</v>
      </c>
      <c r="J326" s="14">
        <v>1</v>
      </c>
      <c r="K326" s="14">
        <v>0</v>
      </c>
      <c r="L326" s="14">
        <v>4.4294348988849799E-4</v>
      </c>
      <c r="M326" s="14">
        <v>2.3286517428134099E-3</v>
      </c>
      <c r="N326" s="14">
        <v>356</v>
      </c>
      <c r="O326" s="14" t="s">
        <v>26</v>
      </c>
      <c r="P326" s="14" t="s">
        <v>27</v>
      </c>
      <c r="Q326" s="14" t="s">
        <v>1652</v>
      </c>
      <c r="R326" s="14" t="s">
        <v>1000</v>
      </c>
      <c r="S326" s="14" t="s">
        <v>855</v>
      </c>
      <c r="T326" s="14" t="s">
        <v>1653</v>
      </c>
      <c r="V326" s="14">
        <v>938.08920000000001</v>
      </c>
      <c r="W326" s="14">
        <v>1.8761783999999999</v>
      </c>
      <c r="X326" s="14" t="s">
        <v>1654</v>
      </c>
      <c r="Y326" s="27">
        <v>3.2869958227761421E-4</v>
      </c>
      <c r="Z326" s="19" t="str">
        <f>IF($AG$7 &lt;&gt; "", $AG$7 * Y326, "")</f>
        <v/>
      </c>
      <c r="AA326" s="19" t="str">
        <f>IF($AG$7 &lt;&gt; "", $AG$7 * L326 / $L$358, "")</f>
        <v/>
      </c>
      <c r="AB326" s="14" t="str">
        <f>IF(ISNUMBER(SEARCH(O326,$AG$2))=TRUE,"Yes",IF(ISNUMBER(SEARCH(O326,$AG$3))=TRUE,"Yes",IF(ISNUMBER(SEARCH(O326,$AG$4))=TRUE,"Yes","No")))</f>
        <v>No</v>
      </c>
    </row>
    <row r="327" spans="1:28" x14ac:dyDescent="0.55000000000000004">
      <c r="A327" t="s">
        <v>1211</v>
      </c>
      <c r="B327" t="s">
        <v>25</v>
      </c>
      <c r="C327">
        <v>3</v>
      </c>
      <c r="D327">
        <v>35</v>
      </c>
      <c r="E327">
        <v>49</v>
      </c>
      <c r="F327">
        <v>40</v>
      </c>
      <c r="G327" s="1">
        <v>-2.4074989240353601</v>
      </c>
      <c r="H327" s="2">
        <v>5.0872506698424802E-2</v>
      </c>
      <c r="I327" s="14">
        <v>1.29351686235936</v>
      </c>
      <c r="J327" s="14">
        <v>1</v>
      </c>
      <c r="K327" s="14">
        <v>0</v>
      </c>
      <c r="L327" s="14">
        <v>5.5367936236062201E-5</v>
      </c>
      <c r="M327" s="14">
        <v>2.9824123282965701E-4</v>
      </c>
      <c r="N327" s="14">
        <v>246</v>
      </c>
      <c r="O327" s="14" t="s">
        <v>26</v>
      </c>
      <c r="P327" s="14" t="s">
        <v>39</v>
      </c>
      <c r="Q327" s="14" t="s">
        <v>1212</v>
      </c>
      <c r="R327" s="14" t="s">
        <v>1000</v>
      </c>
      <c r="S327" s="14" t="s">
        <v>302</v>
      </c>
      <c r="T327" s="14" t="s">
        <v>1213</v>
      </c>
      <c r="V327" s="14">
        <v>974.12279999999998</v>
      </c>
      <c r="W327" s="14">
        <v>1.9482455999999999</v>
      </c>
      <c r="X327" s="14" t="s">
        <v>1214</v>
      </c>
      <c r="Y327" s="27">
        <v>4.1087447784701776E-5</v>
      </c>
      <c r="Z327" s="19" t="str">
        <f>IF($AG$7 &lt;&gt; "", $AG$7 * Y327, "")</f>
        <v/>
      </c>
      <c r="AA327" s="19" t="str">
        <f>IF($AG$7 &lt;&gt; "", $AG$7 * L327 / $L$358, "")</f>
        <v/>
      </c>
      <c r="AB327" s="14" t="str">
        <f>IF(ISNUMBER(SEARCH(O327,$AG$2))=TRUE,"Yes",IF(ISNUMBER(SEARCH(O327,$AG$3))=TRUE,"Yes",IF(ISNUMBER(SEARCH(O327,$AG$4))=TRUE,"Yes","No")))</f>
        <v>No</v>
      </c>
    </row>
    <row r="328" spans="1:28" x14ac:dyDescent="0.55000000000000004">
      <c r="A328" t="s">
        <v>428</v>
      </c>
      <c r="B328" t="s">
        <v>25</v>
      </c>
      <c r="C328">
        <v>9</v>
      </c>
      <c r="D328">
        <v>135</v>
      </c>
      <c r="E328">
        <v>142</v>
      </c>
      <c r="F328">
        <v>120</v>
      </c>
      <c r="G328" s="1">
        <v>-2.51680644903657</v>
      </c>
      <c r="H328" s="2">
        <v>6.9873025620566798E-3</v>
      </c>
      <c r="I328" s="14">
        <v>2.1556904506505301</v>
      </c>
      <c r="J328" s="14">
        <v>1</v>
      </c>
      <c r="K328" s="14">
        <v>0</v>
      </c>
      <c r="L328" s="14">
        <v>1.66103808708187E-4</v>
      </c>
      <c r="M328" s="14">
        <v>9.55597579126862E-4</v>
      </c>
      <c r="N328" s="14">
        <v>79</v>
      </c>
      <c r="O328" s="14" t="s">
        <v>26</v>
      </c>
      <c r="P328" s="14" t="s">
        <v>45</v>
      </c>
      <c r="Q328" s="14" t="s">
        <v>429</v>
      </c>
      <c r="R328" s="14" t="s">
        <v>29</v>
      </c>
      <c r="S328" s="14" t="s">
        <v>430</v>
      </c>
      <c r="T328" s="14" t="s">
        <v>431</v>
      </c>
      <c r="V328" s="14">
        <v>1129.2760000000001</v>
      </c>
      <c r="W328" s="14">
        <v>2.2585519999999999</v>
      </c>
      <c r="X328" s="14" t="s">
        <v>432</v>
      </c>
      <c r="Y328" s="27">
        <v>1.2326234335410533E-4</v>
      </c>
      <c r="Z328" s="19" t="str">
        <f>IF($AG$7 &lt;&gt; "", $AG$7 * Y328, "")</f>
        <v/>
      </c>
      <c r="AA328" s="19" t="str">
        <f>IF($AG$7 &lt;&gt; "", $AG$7 * L328 / $L$358, "")</f>
        <v/>
      </c>
      <c r="AB328" s="14" t="str">
        <f>IF(ISNUMBER(SEARCH(O328,$AG$2))=TRUE,"Yes",IF(ISNUMBER(SEARCH(O328,$AG$3))=TRUE,"Yes",IF(ISNUMBER(SEARCH(O328,$AG$4))=TRUE,"Yes","No")))</f>
        <v>No</v>
      </c>
    </row>
    <row r="329" spans="1:28" x14ac:dyDescent="0.55000000000000004">
      <c r="A329" t="s">
        <v>1491</v>
      </c>
      <c r="B329" t="s">
        <v>25</v>
      </c>
      <c r="C329">
        <v>5</v>
      </c>
      <c r="D329">
        <v>80</v>
      </c>
      <c r="E329">
        <v>70</v>
      </c>
      <c r="F329">
        <v>73</v>
      </c>
      <c r="G329" s="1">
        <v>-2.5295361719871901</v>
      </c>
      <c r="H329" s="2">
        <v>1.3369059122890801E-2</v>
      </c>
      <c r="I329" s="14">
        <v>1.8738991560974001</v>
      </c>
      <c r="J329" s="14">
        <v>1</v>
      </c>
      <c r="K329" s="14">
        <v>0</v>
      </c>
      <c r="L329" s="14">
        <v>9.2279893726770394E-5</v>
      </c>
      <c r="M329" s="14">
        <v>5.3797238858358204E-4</v>
      </c>
      <c r="N329" s="14">
        <v>316</v>
      </c>
      <c r="O329" s="14" t="s">
        <v>26</v>
      </c>
      <c r="P329" s="14" t="s">
        <v>27</v>
      </c>
      <c r="Q329" s="14" t="s">
        <v>1492</v>
      </c>
      <c r="R329" s="14" t="s">
        <v>1000</v>
      </c>
      <c r="S329" s="14" t="s">
        <v>655</v>
      </c>
      <c r="T329" s="14" t="s">
        <v>1493</v>
      </c>
      <c r="U329" s="14" t="s">
        <v>134</v>
      </c>
      <c r="V329" s="14">
        <v>1030.1869999999999</v>
      </c>
      <c r="W329" s="14">
        <v>2.0603739999999999</v>
      </c>
      <c r="X329" s="14" t="s">
        <v>1494</v>
      </c>
      <c r="Y329" s="27">
        <v>6.8479079641169628E-5</v>
      </c>
      <c r="Z329" s="19" t="str">
        <f>IF($AG$7 &lt;&gt; "", $AG$7 * Y329, "")</f>
        <v/>
      </c>
      <c r="AA329" s="19" t="str">
        <f>IF($AG$7 &lt;&gt; "", $AG$7 * L329 / $L$358, "")</f>
        <v/>
      </c>
      <c r="AB329" s="14" t="str">
        <f>IF(ISNUMBER(SEARCH(O329,$AG$2))=TRUE,"Yes",IF(ISNUMBER(SEARCH(O329,$AG$3))=TRUE,"Yes",IF(ISNUMBER(SEARCH(O329,$AG$4))=TRUE,"Yes","No")))</f>
        <v>No</v>
      </c>
    </row>
    <row r="330" spans="1:28" x14ac:dyDescent="0.55000000000000004">
      <c r="A330" t="s">
        <v>783</v>
      </c>
      <c r="B330" t="s">
        <v>25</v>
      </c>
      <c r="C330">
        <v>28</v>
      </c>
      <c r="D330">
        <v>424</v>
      </c>
      <c r="E330">
        <v>475</v>
      </c>
      <c r="F330">
        <v>425</v>
      </c>
      <c r="G330" s="1">
        <v>-2.62278765232944</v>
      </c>
      <c r="H330" s="2">
        <v>1.18011874351636E-3</v>
      </c>
      <c r="I330" s="14">
        <v>2.92807429179611</v>
      </c>
      <c r="J330" s="14">
        <v>1</v>
      </c>
      <c r="K330" s="14">
        <v>0</v>
      </c>
      <c r="L330" s="14">
        <v>5.1676740486991397E-4</v>
      </c>
      <c r="M330" s="14">
        <v>3.1884305883260401E-3</v>
      </c>
      <c r="N330" s="14">
        <v>150</v>
      </c>
      <c r="O330" s="14" t="s">
        <v>26</v>
      </c>
      <c r="P330" s="14" t="s">
        <v>27</v>
      </c>
      <c r="Q330" s="14" t="s">
        <v>784</v>
      </c>
      <c r="R330" s="14" t="s">
        <v>29</v>
      </c>
      <c r="S330" s="14" t="s">
        <v>785</v>
      </c>
      <c r="T330" s="14" t="s">
        <v>786</v>
      </c>
      <c r="V330" s="14">
        <v>1083.335</v>
      </c>
      <c r="W330" s="14">
        <v>2.1666699999999999</v>
      </c>
      <c r="X330" s="14" t="s">
        <v>787</v>
      </c>
      <c r="Y330" s="27">
        <v>3.834828459905499E-4</v>
      </c>
      <c r="Z330" s="19" t="str">
        <f>IF($AG$7 &lt;&gt; "", $AG$7 * Y330, "")</f>
        <v/>
      </c>
      <c r="AA330" s="19" t="str">
        <f>IF($AG$7 &lt;&gt; "", $AG$7 * L330 / $L$358, "")</f>
        <v/>
      </c>
      <c r="AB330" s="14" t="str">
        <f>IF(ISNUMBER(SEARCH(O330,$AG$2))=TRUE,"Yes",IF(ISNUMBER(SEARCH(O330,$AG$3))=TRUE,"Yes",IF(ISNUMBER(SEARCH(O330,$AG$4))=TRUE,"Yes","No")))</f>
        <v>No</v>
      </c>
    </row>
    <row r="331" spans="1:28" x14ac:dyDescent="0.55000000000000004">
      <c r="A331" t="s">
        <v>1507</v>
      </c>
      <c r="B331" t="s">
        <v>25</v>
      </c>
      <c r="C331">
        <v>8</v>
      </c>
      <c r="D331">
        <v>121</v>
      </c>
      <c r="E331">
        <v>136</v>
      </c>
      <c r="F331">
        <v>135</v>
      </c>
      <c r="G331" s="1">
        <v>-2.66935840874612</v>
      </c>
      <c r="H331" s="2">
        <v>4.4394153146082903E-3</v>
      </c>
      <c r="I331" s="14">
        <v>2.35267422411059</v>
      </c>
      <c r="J331" s="14">
        <v>1</v>
      </c>
      <c r="K331" s="14">
        <v>0</v>
      </c>
      <c r="L331" s="14">
        <v>1.4764782996283299E-4</v>
      </c>
      <c r="M331" s="14">
        <v>9.4500294552811795E-4</v>
      </c>
      <c r="N331" s="14">
        <v>320</v>
      </c>
      <c r="O331" s="14" t="s">
        <v>26</v>
      </c>
      <c r="P331" s="14" t="s">
        <v>27</v>
      </c>
      <c r="Q331" s="14" t="s">
        <v>1508</v>
      </c>
      <c r="R331" s="14" t="s">
        <v>1000</v>
      </c>
      <c r="S331" s="14" t="s">
        <v>675</v>
      </c>
      <c r="T331" s="14" t="s">
        <v>1509</v>
      </c>
      <c r="V331" s="14">
        <v>1099.4449999999999</v>
      </c>
      <c r="W331" s="14">
        <v>2.19889</v>
      </c>
      <c r="X331" s="14" t="s">
        <v>1510</v>
      </c>
      <c r="Y331" s="27">
        <v>1.095665274258714E-4</v>
      </c>
      <c r="Z331" s="19" t="str">
        <f>IF($AG$7 &lt;&gt; "", $AG$7 * Y331, "")</f>
        <v/>
      </c>
      <c r="AA331" s="19" t="str">
        <f>IF($AG$7 &lt;&gt; "", $AG$7 * L331 / $L$358, "")</f>
        <v/>
      </c>
      <c r="AB331" s="14" t="str">
        <f>IF(ISNUMBER(SEARCH(O331,$AG$2))=TRUE,"Yes",IF(ISNUMBER(SEARCH(O331,$AG$3))=TRUE,"Yes",IF(ISNUMBER(SEARCH(O331,$AG$4))=TRUE,"Yes","No")))</f>
        <v>No</v>
      </c>
    </row>
    <row r="332" spans="1:28" x14ac:dyDescent="0.55000000000000004">
      <c r="A332" t="s">
        <v>513</v>
      </c>
      <c r="B332" t="s">
        <v>25</v>
      </c>
      <c r="C332">
        <v>22</v>
      </c>
      <c r="D332">
        <v>359</v>
      </c>
      <c r="E332">
        <v>395</v>
      </c>
      <c r="F332">
        <v>354</v>
      </c>
      <c r="G332" s="1">
        <v>-2.7131092695997499</v>
      </c>
      <c r="H332" s="3">
        <v>9.7805242786938996E-4</v>
      </c>
      <c r="I332" s="14">
        <v>3.0096378645129098</v>
      </c>
      <c r="J332" s="14">
        <v>1</v>
      </c>
      <c r="K332" s="14">
        <v>0</v>
      </c>
      <c r="L332" s="14">
        <v>4.0603153239778997E-4</v>
      </c>
      <c r="M332" s="14">
        <v>2.6683691572710398E-3</v>
      </c>
      <c r="N332" s="14">
        <v>96</v>
      </c>
      <c r="O332" s="14" t="s">
        <v>26</v>
      </c>
      <c r="P332" s="14" t="s">
        <v>27</v>
      </c>
      <c r="Q332" s="14" t="s">
        <v>514</v>
      </c>
      <c r="R332" s="14" t="s">
        <v>29</v>
      </c>
      <c r="S332" s="14" t="s">
        <v>515</v>
      </c>
      <c r="T332" s="14" t="s">
        <v>516</v>
      </c>
      <c r="V332" s="14">
        <v>1105.2070000000001</v>
      </c>
      <c r="W332" s="14">
        <v>2.2104140000000001</v>
      </c>
      <c r="X332" s="14" t="s">
        <v>517</v>
      </c>
      <c r="Y332" s="27">
        <v>3.0130795042114636E-4</v>
      </c>
      <c r="Z332" s="19" t="str">
        <f>IF($AG$7 &lt;&gt; "", $AG$7 * Y332, "")</f>
        <v/>
      </c>
      <c r="AA332" s="19" t="str">
        <f>IF($AG$7 &lt;&gt; "", $AG$7 * L332 / $L$358, "")</f>
        <v/>
      </c>
      <c r="AB332" s="14" t="str">
        <f>IF(ISNUMBER(SEARCH(O332,$AG$2))=TRUE,"Yes",IF(ISNUMBER(SEARCH(O332,$AG$3))=TRUE,"Yes",IF(ISNUMBER(SEARCH(O332,$AG$4))=TRUE,"Yes","No")))</f>
        <v>No</v>
      </c>
    </row>
    <row r="333" spans="1:28" x14ac:dyDescent="0.55000000000000004">
      <c r="A333" t="s">
        <v>493</v>
      </c>
      <c r="B333" t="s">
        <v>25</v>
      </c>
      <c r="C333">
        <v>15</v>
      </c>
      <c r="D333">
        <v>285</v>
      </c>
      <c r="E333">
        <v>284</v>
      </c>
      <c r="F333">
        <v>274</v>
      </c>
      <c r="G333" s="1">
        <v>-2.8709017587593499</v>
      </c>
      <c r="H333" s="3">
        <v>7.4802304198295802E-4</v>
      </c>
      <c r="I333" s="14">
        <v>3.1260850239912599</v>
      </c>
      <c r="J333" s="14">
        <v>1</v>
      </c>
      <c r="K333" s="14">
        <v>0</v>
      </c>
      <c r="L333" s="14">
        <v>2.7683968118031102E-4</v>
      </c>
      <c r="M333" s="14">
        <v>2.0318948352018602E-3</v>
      </c>
      <c r="N333" s="14">
        <v>92</v>
      </c>
      <c r="O333" s="14" t="s">
        <v>26</v>
      </c>
      <c r="P333" s="14" t="s">
        <v>27</v>
      </c>
      <c r="Q333" s="14" t="s">
        <v>494</v>
      </c>
      <c r="R333" s="14" t="s">
        <v>29</v>
      </c>
      <c r="S333" s="14" t="s">
        <v>495</v>
      </c>
      <c r="T333" s="14" t="s">
        <v>496</v>
      </c>
      <c r="V333" s="14">
        <v>1269.3240000000001</v>
      </c>
      <c r="W333" s="14">
        <v>2.5386479999999998</v>
      </c>
      <c r="X333" s="14" t="s">
        <v>497</v>
      </c>
      <c r="Y333" s="27">
        <v>2.0543723892350887E-4</v>
      </c>
      <c r="Z333" s="19" t="str">
        <f>IF($AG$7 &lt;&gt; "", $AG$7 * Y333, "")</f>
        <v/>
      </c>
      <c r="AA333" s="19" t="str">
        <f>IF($AG$7 &lt;&gt; "", $AG$7 * L333 / $L$358, "")</f>
        <v/>
      </c>
      <c r="AB333" s="14" t="str">
        <f>IF(ISNUMBER(SEARCH(O333,$AG$2))=TRUE,"Yes",IF(ISNUMBER(SEARCH(O333,$AG$3))=TRUE,"Yes",IF(ISNUMBER(SEARCH(O333,$AG$4))=TRUE,"Yes","No")))</f>
        <v>No</v>
      </c>
    </row>
    <row r="334" spans="1:28" x14ac:dyDescent="0.55000000000000004">
      <c r="A334" t="s">
        <v>167</v>
      </c>
      <c r="B334" t="s">
        <v>25</v>
      </c>
      <c r="C334">
        <v>28</v>
      </c>
      <c r="D334">
        <v>520</v>
      </c>
      <c r="E334">
        <v>573</v>
      </c>
      <c r="F334">
        <v>490</v>
      </c>
      <c r="G334" s="1">
        <v>-2.8798620717875298</v>
      </c>
      <c r="H334" s="3">
        <v>4.1349028719291E-4</v>
      </c>
      <c r="I334" s="14">
        <v>3.3835346874852301</v>
      </c>
      <c r="J334" s="14">
        <v>1</v>
      </c>
      <c r="K334" s="14">
        <v>0</v>
      </c>
      <c r="L334" s="14">
        <v>5.1676740486991397E-4</v>
      </c>
      <c r="M334" s="14">
        <v>3.8105278723295499E-3</v>
      </c>
      <c r="N334" s="14">
        <v>28</v>
      </c>
      <c r="O334" s="14" t="s">
        <v>26</v>
      </c>
      <c r="P334" s="14" t="s">
        <v>27</v>
      </c>
      <c r="Q334" s="14" t="s">
        <v>168</v>
      </c>
      <c r="R334" s="14" t="s">
        <v>29</v>
      </c>
      <c r="S334" s="14" t="s">
        <v>169</v>
      </c>
      <c r="T334" s="14" t="s">
        <v>170</v>
      </c>
      <c r="V334" s="14">
        <v>1039.191</v>
      </c>
      <c r="W334" s="14">
        <v>2.078382</v>
      </c>
      <c r="X334" s="14" t="s">
        <v>171</v>
      </c>
      <c r="Y334" s="27">
        <v>3.834828459905499E-4</v>
      </c>
      <c r="Z334" s="19" t="str">
        <f>IF($AG$7 &lt;&gt; "", $AG$7 * Y334, "")</f>
        <v/>
      </c>
      <c r="AA334" s="19" t="str">
        <f>IF($AG$7 &lt;&gt; "", $AG$7 * L334 / $L$358, "")</f>
        <v/>
      </c>
      <c r="AB334" s="14" t="str">
        <f>IF(ISNUMBER(SEARCH(O334,$AG$2))=TRUE,"Yes",IF(ISNUMBER(SEARCH(O334,$AG$3))=TRUE,"Yes",IF(ISNUMBER(SEARCH(O334,$AG$4))=TRUE,"Yes","No")))</f>
        <v>No</v>
      </c>
    </row>
    <row r="335" spans="1:28" x14ac:dyDescent="0.55000000000000004">
      <c r="A335" t="s">
        <v>1383</v>
      </c>
      <c r="B335" t="s">
        <v>25</v>
      </c>
      <c r="C335">
        <v>2</v>
      </c>
      <c r="D335">
        <v>32</v>
      </c>
      <c r="E335">
        <v>57</v>
      </c>
      <c r="F335">
        <v>33</v>
      </c>
      <c r="G335" s="1">
        <v>-2.9509351740990302</v>
      </c>
      <c r="H335" s="2">
        <v>2.4555608758852699E-2</v>
      </c>
      <c r="I335" s="14">
        <v>1.6098492947910501</v>
      </c>
      <c r="J335" s="14">
        <v>1</v>
      </c>
      <c r="K335" s="14">
        <v>0</v>
      </c>
      <c r="L335" s="14">
        <v>3.69119574907082E-5</v>
      </c>
      <c r="M335" s="14">
        <v>2.9226337433039997E-4</v>
      </c>
      <c r="N335" s="14">
        <v>289</v>
      </c>
      <c r="O335" s="14" t="s">
        <v>26</v>
      </c>
      <c r="P335" s="14" t="s">
        <v>27</v>
      </c>
      <c r="Q335" s="14" t="s">
        <v>1384</v>
      </c>
      <c r="R335" s="14" t="s">
        <v>1000</v>
      </c>
      <c r="S335" s="14" t="s">
        <v>520</v>
      </c>
      <c r="T335" s="14" t="s">
        <v>1385</v>
      </c>
      <c r="V335" s="14">
        <v>1015.324</v>
      </c>
      <c r="W335" s="14">
        <v>2.0306479999999998</v>
      </c>
      <c r="X335" s="14" t="s">
        <v>1386</v>
      </c>
      <c r="Y335" s="27">
        <v>2.7391631856467849E-5</v>
      </c>
      <c r="Z335" s="19" t="str">
        <f>IF($AG$7 &lt;&gt; "", $AG$7 * Y335, "")</f>
        <v/>
      </c>
      <c r="AA335" s="19" t="str">
        <f>IF($AG$7 &lt;&gt; "", $AG$7 * L335 / $L$358, "")</f>
        <v/>
      </c>
      <c r="AB335" s="14" t="str">
        <f>IF(ISNUMBER(SEARCH(O335,$AG$2))=TRUE,"Yes",IF(ISNUMBER(SEARCH(O335,$AG$3))=TRUE,"Yes",IF(ISNUMBER(SEARCH(O335,$AG$4))=TRUE,"Yes","No")))</f>
        <v>No</v>
      </c>
    </row>
    <row r="336" spans="1:28" x14ac:dyDescent="0.55000000000000004">
      <c r="A336" t="s">
        <v>1603</v>
      </c>
      <c r="B336" t="s">
        <v>25</v>
      </c>
      <c r="C336">
        <v>2</v>
      </c>
      <c r="D336">
        <v>48</v>
      </c>
      <c r="E336">
        <v>34</v>
      </c>
      <c r="F336">
        <v>41</v>
      </c>
      <c r="G336" s="1">
        <v>-2.97250257072188</v>
      </c>
      <c r="H336" s="2">
        <v>2.24656564498175E-2</v>
      </c>
      <c r="I336" s="14">
        <v>1.6484808867363001</v>
      </c>
      <c r="J336" s="14">
        <v>1</v>
      </c>
      <c r="K336" s="14">
        <v>0</v>
      </c>
      <c r="L336" s="14">
        <v>3.69119574907082E-5</v>
      </c>
      <c r="M336" s="14">
        <v>2.9717148432428201E-4</v>
      </c>
      <c r="N336" s="14">
        <v>344</v>
      </c>
      <c r="O336" s="14" t="s">
        <v>26</v>
      </c>
      <c r="P336" s="14" t="s">
        <v>27</v>
      </c>
      <c r="Q336" s="14" t="s">
        <v>1604</v>
      </c>
      <c r="R336" s="14" t="s">
        <v>1000</v>
      </c>
      <c r="S336" s="14" t="s">
        <v>795</v>
      </c>
      <c r="T336" s="14" t="s">
        <v>1605</v>
      </c>
      <c r="V336" s="14">
        <v>1455.672</v>
      </c>
      <c r="W336" s="14">
        <v>2.9113440000000002</v>
      </c>
      <c r="X336" s="14" t="s">
        <v>1606</v>
      </c>
      <c r="Y336" s="27">
        <v>2.7391631856467849E-5</v>
      </c>
      <c r="Z336" s="19" t="str">
        <f>IF($AG$7 &lt;&gt; "", $AG$7 * Y336, "")</f>
        <v/>
      </c>
      <c r="AA336" s="19" t="str">
        <f>IF($AG$7 &lt;&gt; "", $AG$7 * L336 / $L$358, "")</f>
        <v/>
      </c>
      <c r="AB336" s="14" t="str">
        <f>IF(ISNUMBER(SEARCH(O336,$AG$2))=TRUE,"Yes",IF(ISNUMBER(SEARCH(O336,$AG$3))=TRUE,"Yes",IF(ISNUMBER(SEARCH(O336,$AG$4))=TRUE,"Yes","No")))</f>
        <v>No</v>
      </c>
    </row>
    <row r="337" spans="1:28" x14ac:dyDescent="0.55000000000000004">
      <c r="A337" t="s">
        <v>828</v>
      </c>
      <c r="B337" t="s">
        <v>25</v>
      </c>
      <c r="C337">
        <v>25</v>
      </c>
      <c r="D337">
        <v>520</v>
      </c>
      <c r="E337">
        <v>530</v>
      </c>
      <c r="F337">
        <v>501</v>
      </c>
      <c r="G337" s="1">
        <v>-3.0150868050992701</v>
      </c>
      <c r="H337" s="3">
        <v>2.0623809868765299E-4</v>
      </c>
      <c r="I337" s="14">
        <v>3.6856311037400298</v>
      </c>
      <c r="J337" s="14">
        <v>1</v>
      </c>
      <c r="K337" s="14">
        <v>0</v>
      </c>
      <c r="L337" s="14">
        <v>4.6139946863385203E-4</v>
      </c>
      <c r="M337" s="14">
        <v>3.73755336869708E-3</v>
      </c>
      <c r="N337" s="14">
        <v>159</v>
      </c>
      <c r="O337" s="14" t="s">
        <v>26</v>
      </c>
      <c r="P337" s="14" t="s">
        <v>27</v>
      </c>
      <c r="Q337" s="14" t="s">
        <v>829</v>
      </c>
      <c r="R337" s="14" t="s">
        <v>29</v>
      </c>
      <c r="S337" s="14" t="s">
        <v>830</v>
      </c>
      <c r="T337" s="14" t="s">
        <v>831</v>
      </c>
      <c r="V337" s="14">
        <v>1164.3230000000001</v>
      </c>
      <c r="W337" s="14">
        <v>2.328646</v>
      </c>
      <c r="X337" s="14" t="s">
        <v>832</v>
      </c>
      <c r="Y337" s="27">
        <v>3.4239539820584813E-4</v>
      </c>
      <c r="Z337" s="19" t="str">
        <f>IF($AG$7 &lt;&gt; "", $AG$7 * Y337, "")</f>
        <v/>
      </c>
      <c r="AA337" s="19" t="str">
        <f>IF($AG$7 &lt;&gt; "", $AG$7 * L337 / $L$358, "")</f>
        <v/>
      </c>
      <c r="AB337" s="14" t="str">
        <f>IF(ISNUMBER(SEARCH(O337,$AG$2))=TRUE,"Yes",IF(ISNUMBER(SEARCH(O337,$AG$3))=TRUE,"Yes",IF(ISNUMBER(SEARCH(O337,$AG$4))=TRUE,"Yes","No")))</f>
        <v>No</v>
      </c>
    </row>
    <row r="338" spans="1:28" x14ac:dyDescent="0.55000000000000004">
      <c r="A338" t="s">
        <v>673</v>
      </c>
      <c r="B338" t="s">
        <v>25</v>
      </c>
      <c r="C338">
        <v>33</v>
      </c>
      <c r="D338">
        <v>670</v>
      </c>
      <c r="E338">
        <v>673</v>
      </c>
      <c r="F338">
        <v>728</v>
      </c>
      <c r="G338" s="1">
        <v>-3.0343253691302401</v>
      </c>
      <c r="H338" s="3">
        <v>1.6601947727748701E-4</v>
      </c>
      <c r="I338" s="14">
        <v>3.7798409578760799</v>
      </c>
      <c r="J338" s="14">
        <v>1</v>
      </c>
      <c r="K338" s="14">
        <v>0</v>
      </c>
      <c r="L338" s="14">
        <v>6.0904729859668496E-4</v>
      </c>
      <c r="M338" s="14">
        <v>4.9974631837465897E-3</v>
      </c>
      <c r="N338" s="14">
        <v>128</v>
      </c>
      <c r="O338" s="14" t="s">
        <v>26</v>
      </c>
      <c r="P338" s="14" t="s">
        <v>45</v>
      </c>
      <c r="Q338" s="14" t="s">
        <v>674</v>
      </c>
      <c r="R338" s="14" t="s">
        <v>29</v>
      </c>
      <c r="S338" s="14" t="s">
        <v>675</v>
      </c>
      <c r="T338" s="14" t="s">
        <v>676</v>
      </c>
      <c r="V338" s="14">
        <v>1261.4839999999999</v>
      </c>
      <c r="W338" s="14">
        <v>2.5229680000000001</v>
      </c>
      <c r="X338" s="14" t="s">
        <v>677</v>
      </c>
      <c r="Y338" s="27">
        <v>4.5196192563171951E-4</v>
      </c>
      <c r="Z338" s="19" t="str">
        <f>IF($AG$7 &lt;&gt; "", $AG$7 * Y338, "")</f>
        <v/>
      </c>
      <c r="AA338" s="19" t="str">
        <f>IF($AG$7 &lt;&gt; "", $AG$7 * L338 / $L$358, "")</f>
        <v/>
      </c>
      <c r="AB338" s="14" t="str">
        <f>IF(ISNUMBER(SEARCH(O338,$AG$2))=TRUE,"Yes",IF(ISNUMBER(SEARCH(O338,$AG$3))=TRUE,"Yes",IF(ISNUMBER(SEARCH(O338,$AG$4))=TRUE,"Yes","No")))</f>
        <v>No</v>
      </c>
    </row>
    <row r="339" spans="1:28" x14ac:dyDescent="0.55000000000000004">
      <c r="A339" t="s">
        <v>243</v>
      </c>
      <c r="B339" t="s">
        <v>25</v>
      </c>
      <c r="C339">
        <v>11</v>
      </c>
      <c r="D339">
        <v>239</v>
      </c>
      <c r="E339">
        <v>258</v>
      </c>
      <c r="F339">
        <v>204</v>
      </c>
      <c r="G339" s="1">
        <v>-3.0475747608376502</v>
      </c>
      <c r="H339" s="3">
        <v>5.19310131044444E-4</v>
      </c>
      <c r="I339" s="14">
        <v>3.28457320481919</v>
      </c>
      <c r="J339" s="14">
        <v>1</v>
      </c>
      <c r="K339" s="14">
        <v>0</v>
      </c>
      <c r="L339" s="14">
        <v>2.0301576619889499E-4</v>
      </c>
      <c r="M339" s="14">
        <v>1.68620236318885E-3</v>
      </c>
      <c r="N339" s="14">
        <v>43</v>
      </c>
      <c r="O339" s="14" t="s">
        <v>26</v>
      </c>
      <c r="P339" s="14" t="s">
        <v>244</v>
      </c>
      <c r="Q339" s="14" t="s">
        <v>245</v>
      </c>
      <c r="R339" s="14" t="s">
        <v>29</v>
      </c>
      <c r="S339" s="14" t="s">
        <v>246</v>
      </c>
      <c r="T339" s="14" t="s">
        <v>247</v>
      </c>
      <c r="V339" s="14">
        <v>1306.433</v>
      </c>
      <c r="W339" s="14">
        <v>2.6128659999999999</v>
      </c>
      <c r="X339" s="14" t="s">
        <v>248</v>
      </c>
      <c r="Y339" s="27">
        <v>1.5065397521057318E-4</v>
      </c>
      <c r="Z339" s="19" t="str">
        <f>IF($AG$7 &lt;&gt; "", $AG$7 * Y339, "")</f>
        <v/>
      </c>
      <c r="AA339" s="19" t="str">
        <f>IF($AG$7 &lt;&gt; "", $AG$7 * L339 / $L$358, "")</f>
        <v/>
      </c>
      <c r="AB339" s="14" t="str">
        <f>IF(ISNUMBER(SEARCH(O339,$AG$2))=TRUE,"Yes",IF(ISNUMBER(SEARCH(O339,$AG$3))=TRUE,"Yes",IF(ISNUMBER(SEARCH(O339,$AG$4))=TRUE,"Yes","No")))</f>
        <v>No</v>
      </c>
    </row>
    <row r="340" spans="1:28" x14ac:dyDescent="0.55000000000000004">
      <c r="A340" t="s">
        <v>1499</v>
      </c>
      <c r="B340" t="s">
        <v>25</v>
      </c>
      <c r="C340">
        <v>5</v>
      </c>
      <c r="D340">
        <v>103</v>
      </c>
      <c r="E340">
        <v>119</v>
      </c>
      <c r="F340">
        <v>113</v>
      </c>
      <c r="G340" s="1">
        <v>-3.11417370323589</v>
      </c>
      <c r="H340" s="2">
        <v>1.8547133778850501E-3</v>
      </c>
      <c r="I340" s="14">
        <v>2.73172319549405</v>
      </c>
      <c r="J340" s="14">
        <v>1</v>
      </c>
      <c r="K340" s="14">
        <v>0</v>
      </c>
      <c r="L340" s="14">
        <v>9.2279893726770394E-5</v>
      </c>
      <c r="M340" s="14">
        <v>8.0719938540323199E-4</v>
      </c>
      <c r="N340" s="14">
        <v>318</v>
      </c>
      <c r="O340" s="14" t="s">
        <v>26</v>
      </c>
      <c r="P340" s="14" t="s">
        <v>223</v>
      </c>
      <c r="Q340" s="14" t="s">
        <v>1500</v>
      </c>
      <c r="R340" s="14" t="s">
        <v>1000</v>
      </c>
      <c r="S340" s="14" t="s">
        <v>665</v>
      </c>
      <c r="T340" s="14" t="s">
        <v>1501</v>
      </c>
      <c r="V340" s="14">
        <v>1199.568</v>
      </c>
      <c r="W340" s="14">
        <v>2.3991359999999999</v>
      </c>
      <c r="X340" s="14" t="s">
        <v>1502</v>
      </c>
      <c r="Y340" s="27">
        <v>6.8479079641169628E-5</v>
      </c>
      <c r="Z340" s="19" t="str">
        <f>IF($AG$7 &lt;&gt; "", $AG$7 * Y340, "")</f>
        <v/>
      </c>
      <c r="AA340" s="19" t="str">
        <f>IF($AG$7 &lt;&gt; "", $AG$7 * L340 / $L$358, "")</f>
        <v/>
      </c>
      <c r="AB340" s="14" t="str">
        <f>IF(ISNUMBER(SEARCH(O340,$AG$2))=TRUE,"Yes",IF(ISNUMBER(SEARCH(O340,$AG$3))=TRUE,"Yes",IF(ISNUMBER(SEARCH(O340,$AG$4))=TRUE,"Yes","No")))</f>
        <v>No</v>
      </c>
    </row>
    <row r="341" spans="1:28" x14ac:dyDescent="0.55000000000000004">
      <c r="A341" t="s">
        <v>1115</v>
      </c>
      <c r="B341" t="s">
        <v>25</v>
      </c>
      <c r="C341">
        <v>7</v>
      </c>
      <c r="D341">
        <v>157</v>
      </c>
      <c r="E341">
        <v>185</v>
      </c>
      <c r="F341">
        <v>140</v>
      </c>
      <c r="G341" s="1">
        <v>-3.1546468325701098</v>
      </c>
      <c r="H341" s="3">
        <v>7.4802304198295802E-4</v>
      </c>
      <c r="I341" s="14">
        <v>3.1260850239912599</v>
      </c>
      <c r="J341" s="14">
        <v>1</v>
      </c>
      <c r="K341" s="14">
        <v>0</v>
      </c>
      <c r="L341" s="14">
        <v>1.2919185121747901E-4</v>
      </c>
      <c r="M341" s="14">
        <v>1.1587468587778099E-3</v>
      </c>
      <c r="N341" s="14">
        <v>222</v>
      </c>
      <c r="O341" s="14" t="s">
        <v>26</v>
      </c>
      <c r="P341" s="14" t="s">
        <v>280</v>
      </c>
      <c r="Q341" s="14" t="s">
        <v>1116</v>
      </c>
      <c r="R341" s="14" t="s">
        <v>1000</v>
      </c>
      <c r="S341" s="14" t="s">
        <v>179</v>
      </c>
      <c r="T341" s="14" t="s">
        <v>1117</v>
      </c>
      <c r="V341" s="14">
        <v>1158.28</v>
      </c>
      <c r="W341" s="14">
        <v>2.31656</v>
      </c>
      <c r="X341" s="14" t="s">
        <v>1118</v>
      </c>
      <c r="Y341" s="27">
        <v>9.5870711497637474E-5</v>
      </c>
      <c r="Z341" s="19" t="str">
        <f>IF($AG$7 &lt;&gt; "", $AG$7 * Y341, "")</f>
        <v/>
      </c>
      <c r="AA341" s="19" t="str">
        <f>IF($AG$7 &lt;&gt; "", $AG$7 * L341 / $L$358, "")</f>
        <v/>
      </c>
      <c r="AB341" s="14" t="str">
        <f>IF(ISNUMBER(SEARCH(O341,$AG$2))=TRUE,"Yes",IF(ISNUMBER(SEARCH(O341,$AG$3))=TRUE,"Yes",IF(ISNUMBER(SEARCH(O341,$AG$4))=TRUE,"Yes","No")))</f>
        <v>No</v>
      </c>
    </row>
    <row r="342" spans="1:28" x14ac:dyDescent="0.55000000000000004">
      <c r="A342" t="s">
        <v>1111</v>
      </c>
      <c r="B342" t="s">
        <v>25</v>
      </c>
      <c r="C342">
        <v>6</v>
      </c>
      <c r="D342">
        <v>152</v>
      </c>
      <c r="E342">
        <v>137</v>
      </c>
      <c r="F342">
        <v>139</v>
      </c>
      <c r="G342" s="1">
        <v>-3.2081475762356102</v>
      </c>
      <c r="H342" s="3">
        <v>8.1019456149791498E-4</v>
      </c>
      <c r="I342" s="14">
        <v>3.09141067638246</v>
      </c>
      <c r="J342" s="14">
        <v>1</v>
      </c>
      <c r="K342" s="14">
        <v>0</v>
      </c>
      <c r="L342" s="14">
        <v>1.10735872472124E-4</v>
      </c>
      <c r="M342" s="14">
        <v>1.03222189301206E-3</v>
      </c>
      <c r="N342" s="14">
        <v>221</v>
      </c>
      <c r="O342" s="14" t="s">
        <v>26</v>
      </c>
      <c r="P342" s="14" t="s">
        <v>39</v>
      </c>
      <c r="Q342" s="14" t="s">
        <v>1112</v>
      </c>
      <c r="R342" s="14" t="s">
        <v>1000</v>
      </c>
      <c r="S342" s="14" t="s">
        <v>174</v>
      </c>
      <c r="T342" s="14" t="s">
        <v>1113</v>
      </c>
      <c r="V342" s="14">
        <v>1199.413</v>
      </c>
      <c r="W342" s="14">
        <v>2.3988260000000001</v>
      </c>
      <c r="X342" s="14" t="s">
        <v>1114</v>
      </c>
      <c r="Y342" s="27">
        <v>8.2174895569403551E-5</v>
      </c>
      <c r="Z342" s="19" t="str">
        <f>IF($AG$7 &lt;&gt; "", $AG$7 * Y342, "")</f>
        <v/>
      </c>
      <c r="AA342" s="19" t="str">
        <f>IF($AG$7 &lt;&gt; "", $AG$7 * L342 / $L$358, "")</f>
        <v/>
      </c>
      <c r="AB342" s="14" t="str">
        <f>IF(ISNUMBER(SEARCH(O342,$AG$2))=TRUE,"Yes",IF(ISNUMBER(SEARCH(O342,$AG$3))=TRUE,"Yes",IF(ISNUMBER(SEARCH(O342,$AG$4))=TRUE,"Yes","No")))</f>
        <v>No</v>
      </c>
    </row>
    <row r="343" spans="1:28" x14ac:dyDescent="0.55000000000000004">
      <c r="A343" t="s">
        <v>733</v>
      </c>
      <c r="B343" t="s">
        <v>25</v>
      </c>
      <c r="C343">
        <v>18</v>
      </c>
      <c r="D343">
        <v>421</v>
      </c>
      <c r="E343">
        <v>502</v>
      </c>
      <c r="F343">
        <v>438</v>
      </c>
      <c r="G343" s="1">
        <v>-3.2978453689024501</v>
      </c>
      <c r="H343" s="3">
        <v>7.0308324025545604E-5</v>
      </c>
      <c r="I343" s="14">
        <v>4.1529932544346204</v>
      </c>
      <c r="J343" s="14">
        <v>1</v>
      </c>
      <c r="K343" s="14">
        <v>0</v>
      </c>
      <c r="L343" s="14">
        <v>3.3220761741637399E-4</v>
      </c>
      <c r="M343" s="14">
        <v>3.2764330384011798E-3</v>
      </c>
      <c r="N343" s="14">
        <v>140</v>
      </c>
      <c r="O343" s="14" t="s">
        <v>26</v>
      </c>
      <c r="P343" s="14" t="s">
        <v>280</v>
      </c>
      <c r="Q343" s="14" t="s">
        <v>734</v>
      </c>
      <c r="R343" s="14" t="s">
        <v>29</v>
      </c>
      <c r="S343" s="14" t="s">
        <v>735</v>
      </c>
      <c r="T343" s="14" t="s">
        <v>736</v>
      </c>
      <c r="V343" s="14">
        <v>1163.3789999999999</v>
      </c>
      <c r="W343" s="14">
        <v>2.3267579999999999</v>
      </c>
      <c r="X343" s="14" t="s">
        <v>737</v>
      </c>
      <c r="Y343" s="27">
        <v>2.4652468670821067E-4</v>
      </c>
      <c r="Z343" s="19" t="str">
        <f>IF($AG$7 &lt;&gt; "", $AG$7 * Y343, "")</f>
        <v/>
      </c>
      <c r="AA343" s="19" t="str">
        <f>IF($AG$7 &lt;&gt; "", $AG$7 * L343 / $L$358, "")</f>
        <v/>
      </c>
      <c r="AB343" s="14" t="str">
        <f>IF(ISNUMBER(SEARCH(O343,$AG$2))=TRUE,"Yes",IF(ISNUMBER(SEARCH(O343,$AG$3))=TRUE,"Yes",IF(ISNUMBER(SEARCH(O343,$AG$4))=TRUE,"Yes","No")))</f>
        <v>No</v>
      </c>
    </row>
    <row r="344" spans="1:28" x14ac:dyDescent="0.55000000000000004">
      <c r="A344" t="s">
        <v>1467</v>
      </c>
      <c r="B344" t="s">
        <v>25</v>
      </c>
      <c r="C344">
        <v>3</v>
      </c>
      <c r="D344">
        <v>68</v>
      </c>
      <c r="E344">
        <v>72</v>
      </c>
      <c r="F344">
        <v>93</v>
      </c>
      <c r="G344" s="1">
        <v>-3.3214307100687899</v>
      </c>
      <c r="H344" s="2">
        <v>1.9907098904495498E-3</v>
      </c>
      <c r="I344" s="14">
        <v>2.7009920258375102</v>
      </c>
      <c r="J344" s="14">
        <v>1</v>
      </c>
      <c r="K344" s="14">
        <v>0</v>
      </c>
      <c r="L344" s="14">
        <v>5.5367936236062201E-5</v>
      </c>
      <c r="M344" s="14">
        <v>5.6328864923173695E-4</v>
      </c>
      <c r="N344" s="14">
        <v>310</v>
      </c>
      <c r="O344" s="14" t="s">
        <v>26</v>
      </c>
      <c r="P344" s="14" t="s">
        <v>27</v>
      </c>
      <c r="Q344" s="14" t="s">
        <v>1468</v>
      </c>
      <c r="R344" s="14" t="s">
        <v>1000</v>
      </c>
      <c r="S344" s="14" t="s">
        <v>625</v>
      </c>
      <c r="T344" s="14" t="s">
        <v>1469</v>
      </c>
      <c r="V344" s="14">
        <v>1115.335</v>
      </c>
      <c r="W344" s="14">
        <v>2.2306699999999999</v>
      </c>
      <c r="X344" s="14" t="s">
        <v>1470</v>
      </c>
      <c r="Y344" s="27">
        <v>4.1087447784701776E-5</v>
      </c>
      <c r="Z344" s="19" t="str">
        <f>IF($AG$7 &lt;&gt; "", $AG$7 * Y344, "")</f>
        <v/>
      </c>
      <c r="AA344" s="19" t="str">
        <f>IF($AG$7 &lt;&gt; "", $AG$7 * L344 / $L$358, "")</f>
        <v/>
      </c>
      <c r="AB344" s="14" t="str">
        <f>IF(ISNUMBER(SEARCH(O344,$AG$2))=TRUE,"Yes",IF(ISNUMBER(SEARCH(O344,$AG$3))=TRUE,"Yes",IF(ISNUMBER(SEARCH(O344,$AG$4))=TRUE,"Yes","No")))</f>
        <v>No</v>
      </c>
    </row>
    <row r="345" spans="1:28" x14ac:dyDescent="0.55000000000000004">
      <c r="A345" t="s">
        <v>1635</v>
      </c>
      <c r="B345" t="s">
        <v>25</v>
      </c>
      <c r="C345">
        <v>11</v>
      </c>
      <c r="D345">
        <v>288</v>
      </c>
      <c r="E345">
        <v>294</v>
      </c>
      <c r="F345">
        <v>266</v>
      </c>
      <c r="G345" s="1">
        <v>-3.3239637386299701</v>
      </c>
      <c r="H345" s="3">
        <v>1.3657105470678499E-4</v>
      </c>
      <c r="I345" s="14">
        <v>3.86464133662207</v>
      </c>
      <c r="J345" s="14">
        <v>1</v>
      </c>
      <c r="K345" s="14">
        <v>0</v>
      </c>
      <c r="L345" s="14">
        <v>2.0301576619889499E-4</v>
      </c>
      <c r="M345" s="14">
        <v>2.0426054878172899E-3</v>
      </c>
      <c r="N345" s="14">
        <v>352</v>
      </c>
      <c r="O345" s="14" t="s">
        <v>26</v>
      </c>
      <c r="P345" s="14" t="s">
        <v>27</v>
      </c>
      <c r="Q345" s="14" t="s">
        <v>1636</v>
      </c>
      <c r="R345" s="14" t="s">
        <v>1000</v>
      </c>
      <c r="S345" s="14" t="s">
        <v>835</v>
      </c>
      <c r="T345" s="14" t="s">
        <v>1637</v>
      </c>
      <c r="V345" s="14">
        <v>1308.4949999999999</v>
      </c>
      <c r="W345" s="14">
        <v>2.6169899999999999</v>
      </c>
      <c r="X345" s="14" t="s">
        <v>1638</v>
      </c>
      <c r="Y345" s="27">
        <v>1.5065397521057318E-4</v>
      </c>
      <c r="Z345" s="19" t="str">
        <f>IF($AG$7 &lt;&gt; "", $AG$7 * Y345, "")</f>
        <v/>
      </c>
      <c r="AA345" s="19" t="str">
        <f>IF($AG$7 &lt;&gt; "", $AG$7 * L345 / $L$358, "")</f>
        <v/>
      </c>
      <c r="AB345" s="14" t="str">
        <f>IF(ISNUMBER(SEARCH(O345,$AG$2))=TRUE,"Yes",IF(ISNUMBER(SEARCH(O345,$AG$3))=TRUE,"Yes",IF(ISNUMBER(SEARCH(O345,$AG$4))=TRUE,"Yes","No")))</f>
        <v>No</v>
      </c>
    </row>
    <row r="346" spans="1:28" x14ac:dyDescent="0.55000000000000004">
      <c r="A346" t="s">
        <v>1255</v>
      </c>
      <c r="B346" t="s">
        <v>25</v>
      </c>
      <c r="C346">
        <v>21</v>
      </c>
      <c r="D346">
        <v>656</v>
      </c>
      <c r="E346">
        <v>641</v>
      </c>
      <c r="F346">
        <v>631</v>
      </c>
      <c r="G346" s="1">
        <v>-3.5804493322004598</v>
      </c>
      <c r="H346" s="3">
        <v>1.18147769635059E-5</v>
      </c>
      <c r="I346" s="14">
        <v>4.9275744724601296</v>
      </c>
      <c r="J346" s="14">
        <v>1</v>
      </c>
      <c r="K346" s="14">
        <v>0</v>
      </c>
      <c r="L346" s="14">
        <v>3.8757555365243599E-4</v>
      </c>
      <c r="M346" s="14">
        <v>4.6480991090762404E-3</v>
      </c>
      <c r="N346" s="14">
        <v>257</v>
      </c>
      <c r="O346" s="14" t="s">
        <v>26</v>
      </c>
      <c r="P346" s="14" t="s">
        <v>244</v>
      </c>
      <c r="Q346" s="14" t="s">
        <v>1256</v>
      </c>
      <c r="R346" s="14" t="s">
        <v>1000</v>
      </c>
      <c r="S346" s="14" t="s">
        <v>358</v>
      </c>
      <c r="T346" s="14" t="s">
        <v>1257</v>
      </c>
      <c r="V346" s="14">
        <v>1088.2249999999999</v>
      </c>
      <c r="W346" s="14">
        <v>2.17645</v>
      </c>
      <c r="X346" s="14" t="s">
        <v>1258</v>
      </c>
      <c r="Y346" s="27">
        <v>2.8761213449291244E-4</v>
      </c>
      <c r="Z346" s="19" t="str">
        <f>IF($AG$7 &lt;&gt; "", $AG$7 * Y346, "")</f>
        <v/>
      </c>
      <c r="AA346" s="19" t="str">
        <f>IF($AG$7 &lt;&gt; "", $AG$7 * L346 / $L$358, "")</f>
        <v/>
      </c>
      <c r="AB346" s="14" t="str">
        <f>IF(ISNUMBER(SEARCH(O346,$AG$2))=TRUE,"Yes",IF(ISNUMBER(SEARCH(O346,$AG$3))=TRUE,"Yes",IF(ISNUMBER(SEARCH(O346,$AG$4))=TRUE,"Yes","No")))</f>
        <v>No</v>
      </c>
    </row>
    <row r="347" spans="1:28" x14ac:dyDescent="0.55000000000000004">
      <c r="A347" t="s">
        <v>853</v>
      </c>
      <c r="B347" t="s">
        <v>25</v>
      </c>
      <c r="C347">
        <v>17</v>
      </c>
      <c r="D347">
        <v>595</v>
      </c>
      <c r="E347">
        <v>658</v>
      </c>
      <c r="F347">
        <v>506</v>
      </c>
      <c r="G347" s="1">
        <v>-3.7484319471091498</v>
      </c>
      <c r="H347" s="3">
        <v>6.9535004349410401E-6</v>
      </c>
      <c r="I347" s="14">
        <v>5.15779651384572</v>
      </c>
      <c r="J347" s="14">
        <v>1</v>
      </c>
      <c r="K347" s="14">
        <v>0</v>
      </c>
      <c r="L347" s="14">
        <v>3.1375163867101898E-4</v>
      </c>
      <c r="M347" s="14">
        <v>4.2298485572959104E-3</v>
      </c>
      <c r="N347" s="14">
        <v>164</v>
      </c>
      <c r="O347" s="14" t="s">
        <v>26</v>
      </c>
      <c r="P347" s="14" t="s">
        <v>39</v>
      </c>
      <c r="Q347" s="14" t="s">
        <v>854</v>
      </c>
      <c r="R347" s="14" t="s">
        <v>29</v>
      </c>
      <c r="S347" s="14" t="s">
        <v>855</v>
      </c>
      <c r="T347" s="14" t="s">
        <v>856</v>
      </c>
      <c r="V347" s="14">
        <v>1234.3779999999999</v>
      </c>
      <c r="W347" s="14">
        <v>2.468756</v>
      </c>
      <c r="X347" s="14" t="s">
        <v>857</v>
      </c>
      <c r="Y347" s="27">
        <v>2.3282887077997672E-4</v>
      </c>
      <c r="Z347" s="19" t="str">
        <f>IF($AG$7 &lt;&gt; "", $AG$7 * Y347, "")</f>
        <v/>
      </c>
      <c r="AA347" s="19" t="str">
        <f>IF($AG$7 &lt;&gt; "", $AG$7 * L347 / $L$358, "")</f>
        <v/>
      </c>
      <c r="AB347" s="14" t="str">
        <f>IF(ISNUMBER(SEARCH(O347,$AG$2))=TRUE,"Yes",IF(ISNUMBER(SEARCH(O347,$AG$3))=TRUE,"Yes",IF(ISNUMBER(SEARCH(O347,$AG$4))=TRUE,"Yes","No")))</f>
        <v>No</v>
      </c>
    </row>
    <row r="348" spans="1:28" x14ac:dyDescent="0.55000000000000004">
      <c r="A348" t="s">
        <v>295</v>
      </c>
      <c r="B348" t="s">
        <v>25</v>
      </c>
      <c r="C348">
        <v>11</v>
      </c>
      <c r="D348">
        <v>390</v>
      </c>
      <c r="E348">
        <v>417</v>
      </c>
      <c r="F348">
        <v>348</v>
      </c>
      <c r="G348" s="1">
        <v>-3.7683269738606899</v>
      </c>
      <c r="H348" s="3">
        <v>1.18147769635059E-5</v>
      </c>
      <c r="I348" s="14">
        <v>4.9275744724601296</v>
      </c>
      <c r="J348" s="14">
        <v>1</v>
      </c>
      <c r="K348" s="14">
        <v>0</v>
      </c>
      <c r="L348" s="14">
        <v>2.0301576619889499E-4</v>
      </c>
      <c r="M348" s="14">
        <v>2.77973437772926E-3</v>
      </c>
      <c r="N348" s="14">
        <v>53</v>
      </c>
      <c r="O348" s="14" t="s">
        <v>26</v>
      </c>
      <c r="P348" s="14" t="s">
        <v>27</v>
      </c>
      <c r="Q348" s="14" t="s">
        <v>296</v>
      </c>
      <c r="R348" s="14" t="s">
        <v>29</v>
      </c>
      <c r="S348" s="14" t="s">
        <v>297</v>
      </c>
      <c r="T348" s="14" t="s">
        <v>298</v>
      </c>
      <c r="V348" s="14">
        <v>1030.2270000000001</v>
      </c>
      <c r="W348" s="14">
        <v>2.060454</v>
      </c>
      <c r="X348" s="14" t="s">
        <v>299</v>
      </c>
      <c r="Y348" s="27">
        <v>1.5065397521057318E-4</v>
      </c>
      <c r="Z348" s="19" t="str">
        <f>IF($AG$7 &lt;&gt; "", $AG$7 * Y348, "")</f>
        <v/>
      </c>
      <c r="AA348" s="19" t="str">
        <f>IF($AG$7 &lt;&gt; "", $AG$7 * L348 / $L$358, "")</f>
        <v/>
      </c>
      <c r="AB348" s="14" t="str">
        <f>IF(ISNUMBER(SEARCH(O348,$AG$2))=TRUE,"Yes",IF(ISNUMBER(SEARCH(O348,$AG$3))=TRUE,"Yes",IF(ISNUMBER(SEARCH(O348,$AG$4))=TRUE,"Yes","No")))</f>
        <v>No</v>
      </c>
    </row>
    <row r="349" spans="1:28" x14ac:dyDescent="0.55000000000000004">
      <c r="A349" t="s">
        <v>55</v>
      </c>
      <c r="B349" t="s">
        <v>25</v>
      </c>
      <c r="C349">
        <v>9</v>
      </c>
      <c r="D349">
        <v>365</v>
      </c>
      <c r="E349">
        <v>338</v>
      </c>
      <c r="F349">
        <v>294</v>
      </c>
      <c r="G349" s="1">
        <v>-3.84487946944598</v>
      </c>
      <c r="H349" s="3">
        <v>1.18147769635059E-5</v>
      </c>
      <c r="I349" s="14">
        <v>4.9275744724601296</v>
      </c>
      <c r="J349" s="14">
        <v>1</v>
      </c>
      <c r="K349" s="14">
        <v>0</v>
      </c>
      <c r="L349" s="14">
        <v>1.66103808708187E-4</v>
      </c>
      <c r="M349" s="14">
        <v>2.4009353495528601E-3</v>
      </c>
      <c r="N349" s="14">
        <v>6</v>
      </c>
      <c r="O349" s="14" t="s">
        <v>26</v>
      </c>
      <c r="P349" s="14" t="s">
        <v>27</v>
      </c>
      <c r="Q349" s="14" t="s">
        <v>56</v>
      </c>
      <c r="R349" s="14" t="s">
        <v>29</v>
      </c>
      <c r="S349" s="14" t="s">
        <v>57</v>
      </c>
      <c r="T349" s="14" t="s">
        <v>58</v>
      </c>
      <c r="V349" s="14">
        <v>1286.4469999999999</v>
      </c>
      <c r="W349" s="14">
        <v>2.5728939999999998</v>
      </c>
      <c r="X349" s="14" t="s">
        <v>59</v>
      </c>
      <c r="Y349" s="27">
        <v>1.2326234335410533E-4</v>
      </c>
      <c r="Z349" s="19" t="str">
        <f>IF($AG$7 &lt;&gt; "", $AG$7 * Y349, "")</f>
        <v/>
      </c>
      <c r="AA349" s="19" t="str">
        <f>IF($AG$7 &lt;&gt; "", $AG$7 * L349 / $L$358, "")</f>
        <v/>
      </c>
      <c r="AB349" s="14" t="str">
        <f>IF(ISNUMBER(SEARCH(O349,$AG$2))=TRUE,"Yes",IF(ISNUMBER(SEARCH(O349,$AG$3))=TRUE,"Yes",IF(ISNUMBER(SEARCH(O349,$AG$4))=TRUE,"Yes","No")))</f>
        <v>No</v>
      </c>
    </row>
    <row r="350" spans="1:28" x14ac:dyDescent="0.55000000000000004">
      <c r="A350" t="s">
        <v>913</v>
      </c>
      <c r="B350" t="s">
        <v>25</v>
      </c>
      <c r="C350">
        <v>14</v>
      </c>
      <c r="D350">
        <v>558</v>
      </c>
      <c r="E350">
        <v>543</v>
      </c>
      <c r="F350">
        <v>550</v>
      </c>
      <c r="G350" s="1">
        <v>-3.9401284799143301</v>
      </c>
      <c r="H350" s="3">
        <v>3.49722649023416E-6</v>
      </c>
      <c r="I350" s="14">
        <v>5.4562762406465204</v>
      </c>
      <c r="J350" s="14">
        <v>1</v>
      </c>
      <c r="K350" s="14">
        <v>0</v>
      </c>
      <c r="L350" s="14">
        <v>2.5838370243495698E-4</v>
      </c>
      <c r="M350" s="14">
        <v>3.9814334687484102E-3</v>
      </c>
      <c r="N350" s="14">
        <v>176</v>
      </c>
      <c r="O350" s="14" t="s">
        <v>26</v>
      </c>
      <c r="P350" s="14" t="s">
        <v>27</v>
      </c>
      <c r="Q350" s="14" t="s">
        <v>914</v>
      </c>
      <c r="R350" s="14" t="s">
        <v>29</v>
      </c>
      <c r="S350" s="14" t="s">
        <v>915</v>
      </c>
      <c r="T350" s="14" t="s">
        <v>916</v>
      </c>
      <c r="V350" s="14">
        <v>1203.4010000000001</v>
      </c>
      <c r="W350" s="14">
        <v>2.4068019999999999</v>
      </c>
      <c r="X350" s="14" t="s">
        <v>917</v>
      </c>
      <c r="Y350" s="27">
        <v>1.9174142299527495E-4</v>
      </c>
      <c r="Z350" s="19" t="str">
        <f>IF($AG$7 &lt;&gt; "", $AG$7 * Y350, "")</f>
        <v/>
      </c>
      <c r="AA350" s="19" t="str">
        <f>IF($AG$7 &lt;&gt; "", $AG$7 * L350 / $L$358, "")</f>
        <v/>
      </c>
      <c r="AB350" s="14" t="str">
        <f>IF(ISNUMBER(SEARCH(O350,$AG$2))=TRUE,"Yes",IF(ISNUMBER(SEARCH(O350,$AG$3))=TRUE,"Yes",IF(ISNUMBER(SEARCH(O350,$AG$4))=TRUE,"Yes","No")))</f>
        <v>No</v>
      </c>
    </row>
    <row r="351" spans="1:28" x14ac:dyDescent="0.55000000000000004">
      <c r="A351" t="s">
        <v>763</v>
      </c>
      <c r="B351" t="s">
        <v>25</v>
      </c>
      <c r="C351">
        <v>16</v>
      </c>
      <c r="D351">
        <v>728</v>
      </c>
      <c r="E351">
        <v>747</v>
      </c>
      <c r="F351">
        <v>750</v>
      </c>
      <c r="G351" s="1">
        <v>-4.1784022825700999</v>
      </c>
      <c r="H351" s="3">
        <v>8.21378279158971E-7</v>
      </c>
      <c r="I351" s="14">
        <v>6.0854567859797202</v>
      </c>
      <c r="J351" s="14">
        <v>1</v>
      </c>
      <c r="K351" s="14">
        <v>0</v>
      </c>
      <c r="L351" s="14">
        <v>2.95295659925665E-4</v>
      </c>
      <c r="M351" s="14">
        <v>5.3649243509180898E-3</v>
      </c>
      <c r="N351" s="14">
        <v>146</v>
      </c>
      <c r="O351" s="14" t="s">
        <v>26</v>
      </c>
      <c r="P351" s="14" t="s">
        <v>27</v>
      </c>
      <c r="Q351" s="14" t="s">
        <v>764</v>
      </c>
      <c r="R351" s="14" t="s">
        <v>29</v>
      </c>
      <c r="S351" s="14" t="s">
        <v>765</v>
      </c>
      <c r="T351" s="14" t="s">
        <v>766</v>
      </c>
      <c r="V351" s="14">
        <v>1028.1679999999999</v>
      </c>
      <c r="W351" s="14">
        <v>2.0563359999999999</v>
      </c>
      <c r="X351" s="14" t="s">
        <v>767</v>
      </c>
      <c r="Y351" s="27">
        <v>2.1913305485174279E-4</v>
      </c>
      <c r="Z351" s="19" t="str">
        <f>IF($AG$7 &lt;&gt; "", $AG$7 * Y351, "")</f>
        <v/>
      </c>
      <c r="AA351" s="19" t="str">
        <f>IF($AG$7 &lt;&gt; "", $AG$7 * L351 / $L$358, "")</f>
        <v/>
      </c>
      <c r="AB351" s="14" t="str">
        <f>IF(ISNUMBER(SEARCH(O351,$AG$2))=TRUE,"Yes",IF(ISNUMBER(SEARCH(O351,$AG$3))=TRUE,"Yes",IF(ISNUMBER(SEARCH(O351,$AG$4))=TRUE,"Yes","No")))</f>
        <v>No</v>
      </c>
    </row>
    <row r="352" spans="1:28" x14ac:dyDescent="0.55000000000000004">
      <c r="A352" t="s">
        <v>848</v>
      </c>
      <c r="B352" t="s">
        <v>25</v>
      </c>
      <c r="C352">
        <v>14</v>
      </c>
      <c r="D352">
        <v>682</v>
      </c>
      <c r="E352">
        <v>646</v>
      </c>
      <c r="F352">
        <v>627</v>
      </c>
      <c r="G352" s="1">
        <v>-4.1833438693909502</v>
      </c>
      <c r="H352" s="3">
        <v>9.1935012555414501E-7</v>
      </c>
      <c r="I352" s="14">
        <v>6.0365190602813197</v>
      </c>
      <c r="J352" s="14">
        <v>1</v>
      </c>
      <c r="K352" s="14">
        <v>0</v>
      </c>
      <c r="L352" s="14">
        <v>2.5838370243495698E-4</v>
      </c>
      <c r="M352" s="14">
        <v>4.7126918339043897E-3</v>
      </c>
      <c r="N352" s="14">
        <v>163</v>
      </c>
      <c r="O352" s="14" t="s">
        <v>26</v>
      </c>
      <c r="P352" s="14" t="s">
        <v>27</v>
      </c>
      <c r="Q352" s="14" t="s">
        <v>849</v>
      </c>
      <c r="R352" s="14" t="s">
        <v>29</v>
      </c>
      <c r="S352" s="14" t="s">
        <v>850</v>
      </c>
      <c r="T352" s="14" t="s">
        <v>851</v>
      </c>
      <c r="V352" s="14">
        <v>1134.319</v>
      </c>
      <c r="W352" s="14">
        <v>2.2686380000000002</v>
      </c>
      <c r="X352" s="14" t="s">
        <v>852</v>
      </c>
      <c r="Y352" s="27">
        <v>1.9174142299527495E-4</v>
      </c>
      <c r="Z352" s="19" t="str">
        <f>IF($AG$7 &lt;&gt; "", $AG$7 * Y352, "")</f>
        <v/>
      </c>
      <c r="AA352" s="19" t="str">
        <f>IF($AG$7 &lt;&gt; "", $AG$7 * L352 / $L$358, "")</f>
        <v/>
      </c>
      <c r="AB352" s="14" t="str">
        <f>IF(ISNUMBER(SEARCH(O352,$AG$2))=TRUE,"Yes",IF(ISNUMBER(SEARCH(O352,$AG$3))=TRUE,"Yes",IF(ISNUMBER(SEARCH(O352,$AG$4))=TRUE,"Yes","No")))</f>
        <v>No</v>
      </c>
    </row>
    <row r="353" spans="1:28" x14ac:dyDescent="0.55000000000000004">
      <c r="A353" t="s">
        <v>983</v>
      </c>
      <c r="B353" t="s">
        <v>25</v>
      </c>
      <c r="C353">
        <v>6</v>
      </c>
      <c r="D353">
        <v>285</v>
      </c>
      <c r="E353">
        <v>269</v>
      </c>
      <c r="F353">
        <v>300</v>
      </c>
      <c r="G353" s="1">
        <v>-4.2053234883055604</v>
      </c>
      <c r="H353" s="3">
        <v>5.7456029382621499E-6</v>
      </c>
      <c r="I353" s="14">
        <v>5.2406643901227099</v>
      </c>
      <c r="J353" s="14">
        <v>1</v>
      </c>
      <c r="K353" s="14">
        <v>0</v>
      </c>
      <c r="L353" s="14">
        <v>1.10735872472124E-4</v>
      </c>
      <c r="M353" s="14">
        <v>2.06147526381478E-3</v>
      </c>
      <c r="N353" s="14">
        <v>190</v>
      </c>
      <c r="O353" s="14" t="s">
        <v>26</v>
      </c>
      <c r="P353" s="14" t="s">
        <v>27</v>
      </c>
      <c r="Q353" s="14" t="s">
        <v>984</v>
      </c>
      <c r="R353" s="14" t="s">
        <v>29</v>
      </c>
      <c r="S353" s="14" t="s">
        <v>985</v>
      </c>
      <c r="T353" s="14" t="s">
        <v>986</v>
      </c>
      <c r="V353" s="14">
        <v>1132.3599999999999</v>
      </c>
      <c r="W353" s="14">
        <v>2.2647200000000001</v>
      </c>
      <c r="X353" s="14" t="s">
        <v>987</v>
      </c>
      <c r="Y353" s="27">
        <v>8.2174895569403551E-5</v>
      </c>
      <c r="Z353" s="19" t="str">
        <f>IF($AG$7 &lt;&gt; "", $AG$7 * Y353, "")</f>
        <v/>
      </c>
      <c r="AA353" s="19" t="str">
        <f>IF($AG$7 &lt;&gt; "", $AG$7 * L353 / $L$358, "")</f>
        <v/>
      </c>
      <c r="AB353" s="14" t="str">
        <f>IF(ISNUMBER(SEARCH(O353,$AG$2))=TRUE,"Yes",IF(ISNUMBER(SEARCH(O353,$AG$3))=TRUE,"Yes",IF(ISNUMBER(SEARCH(O353,$AG$4))=TRUE,"Yes","No")))</f>
        <v>No</v>
      </c>
    </row>
    <row r="354" spans="1:28" x14ac:dyDescent="0.55000000000000004">
      <c r="A354" t="s">
        <v>893</v>
      </c>
      <c r="B354" t="s">
        <v>25</v>
      </c>
      <c r="C354">
        <v>7</v>
      </c>
      <c r="D354">
        <v>406</v>
      </c>
      <c r="E354">
        <v>379</v>
      </c>
      <c r="F354">
        <v>331</v>
      </c>
      <c r="G354" s="1">
        <v>-4.3674608021133103</v>
      </c>
      <c r="H354" s="3">
        <v>1.51595981393596E-6</v>
      </c>
      <c r="I354" s="14">
        <v>5.8193123111163496</v>
      </c>
      <c r="J354" s="14">
        <v>1</v>
      </c>
      <c r="K354" s="14">
        <v>0</v>
      </c>
      <c r="L354" s="14">
        <v>1.2919185121747901E-4</v>
      </c>
      <c r="M354" s="14">
        <v>2.6875750934326199E-3</v>
      </c>
      <c r="N354" s="14">
        <v>172</v>
      </c>
      <c r="O354" s="14" t="s">
        <v>26</v>
      </c>
      <c r="P354" s="14" t="s">
        <v>27</v>
      </c>
      <c r="Q354" s="14" t="s">
        <v>894</v>
      </c>
      <c r="R354" s="14" t="s">
        <v>29</v>
      </c>
      <c r="S354" s="14" t="s">
        <v>895</v>
      </c>
      <c r="T354" s="14" t="s">
        <v>896</v>
      </c>
      <c r="U354" s="14" t="s">
        <v>134</v>
      </c>
      <c r="V354" s="14">
        <v>1191.3679999999999</v>
      </c>
      <c r="W354" s="14">
        <v>2.382736</v>
      </c>
      <c r="X354" s="14" t="s">
        <v>897</v>
      </c>
      <c r="Y354" s="27">
        <v>9.5870711497637474E-5</v>
      </c>
      <c r="Z354" s="19" t="str">
        <f>IF($AG$7 &lt;&gt; "", $AG$7 * Y354, "")</f>
        <v/>
      </c>
      <c r="AA354" s="19" t="str">
        <f>IF($AG$7 &lt;&gt; "", $AG$7 * L354 / $L$358, "")</f>
        <v/>
      </c>
      <c r="AB354" s="14" t="str">
        <f>IF(ISNUMBER(SEARCH(O354,$AG$2))=TRUE,"Yes",IF(ISNUMBER(SEARCH(O354,$AG$3))=TRUE,"Yes",IF(ISNUMBER(SEARCH(O354,$AG$4))=TRUE,"Yes","No")))</f>
        <v>No</v>
      </c>
    </row>
    <row r="355" spans="1:28" x14ac:dyDescent="0.55000000000000004">
      <c r="A355" t="s">
        <v>878</v>
      </c>
      <c r="B355" t="s">
        <v>25</v>
      </c>
      <c r="C355">
        <v>12</v>
      </c>
      <c r="D355">
        <v>706</v>
      </c>
      <c r="E355">
        <v>684</v>
      </c>
      <c r="F355">
        <v>689</v>
      </c>
      <c r="G355" s="1">
        <v>-4.4939358806496097</v>
      </c>
      <c r="H355" s="3">
        <v>2.5397470994030898E-7</v>
      </c>
      <c r="I355" s="14">
        <v>6.5952095270028801</v>
      </c>
      <c r="J355" s="14">
        <v>1</v>
      </c>
      <c r="K355" s="14">
        <v>0</v>
      </c>
      <c r="L355" s="14">
        <v>2.21471744944249E-4</v>
      </c>
      <c r="M355" s="14">
        <v>5.0133133172668397E-3</v>
      </c>
      <c r="N355" s="14">
        <v>169</v>
      </c>
      <c r="O355" s="14" t="s">
        <v>26</v>
      </c>
      <c r="P355" s="14" t="s">
        <v>280</v>
      </c>
      <c r="Q355" s="14" t="s">
        <v>879</v>
      </c>
      <c r="R355" s="14" t="s">
        <v>29</v>
      </c>
      <c r="S355" s="14" t="s">
        <v>880</v>
      </c>
      <c r="T355" s="14" t="s">
        <v>881</v>
      </c>
      <c r="V355" s="14">
        <v>1135.4939999999999</v>
      </c>
      <c r="W355" s="14">
        <v>2.270988</v>
      </c>
      <c r="X355" s="14" t="s">
        <v>882</v>
      </c>
      <c r="Y355" s="27">
        <v>1.643497911388071E-4</v>
      </c>
      <c r="Z355" s="19" t="str">
        <f>IF($AG$7 &lt;&gt; "", $AG$7 * Y355, "")</f>
        <v/>
      </c>
      <c r="AA355" s="19" t="str">
        <f>IF($AG$7 &lt;&gt; "", $AG$7 * L355 / $L$358, "")</f>
        <v/>
      </c>
      <c r="AB355" s="14" t="str">
        <f>IF(ISNUMBER(SEARCH(O355,$AG$2))=TRUE,"Yes",IF(ISNUMBER(SEARCH(O355,$AG$3))=TRUE,"Yes",IF(ISNUMBER(SEARCH(O355,$AG$4))=TRUE,"Yes","No")))</f>
        <v>No</v>
      </c>
    </row>
    <row r="356" spans="1:28" x14ac:dyDescent="0.55000000000000004">
      <c r="A356" t="s">
        <v>793</v>
      </c>
      <c r="B356" t="s">
        <v>25</v>
      </c>
      <c r="C356">
        <v>5</v>
      </c>
      <c r="D356">
        <v>358</v>
      </c>
      <c r="E356">
        <v>398</v>
      </c>
      <c r="F356">
        <v>371</v>
      </c>
      <c r="G356" s="1">
        <v>-4.86288584296486</v>
      </c>
      <c r="H356" s="3">
        <v>3.0168981997589099E-7</v>
      </c>
      <c r="I356" s="14">
        <v>6.5204393441269204</v>
      </c>
      <c r="J356" s="14">
        <v>1</v>
      </c>
      <c r="K356" s="14">
        <v>0</v>
      </c>
      <c r="L356" s="14">
        <v>9.2279893726770394E-5</v>
      </c>
      <c r="M356" s="14">
        <v>2.7151642708703001E-3</v>
      </c>
      <c r="N356" s="14">
        <v>152</v>
      </c>
      <c r="O356" s="14" t="s">
        <v>26</v>
      </c>
      <c r="P356" s="14" t="s">
        <v>27</v>
      </c>
      <c r="Q356" s="14" t="s">
        <v>794</v>
      </c>
      <c r="R356" s="14" t="s">
        <v>29</v>
      </c>
      <c r="S356" s="14" t="s">
        <v>795</v>
      </c>
      <c r="T356" s="14" t="s">
        <v>796</v>
      </c>
      <c r="V356" s="14">
        <v>1177.4059999999999</v>
      </c>
      <c r="W356" s="14">
        <v>2.3548119999999999</v>
      </c>
      <c r="X356" s="14" t="s">
        <v>797</v>
      </c>
      <c r="Y356" s="27">
        <v>6.8479079641169628E-5</v>
      </c>
      <c r="Z356" s="19" t="str">
        <f>IF($AG$7 &lt;&gt; "", $AG$7 * Y356, "")</f>
        <v/>
      </c>
      <c r="AA356" s="19" t="str">
        <f>IF($AG$7 &lt;&gt; "", $AG$7 * L356 / $L$358, "")</f>
        <v/>
      </c>
      <c r="AB356" s="14" t="str">
        <f>IF(ISNUMBER(SEARCH(O356,$AG$2))=TRUE,"Yes",IF(ISNUMBER(SEARCH(O356,$AG$3))=TRUE,"Yes",IF(ISNUMBER(SEARCH(O356,$AG$4))=TRUE,"Yes","No")))</f>
        <v>No</v>
      </c>
    </row>
    <row r="357" spans="1:28" x14ac:dyDescent="0.55000000000000004">
      <c r="A357" t="s">
        <v>1095</v>
      </c>
      <c r="B357" t="s">
        <v>25</v>
      </c>
      <c r="C357">
        <v>0</v>
      </c>
      <c r="D357">
        <v>171</v>
      </c>
      <c r="E357">
        <v>151</v>
      </c>
      <c r="F357">
        <v>148</v>
      </c>
      <c r="G357" s="1">
        <v>-10.055706944305401</v>
      </c>
      <c r="H357" s="3">
        <v>1.19075043256469E-7</v>
      </c>
      <c r="I357" s="14">
        <v>6.9241792520498997</v>
      </c>
      <c r="J357" s="14">
        <v>1</v>
      </c>
      <c r="K357" s="14">
        <v>0</v>
      </c>
      <c r="L357" s="14">
        <v>0</v>
      </c>
      <c r="M357" s="14">
        <v>1.1331635021183499E-3</v>
      </c>
      <c r="N357" s="14">
        <v>217</v>
      </c>
      <c r="O357" s="14" t="s">
        <v>26</v>
      </c>
      <c r="P357" s="14" t="s">
        <v>280</v>
      </c>
      <c r="Q357" s="14" t="s">
        <v>1096</v>
      </c>
      <c r="R357" s="14" t="s">
        <v>1000</v>
      </c>
      <c r="S357" s="14" t="s">
        <v>154</v>
      </c>
      <c r="T357" s="14" t="s">
        <v>1097</v>
      </c>
      <c r="V357" s="14">
        <v>1179.4659999999999</v>
      </c>
      <c r="W357" s="14">
        <v>2.3589319999999998</v>
      </c>
      <c r="X357" s="14" t="s">
        <v>1098</v>
      </c>
      <c r="Y357" s="27">
        <v>0</v>
      </c>
      <c r="Z357" s="19" t="str">
        <f>IF($AG$7 &lt;&gt; "", $AG$7 * Y357, "")</f>
        <v/>
      </c>
      <c r="AA357" s="19" t="str">
        <f>IF($AG$7 &lt;&gt; "", $AG$7 * L357 / $L$358, "")</f>
        <v/>
      </c>
      <c r="AB357" s="14" t="str">
        <f>IF(ISNUMBER(SEARCH(O357,$AG$2))=TRUE,"Yes",IF(ISNUMBER(SEARCH(O357,$AG$3))=TRUE,"Yes",IF(ISNUMBER(SEARCH(O357,$AG$4))=TRUE,"Yes","No")))</f>
        <v>No</v>
      </c>
    </row>
    <row r="358" spans="1:28" x14ac:dyDescent="0.55000000000000004">
      <c r="B358" t="s">
        <v>1656</v>
      </c>
      <c r="C358">
        <v>73015</v>
      </c>
      <c r="K358" s="14" t="s">
        <v>1668</v>
      </c>
      <c r="L358" s="14">
        <v>0.46959392319678922</v>
      </c>
    </row>
  </sheetData>
  <autoFilter ref="A1:AD358" xr:uid="{FFAB3040-D388-4D18-948F-DDE22BFAA632}">
    <sortState xmlns:xlrd2="http://schemas.microsoft.com/office/spreadsheetml/2017/richdata2" ref="A2:AD358">
      <sortCondition descending="1" ref="G1:G357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AP2701_F2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2020-12-11T22:54:27Z</dcterms:modified>
</cp:coreProperties>
</file>