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M:\Work\Experiments\COVID-19\Experiments\Exp. 109_Pateint set 2\Analysis\5151.barracoda-1.8_Bseq_111_COVID19_AP and BC\barracoda_5151\experiment_AP5601_F5\"/>
    </mc:Choice>
  </mc:AlternateContent>
  <xr:revisionPtr revIDLastSave="0" documentId="13_ncr:1_{7E89CD80-B770-416E-90AE-6CBE21D6875F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AP5601_F5" sheetId="1" r:id="rId1"/>
  </sheets>
  <definedNames>
    <definedName name="_xlnm._FilterDatabase" localSheetId="0" hidden="1">AP5601_F5!$A$1:$AD$293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92" i="1" l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Sunil Kumar Saini</author>
  </authors>
  <commentList>
    <comment ref="AF1" authorId="0" shapeId="0" xr:uid="{FB34E8F0-F4BA-4A29-ABA5-0A7028B3F845}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 xr:uid="{E1A2217C-81AB-45F0-B93F-D5E5819B20D8}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<sst xmlns="http://schemas.openxmlformats.org/spreadsheetml/2006/main" count="2671" uniqueCount="1409">
  <si>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</si>
  <si>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</si>
  <si>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</si>
  <si>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</si>
  <si>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</si>
  <si>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</si>
  <si>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</si>
  <si>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</si>
  <si>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</si>
  <si>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</si>
  <si>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</si>
  <si>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</si>
  <si>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</si>
  <si>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</si>
  <si>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</si>
  <si>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</si>
  <si>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</si>
  <si>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</si>
  <si>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</si>
  <si>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</si>
  <si>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</si>
  <si>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</si>
  <si>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</si>
  <si>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</si>
  <si>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A18B200</t>
  </si>
  <si>
    <t>AP5601_F5</t>
  </si>
  <si>
    <t>HLA-C06:02</t>
  </si>
  <si>
    <t>QHD43415_1_orf1</t>
  </si>
  <si>
    <t>AHAEETRKL</t>
  </si>
  <si>
    <t>C0602-Plate 1</t>
  </si>
  <si>
    <t>A1</t>
  </si>
  <si>
    <t>H-AHAEETRKL-OH</t>
  </si>
  <si>
    <t>Bl. 35-A01</t>
  </si>
  <si>
    <t>A18B201</t>
  </si>
  <si>
    <t>QHD43416_1_S_lc</t>
  </si>
  <si>
    <t>AHFPREGVF</t>
  </si>
  <si>
    <t>A2</t>
  </si>
  <si>
    <t>H-AHFPREGVF-OH</t>
  </si>
  <si>
    <t>Bl. 35-A02</t>
  </si>
  <si>
    <t>A18B202</t>
  </si>
  <si>
    <t>ARAGEAANF</t>
  </si>
  <si>
    <t>A3</t>
  </si>
  <si>
    <t>H-ARAGEAANF-OH</t>
  </si>
  <si>
    <t>Bl. 35-A03</t>
  </si>
  <si>
    <t>A18B203</t>
  </si>
  <si>
    <t>QHD43422_1_ORF8</t>
  </si>
  <si>
    <t>ARKSAPLIEL</t>
  </si>
  <si>
    <t>A4</t>
  </si>
  <si>
    <t>H-ARKSAPLIEL-OH</t>
  </si>
  <si>
    <t>Bl. 35-A04</t>
  </si>
  <si>
    <t>A18B205</t>
  </si>
  <si>
    <t>ARSVASQSI</t>
  </si>
  <si>
    <t>A5</t>
  </si>
  <si>
    <t>H-ARSVASQSI-OH</t>
  </si>
  <si>
    <t>Bl. 35-A05</t>
  </si>
  <si>
    <t>A18B204</t>
  </si>
  <si>
    <t>QHD43421_1_ORF7</t>
  </si>
  <si>
    <t>ARSVSPKLF</t>
  </si>
  <si>
    <t>A6</t>
  </si>
  <si>
    <t>H-ARSVSPKLF-OH</t>
  </si>
  <si>
    <t>Bl. 35-A06</t>
  </si>
  <si>
    <t>A18B206</t>
  </si>
  <si>
    <t>ARTAPHGHVM</t>
  </si>
  <si>
    <t>A7</t>
  </si>
  <si>
    <t>H-ARTAPHGHVM-OH</t>
  </si>
  <si>
    <t>Bl. 35-A07</t>
  </si>
  <si>
    <t>A18B207</t>
  </si>
  <si>
    <t>QHD43419_1_M_lc</t>
  </si>
  <si>
    <t>ARTRSMWSF</t>
  </si>
  <si>
    <t>A8</t>
  </si>
  <si>
    <t>H-ARTRSMWSF-OH</t>
  </si>
  <si>
    <t>OK</t>
  </si>
  <si>
    <t>Bl. 35-A08</t>
  </si>
  <si>
    <t>A18B208</t>
  </si>
  <si>
    <t>ARYMRSLKV</t>
  </si>
  <si>
    <t>A9</t>
  </si>
  <si>
    <t>H-ARYMRSLKV-OH</t>
  </si>
  <si>
    <t>Bl. 35-A09</t>
  </si>
  <si>
    <t>A18B209</t>
  </si>
  <si>
    <t>QHI42199_1_ORF1</t>
  </si>
  <si>
    <t>CRMNSRNYI</t>
  </si>
  <si>
    <t>A10</t>
  </si>
  <si>
    <t>H-CRMNSRNYI-OH</t>
  </si>
  <si>
    <t>Bl. 35-A10</t>
  </si>
  <si>
    <t>A18B210</t>
  </si>
  <si>
    <t>QHD43417_1_ORF3</t>
  </si>
  <si>
    <t>CRSKNPLLY</t>
  </si>
  <si>
    <t>A11</t>
  </si>
  <si>
    <t>H-CRSKNPLLY-OH</t>
  </si>
  <si>
    <t>Bl. 35-A11</t>
  </si>
  <si>
    <t>A18B211</t>
  </si>
  <si>
    <t>FKHLIPLMY</t>
  </si>
  <si>
    <t>A12</t>
  </si>
  <si>
    <t>H-FKHLIPLMY-OH</t>
  </si>
  <si>
    <t>Bl. 35-A12</t>
  </si>
  <si>
    <t>A19B200</t>
  </si>
  <si>
    <t>FRKSNLKPF</t>
  </si>
  <si>
    <t>C1</t>
  </si>
  <si>
    <t>H-FRKSNLKPF-OH</t>
  </si>
  <si>
    <t>Bl. 35-B01</t>
  </si>
  <si>
    <t>A19B201</t>
  </si>
  <si>
    <t>FRNARNGVL</t>
  </si>
  <si>
    <t>C2</t>
  </si>
  <si>
    <t>H-FRNARNGVL-OH</t>
  </si>
  <si>
    <t>Bl. 35-B02</t>
  </si>
  <si>
    <t>A19B202</t>
  </si>
  <si>
    <t>FRSSVLHST</t>
  </si>
  <si>
    <t>C3</t>
  </si>
  <si>
    <t>H-FRSSVLHST-OH</t>
  </si>
  <si>
    <t>Bl. 35-B03</t>
  </si>
  <si>
    <t>A19B203</t>
  </si>
  <si>
    <t>FRVQPTESI</t>
  </si>
  <si>
    <t>C4</t>
  </si>
  <si>
    <t>H-FRVQPTESI-OH</t>
  </si>
  <si>
    <t>Bl. 35-B04</t>
  </si>
  <si>
    <t>A19B205</t>
  </si>
  <si>
    <t>FRYMNSQGL</t>
  </si>
  <si>
    <t>C5</t>
  </si>
  <si>
    <t>H-FRYMNSQGL-OH</t>
  </si>
  <si>
    <t>Bl. 35-B05</t>
  </si>
  <si>
    <t>A19B204</t>
  </si>
  <si>
    <t>FRYMNSQGLL</t>
  </si>
  <si>
    <t>C6</t>
  </si>
  <si>
    <t>H-FRYMNSQGLL-OH</t>
  </si>
  <si>
    <t>Bl. 35-B06</t>
  </si>
  <si>
    <t>A19B206</t>
  </si>
  <si>
    <t>FWRNTNPIQL</t>
  </si>
  <si>
    <t>C7</t>
  </si>
  <si>
    <t>H-FWRNTNPIQL-OH</t>
  </si>
  <si>
    <t>Bl. 35-B07</t>
  </si>
  <si>
    <t>A19B207</t>
  </si>
  <si>
    <t>GRLQSLQTY</t>
  </si>
  <si>
    <t>C8</t>
  </si>
  <si>
    <t>H-GRLQSLQTY-OH</t>
  </si>
  <si>
    <t>Bl. 35-B08</t>
  </si>
  <si>
    <t>A19B208</t>
  </si>
  <si>
    <t>GRVDGQVDL</t>
  </si>
  <si>
    <t>C9</t>
  </si>
  <si>
    <t>H-GRVDGQVDL-OH</t>
  </si>
  <si>
    <t>Bl. 35-B09</t>
  </si>
  <si>
    <t>A19B209</t>
  </si>
  <si>
    <t>HSSGVTREL</t>
  </si>
  <si>
    <t>C10</t>
  </si>
  <si>
    <t>H-HSSGVTREL-OH</t>
  </si>
  <si>
    <t>Bl. 35-B10</t>
  </si>
  <si>
    <t>A19B210</t>
  </si>
  <si>
    <t>IRGDEVRQI</t>
  </si>
  <si>
    <t>C11</t>
  </si>
  <si>
    <t>H-IRGDEVRQI-OH</t>
  </si>
  <si>
    <t>Bl. 35-B11</t>
  </si>
  <si>
    <t>A19B211</t>
  </si>
  <si>
    <t>IRKSNHNFL</t>
  </si>
  <si>
    <t>C12</t>
  </si>
  <si>
    <t>H-IRKSNHNFL-OH</t>
  </si>
  <si>
    <t>Bl. 35-B12</t>
  </si>
  <si>
    <t>A20B200</t>
  </si>
  <si>
    <t>ITFDNLKTL</t>
  </si>
  <si>
    <t>E1</t>
  </si>
  <si>
    <t>H-ITFDNLKTL-OH</t>
  </si>
  <si>
    <t>Bl. 35-C01</t>
  </si>
  <si>
    <t>A20B201</t>
  </si>
  <si>
    <t>IVRFPNITNL</t>
  </si>
  <si>
    <t>E2</t>
  </si>
  <si>
    <t>H-IVRFPNITNL-OH</t>
  </si>
  <si>
    <t>Bl. 35-C02</t>
  </si>
  <si>
    <t>A20B202</t>
  </si>
  <si>
    <t>QHD43423_2_N_lc</t>
  </si>
  <si>
    <t>KKADETQAL</t>
  </si>
  <si>
    <t>E3</t>
  </si>
  <si>
    <t>H-KKADETQAL-OH</t>
  </si>
  <si>
    <t>Bl. 35-C03</t>
  </si>
  <si>
    <t>A20B203</t>
  </si>
  <si>
    <t>KKNNLPFKL</t>
  </si>
  <si>
    <t>E4</t>
  </si>
  <si>
    <t>H-KKNNLPFKL-OH</t>
  </si>
  <si>
    <t>Bl. 35-C04</t>
  </si>
  <si>
    <t>A20B205</t>
  </si>
  <si>
    <t>KKQQTVTLL</t>
  </si>
  <si>
    <t>E5</t>
  </si>
  <si>
    <t>H-KKQQTVTLL-OH</t>
  </si>
  <si>
    <t>Bl. 35-C05</t>
  </si>
  <si>
    <t>A20B204</t>
  </si>
  <si>
    <t>KRAKVTSAM</t>
  </si>
  <si>
    <t>E6</t>
  </si>
  <si>
    <t>H-KRAKVTSAM-OH</t>
  </si>
  <si>
    <t>Bl. 35-C06</t>
  </si>
  <si>
    <t>A20B206</t>
  </si>
  <si>
    <t>KRFDNPVL</t>
  </si>
  <si>
    <t>E7</t>
  </si>
  <si>
    <t>H-KRFDNPVL-OH</t>
  </si>
  <si>
    <t>Bl. 35-C07</t>
  </si>
  <si>
    <t>A20B207</t>
  </si>
  <si>
    <t>KRFKESPFEL</t>
  </si>
  <si>
    <t>E8</t>
  </si>
  <si>
    <t>H-KRFKESPFEL-OH</t>
  </si>
  <si>
    <t>Bl. 35-C08</t>
  </si>
  <si>
    <t>A20B208</t>
  </si>
  <si>
    <t>KRGDKSVYY</t>
  </si>
  <si>
    <t>E9</t>
  </si>
  <si>
    <t>H-KRGDKSVYY-OH</t>
  </si>
  <si>
    <t>Bl. 35-C09</t>
  </si>
  <si>
    <t>A20B209</t>
  </si>
  <si>
    <t>KRSFIEDLL</t>
  </si>
  <si>
    <t>E10</t>
  </si>
  <si>
    <t>H-KRSFIEDLL-OH</t>
  </si>
  <si>
    <t>Bl. 35-C10</t>
  </si>
  <si>
    <t>A20B210</t>
  </si>
  <si>
    <t>KRVDWTIEY</t>
  </si>
  <si>
    <t>E11</t>
  </si>
  <si>
    <t>H-KRVDWTIEY-OH</t>
  </si>
  <si>
    <t>Bl. 35-C11</t>
  </si>
  <si>
    <t>A20B211</t>
  </si>
  <si>
    <t>LHKPIVWHV</t>
  </si>
  <si>
    <t>E12</t>
  </si>
  <si>
    <t>H-LHKPIVWHV-OH</t>
  </si>
  <si>
    <t>Bl. 35-C12</t>
  </si>
  <si>
    <t>A21B200</t>
  </si>
  <si>
    <t>LRAKHYVYI</t>
  </si>
  <si>
    <t>G1</t>
  </si>
  <si>
    <t>H-LRAKHYVYI-OH</t>
  </si>
  <si>
    <t>Bl. 35-D01</t>
  </si>
  <si>
    <t>A21B201</t>
  </si>
  <si>
    <t>LRANSAVKL</t>
  </si>
  <si>
    <t>G2</t>
  </si>
  <si>
    <t>H-LRANSAVKL-OH</t>
  </si>
  <si>
    <t>Bl. 35-D02</t>
  </si>
  <si>
    <t>A21B202</t>
  </si>
  <si>
    <t>LRGTAVMSL</t>
  </si>
  <si>
    <t>G3</t>
  </si>
  <si>
    <t>H-LRGTAVMSL-OH</t>
  </si>
  <si>
    <t>Bl. 35-D03</t>
  </si>
  <si>
    <t>A21B203</t>
  </si>
  <si>
    <t>LRIMASLVL</t>
  </si>
  <si>
    <t>G4</t>
  </si>
  <si>
    <t>H-LRIMASLVL-OH</t>
  </si>
  <si>
    <t>Bl. 35-D04</t>
  </si>
  <si>
    <t>A21B205</t>
  </si>
  <si>
    <t>LRPDTRYVL</t>
  </si>
  <si>
    <t>G5</t>
  </si>
  <si>
    <t>H-LRPDTRYVL-OH</t>
  </si>
  <si>
    <t>Bl. 35-D05</t>
  </si>
  <si>
    <t>A21B204</t>
  </si>
  <si>
    <t>LRSDVLLPL</t>
  </si>
  <si>
    <t>G6</t>
  </si>
  <si>
    <t>H-LRSDVLLPL-OH</t>
  </si>
  <si>
    <t>Bl. 35-D06</t>
  </si>
  <si>
    <t>A21B206</t>
  </si>
  <si>
    <t>LRVEAFEYY</t>
  </si>
  <si>
    <t>G7</t>
  </si>
  <si>
    <t>H-LRVEAFEYY-OH</t>
  </si>
  <si>
    <t>Bl. 35-D07</t>
  </si>
  <si>
    <t>A21B207</t>
  </si>
  <si>
    <t>LRVESSSKL</t>
  </si>
  <si>
    <t>G8</t>
  </si>
  <si>
    <t>H-LRVESSSKL-OH</t>
  </si>
  <si>
    <t>Bl. 35-D08</t>
  </si>
  <si>
    <t>A21B208</t>
  </si>
  <si>
    <t>MRNAGIVGV</t>
  </si>
  <si>
    <t>G9</t>
  </si>
  <si>
    <t>H-MRNAGIVGV-OH</t>
  </si>
  <si>
    <t>Bl. 35-D09</t>
  </si>
  <si>
    <t>A21B209</t>
  </si>
  <si>
    <t>QHD43420_1_ORF6</t>
  </si>
  <si>
    <t>MRTFKVSIW</t>
  </si>
  <si>
    <t>G10</t>
  </si>
  <si>
    <t>H-MRTFKVSIW-OH</t>
  </si>
  <si>
    <t>Bl. 35-D10</t>
  </si>
  <si>
    <t>A21B210</t>
  </si>
  <si>
    <t>NNAAIVLQL</t>
  </si>
  <si>
    <t>G11</t>
  </si>
  <si>
    <t>H-NNAAIVLQL-OH</t>
  </si>
  <si>
    <t>Bl. 35-D11</t>
  </si>
  <si>
    <t>A21B211</t>
  </si>
  <si>
    <t>NRNRFLYII</t>
  </si>
  <si>
    <t>G12</t>
  </si>
  <si>
    <t>H-NRNRFLYII-OH</t>
  </si>
  <si>
    <t>Bl. 35-D12</t>
  </si>
  <si>
    <t>A22B200</t>
  </si>
  <si>
    <t>NRNYVFTGY</t>
  </si>
  <si>
    <t>I1</t>
  </si>
  <si>
    <t>H-NRNYVFTGY-OH</t>
  </si>
  <si>
    <t>Bl. 35-E01</t>
  </si>
  <si>
    <t>A22B201</t>
  </si>
  <si>
    <t>NRQFHQKLL</t>
  </si>
  <si>
    <t>I2</t>
  </si>
  <si>
    <t>H-NRQFHQKLL-OH</t>
  </si>
  <si>
    <t>Bl. 35-E02</t>
  </si>
  <si>
    <t>A22B202</t>
  </si>
  <si>
    <t>NRYFRLTL</t>
  </si>
  <si>
    <t>I3</t>
  </si>
  <si>
    <t>H-NRYFRLTL-OH</t>
  </si>
  <si>
    <t>Bl. 35-E03</t>
  </si>
  <si>
    <t>A22B203</t>
  </si>
  <si>
    <t>NSFSGYLKL</t>
  </si>
  <si>
    <t>I4</t>
  </si>
  <si>
    <t>H-NSFSGYLKL-OH</t>
  </si>
  <si>
    <t>Bl. 35-E04</t>
  </si>
  <si>
    <t>A22B205</t>
  </si>
  <si>
    <t>NYYKKDNSY</t>
  </si>
  <si>
    <t>I5</t>
  </si>
  <si>
    <t>H-NYYKKDNSY-OH</t>
  </si>
  <si>
    <t>Bl. 35-E05</t>
  </si>
  <si>
    <t>A22B204</t>
  </si>
  <si>
    <t>QRNAPRITF</t>
  </si>
  <si>
    <t>I6</t>
  </si>
  <si>
    <t>H-QRNAPRITF-OH</t>
  </si>
  <si>
    <t>Bl. 35-E06</t>
  </si>
  <si>
    <t>A22B206</t>
  </si>
  <si>
    <t>QRNFYEPQI</t>
  </si>
  <si>
    <t>I7</t>
  </si>
  <si>
    <t>H-QRNFYEPQI-OH</t>
  </si>
  <si>
    <t>Bl. 35-E07</t>
  </si>
  <si>
    <t>A22B207</t>
  </si>
  <si>
    <t>RAMPNMLRI</t>
  </si>
  <si>
    <t>I8</t>
  </si>
  <si>
    <t>H-RAMPNMLRI-OH</t>
  </si>
  <si>
    <t>Bl. 35-E08</t>
  </si>
  <si>
    <t>A22B208</t>
  </si>
  <si>
    <t>RKSAPLIEL</t>
  </si>
  <si>
    <t>I9</t>
  </si>
  <si>
    <t>H-RKSAPLIEL-OH</t>
  </si>
  <si>
    <t>Bl. 35-E09</t>
  </si>
  <si>
    <t>A22B209</t>
  </si>
  <si>
    <t>RRVWTLMNV</t>
  </si>
  <si>
    <t>I10</t>
  </si>
  <si>
    <t>H-RRVWTLMNV-OH</t>
  </si>
  <si>
    <t>Bl. 35-E10</t>
  </si>
  <si>
    <t>A22B210</t>
  </si>
  <si>
    <t>SIVRFPNITNL</t>
  </si>
  <si>
    <t>I11</t>
  </si>
  <si>
    <t>H-SIVRFPNITNL-OH</t>
  </si>
  <si>
    <t>Bl. 35-E11</t>
  </si>
  <si>
    <t>A22B211</t>
  </si>
  <si>
    <t>SREETGLLM</t>
  </si>
  <si>
    <t>I12</t>
  </si>
  <si>
    <t>H-SREETGLLM-OH</t>
  </si>
  <si>
    <t>Bl. 35-E12</t>
  </si>
  <si>
    <t>A23B200</t>
  </si>
  <si>
    <t>SRELKVTFF</t>
  </si>
  <si>
    <t>K1</t>
  </si>
  <si>
    <t>H-SRELKVTFF-OH</t>
  </si>
  <si>
    <t>Bl. 35-F01</t>
  </si>
  <si>
    <t>A23B201</t>
  </si>
  <si>
    <t>SRGTSPARM</t>
  </si>
  <si>
    <t>K2</t>
  </si>
  <si>
    <t>H-SRGTSPARM-OH</t>
  </si>
  <si>
    <t>Bl. 35-F02</t>
  </si>
  <si>
    <t>A23B202</t>
  </si>
  <si>
    <t>SRLSFKELL</t>
  </si>
  <si>
    <t>K3</t>
  </si>
  <si>
    <t>H-SRLSFKELL-OH</t>
  </si>
  <si>
    <t>Bl. 35-F03</t>
  </si>
  <si>
    <t>A23B203</t>
  </si>
  <si>
    <t>SRTLSYYKL</t>
  </si>
  <si>
    <t>K4</t>
  </si>
  <si>
    <t>H-SRTLSYYKL-OH</t>
  </si>
  <si>
    <t>Bl. 35-F04</t>
  </si>
  <si>
    <t>A23B205</t>
  </si>
  <si>
    <t>SRVLGLKTL</t>
  </si>
  <si>
    <t>K5</t>
  </si>
  <si>
    <t>H-SRVLGLKTL-OH</t>
  </si>
  <si>
    <t>Bl. 35-F05</t>
  </si>
  <si>
    <t>A23B204</t>
  </si>
  <si>
    <t>SRYRIGNYKL</t>
  </si>
  <si>
    <t>K6</t>
  </si>
  <si>
    <t>H-SRYRIGNYKL-OH</t>
  </si>
  <si>
    <t>Bl. 35-F06</t>
  </si>
  <si>
    <t>A23B206</t>
  </si>
  <si>
    <t>SRYWEPEF</t>
  </si>
  <si>
    <t>K7</t>
  </si>
  <si>
    <t>H-SRYWEPEF-OH</t>
  </si>
  <si>
    <t>Bl. 35-F07</t>
  </si>
  <si>
    <t>A23B207</t>
  </si>
  <si>
    <t>SRYWEPEFY</t>
  </si>
  <si>
    <t>K8</t>
  </si>
  <si>
    <t>H-SRYWEPEFY-OH</t>
  </si>
  <si>
    <t>Bl. 35-F08</t>
  </si>
  <si>
    <t>A23B208</t>
  </si>
  <si>
    <t>SSSDNIALL</t>
  </si>
  <si>
    <t>K9</t>
  </si>
  <si>
    <t>H-SSSDNIALL-OH</t>
  </si>
  <si>
    <t>Bl. 35-F09</t>
  </si>
  <si>
    <t>A23B209</t>
  </si>
  <si>
    <t>TGVEHVTFF</t>
  </si>
  <si>
    <t>K10</t>
  </si>
  <si>
    <t>H-TGVEHVTFF-OH</t>
  </si>
  <si>
    <t>Bl. 35-F10</t>
  </si>
  <si>
    <t>A23B210</t>
  </si>
  <si>
    <t>TREEAIRHV</t>
  </si>
  <si>
    <t>K11</t>
  </si>
  <si>
    <t>H-TREEAIRHV-OH</t>
  </si>
  <si>
    <t>Bl. 35-F11</t>
  </si>
  <si>
    <t>A23B211</t>
  </si>
  <si>
    <t>TRFASVYAW</t>
  </si>
  <si>
    <t>K12</t>
  </si>
  <si>
    <t>H-TRFASVYAW-OH</t>
  </si>
  <si>
    <t>Bl. 35-F12</t>
  </si>
  <si>
    <t>A24B200</t>
  </si>
  <si>
    <t>TRFFYVLGL</t>
  </si>
  <si>
    <t>M1</t>
  </si>
  <si>
    <t>H-TRFFYVLGL-OH</t>
  </si>
  <si>
    <t>Bl. 35-G01</t>
  </si>
  <si>
    <t>A24B201</t>
  </si>
  <si>
    <t>TRFQTLLAL</t>
  </si>
  <si>
    <t>M2</t>
  </si>
  <si>
    <t>H-TRFQTLLAL-OH</t>
  </si>
  <si>
    <t>Bl. 35-G02</t>
  </si>
  <si>
    <t>A24B202</t>
  </si>
  <si>
    <t>TRPLLESEL</t>
  </si>
  <si>
    <t>M3</t>
  </si>
  <si>
    <t>H-TRPLLESEL-OH</t>
  </si>
  <si>
    <t>Bl. 35-G03</t>
  </si>
  <si>
    <t>A24B203</t>
  </si>
  <si>
    <t>TRTQLPPAY</t>
  </si>
  <si>
    <t>M4</t>
  </si>
  <si>
    <t>H-TRTQLPPAY-OH</t>
  </si>
  <si>
    <t>Bl. 35-G04</t>
  </si>
  <si>
    <t>A24B205</t>
  </si>
  <si>
    <t>TRVLSNLNL</t>
  </si>
  <si>
    <t>M5</t>
  </si>
  <si>
    <t>H-TRVLSNLNL-OH</t>
  </si>
  <si>
    <t>Bl. 35-G05</t>
  </si>
  <si>
    <t>A24B204</t>
  </si>
  <si>
    <t>TSNPTTFHL</t>
  </si>
  <si>
    <t>M6</t>
  </si>
  <si>
    <t>H-TSNPTTFHL-OH</t>
  </si>
  <si>
    <t>Bl. 35-G06</t>
  </si>
  <si>
    <t>A24B206</t>
  </si>
  <si>
    <t>VGYLQPRTF</t>
  </si>
  <si>
    <t>M7</t>
  </si>
  <si>
    <t>H-VGYLQPRTF-OH</t>
  </si>
  <si>
    <t>Bl. 35-G07</t>
  </si>
  <si>
    <t>A24B207</t>
  </si>
  <si>
    <t>VKNGSIHLY</t>
  </si>
  <si>
    <t>M8</t>
  </si>
  <si>
    <t>H-VKNGSIHLY-OH</t>
  </si>
  <si>
    <t>Bl. 35-G08</t>
  </si>
  <si>
    <t>A24B208</t>
  </si>
  <si>
    <t>VRATATIPI</t>
  </si>
  <si>
    <t>M9</t>
  </si>
  <si>
    <t>H-VRATATIPI-OH</t>
  </si>
  <si>
    <t>Bl. 35-G09</t>
  </si>
  <si>
    <t>A24B209</t>
  </si>
  <si>
    <t>VRDVLVRGF</t>
  </si>
  <si>
    <t>M10</t>
  </si>
  <si>
    <t>H-VRDVLVRGF-OH</t>
  </si>
  <si>
    <t>Bl. 35-G10</t>
  </si>
  <si>
    <t>A24B210</t>
  </si>
  <si>
    <t>VRIIMRLWL</t>
  </si>
  <si>
    <t>M11</t>
  </si>
  <si>
    <t>H-VRIIMRLWL-OH</t>
  </si>
  <si>
    <t>Bl. 35-G11</t>
  </si>
  <si>
    <t>A24B211</t>
  </si>
  <si>
    <t>VRIKIVQM</t>
  </si>
  <si>
    <t>M12</t>
  </si>
  <si>
    <t>H-VRIKIVQM-OH</t>
  </si>
  <si>
    <t>Bl. 35-G12</t>
  </si>
  <si>
    <t>A25B200</t>
  </si>
  <si>
    <t>VRIKIVQML</t>
  </si>
  <si>
    <t>O1</t>
  </si>
  <si>
    <t>H-VRIKIVQML-OH</t>
  </si>
  <si>
    <t>Bl. 35-H01</t>
  </si>
  <si>
    <t>A25B201</t>
  </si>
  <si>
    <t>VRIQPGQTF</t>
  </si>
  <si>
    <t>O2</t>
  </si>
  <si>
    <t>H-VRIQPGQTF-OH</t>
  </si>
  <si>
    <t>Bl. 35-H02</t>
  </si>
  <si>
    <t>A25B202</t>
  </si>
  <si>
    <t>VRNLQHRLY</t>
  </si>
  <si>
    <t>O3</t>
  </si>
  <si>
    <t>H-VRNLQHRLY-OH</t>
  </si>
  <si>
    <t>Bl. 35-H03</t>
  </si>
  <si>
    <t>A25B203</t>
  </si>
  <si>
    <t>VRSIFSRTL</t>
  </si>
  <si>
    <t>O4</t>
  </si>
  <si>
    <t>H-VRSIFSRTL-OH</t>
  </si>
  <si>
    <t>Bl. 35-H04</t>
  </si>
  <si>
    <t>A25B205</t>
  </si>
  <si>
    <t>VRTNVYLAV</t>
  </si>
  <si>
    <t>O5</t>
  </si>
  <si>
    <t>H-VRTNVYLAV-OH</t>
  </si>
  <si>
    <t>Bl. 35-H05</t>
  </si>
  <si>
    <t>A25B204</t>
  </si>
  <si>
    <t>WKYPQVNGL</t>
  </si>
  <si>
    <t>O6</t>
  </si>
  <si>
    <t>H-WKYPQVNGL-OH</t>
  </si>
  <si>
    <t>Bl. 35-H06</t>
  </si>
  <si>
    <t>A25B206</t>
  </si>
  <si>
    <t>WRNTNPIQL</t>
  </si>
  <si>
    <t>O7</t>
  </si>
  <si>
    <t>H-WRNTNPIQL-OH</t>
  </si>
  <si>
    <t>Bl. 35-H07</t>
  </si>
  <si>
    <t>A25B207</t>
  </si>
  <si>
    <t>YAKPFLNKV</t>
  </si>
  <si>
    <t>O8</t>
  </si>
  <si>
    <t>H-YAKPFLNKV-OH</t>
  </si>
  <si>
    <t>Bl. 35-H08</t>
  </si>
  <si>
    <t>A25B208</t>
  </si>
  <si>
    <t>YKKPASREL</t>
  </si>
  <si>
    <t>O9</t>
  </si>
  <si>
    <t>H-YKKPASREL-OH</t>
  </si>
  <si>
    <t>Bl. 35-H09</t>
  </si>
  <si>
    <t>A25B209</t>
  </si>
  <si>
    <t>YKTPPIKDF</t>
  </si>
  <si>
    <t>O10</t>
  </si>
  <si>
    <t>H-YKTPPIKDF-OH</t>
  </si>
  <si>
    <t>Bl. 35-H10</t>
  </si>
  <si>
    <t>A25B210</t>
  </si>
  <si>
    <t>YRGTTTYKL</t>
  </si>
  <si>
    <t>O11</t>
  </si>
  <si>
    <t>H-YRGTTTYKL-OH</t>
  </si>
  <si>
    <t>Bl. 35-H11</t>
  </si>
  <si>
    <t>A25B211</t>
  </si>
  <si>
    <t>YRIGNYKL</t>
  </si>
  <si>
    <t>O12</t>
  </si>
  <si>
    <t>H-YRIGNYKL-OH</t>
  </si>
  <si>
    <t>Bl. 35-H12</t>
  </si>
  <si>
    <t>A18B212</t>
  </si>
  <si>
    <t>YRVTKNSKV</t>
  </si>
  <si>
    <t>A13</t>
  </si>
  <si>
    <t>H-YRVTKNSKV-OH</t>
  </si>
  <si>
    <t>Bl. 36-A01</t>
  </si>
  <si>
    <t>A18B213</t>
  </si>
  <si>
    <t>YRVVVLSF</t>
  </si>
  <si>
    <t>A14</t>
  </si>
  <si>
    <t>H-YRVVVLSF-OH</t>
  </si>
  <si>
    <t>Bl. 36-A02</t>
  </si>
  <si>
    <t>A18B214</t>
  </si>
  <si>
    <t>YRYNLPTM</t>
  </si>
  <si>
    <t>A15</t>
  </si>
  <si>
    <t>H-YRYNLPTM-OH</t>
  </si>
  <si>
    <t>Bl. 36-A03</t>
  </si>
  <si>
    <t>A18B215</t>
  </si>
  <si>
    <t>YRYNLPTMC</t>
  </si>
  <si>
    <t>A16</t>
  </si>
  <si>
    <t>H-YRYNLPTMC-OH</t>
  </si>
  <si>
    <t>Bl. 36-A04</t>
  </si>
  <si>
    <t>A18B216</t>
  </si>
  <si>
    <t>YTNSFTRGV</t>
  </si>
  <si>
    <t>A17</t>
  </si>
  <si>
    <t>H-YTNSFTRGV-OH</t>
  </si>
  <si>
    <t>Bl. 36-A05</t>
  </si>
  <si>
    <t>A18B217</t>
  </si>
  <si>
    <t>QHD43418_1_E_lc</t>
  </si>
  <si>
    <t>FYVYSRVKNL</t>
  </si>
  <si>
    <t>A18</t>
  </si>
  <si>
    <t>H-FYVYSRVKNL-OH</t>
  </si>
  <si>
    <t>Bl. 36-A06</t>
  </si>
  <si>
    <t>A18B218</t>
  </si>
  <si>
    <t>FYYVWKSYV</t>
  </si>
  <si>
    <t>A19</t>
  </si>
  <si>
    <t>H-FYYVWKSYV-OH</t>
  </si>
  <si>
    <t>Bl. 36-A07</t>
  </si>
  <si>
    <t>A18B219</t>
  </si>
  <si>
    <t>HKPPISFPL</t>
  </si>
  <si>
    <t>A20</t>
  </si>
  <si>
    <t>H-HKPPISFPL-OH</t>
  </si>
  <si>
    <t>Bl. 36-A08</t>
  </si>
  <si>
    <t>A18B220</t>
  </si>
  <si>
    <t>PRPPLNRNY</t>
  </si>
  <si>
    <t>A21</t>
  </si>
  <si>
    <t>H-PRPPLNRNY-OH</t>
  </si>
  <si>
    <t>Bl. 36-A09</t>
  </si>
  <si>
    <t>A18B221</t>
  </si>
  <si>
    <t>QKFNGLTVL</t>
  </si>
  <si>
    <t>A22</t>
  </si>
  <si>
    <t>H-QKFNGLTVL-OH</t>
  </si>
  <si>
    <t>Bl. 36-A10</t>
  </si>
  <si>
    <t>A18B222</t>
  </si>
  <si>
    <t>YFFTLLLQL</t>
  </si>
  <si>
    <t>A23</t>
  </si>
  <si>
    <t>H-YFFTLLLQL-OH</t>
  </si>
  <si>
    <t>Bl. 36-A11</t>
  </si>
  <si>
    <t>A18B223</t>
  </si>
  <si>
    <t>YHKNNKSWM</t>
  </si>
  <si>
    <t>A24</t>
  </si>
  <si>
    <t>H-YHKNNKSWM-OH</t>
  </si>
  <si>
    <t>Bl. 36-A12</t>
  </si>
  <si>
    <t>A19B212</t>
  </si>
  <si>
    <t>ARLRAKHYV</t>
  </si>
  <si>
    <t>C13</t>
  </si>
  <si>
    <t>H-ARLRAKHYV-OH</t>
  </si>
  <si>
    <t>Bl. 37-A01</t>
  </si>
  <si>
    <t>A19B213</t>
  </si>
  <si>
    <t>ARSVSPKL</t>
  </si>
  <si>
    <t>C14</t>
  </si>
  <si>
    <t>H-ARSVSPKL-OH</t>
  </si>
  <si>
    <t>Bl. 37-A02</t>
  </si>
  <si>
    <t>A19B214</t>
  </si>
  <si>
    <t>ASFDNFKFV</t>
  </si>
  <si>
    <t>C15</t>
  </si>
  <si>
    <t>H-ASFDNFKFV-OH</t>
  </si>
  <si>
    <t>Bl. 37-A03</t>
  </si>
  <si>
    <t>A19B215</t>
  </si>
  <si>
    <t>DRYPANSIV</t>
  </si>
  <si>
    <t>C16</t>
  </si>
  <si>
    <t>H-DRYPANSIV-OH</t>
  </si>
  <si>
    <t>Bl. 37-A04</t>
  </si>
  <si>
    <t>A19B216</t>
  </si>
  <si>
    <t>ERHSLSHFV</t>
  </si>
  <si>
    <t>C17</t>
  </si>
  <si>
    <t>H-ERHSLSHFV-OH</t>
  </si>
  <si>
    <t>Bl. 37-A05</t>
  </si>
  <si>
    <t>A19B217</t>
  </si>
  <si>
    <t>FASEAARVV</t>
  </si>
  <si>
    <t>C18</t>
  </si>
  <si>
    <t>H-FASEAARVV-OH</t>
  </si>
  <si>
    <t>Bl. 37-A06</t>
  </si>
  <si>
    <t>A19B218</t>
  </si>
  <si>
    <t>FAYANRNRFL</t>
  </si>
  <si>
    <t>C19</t>
  </si>
  <si>
    <t>H-FAYANRNRFL-OH</t>
  </si>
  <si>
    <t>Bl. 37-A07</t>
  </si>
  <si>
    <t>A19B219</t>
  </si>
  <si>
    <t>FQSAVKRTI</t>
  </si>
  <si>
    <t>C20</t>
  </si>
  <si>
    <t>H-FQSAVKRTI-OH</t>
  </si>
  <si>
    <t>Bl. 37-A08</t>
  </si>
  <si>
    <t>A19B220</t>
  </si>
  <si>
    <t>GFMGRIRSV</t>
  </si>
  <si>
    <t>C21</t>
  </si>
  <si>
    <t>H-GFMGRIRSV-OH</t>
  </si>
  <si>
    <t>Bl. 37-A09</t>
  </si>
  <si>
    <t>A19B221</t>
  </si>
  <si>
    <t>GSKSPIQYI</t>
  </si>
  <si>
    <t>C22</t>
  </si>
  <si>
    <t>H-GSKSPIQYI-OH</t>
  </si>
  <si>
    <t>Bl. 37-A10</t>
  </si>
  <si>
    <t>A19B222</t>
  </si>
  <si>
    <t>HHMELPTGV</t>
  </si>
  <si>
    <t>C23</t>
  </si>
  <si>
    <t>H-HHMELPTGV-OH</t>
  </si>
  <si>
    <t>Bl. 37-A11</t>
  </si>
  <si>
    <t>A19B223</t>
  </si>
  <si>
    <t>HSLSHFVNL</t>
  </si>
  <si>
    <t>C24</t>
  </si>
  <si>
    <t>H-HSLSHFVNL-OH</t>
  </si>
  <si>
    <t>Bl. 37-A12</t>
  </si>
  <si>
    <t>A20B212</t>
  </si>
  <si>
    <t>HVISTSHKL</t>
  </si>
  <si>
    <t>E13</t>
  </si>
  <si>
    <t>H-HVISTSHKL-OH</t>
  </si>
  <si>
    <t>Bl. 37-B01</t>
  </si>
  <si>
    <t>A20B213</t>
  </si>
  <si>
    <t>IAKNTVKSV</t>
  </si>
  <si>
    <t>E14</t>
  </si>
  <si>
    <t>H-IAKNTVKSV-OH</t>
  </si>
  <si>
    <t>Bl. 37-B02</t>
  </si>
  <si>
    <t>A20B214</t>
  </si>
  <si>
    <t>IKASMPTTI</t>
  </si>
  <si>
    <t>E15</t>
  </si>
  <si>
    <t>H-IKASMPTTI-OH</t>
  </si>
  <si>
    <t>Bl. 37-B03</t>
  </si>
  <si>
    <t>A20B215</t>
  </si>
  <si>
    <t>ITVATSRTL</t>
  </si>
  <si>
    <t>E16</t>
  </si>
  <si>
    <t>H-ITVATSRTL-OH</t>
  </si>
  <si>
    <t>Bl. 37-B04</t>
  </si>
  <si>
    <t>A20B216</t>
  </si>
  <si>
    <t>ITVEELKKL</t>
  </si>
  <si>
    <t>E17</t>
  </si>
  <si>
    <t>H-ITVEELKKL-OH</t>
  </si>
  <si>
    <t>Bl. 37-B05</t>
  </si>
  <si>
    <t>A20B217</t>
  </si>
  <si>
    <t>IVNNWLKQL</t>
  </si>
  <si>
    <t>E18</t>
  </si>
  <si>
    <t>H-IVNNWLKQL-OH</t>
  </si>
  <si>
    <t>Bl. 37-B06</t>
  </si>
  <si>
    <t>A20B218</t>
  </si>
  <si>
    <t>IAAVITREV</t>
  </si>
  <si>
    <t>E19</t>
  </si>
  <si>
    <t>H-IAAVITREV-OH</t>
  </si>
  <si>
    <t>Bl. 37-B07</t>
  </si>
  <si>
    <t>A20B219</t>
  </si>
  <si>
    <t>LKFPRGQGV</t>
  </si>
  <si>
    <t>E20</t>
  </si>
  <si>
    <t>H-LKFPRGQGV-OH</t>
  </si>
  <si>
    <t>Bl. 37-B08</t>
  </si>
  <si>
    <t>A20B220</t>
  </si>
  <si>
    <t>LKSPNFSKL</t>
  </si>
  <si>
    <t>E21</t>
  </si>
  <si>
    <t>H-LKSPNFSKL-OH</t>
  </si>
  <si>
    <t>Bl. 37-B09</t>
  </si>
  <si>
    <t>A20B221</t>
  </si>
  <si>
    <t>LRIAGHHL</t>
  </si>
  <si>
    <t>E22</t>
  </si>
  <si>
    <t>H-LRIAGHHL-OH</t>
  </si>
  <si>
    <t>Bl. 37-B10</t>
  </si>
  <si>
    <t>A20B222</t>
  </si>
  <si>
    <t>LRKHFSMMI</t>
  </si>
  <si>
    <t>E23</t>
  </si>
  <si>
    <t>H-LRKHFSMMI-OH</t>
  </si>
  <si>
    <t>Bl. 37-B11</t>
  </si>
  <si>
    <t>A20B223</t>
  </si>
  <si>
    <t>LRPDTRYV</t>
  </si>
  <si>
    <t>E24</t>
  </si>
  <si>
    <t>H-LRPDTRYV-OH</t>
  </si>
  <si>
    <t>Bl. 37-B12</t>
  </si>
  <si>
    <t>A21B212</t>
  </si>
  <si>
    <t>LTYTGAIKL</t>
  </si>
  <si>
    <t>G13</t>
  </si>
  <si>
    <t>H-LTYTGAIKL-OH</t>
  </si>
  <si>
    <t>Bl. 37-C01</t>
  </si>
  <si>
    <t>A21B213</t>
  </si>
  <si>
    <t>MRIFTIGTV</t>
  </si>
  <si>
    <t>G14</t>
  </si>
  <si>
    <t>H-MRIFTIGTV-OH</t>
  </si>
  <si>
    <t>Bl. 37-C02</t>
  </si>
  <si>
    <t>A21B214</t>
  </si>
  <si>
    <t>NATNVVIKV</t>
  </si>
  <si>
    <t>G15</t>
  </si>
  <si>
    <t>H-NATNVVIKV-OH</t>
  </si>
  <si>
    <t>Bl. 37-C03</t>
  </si>
  <si>
    <t>A21B215</t>
  </si>
  <si>
    <t>NRALTGIAV</t>
  </si>
  <si>
    <t>G16</t>
  </si>
  <si>
    <t>H-NRALTGIAV-OH</t>
  </si>
  <si>
    <t>Bl. 37-C04</t>
  </si>
  <si>
    <t>A21B216</t>
  </si>
  <si>
    <t>NRKRISNCV</t>
  </si>
  <si>
    <t>G17</t>
  </si>
  <si>
    <t>H-NRKRISNCV-OH</t>
  </si>
  <si>
    <t>Bl. 37-C05</t>
  </si>
  <si>
    <t>A21B217</t>
  </si>
  <si>
    <t>NRNRFLYI</t>
  </si>
  <si>
    <t>G18</t>
  </si>
  <si>
    <t>H-NRNRFLYI-OH</t>
  </si>
  <si>
    <t>Bl. 37-C06</t>
  </si>
  <si>
    <t>A21B218</t>
  </si>
  <si>
    <t>QRKYKGIKI</t>
  </si>
  <si>
    <t>G19</t>
  </si>
  <si>
    <t>H-QRKYKGIKI-OH</t>
  </si>
  <si>
    <t>Bl. 37-C07</t>
  </si>
  <si>
    <t>A21B219</t>
  </si>
  <si>
    <t>QSINFVRII</t>
  </si>
  <si>
    <t>G20</t>
  </si>
  <si>
    <t>H-QSINFVRII-OH</t>
  </si>
  <si>
    <t>Bl. 37-C08</t>
  </si>
  <si>
    <t>A21B220</t>
  </si>
  <si>
    <t>SAFVNLKQL</t>
  </si>
  <si>
    <t>G21</t>
  </si>
  <si>
    <t>H-SAFVNLKQL-OH</t>
  </si>
  <si>
    <t>Bl. 37-C09</t>
  </si>
  <si>
    <t>A21B221</t>
  </si>
  <si>
    <t>SKHTPINLV</t>
  </si>
  <si>
    <t>G22</t>
  </si>
  <si>
    <t>H-SKHTPINLV-OH</t>
  </si>
  <si>
    <t>Bl. 37-C10</t>
  </si>
  <si>
    <t>A21B222</t>
  </si>
  <si>
    <t>SKPSKRSFI</t>
  </si>
  <si>
    <t>G23</t>
  </si>
  <si>
    <t>H-SKPSKRSFI-OH</t>
  </si>
  <si>
    <t>Bl. 37-C11</t>
  </si>
  <si>
    <t>A21B223</t>
  </si>
  <si>
    <t>SLRPDTRYV</t>
  </si>
  <si>
    <t>G24</t>
  </si>
  <si>
    <t>H-SLRPDTRYV-OH</t>
  </si>
  <si>
    <t>Bl. 37-C12</t>
  </si>
  <si>
    <t>A22B212</t>
  </si>
  <si>
    <t>SNFGAISSV</t>
  </si>
  <si>
    <t>I13</t>
  </si>
  <si>
    <t>H-SNFGAISSV-OH</t>
  </si>
  <si>
    <t>Bl. 37-D01</t>
  </si>
  <si>
    <t>A22B213</t>
  </si>
  <si>
    <t>SRLDKVEAEV</t>
  </si>
  <si>
    <t>I14</t>
  </si>
  <si>
    <t>H-SRLDKVEAEV-OH</t>
  </si>
  <si>
    <t>Bl. 37-D02</t>
  </si>
  <si>
    <t>A22B214</t>
  </si>
  <si>
    <t>SRNYIAQV</t>
  </si>
  <si>
    <t>I15</t>
  </si>
  <si>
    <t>H-SRNYIAQV-OH</t>
  </si>
  <si>
    <t>Bl. 37-D03</t>
  </si>
  <si>
    <t>A22B215</t>
  </si>
  <si>
    <t>SVVNIQKEI</t>
  </si>
  <si>
    <t>I16</t>
  </si>
  <si>
    <t>H-SVVNIQKEI-OH</t>
  </si>
  <si>
    <t>Bl. 37-D04</t>
  </si>
  <si>
    <t>A22B216</t>
  </si>
  <si>
    <t>TAQNSVRVL</t>
  </si>
  <si>
    <t>I17</t>
  </si>
  <si>
    <t>H-TAQNSVRVL-OH</t>
  </si>
  <si>
    <t>Bl. 37-D05</t>
  </si>
  <si>
    <t>A22B217</t>
  </si>
  <si>
    <t>TQFNYYKKV</t>
  </si>
  <si>
    <t>I18</t>
  </si>
  <si>
    <t>H-TQFNYYKKV-OH</t>
  </si>
  <si>
    <t>Bl. 37-D06</t>
  </si>
  <si>
    <t>A22B218</t>
  </si>
  <si>
    <t>TRKLMPVCV</t>
  </si>
  <si>
    <t>I19</t>
  </si>
  <si>
    <t>H-TRKLMPVCV-OH</t>
  </si>
  <si>
    <t>Bl. 37-D07</t>
  </si>
  <si>
    <t>A22B219</t>
  </si>
  <si>
    <t>TRLQSLENV</t>
  </si>
  <si>
    <t>I20</t>
  </si>
  <si>
    <t>H-TRLQSLENV-OH</t>
  </si>
  <si>
    <t>Bl. 37-D08</t>
  </si>
  <si>
    <t>A22B220</t>
  </si>
  <si>
    <t>TRNPAWRKA</t>
  </si>
  <si>
    <t>I21</t>
  </si>
  <si>
    <t>H-TRNPAWRKA-OH</t>
  </si>
  <si>
    <t>Bl. 37-D09</t>
  </si>
  <si>
    <t>A22B221</t>
  </si>
  <si>
    <t>TRVECTTIV</t>
  </si>
  <si>
    <t>I22</t>
  </si>
  <si>
    <t>H-TRVECTTIV-OH</t>
  </si>
  <si>
    <t>Bl. 37-D10</t>
  </si>
  <si>
    <t>A22B222</t>
  </si>
  <si>
    <t>VAFNTLLFL</t>
  </si>
  <si>
    <t>I23</t>
  </si>
  <si>
    <t>H-VAFNTLLFL-OH</t>
  </si>
  <si>
    <t>Bl. 37-D11</t>
  </si>
  <si>
    <t>A22B223</t>
  </si>
  <si>
    <t>VGYQPYRVV</t>
  </si>
  <si>
    <t>I24</t>
  </si>
  <si>
    <t>H-VGYQPYRVV-OH</t>
  </si>
  <si>
    <t>Bl. 37-D12</t>
  </si>
  <si>
    <t>A23B212</t>
  </si>
  <si>
    <t>VRKIFVDGV</t>
  </si>
  <si>
    <t>K13</t>
  </si>
  <si>
    <t>H-VRKIFVDGV-OH</t>
  </si>
  <si>
    <t>Bl. 37-E01</t>
  </si>
  <si>
    <t>A23B213</t>
  </si>
  <si>
    <t>VRNLQHRL</t>
  </si>
  <si>
    <t>K14</t>
  </si>
  <si>
    <t>H-VRNLQHRL-OH</t>
  </si>
  <si>
    <t>Bl. 37-E02</t>
  </si>
  <si>
    <t>A23B214</t>
  </si>
  <si>
    <t>VRQALLKTV</t>
  </si>
  <si>
    <t>K15</t>
  </si>
  <si>
    <t>H-VRQALLKTV-OH</t>
  </si>
  <si>
    <t>Bl. 37-E03</t>
  </si>
  <si>
    <t>A23B215</t>
  </si>
  <si>
    <t>VTRELMREL</t>
  </si>
  <si>
    <t>K16</t>
  </si>
  <si>
    <t>H-VTRELMREL-OH</t>
  </si>
  <si>
    <t>Bl. 37-E04</t>
  </si>
  <si>
    <t>A23B216</t>
  </si>
  <si>
    <t>YASAVVLLI</t>
  </si>
  <si>
    <t>K17</t>
  </si>
  <si>
    <t>H-YASAVVLLI-OH</t>
  </si>
  <si>
    <t>Bl. 37-E05</t>
  </si>
  <si>
    <t>A23B217</t>
  </si>
  <si>
    <t>YGFQPTNGV</t>
  </si>
  <si>
    <t>K18</t>
  </si>
  <si>
    <t>H-YGFQPTNGV-OH</t>
  </si>
  <si>
    <t>Bl. 37-E06</t>
  </si>
  <si>
    <t>A23B218</t>
  </si>
  <si>
    <t>YGIATVREV</t>
  </si>
  <si>
    <t>K19</t>
  </si>
  <si>
    <t>H-YGIATVREV-OH</t>
  </si>
  <si>
    <t>Bl. 37-E07</t>
  </si>
  <si>
    <t>A23B219</t>
  </si>
  <si>
    <t>YKLGASQRV</t>
  </si>
  <si>
    <t>K20</t>
  </si>
  <si>
    <t>H-YKLGASQRV-OH</t>
  </si>
  <si>
    <t>Bl. 37-E08</t>
  </si>
  <si>
    <t>A23B220</t>
  </si>
  <si>
    <t>YKRDAPAHI</t>
  </si>
  <si>
    <t>K21</t>
  </si>
  <si>
    <t>H-YKRDAPAHI-OH</t>
  </si>
  <si>
    <t>Bl. 37-E09</t>
  </si>
  <si>
    <t>A23B221</t>
  </si>
  <si>
    <t>YRFNGIGV</t>
  </si>
  <si>
    <t>K22</t>
  </si>
  <si>
    <t>H-YRFNGIGV-OH</t>
  </si>
  <si>
    <t>Bl. 37-E10</t>
  </si>
  <si>
    <t>A23B222</t>
  </si>
  <si>
    <t>YRRATRRI</t>
  </si>
  <si>
    <t>K23</t>
  </si>
  <si>
    <t>H-YRRATRRI-OH</t>
  </si>
  <si>
    <t>Bl. 37-E11</t>
  </si>
  <si>
    <t>A23B223</t>
  </si>
  <si>
    <t>YYFMRFRRA</t>
  </si>
  <si>
    <t>K24</t>
  </si>
  <si>
    <t>H-YYFMRFRRA-OH</t>
  </si>
  <si>
    <t>Bl. 37-E12</t>
  </si>
  <si>
    <t>A24B212</t>
  </si>
  <si>
    <t>SFYEDFLEY</t>
  </si>
  <si>
    <t>M13</t>
  </si>
  <si>
    <t>H-SFYEDFLEY-OH</t>
  </si>
  <si>
    <t>Bl. 08-C07</t>
  </si>
  <si>
    <t>A24B213</t>
  </si>
  <si>
    <t>FTSDYYQLY</t>
  </si>
  <si>
    <t>M14</t>
  </si>
  <si>
    <t>H-FTSDYYQLY-OH</t>
  </si>
  <si>
    <t>Bl. 08-D06</t>
  </si>
  <si>
    <t>A24B214</t>
  </si>
  <si>
    <t>IRQEEVQELY</t>
  </si>
  <si>
    <t>M15</t>
  </si>
  <si>
    <t>H-IRQEEVQELY-OH</t>
  </si>
  <si>
    <t>Bl. 08-D11</t>
  </si>
  <si>
    <t>A24B215</t>
  </si>
  <si>
    <t>NSFTRGVYY</t>
  </si>
  <si>
    <t>M16</t>
  </si>
  <si>
    <t>H-NSFTRGVYY-OH</t>
  </si>
  <si>
    <t>Bl. 08-F05</t>
  </si>
  <si>
    <t>A24B216</t>
  </si>
  <si>
    <t>QSAPHGVVF</t>
  </si>
  <si>
    <t>M17</t>
  </si>
  <si>
    <t>H-QSAPHGVVF-OH</t>
  </si>
  <si>
    <t>Bl. 08-F06</t>
  </si>
  <si>
    <t>A24B217</t>
  </si>
  <si>
    <t>TANPKTPKY</t>
  </si>
  <si>
    <t>M18</t>
  </si>
  <si>
    <t>H-TANPKTPKY-OH</t>
  </si>
  <si>
    <t>Bl. 08-G08</t>
  </si>
  <si>
    <t>A24B218</t>
  </si>
  <si>
    <t>VATSRTLSY</t>
  </si>
  <si>
    <t>M19</t>
  </si>
  <si>
    <t>H-VATSRTLSY-OH</t>
  </si>
  <si>
    <t>Bl. 08-H04</t>
  </si>
  <si>
    <t>A24B219</t>
  </si>
  <si>
    <t>YANRNRFLY</t>
  </si>
  <si>
    <t>M20</t>
  </si>
  <si>
    <t>H-YANRNRFLY-OH</t>
  </si>
  <si>
    <t>Bl. 08-H12</t>
  </si>
  <si>
    <t>A24B220</t>
  </si>
  <si>
    <t>YTPSKLIEY</t>
  </si>
  <si>
    <t>M21</t>
  </si>
  <si>
    <t>H-YTPSKLIEY-OH</t>
  </si>
  <si>
    <t>Bl. 09-A02</t>
  </si>
  <si>
    <t>A24B221</t>
  </si>
  <si>
    <t>YLQPRTFLL</t>
  </si>
  <si>
    <t>M22</t>
  </si>
  <si>
    <t>H-YLQPRTFLL-OH</t>
  </si>
  <si>
    <t>Bl. 14-B04</t>
  </si>
  <si>
    <t>A24B222</t>
  </si>
  <si>
    <t>YLITPVHVM</t>
  </si>
  <si>
    <t>M23</t>
  </si>
  <si>
    <t>H-YLITPVHVM-OH</t>
  </si>
  <si>
    <t>Bl. 14-C07</t>
  </si>
  <si>
    <t>A24B223</t>
  </si>
  <si>
    <t>YVYSRVKNL</t>
  </si>
  <si>
    <t>M24</t>
  </si>
  <si>
    <t>H-YVYSRVKNL-OH</t>
  </si>
  <si>
    <t>Bl. 14-C08</t>
  </si>
  <si>
    <t>A25B212</t>
  </si>
  <si>
    <t>SQLGGLHLL</t>
  </si>
  <si>
    <t>O13</t>
  </si>
  <si>
    <t>H-SQLGGLHLL-OH</t>
  </si>
  <si>
    <t>Bl. 14-C11</t>
  </si>
  <si>
    <t>A25B213</t>
  </si>
  <si>
    <t>TQAPTHLSV</t>
  </si>
  <si>
    <t>O14</t>
  </si>
  <si>
    <t>H-TQAPTHLSV-OH</t>
  </si>
  <si>
    <t>Bl. 14-C12</t>
  </si>
  <si>
    <t>A25B214</t>
  </si>
  <si>
    <t>FVNEFYAYL</t>
  </si>
  <si>
    <t>O15</t>
  </si>
  <si>
    <t>H-FVNEFYAYL-OH</t>
  </si>
  <si>
    <t>Bl. 14-D05</t>
  </si>
  <si>
    <t>A25B215</t>
  </si>
  <si>
    <t>KIADYNYKL</t>
  </si>
  <si>
    <t>O16</t>
  </si>
  <si>
    <t>H-KIADYNYKL-OH</t>
  </si>
  <si>
    <t>Bl. 14-D11</t>
  </si>
  <si>
    <t>A25B216</t>
  </si>
  <si>
    <t>VLNDILSRL</t>
  </si>
  <si>
    <t>O17</t>
  </si>
  <si>
    <t>H-VLNDILSRL-OH</t>
  </si>
  <si>
    <t>Bl. 14-E10</t>
  </si>
  <si>
    <t>A25B217</t>
  </si>
  <si>
    <t>ALNTLVKQL</t>
  </si>
  <si>
    <t>O18</t>
  </si>
  <si>
    <t>H-ALNTLVKQL-OH</t>
  </si>
  <si>
    <t>Bl. 14-F04</t>
  </si>
  <si>
    <t>A25B218</t>
  </si>
  <si>
    <t>ATIPIQASL</t>
  </si>
  <si>
    <t>O19</t>
  </si>
  <si>
    <t>H-ATIPIQASL-OH</t>
  </si>
  <si>
    <t>Bl. 14-F05</t>
  </si>
  <si>
    <t>A25B219</t>
  </si>
  <si>
    <t>FIRQEEVQEL</t>
  </si>
  <si>
    <t>O20</t>
  </si>
  <si>
    <t>H-FIRQEEVQEL-OH</t>
  </si>
  <si>
    <t>Bl. 14-F06</t>
  </si>
  <si>
    <t>A25B220</t>
  </si>
  <si>
    <t>FTISVTTEI</t>
  </si>
  <si>
    <t>O21</t>
  </si>
  <si>
    <t>H-FTISVTTEI-OH</t>
  </si>
  <si>
    <t>Bl. 14-F07</t>
  </si>
  <si>
    <t>A25B221</t>
  </si>
  <si>
    <t>HLVDFQVTI</t>
  </si>
  <si>
    <t>O22</t>
  </si>
  <si>
    <t>H-HLVDFQVTI-OH</t>
  </si>
  <si>
    <t>Bl. 14-F08</t>
  </si>
  <si>
    <t>A25B222</t>
  </si>
  <si>
    <t>IQPGQTFSV</t>
  </si>
  <si>
    <t>O23</t>
  </si>
  <si>
    <t>H-IQPGQTFSV-OH</t>
  </si>
  <si>
    <t>Bl. 14-F09</t>
  </si>
  <si>
    <t>A25B223</t>
  </si>
  <si>
    <t>IVNSVLLFL</t>
  </si>
  <si>
    <t>O24</t>
  </si>
  <si>
    <t>H-IVNSVLLFL-OH</t>
  </si>
  <si>
    <t>Bl. 14-F10</t>
  </si>
  <si>
    <t>A12B224</t>
  </si>
  <si>
    <t>NVFAFPFTI</t>
  </si>
  <si>
    <t>C0602-Plate 2</t>
  </si>
  <si>
    <t>H-NVFAFPFTI-OH</t>
  </si>
  <si>
    <t>Bl. 14-F11</t>
  </si>
  <si>
    <t>A12B225</t>
  </si>
  <si>
    <t>SVVSKVVKV</t>
  </si>
  <si>
    <t>H-SVVSKVVKV-OH</t>
  </si>
  <si>
    <t>Bl. 14-F12</t>
  </si>
  <si>
    <t>A12B226</t>
  </si>
  <si>
    <t>TVYSHLLLV</t>
  </si>
  <si>
    <t>H-TVYSHLLLV-OH</t>
  </si>
  <si>
    <t>Bl. 14-G01</t>
  </si>
  <si>
    <t>A12B227</t>
  </si>
  <si>
    <t>VLYENQKLI</t>
  </si>
  <si>
    <t>H-VLYENQKLI-OH</t>
  </si>
  <si>
    <t>Bl. 14-G02</t>
  </si>
  <si>
    <t>A12B228</t>
  </si>
  <si>
    <t>VVFLHVTYV</t>
  </si>
  <si>
    <t>H-VVFLHVTYV-OH</t>
  </si>
  <si>
    <t>Bl. 14-G03</t>
  </si>
  <si>
    <t>A12B229</t>
  </si>
  <si>
    <t>YLYALVYFL</t>
  </si>
  <si>
    <t>H-YLYALVYFL-OH</t>
  </si>
  <si>
    <t>Bl. 14-G04</t>
  </si>
  <si>
    <t>A12B230</t>
  </si>
  <si>
    <t>KAYNVTQAF</t>
  </si>
  <si>
    <t>H-KAYNVTQAF-OH</t>
  </si>
  <si>
    <t>Bl. 05-D11</t>
  </si>
  <si>
    <t>A12B231</t>
  </si>
  <si>
    <t>EYHDVRVVL</t>
  </si>
  <si>
    <t>H-EYHDVRVVL-OH</t>
  </si>
  <si>
    <t>Bl. 05-E03</t>
  </si>
  <si>
    <t>A12B232</t>
  </si>
  <si>
    <t>MYDPKTKNV</t>
  </si>
  <si>
    <t>H-MYDPKTKNV-OH</t>
  </si>
  <si>
    <t>Bl. 05-E06</t>
  </si>
  <si>
    <t>A12B233</t>
  </si>
  <si>
    <t>NFKDQVILL</t>
  </si>
  <si>
    <t>H-NFKDQVILL-OH</t>
  </si>
  <si>
    <t>Bl. 05-E07</t>
  </si>
  <si>
    <t>A12B234</t>
  </si>
  <si>
    <t>RFKESPFEL</t>
  </si>
  <si>
    <t>H-RFKESPFEL-OH</t>
  </si>
  <si>
    <t>Bl. 05-E09</t>
  </si>
  <si>
    <t>A12B235</t>
  </si>
  <si>
    <t>SFNPETNIL</t>
  </si>
  <si>
    <t>H-SFNPETNIL-OH</t>
  </si>
  <si>
    <t>Bl. 05-E10</t>
  </si>
  <si>
    <t>A26B248</t>
  </si>
  <si>
    <t>VYDPLQPEL</t>
  </si>
  <si>
    <t>H-VYDPLQPEL-OH</t>
  </si>
  <si>
    <t>Bl. 06-A01</t>
  </si>
  <si>
    <t>A26B249</t>
  </si>
  <si>
    <t>VYQLRARSV</t>
  </si>
  <si>
    <t>H-VYQLRARSV-OH</t>
  </si>
  <si>
    <t>Bl. 06-A02</t>
  </si>
  <si>
    <t>A26B250</t>
  </si>
  <si>
    <t>YFVVKRHTF</t>
  </si>
  <si>
    <t>H-YFVVKRHTF-OH</t>
  </si>
  <si>
    <t>Bl. 06-A03</t>
  </si>
  <si>
    <t>A26B251</t>
  </si>
  <si>
    <t>YYQLYSTQL</t>
  </si>
  <si>
    <t>H-YYQLYSTQL-OH</t>
  </si>
  <si>
    <t>Bl. 06-A04</t>
  </si>
  <si>
    <t>A26B252</t>
  </si>
  <si>
    <t>EYADVFHLY</t>
  </si>
  <si>
    <t>H-EYADVFHLY-OH</t>
  </si>
  <si>
    <t>Bl. 06-B12</t>
  </si>
  <si>
    <t>A26B253</t>
  </si>
  <si>
    <t>IYNDKVAGF</t>
  </si>
  <si>
    <t>H-IYNDKVAGF-OH</t>
  </si>
  <si>
    <t>Bl. 06-C08</t>
  </si>
  <si>
    <t>A26B254</t>
  </si>
  <si>
    <t>KHWPQIAQF</t>
  </si>
  <si>
    <t>H-KHWPQIAQF-OH</t>
  </si>
  <si>
    <t>Bl. 06-C10</t>
  </si>
  <si>
    <t>A26B255</t>
  </si>
  <si>
    <t>KRFDNPVLPF</t>
  </si>
  <si>
    <t>H-KRFDNPVLPF-OH</t>
  </si>
  <si>
    <t>Bl. 06-C11</t>
  </si>
  <si>
    <t>A26B256</t>
  </si>
  <si>
    <t>MYASAVVLL</t>
  </si>
  <si>
    <t>H-MYASAVVLL-OH</t>
  </si>
  <si>
    <t>Bl. 06-D06</t>
  </si>
  <si>
    <t>A26B257</t>
  </si>
  <si>
    <t>NYSGVVTTV</t>
  </si>
  <si>
    <t>H-NYSGVVTTV-OH</t>
  </si>
  <si>
    <t>Bl. 06-D07</t>
  </si>
  <si>
    <t>A26B258</t>
  </si>
  <si>
    <t>SYSGQSTQL</t>
  </si>
  <si>
    <t>H-SYSGQSTQL-OH</t>
  </si>
  <si>
    <t>Bl. 06-E05</t>
  </si>
  <si>
    <t>A26B259</t>
  </si>
  <si>
    <t>VYIGDPAQL</t>
  </si>
  <si>
    <t>H-VYIGDPAQL-OH</t>
  </si>
  <si>
    <t>Bl. 06-F01</t>
  </si>
  <si>
    <t>A27B248</t>
  </si>
  <si>
    <t>VYSTGSNVF</t>
  </si>
  <si>
    <t>H-VYSTGSNVF-OH</t>
  </si>
  <si>
    <t>Bl. 06-F03</t>
  </si>
  <si>
    <t>A27B249</t>
  </si>
  <si>
    <t>YYHTTDPSF</t>
  </si>
  <si>
    <t>H-YYHTTDPSF-OH</t>
  </si>
  <si>
    <t>Bl. 07-A01</t>
  </si>
  <si>
    <t>A27B250</t>
  </si>
  <si>
    <t>YYKKDNSYF</t>
  </si>
  <si>
    <t>H-YYKKDNSYF-OH</t>
  </si>
  <si>
    <t>Bl. 07-A02</t>
  </si>
  <si>
    <t>A27B251</t>
  </si>
  <si>
    <t>YYPSARIVY</t>
  </si>
  <si>
    <t>H-YYPSARIVY-OH</t>
  </si>
  <si>
    <t>Bl. 07-A03</t>
  </si>
  <si>
    <t>A27B252</t>
  </si>
  <si>
    <t>YYTSNPTTF</t>
  </si>
  <si>
    <t>H-YYTSNPTTF-OH</t>
  </si>
  <si>
    <t>Bl. 07-A04</t>
  </si>
  <si>
    <t>A27B253</t>
  </si>
  <si>
    <t>AYANRNRFL</t>
  </si>
  <si>
    <t>H-AYANRNRFL-OH</t>
  </si>
  <si>
    <t>Bl. 07-A05</t>
  </si>
  <si>
    <t>A27B254</t>
  </si>
  <si>
    <t>FYAYLRKHF</t>
  </si>
  <si>
    <t>H-FYAYLRKHF-OH</t>
  </si>
  <si>
    <t>Bl. 07-A06</t>
  </si>
  <si>
    <t>A27B255</t>
  </si>
  <si>
    <t>FYLITPVHV</t>
  </si>
  <si>
    <t>H-FYLITPVHV-OH</t>
  </si>
  <si>
    <t>Bl. 07-A07</t>
  </si>
  <si>
    <t>A27B256</t>
  </si>
  <si>
    <t>FYSKWYIRV</t>
  </si>
  <si>
    <t>H-FYSKWYIRV-OH</t>
  </si>
  <si>
    <t>Bl. 07-A08</t>
  </si>
  <si>
    <t>A27B257</t>
  </si>
  <si>
    <t>GYQPYRVVV</t>
  </si>
  <si>
    <t>H-GYQPYRVVV-OH</t>
  </si>
  <si>
    <t>Bl. 07-A09</t>
  </si>
  <si>
    <t>A27B258</t>
  </si>
  <si>
    <t>KFKEGVEFL</t>
  </si>
  <si>
    <t>H-KFKEGVEFL-OH</t>
  </si>
  <si>
    <t>Bl. 07-A10</t>
  </si>
  <si>
    <t>A27B259</t>
  </si>
  <si>
    <t>KHIDAYKTF</t>
  </si>
  <si>
    <t>H-KHIDAYKTF-OH</t>
  </si>
  <si>
    <t>Bl. 07-A11</t>
  </si>
  <si>
    <t>A28B248</t>
  </si>
  <si>
    <t>LYLQYIRKL</t>
  </si>
  <si>
    <t>H-LYLQYIRKL-OH</t>
  </si>
  <si>
    <t>Bl. 07-A12</t>
  </si>
  <si>
    <t>A28B249</t>
  </si>
  <si>
    <t>LYSPIFLIV</t>
  </si>
  <si>
    <t>H-LYSPIFLIV-OH</t>
  </si>
  <si>
    <t>Bl. 07-B01</t>
  </si>
  <si>
    <t>A28B250</t>
  </si>
  <si>
    <t>LYYPSARIV</t>
  </si>
  <si>
    <t>H-LYYPSARIV-OH</t>
  </si>
  <si>
    <t>Bl. 07-B02</t>
  </si>
  <si>
    <t>A28B251</t>
  </si>
  <si>
    <t>MYKGLPWNV</t>
  </si>
  <si>
    <t>H-MYKGLPWNV-OH</t>
  </si>
  <si>
    <t>Bl. 07-B03</t>
  </si>
  <si>
    <t>A28B252</t>
  </si>
  <si>
    <t>NYMPYFFTL</t>
  </si>
  <si>
    <t>H-NYMPYFFTL-OH</t>
  </si>
  <si>
    <t>Bl. 07-B04</t>
  </si>
  <si>
    <t>A28B253</t>
  </si>
  <si>
    <t>NYNYLYRLF</t>
  </si>
  <si>
    <t>H-NYNYLYRLF-OH</t>
  </si>
  <si>
    <t>Bl. 07-B05</t>
  </si>
  <si>
    <t>A28B254</t>
  </si>
  <si>
    <t>QYIKWPWYI</t>
  </si>
  <si>
    <t>H-QYIKWPWYI-OH</t>
  </si>
  <si>
    <t>Bl. 07-B06</t>
  </si>
  <si>
    <t>A28B255</t>
  </si>
  <si>
    <t>SFGPLVRKI</t>
  </si>
  <si>
    <t>H-SFGPLVRKI-OH</t>
  </si>
  <si>
    <t>Bl. 07-B07</t>
  </si>
  <si>
    <t>A28B256</t>
  </si>
  <si>
    <t>SYFIASFRL</t>
  </si>
  <si>
    <t>H-SYFIASFRL-OH</t>
  </si>
  <si>
    <t>Bl. 07-B08</t>
  </si>
  <si>
    <t>A28B257</t>
  </si>
  <si>
    <t>TYFTQSRNL</t>
  </si>
  <si>
    <t>H-TYFTQSRNL-OH</t>
  </si>
  <si>
    <t>Bl. 07-B09</t>
  </si>
  <si>
    <t>A28B258</t>
  </si>
  <si>
    <t>YFIASFRLF</t>
  </si>
  <si>
    <t>H-YFIASFRLF-OH</t>
  </si>
  <si>
    <t>Bl. 07-B10</t>
  </si>
  <si>
    <t>A28B259</t>
  </si>
  <si>
    <t>YYHKNNKSW</t>
  </si>
  <si>
    <t>H-YYHKNNKSW-OH</t>
  </si>
  <si>
    <t>Bl. 07-B11</t>
  </si>
  <si>
    <t>A29B248</t>
  </si>
  <si>
    <t>YYRRATRRI</t>
  </si>
  <si>
    <t>H-YYRRATRRI-OH</t>
  </si>
  <si>
    <t>Bl. 07-B12</t>
  </si>
  <si>
    <t>A29B249</t>
  </si>
  <si>
    <t>YYRYNLPTM</t>
  </si>
  <si>
    <t>H-YYRYNLPTM-OH</t>
  </si>
  <si>
    <t>Bl. 07-C01</t>
  </si>
  <si>
    <t>A29B250</t>
  </si>
  <si>
    <t>RLFARTRSM</t>
  </si>
  <si>
    <t>H-RLFARTRSM-OH</t>
  </si>
  <si>
    <t>Bl. 19-C08</t>
  </si>
  <si>
    <t>A29B251</t>
  </si>
  <si>
    <t>RTAPHGHVM</t>
  </si>
  <si>
    <t>H-RTAPHGHVM-OH</t>
  </si>
  <si>
    <t>Bl. 19-E03</t>
  </si>
  <si>
    <t>A29B252</t>
  </si>
  <si>
    <t>KPRPPLNRNY</t>
  </si>
  <si>
    <t>H-KPRPPLNRNY-OH</t>
  </si>
  <si>
    <t>Bl. 19-H03</t>
  </si>
  <si>
    <t>A29B253</t>
  </si>
  <si>
    <t>RARSVSPKL</t>
  </si>
  <si>
    <t>H-RARSVSPKL-OH</t>
  </si>
  <si>
    <t>Bl. 19-H04</t>
  </si>
  <si>
    <t>A29B254</t>
  </si>
  <si>
    <t>FSKQLQQSM</t>
  </si>
  <si>
    <t>H-FSKQLQQSM-OH</t>
  </si>
  <si>
    <t>Bl. 22-A03</t>
  </si>
  <si>
    <t>A29B255</t>
  </si>
  <si>
    <t>TQYNRYLAL</t>
  </si>
  <si>
    <t>H-TQYNRYLAL-OH</t>
  </si>
  <si>
    <t>Bl. 22-A10</t>
  </si>
  <si>
    <t>A29B256</t>
  </si>
  <si>
    <t>EAFEKMVSL</t>
  </si>
  <si>
    <t>H-EAFEKMVSL-OH</t>
  </si>
  <si>
    <t>Bl. 22-B01</t>
  </si>
  <si>
    <t>A29B257</t>
  </si>
  <si>
    <t>FGADPIHSL</t>
  </si>
  <si>
    <t>H-FGADPIHSL-OH</t>
  </si>
  <si>
    <t>Bl. 22-B03</t>
  </si>
  <si>
    <t>A29B258</t>
  </si>
  <si>
    <t>HANEYRLYL</t>
  </si>
  <si>
    <t>H-HANEYRLYL-OH</t>
  </si>
  <si>
    <t>Bl. 22-B04</t>
  </si>
  <si>
    <t>A29B259</t>
  </si>
  <si>
    <t>YQPYRVVVL</t>
  </si>
  <si>
    <t>H-YQPYRVVVL-OH</t>
  </si>
  <si>
    <t>Bl. 22-B09</t>
  </si>
  <si>
    <t>A26B260</t>
  </si>
  <si>
    <t>ERSEKSYEL</t>
  </si>
  <si>
    <t>H-ERSEKSYEL-OH</t>
  </si>
  <si>
    <t>Bl. 22-B10</t>
  </si>
  <si>
    <t>A26B261</t>
  </si>
  <si>
    <t>FAYTKRNVI</t>
  </si>
  <si>
    <t>H-FAYTKRNVI-OH</t>
  </si>
  <si>
    <t>Bl. 22-B11</t>
  </si>
  <si>
    <t>A26B262</t>
  </si>
  <si>
    <t>FRLFARTRSM</t>
  </si>
  <si>
    <t>H-FRLFARTRSM-OH</t>
  </si>
  <si>
    <t>Bl. 22-B12</t>
  </si>
  <si>
    <t>A26B263</t>
  </si>
  <si>
    <t>INITRFQTL</t>
  </si>
  <si>
    <t>H-INITRFQTL-OH</t>
  </si>
  <si>
    <t>Bl. 22-C01</t>
  </si>
  <si>
    <t>A26B264</t>
  </si>
  <si>
    <t>LTIKKPNEL</t>
  </si>
  <si>
    <t>H-LTIKKPNEL-OH</t>
  </si>
  <si>
    <t>Bl. 22-C02</t>
  </si>
  <si>
    <t>A26B265</t>
  </si>
  <si>
    <t>MTYRRLISM</t>
  </si>
  <si>
    <t>H-MTYRRLISM-OH</t>
  </si>
  <si>
    <t>Bl. 22-C03</t>
  </si>
  <si>
    <t>A26B266</t>
  </si>
  <si>
    <t>NRFLYIIKL</t>
  </si>
  <si>
    <t>H-NRFLYIIKL-OH</t>
  </si>
  <si>
    <t>Bl. 22-C04</t>
  </si>
  <si>
    <t>A26B267</t>
  </si>
  <si>
    <t>NTFTRLQSL</t>
  </si>
  <si>
    <t>H-NTFTRLQSL-OH</t>
  </si>
  <si>
    <t>Bl. 22-C05</t>
  </si>
  <si>
    <t>A26B268</t>
  </si>
  <si>
    <t>QKKQQTVTL</t>
  </si>
  <si>
    <t>H-QKKQQTVTL-OH</t>
  </si>
  <si>
    <t>Bl. 22-C06</t>
  </si>
  <si>
    <t>A26B269</t>
  </si>
  <si>
    <t>QRQKKQQTV</t>
  </si>
  <si>
    <t>H-QRQKKQQTV-OH</t>
  </si>
  <si>
    <t>Bl. 22-C07</t>
  </si>
  <si>
    <t>A28B260</t>
  </si>
  <si>
    <t>QSASKIITL</t>
  </si>
  <si>
    <t>H-QSASKIITL-OH</t>
  </si>
  <si>
    <t>Bl. 22-C08</t>
  </si>
  <si>
    <t>A28B261</t>
  </si>
  <si>
    <t>SAKNRARTV</t>
  </si>
  <si>
    <t>H-SAKNRARTV-OH</t>
  </si>
  <si>
    <t>Bl. 22-C09</t>
  </si>
  <si>
    <t>A27B260</t>
  </si>
  <si>
    <t>TIKPVTYKL</t>
  </si>
  <si>
    <t>H-TIKPVTYKL-OH</t>
  </si>
  <si>
    <t>Bl. 22-C10</t>
  </si>
  <si>
    <t>A27B261</t>
  </si>
  <si>
    <t>YANRNRFL</t>
  </si>
  <si>
    <t>H-YANRNRFL-OH</t>
  </si>
  <si>
    <t>Bl. 22-C11</t>
  </si>
  <si>
    <t>A27B262</t>
  </si>
  <si>
    <t>YRLFRKSNL</t>
  </si>
  <si>
    <t>H-YRLFRKSNL-OH</t>
  </si>
  <si>
    <t>Bl. 22-C12</t>
  </si>
  <si>
    <t>A27B263</t>
  </si>
  <si>
    <t>YSKHTPINL</t>
  </si>
  <si>
    <t>H-YSKHTPINL-OH</t>
  </si>
  <si>
    <t>Bl. 22-D01</t>
  </si>
  <si>
    <t>A27B264</t>
  </si>
  <si>
    <t>YVRNLQHRL</t>
  </si>
  <si>
    <t>H-YVRNLQHRL-OH</t>
  </si>
  <si>
    <t>Bl. 22-D02</t>
  </si>
  <si>
    <t>A27B265</t>
  </si>
  <si>
    <t>FAYANRNRF</t>
  </si>
  <si>
    <t>H-FAYANRNRF-OH</t>
  </si>
  <si>
    <t>Bl. 25-A03</t>
  </si>
  <si>
    <t>A27B266</t>
  </si>
  <si>
    <t>VARDLSLQF</t>
  </si>
  <si>
    <t>H-VARDLSLQF-OH</t>
  </si>
  <si>
    <t>Bl. 25-C02</t>
  </si>
  <si>
    <t>A27B267</t>
  </si>
  <si>
    <t>AQLPAPRTL</t>
  </si>
  <si>
    <t>H-AQLPAPRTL-OH</t>
  </si>
  <si>
    <t>Bl. 25-D01</t>
  </si>
  <si>
    <t>A27B268</t>
  </si>
  <si>
    <t>FVRIQPGQTF</t>
  </si>
  <si>
    <t>H-FVRIQPGQTF-OH</t>
  </si>
  <si>
    <t>Bl. 25-D02</t>
  </si>
  <si>
    <t>A27B269</t>
  </si>
  <si>
    <t>KKFLPFQQF</t>
  </si>
  <si>
    <t>H-KKFLPFQQF-OH</t>
  </si>
  <si>
    <t>Bl. 25-D03</t>
  </si>
  <si>
    <t>A28B262</t>
  </si>
  <si>
    <t>KSHKPPISF</t>
  </si>
  <si>
    <t>H-KSHKPPISF-OH</t>
  </si>
  <si>
    <t>Bl. 25-D04</t>
  </si>
  <si>
    <t>A28B263</t>
  </si>
  <si>
    <t>LQIPFAMQM</t>
  </si>
  <si>
    <t>H-LQIPFAMQM-OH</t>
  </si>
  <si>
    <t>Bl. 25-D05</t>
  </si>
  <si>
    <t>A30B248</t>
  </si>
  <si>
    <t>LQLPQGTTL</t>
  </si>
  <si>
    <t>H-LQLPQGTTL-OH</t>
  </si>
  <si>
    <t>Bl. 25-D06</t>
  </si>
  <si>
    <t>A30B249</t>
  </si>
  <si>
    <t>LQTYVTQQL</t>
  </si>
  <si>
    <t>H-LQTYVTQQL-OH</t>
  </si>
  <si>
    <t>Bl. 25-D07</t>
  </si>
  <si>
    <t>A30B250</t>
  </si>
  <si>
    <t>FAPSASAFF</t>
  </si>
  <si>
    <t>H-FAPSASAFF-OH</t>
  </si>
  <si>
    <t>Bl. 29-A01</t>
  </si>
  <si>
    <t>A30B251</t>
  </si>
  <si>
    <t>NSIAIPTNF</t>
  </si>
  <si>
    <t>H-NSIAIPTNF-OH</t>
  </si>
  <si>
    <t>Bl. 29-A03</t>
  </si>
  <si>
    <t>A30B252</t>
  </si>
  <si>
    <t>NVIPTITQM</t>
  </si>
  <si>
    <t>H-NVIPTITQM-OH</t>
  </si>
  <si>
    <t>Bl. 29-A04</t>
  </si>
  <si>
    <t>A30B253</t>
  </si>
  <si>
    <t>VAMPNLYKM</t>
  </si>
  <si>
    <t>H-VAMPNLYKM-OH</t>
  </si>
  <si>
    <t>Bl. 29-A05</t>
  </si>
  <si>
    <t>A30B254</t>
  </si>
  <si>
    <t>IADKYVRNL</t>
  </si>
  <si>
    <t>H-IADKYVRNL-OH</t>
  </si>
  <si>
    <t>Bl. 32-A01</t>
  </si>
  <si>
    <t>A30B255</t>
  </si>
  <si>
    <t>IRQEEVQEL</t>
  </si>
  <si>
    <t>H-IRQEEVQEL-OH</t>
  </si>
  <si>
    <t>Bl. 32-A02</t>
  </si>
  <si>
    <t>A30B256</t>
  </si>
  <si>
    <t>RFPNITNL</t>
  </si>
  <si>
    <t>H-RFPNITNL-OH</t>
  </si>
  <si>
    <t>Bl. 32-A03</t>
  </si>
  <si>
    <t>A30B257</t>
  </si>
  <si>
    <t>SAPHGVVFL</t>
  </si>
  <si>
    <t>H-SAPHGVVFL-OH</t>
  </si>
  <si>
    <t>Bl. 32-A04</t>
  </si>
  <si>
    <t>A30B258</t>
  </si>
  <si>
    <t>SAPPAQYEL</t>
  </si>
  <si>
    <t>H-SAPPAQYEL-OH</t>
  </si>
  <si>
    <t>Bl. 32-A05</t>
  </si>
  <si>
    <t>A30B259</t>
  </si>
  <si>
    <t>VRDPQTLEI</t>
  </si>
  <si>
    <t>H-VRDPQTLEI-OH</t>
  </si>
  <si>
    <t>Bl. 32-A06</t>
  </si>
  <si>
    <t>A12B236</t>
  </si>
  <si>
    <t>VRFPNITNL</t>
  </si>
  <si>
    <t>H-VRFPNITNL-OH</t>
  </si>
  <si>
    <t>Bl. 32-A07</t>
  </si>
  <si>
    <t>A12B237</t>
  </si>
  <si>
    <t>VYDDGARRV</t>
  </si>
  <si>
    <t>H-VYDDGARRV-OH</t>
  </si>
  <si>
    <t>Bl. 32-A08</t>
  </si>
  <si>
    <t>A12B238</t>
  </si>
  <si>
    <t>YFYTSKTTV</t>
  </si>
  <si>
    <t>H-YFYTSKTTV-OH</t>
  </si>
  <si>
    <t>Bl. 32-A09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</si>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</sst>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93"/>
  <sheetViews>
    <sheetView tabSelected="1" workbookViewId="0">
      <pane ySplit="1" topLeftCell="A2" activePane="bottomLeft" state="frozenSplit"/>
      <selection pane="bottomLeft"/>
    </sheetView>
  </sheetViews>
  <sheetFormatPr defaultRowHeight="14.4" x14ac:dyDescent="0.55000000000000004"/>
  <cols>
    <col min="1" max="1" width="9.3671875" bestFit="1" customWidth="1"/>
    <col min="2" max="2" width="10.3671875" bestFit="1" customWidth="1"/>
    <col min="3" max="3" width="8.89453125" bestFit="1" customWidth="1"/>
    <col min="4" max="6" width="8.41796875" bestFit="1" customWidth="1"/>
    <col min="7" max="7" width="15.89453125" bestFit="1" customWidth="1"/>
    <col min="8" max="8" width="8.68359375" bestFit="1" customWidth="1"/>
    <col min="9" max="9" width="11.68359375" style="14" bestFit="1" customWidth="1"/>
    <col min="10" max="10" width="17.578125" style="14" customWidth="1"/>
    <col min="11" max="11" width="17.1015625" style="14" bestFit="1" customWidth="1"/>
    <col min="12" max="12" width="17.1015625" style="14" customWidth="1"/>
    <col min="13" max="13" width="16.578125" style="14" customWidth="1"/>
    <col min="14" max="14" width="9.3671875" style="14" bestFit="1" customWidth="1"/>
    <col min="15" max="15" width="10" style="14" bestFit="1" customWidth="1"/>
    <col min="16" max="16" width="16.62890625" style="14" bestFit="1" customWidth="1"/>
    <col min="17" max="17" width="12.3125" style="14" bestFit="1" customWidth="1"/>
    <col min="18" max="18" width="12.26171875" style="14" bestFit="1" customWidth="1"/>
    <col min="19" max="19" width="13.20703125" style="14" bestFit="1" customWidth="1"/>
    <col min="20" max="20" width="17.3125" style="14" bestFit="1" customWidth="1"/>
    <col min="21" max="21" width="4.89453125" style="14" bestFit="1" customWidth="1"/>
    <col min="22" max="22" width="8.68359375" style="14" bestFit="1" customWidth="1"/>
    <col min="23" max="23" width="9.68359375" style="14" bestFit="1" customWidth="1"/>
    <col min="24" max="24" width="23.5234375" style="14" bestFit="1" customWidth="1"/>
    <col min="25" max="25" width="14.734375" style="14" bestFit="1" customWidth="1"/>
    <col min="26" max="26" width="14" style="14" bestFit="1" customWidth="1"/>
    <col min="27" max="27" width="25.47265625" style="14" bestFit="1" customWidth="1"/>
    <col min="28" max="28" width="16.3125" style="14" bestFit="1" customWidth="1"/>
    <col min="29" max="29" width="16.68359375" style="14" bestFit="1" customWidth="1"/>
    <col min="30" max="30" width="18.5234375" style="14" bestFit="1" customWidth="1"/>
    <col min="31" max="31" width="8.83984375" style="14"/>
    <col min="32" max="32" width="5.26171875" style="14" bestFit="1" customWidth="1"/>
    <col min="33" max="33" width="8.83984375" style="14"/>
  </cols>
  <sheetData>
    <row r="1" spans="1:33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1395</v>
      </c>
      <c r="Z1" s="28" t="s">
        <v>1397</v>
      </c>
      <c r="AA1" s="28" t="s">
        <v>1398</v>
      </c>
      <c r="AB1" s="28" t="s">
        <v>1399</v>
      </c>
      <c r="AC1" s="28" t="s">
        <v>1400</v>
      </c>
      <c r="AD1" s="28" t="s">
        <v>1401</v>
      </c>
      <c r="AF1" s="15" t="s">
        <v>1402</v>
      </c>
      <c r="AG1" s="15"/>
    </row>
    <row r="2" spans="1:33" x14ac:dyDescent="0.55000000000000004">
      <c r="A2" s="5" t="s">
        <v>1259</v>
      </c>
      <c r="B2" s="5" t="s">
        <v>25</v>
      </c>
      <c r="C2" s="5">
        <v>12665</v>
      </c>
      <c r="D2" s="5">
        <v>122</v>
      </c>
      <c r="E2" s="5">
        <v>174</v>
      </c>
      <c r="F2" s="5">
        <v>143</v>
      </c>
      <c r="G2" s="6">
        <v>7.87052703008621</v>
      </c>
      <c r="H2" s="7">
        <v>3.8697271812372303E-46</v>
      </c>
      <c r="I2" s="16">
        <v>45.412319651999098</v>
      </c>
      <c r="J2" s="16">
        <v>3.8697271812372303E-46</v>
      </c>
      <c r="K2" s="16">
        <v>45.412319651999098</v>
      </c>
      <c r="L2" s="16">
        <v>0.61923840180213396</v>
      </c>
      <c r="M2" s="16">
        <v>2.6427971983685999E-3</v>
      </c>
      <c r="N2" s="16">
        <v>258</v>
      </c>
      <c r="O2" s="16" t="s">
        <v>26</v>
      </c>
      <c r="P2" s="16" t="s">
        <v>27</v>
      </c>
      <c r="Q2" s="16" t="s">
        <v>1260</v>
      </c>
      <c r="R2" s="16" t="s">
        <v>1000</v>
      </c>
      <c r="S2" s="16" t="s">
        <v>364</v>
      </c>
      <c r="T2" s="16" t="s">
        <v>1261</v>
      </c>
      <c r="U2" s="16"/>
      <c r="V2" s="16">
        <v>1170.461</v>
      </c>
      <c r="W2" s="16">
        <v>2.3409219999999999</v>
      </c>
      <c r="X2" s="16" t="s">
        <v>1262</v>
      </c>
      <c r="Y2" s="17">
        <v>0.23299667016207665</v>
      </c>
      <c r="Z2" s="18" t="str">
        <f>IF($AG$7 &lt;&gt; "", $AG$7 * Y2, "")</f>
        <v/>
      </c>
      <c r="AA2" s="18" t="str">
        <f>IF($AG$7 &lt;&gt; "", $AG$7 * L2 / $L$293,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1403</v>
      </c>
    </row>
    <row r="3" spans="1:33" x14ac:dyDescent="0.55000000000000004">
      <c r="A3" s="5" t="s">
        <v>1095</v>
      </c>
      <c r="B3" s="5" t="s">
        <v>25</v>
      </c>
      <c r="C3" s="5">
        <v>4086</v>
      </c>
      <c r="D3" s="5">
        <v>64</v>
      </c>
      <c r="E3" s="5">
        <v>70</v>
      </c>
      <c r="F3" s="5">
        <v>75</v>
      </c>
      <c r="G3" s="6">
        <v>7.3022246243913003</v>
      </c>
      <c r="H3" s="7">
        <v>6.6550183586168504E-41</v>
      </c>
      <c r="I3" s="16">
        <v>40.176850742137503</v>
      </c>
      <c r="J3" s="16">
        <v>6.6550183586168504E-41</v>
      </c>
      <c r="K3" s="16">
        <v>40.176850742137503</v>
      </c>
      <c r="L3" s="16">
        <v>0.19977955860746299</v>
      </c>
      <c r="M3" s="16">
        <v>1.26323231321872E-3</v>
      </c>
      <c r="N3" s="16">
        <v>217</v>
      </c>
      <c r="O3" s="16" t="s">
        <v>26</v>
      </c>
      <c r="P3" s="16" t="s">
        <v>34</v>
      </c>
      <c r="Q3" s="16" t="s">
        <v>1096</v>
      </c>
      <c r="R3" s="16" t="s">
        <v>1000</v>
      </c>
      <c r="S3" s="16" t="s">
        <v>157</v>
      </c>
      <c r="T3" s="16" t="s">
        <v>1097</v>
      </c>
      <c r="U3" s="16"/>
      <c r="V3" s="16">
        <v>973.04520000000002</v>
      </c>
      <c r="W3" s="16">
        <v>1.9460904000000001</v>
      </c>
      <c r="X3" s="16" t="s">
        <v>1098</v>
      </c>
      <c r="Y3" s="17">
        <v>7.5169711352723656E-2</v>
      </c>
      <c r="Z3" s="18" t="str">
        <f>IF($AG$7 &lt;&gt; "", $AG$7 * Y3, "")</f>
        <v/>
      </c>
      <c r="AA3" s="18" t="str">
        <f>IF($AG$7 &lt;&gt; "", $AG$7 * L3 / $L$293,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1404</v>
      </c>
    </row>
    <row r="4" spans="1:33" x14ac:dyDescent="0.55000000000000004">
      <c r="A4" s="5" t="s">
        <v>1239</v>
      </c>
      <c r="B4" s="5" t="s">
        <v>25</v>
      </c>
      <c r="C4" s="5">
        <v>3241</v>
      </c>
      <c r="D4" s="5">
        <v>128</v>
      </c>
      <c r="E4" s="5">
        <v>132</v>
      </c>
      <c r="F4" s="5">
        <v>173</v>
      </c>
      <c r="G4" s="6">
        <v>5.9161820570535903</v>
      </c>
      <c r="H4" s="7">
        <v>1.5433556585849599E-29</v>
      </c>
      <c r="I4" s="16">
        <v>28.811533981414399</v>
      </c>
      <c r="J4" s="16">
        <v>1.5433556585849599E-29</v>
      </c>
      <c r="K4" s="16">
        <v>28.811533981414399</v>
      </c>
      <c r="L4" s="16">
        <v>0.15846440270357001</v>
      </c>
      <c r="M4" s="16">
        <v>2.6218940790782301E-3</v>
      </c>
      <c r="N4" s="16">
        <v>253</v>
      </c>
      <c r="O4" s="16" t="s">
        <v>26</v>
      </c>
      <c r="P4" s="16" t="s">
        <v>27</v>
      </c>
      <c r="Q4" s="16" t="s">
        <v>1240</v>
      </c>
      <c r="R4" s="16" t="s">
        <v>1000</v>
      </c>
      <c r="S4" s="16" t="s">
        <v>339</v>
      </c>
      <c r="T4" s="16" t="s">
        <v>1241</v>
      </c>
      <c r="U4" s="16"/>
      <c r="V4" s="16">
        <v>1140.21</v>
      </c>
      <c r="W4" s="16">
        <v>2.2804199999999999</v>
      </c>
      <c r="X4" s="16" t="s">
        <v>1242</v>
      </c>
      <c r="Y4" s="17">
        <v>5.9624335412182421E-2</v>
      </c>
      <c r="Z4" s="18" t="str">
        <f>IF($AG$7 &lt;&gt; "", $AG$7 * Y4, "")</f>
        <v/>
      </c>
      <c r="AA4" s="18" t="str">
        <f>IF($AG$7 &lt;&gt; "", $AG$7 * L4 / $L$293,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1405</v>
      </c>
    </row>
    <row r="5" spans="1:33" x14ac:dyDescent="0.55000000000000004">
      <c r="A5" s="5" t="s">
        <v>322</v>
      </c>
      <c r="B5" s="5" t="s">
        <v>25</v>
      </c>
      <c r="C5" s="5">
        <v>2789</v>
      </c>
      <c r="D5" s="5">
        <v>140</v>
      </c>
      <c r="E5" s="5">
        <v>115</v>
      </c>
      <c r="F5" s="5">
        <v>120</v>
      </c>
      <c r="G5" s="6">
        <v>5.9063629509321203</v>
      </c>
      <c r="H5" s="7">
        <v>1.55716367326403E-29</v>
      </c>
      <c r="I5" s="16">
        <v>28.8076657363981</v>
      </c>
      <c r="J5" s="16">
        <v>1.55716367326403E-29</v>
      </c>
      <c r="K5" s="16">
        <v>28.8076657363981</v>
      </c>
      <c r="L5" s="16">
        <v>0.13636446132065899</v>
      </c>
      <c r="M5" s="16">
        <v>2.2713994333862699E-3</v>
      </c>
      <c r="N5" s="16">
        <v>58</v>
      </c>
      <c r="O5" s="16" t="s">
        <v>26</v>
      </c>
      <c r="P5" s="16" t="s">
        <v>27</v>
      </c>
      <c r="Q5" s="16" t="s">
        <v>323</v>
      </c>
      <c r="R5" s="16" t="s">
        <v>29</v>
      </c>
      <c r="S5" s="16" t="s">
        <v>324</v>
      </c>
      <c r="T5" s="16" t="s">
        <v>325</v>
      </c>
      <c r="U5" s="16"/>
      <c r="V5" s="16">
        <v>1174.431</v>
      </c>
      <c r="W5" s="16">
        <v>2.348862</v>
      </c>
      <c r="X5" s="16" t="s">
        <v>326</v>
      </c>
      <c r="Y5" s="17">
        <v>5.1308939051088173E-2</v>
      </c>
      <c r="Z5" s="18" t="str">
        <f>IF($AG$7 &lt;&gt; "", $AG$7 * Y5, "")</f>
        <v/>
      </c>
      <c r="AA5" s="18" t="str">
        <f>IF($AG$7 &lt;&gt; "", $AG$7 * L5 / $L$293, "")</f>
        <v/>
      </c>
      <c r="AB5" s="16" t="str">
        <f>IF(ISNUMBER(SEARCH(O5,$AG$2))=TRUE,"Yes",IF(ISNUMBER(SEARCH(O5,$AG$3))=TRUE,"Yes",IF(ISNUMBER(SEARCH(O5,$AG$4))=TRUE,"Yes","No")))</f>
        <v>No</v>
      </c>
      <c r="AC5" s="16"/>
      <c r="AD5" s="16"/>
    </row>
    <row r="6" spans="1:33" x14ac:dyDescent="0.55000000000000004">
      <c r="A6" s="5" t="s">
        <v>1247</v>
      </c>
      <c r="B6" s="5" t="s">
        <v>25</v>
      </c>
      <c r="C6" s="5">
        <v>3267</v>
      </c>
      <c r="D6" s="5">
        <v>145</v>
      </c>
      <c r="E6" s="5">
        <v>134</v>
      </c>
      <c r="F6" s="5">
        <v>167</v>
      </c>
      <c r="G6" s="6">
        <v>5.8844810951480602</v>
      </c>
      <c r="H6" s="7">
        <v>1.6210549596528801E-29</v>
      </c>
      <c r="I6" s="16">
        <v>28.790202260741001</v>
      </c>
      <c r="J6" s="16">
        <v>1.6210549596528801E-29</v>
      </c>
      <c r="K6" s="16">
        <v>28.790202260741001</v>
      </c>
      <c r="L6" s="16">
        <v>0.15973563826984399</v>
      </c>
      <c r="M6" s="16">
        <v>2.70178765855561E-3</v>
      </c>
      <c r="N6" s="16">
        <v>255</v>
      </c>
      <c r="O6" s="16" t="s">
        <v>26</v>
      </c>
      <c r="P6" s="16" t="s">
        <v>67</v>
      </c>
      <c r="Q6" s="16" t="s">
        <v>1248</v>
      </c>
      <c r="R6" s="16" t="s">
        <v>1000</v>
      </c>
      <c r="S6" s="16" t="s">
        <v>349</v>
      </c>
      <c r="T6" s="16" t="s">
        <v>1249</v>
      </c>
      <c r="U6" s="16"/>
      <c r="V6" s="16">
        <v>1284.546</v>
      </c>
      <c r="W6" s="16">
        <v>2.5690919999999999</v>
      </c>
      <c r="X6" s="16" t="s">
        <v>1250</v>
      </c>
      <c r="Y6" s="17">
        <v>6.0102654671891388E-2</v>
      </c>
      <c r="Z6" s="18" t="str">
        <f>IF($AG$7 &lt;&gt; "", $AG$7 * Y6, "")</f>
        <v/>
      </c>
      <c r="AA6" s="18" t="str">
        <f>IF($AG$7 &lt;&gt; "", $AG$7 * L6 / $L$293, "")</f>
        <v/>
      </c>
      <c r="AB6" s="16" t="str">
        <f>IF(ISNUMBER(SEARCH(O6,$AG$2))=TRUE,"Yes",IF(ISNUMBER(SEARCH(O6,$AG$3))=TRUE,"Yes",IF(ISNUMBER(SEARCH(O6,$AG$4))=TRUE,"Yes","No")))</f>
        <v>No</v>
      </c>
      <c r="AC6" s="16"/>
      <c r="AD6" s="16"/>
      <c r="AF6" s="15" t="s">
        <v>1406</v>
      </c>
      <c r="AG6" s="15"/>
    </row>
    <row r="7" spans="1:33" x14ac:dyDescent="0.55000000000000004">
      <c r="A7" s="5" t="s">
        <v>1243</v>
      </c>
      <c r="B7" s="5" t="s">
        <v>25</v>
      </c>
      <c r="C7" s="5">
        <v>2668</v>
      </c>
      <c r="D7" s="5">
        <v>134</v>
      </c>
      <c r="E7" s="5">
        <v>152</v>
      </c>
      <c r="F7" s="5">
        <v>117</v>
      </c>
      <c r="G7" s="6">
        <v>5.7448041112187198</v>
      </c>
      <c r="H7" s="7">
        <v>2.2941902218692598E-28</v>
      </c>
      <c r="I7" s="16">
        <v>27.639370575587701</v>
      </c>
      <c r="J7" s="16">
        <v>2.2941902218692598E-28</v>
      </c>
      <c r="K7" s="16">
        <v>27.639370575587701</v>
      </c>
      <c r="L7" s="16">
        <v>0.130448326569924</v>
      </c>
      <c r="M7" s="16">
        <v>2.4297228195006601E-3</v>
      </c>
      <c r="N7" s="16">
        <v>254</v>
      </c>
      <c r="O7" s="16" t="s">
        <v>26</v>
      </c>
      <c r="P7" s="16" t="s">
        <v>27</v>
      </c>
      <c r="Q7" s="16" t="s">
        <v>1244</v>
      </c>
      <c r="R7" s="16" t="s">
        <v>1000</v>
      </c>
      <c r="S7" s="16" t="s">
        <v>344</v>
      </c>
      <c r="T7" s="16" t="s">
        <v>1245</v>
      </c>
      <c r="U7" s="16"/>
      <c r="V7" s="16">
        <v>1111.3040000000001</v>
      </c>
      <c r="W7" s="16">
        <v>2.2226080000000001</v>
      </c>
      <c r="X7" s="16" t="s">
        <v>1246</v>
      </c>
      <c r="Y7" s="17">
        <v>4.9082914803981088E-2</v>
      </c>
      <c r="Z7" s="18" t="str">
        <f>IF($AG$7 &lt;&gt; "", $AG$7 * Y7, "")</f>
        <v/>
      </c>
      <c r="AA7" s="18" t="str">
        <f>IF($AG$7 &lt;&gt; "", $AG$7 * L7 / $L$293, "")</f>
        <v/>
      </c>
      <c r="AB7" s="16" t="str">
        <f>IF(ISNUMBER(SEARCH(O7,$AG$2))=TRUE,"Yes",IF(ISNUMBER(SEARCH(O7,$AG$3))=TRUE,"Yes",IF(ISNUMBER(SEARCH(O7,$AG$4))=TRUE,"Yes","No")))</f>
        <v>No</v>
      </c>
      <c r="AC7" s="16"/>
      <c r="AD7" s="16"/>
      <c r="AF7" s="14" t="s">
        <v>1407</v>
      </c>
      <c r="AG7" s="19"/>
    </row>
    <row r="8" spans="1:33" x14ac:dyDescent="0.55000000000000004">
      <c r="A8" s="5" t="s">
        <v>1091</v>
      </c>
      <c r="B8" s="5" t="s">
        <v>25</v>
      </c>
      <c r="C8" s="5">
        <v>1949</v>
      </c>
      <c r="D8" s="5">
        <v>173</v>
      </c>
      <c r="E8" s="5">
        <v>135</v>
      </c>
      <c r="F8" s="5">
        <v>193</v>
      </c>
      <c r="G8" s="6">
        <v>4.96884908302144</v>
      </c>
      <c r="H8" s="7">
        <v>3.7356965969417999E-22</v>
      </c>
      <c r="I8" s="16">
        <v>21.427628403219401</v>
      </c>
      <c r="J8" s="16">
        <v>3.7356965969417999E-22</v>
      </c>
      <c r="K8" s="16">
        <v>21.427628403219401</v>
      </c>
      <c r="L8" s="16">
        <v>9.5293773794896106E-2</v>
      </c>
      <c r="M8" s="16">
        <v>3.0411652640293901E-3</v>
      </c>
      <c r="N8" s="16">
        <v>216</v>
      </c>
      <c r="O8" s="16" t="s">
        <v>26</v>
      </c>
      <c r="P8" s="16" t="s">
        <v>27</v>
      </c>
      <c r="Q8" s="16" t="s">
        <v>1092</v>
      </c>
      <c r="R8" s="16" t="s">
        <v>1000</v>
      </c>
      <c r="S8" s="16" t="s">
        <v>152</v>
      </c>
      <c r="T8" s="16" t="s">
        <v>1093</v>
      </c>
      <c r="U8" s="16"/>
      <c r="V8" s="16">
        <v>975.10450000000003</v>
      </c>
      <c r="W8" s="16">
        <v>1.9502090000000001</v>
      </c>
      <c r="X8" s="16" t="s">
        <v>1094</v>
      </c>
      <c r="Y8" s="17">
        <v>3.5855547583567897E-2</v>
      </c>
      <c r="Z8" s="18" t="str">
        <f>IF($AG$7 &lt;&gt; "", $AG$7 * Y8, "")</f>
        <v/>
      </c>
      <c r="AA8" s="18" t="str">
        <f>IF($AG$7 &lt;&gt; "", $AG$7 * L8 / $L$293, "")</f>
        <v/>
      </c>
      <c r="AB8" s="16" t="str">
        <f>IF(ISNUMBER(SEARCH(O8,$AG$2))=TRUE,"Yes",IF(ISNUMBER(SEARCH(O8,$AG$3))=TRUE,"Yes",IF(ISNUMBER(SEARCH(O8,$AG$4))=TRUE,"Yes","No")))</f>
        <v>No</v>
      </c>
      <c r="AC8" s="16"/>
      <c r="AD8" s="16"/>
    </row>
    <row r="9" spans="1:33" x14ac:dyDescent="0.55000000000000004">
      <c r="A9" s="5" t="s">
        <v>1251</v>
      </c>
      <c r="B9" s="5" t="s">
        <v>25</v>
      </c>
      <c r="C9" s="5">
        <v>1449</v>
      </c>
      <c r="D9" s="5">
        <v>157</v>
      </c>
      <c r="E9" s="5">
        <v>128</v>
      </c>
      <c r="F9" s="5">
        <v>141</v>
      </c>
      <c r="G9" s="6">
        <v>4.7774207060527099</v>
      </c>
      <c r="H9" s="7">
        <v>1.2148881685342E-20</v>
      </c>
      <c r="I9" s="16">
        <v>19.9154636973939</v>
      </c>
      <c r="J9" s="16">
        <v>1.2148881685342E-20</v>
      </c>
      <c r="K9" s="16">
        <v>19.9154636973939</v>
      </c>
      <c r="L9" s="16">
        <v>7.0846935981941694E-2</v>
      </c>
      <c r="M9" s="16">
        <v>2.5812393653353999E-3</v>
      </c>
      <c r="N9" s="16">
        <v>256</v>
      </c>
      <c r="O9" s="16" t="s">
        <v>26</v>
      </c>
      <c r="P9" s="16" t="s">
        <v>34</v>
      </c>
      <c r="Q9" s="16" t="s">
        <v>1252</v>
      </c>
      <c r="R9" s="16" t="s">
        <v>1000</v>
      </c>
      <c r="S9" s="16" t="s">
        <v>354</v>
      </c>
      <c r="T9" s="16" t="s">
        <v>1253</v>
      </c>
      <c r="U9" s="16"/>
      <c r="V9" s="16">
        <v>1105.298</v>
      </c>
      <c r="W9" s="16">
        <v>2.2105959999999998</v>
      </c>
      <c r="X9" s="16" t="s">
        <v>1254</v>
      </c>
      <c r="Y9" s="17">
        <v>2.6657100281472487E-2</v>
      </c>
      <c r="Z9" s="18" t="str">
        <f>IF($AG$7 &lt;&gt; "", $AG$7 * Y9, "")</f>
        <v/>
      </c>
      <c r="AA9" s="18" t="str">
        <f>IF($AG$7 &lt;&gt; "", $AG$7 * L9 / $L$293, "")</f>
        <v/>
      </c>
      <c r="AB9" s="16" t="str">
        <f>IF(ISNUMBER(SEARCH(O9,$AG$2))=TRUE,"Yes",IF(ISNUMBER(SEARCH(O9,$AG$3))=TRUE,"Yes",IF(ISNUMBER(SEARCH(O9,$AG$4))=TRUE,"Yes","No")))</f>
        <v>No</v>
      </c>
      <c r="AC9" s="16"/>
      <c r="AD9" s="16"/>
    </row>
    <row r="10" spans="1:33" x14ac:dyDescent="0.55000000000000004">
      <c r="A10" s="5" t="s">
        <v>748</v>
      </c>
      <c r="B10" s="5" t="s">
        <v>25</v>
      </c>
      <c r="C10" s="5">
        <v>665</v>
      </c>
      <c r="D10" s="5">
        <v>111</v>
      </c>
      <c r="E10" s="5">
        <v>112</v>
      </c>
      <c r="F10" s="5">
        <v>101</v>
      </c>
      <c r="G10" s="6">
        <v>4.0522437774342901</v>
      </c>
      <c r="H10" s="7">
        <v>4.7396839632724599E-15</v>
      </c>
      <c r="I10" s="16">
        <v>14.3242506156218</v>
      </c>
      <c r="J10" s="16">
        <v>4.7396839632724599E-15</v>
      </c>
      <c r="K10" s="16">
        <v>14.3242506156218</v>
      </c>
      <c r="L10" s="16">
        <v>3.2514294291229297E-2</v>
      </c>
      <c r="M10" s="16">
        <v>1.9573862773235701E-3</v>
      </c>
      <c r="N10" s="16">
        <v>143</v>
      </c>
      <c r="O10" s="16" t="s">
        <v>26</v>
      </c>
      <c r="P10" s="16" t="s">
        <v>34</v>
      </c>
      <c r="Q10" s="16" t="s">
        <v>749</v>
      </c>
      <c r="R10" s="16" t="s">
        <v>29</v>
      </c>
      <c r="S10" s="16" t="s">
        <v>750</v>
      </c>
      <c r="T10" s="16" t="s">
        <v>751</v>
      </c>
      <c r="U10" s="16"/>
      <c r="V10" s="16">
        <v>1049.2329999999999</v>
      </c>
      <c r="W10" s="16">
        <v>2.0984660000000002</v>
      </c>
      <c r="X10" s="16" t="s">
        <v>752</v>
      </c>
      <c r="Y10" s="17">
        <v>1.2233934911786891E-2</v>
      </c>
      <c r="Z10" s="18" t="str">
        <f>IF($AG$7 &lt;&gt; "", $AG$7 * Y10, "")</f>
        <v/>
      </c>
      <c r="AA10" s="18" t="str">
        <f>IF($AG$7 &lt;&gt; "", $AG$7 * L10 / $L$293, "")</f>
        <v/>
      </c>
      <c r="AB10" s="16" t="str">
        <f>IF(ISNUMBER(SEARCH(O10,$AG$2))=TRUE,"Yes",IF(ISNUMBER(SEARCH(O10,$AG$3))=TRUE,"Yes",IF(ISNUMBER(SEARCH(O10,$AG$4))=TRUE,"Yes","No")))</f>
        <v>No</v>
      </c>
      <c r="AC10" s="16"/>
      <c r="AD10" s="16"/>
    </row>
    <row r="11" spans="1:33" x14ac:dyDescent="0.55000000000000004">
      <c r="A11" s="5" t="s">
        <v>618</v>
      </c>
      <c r="B11" s="5" t="s">
        <v>25</v>
      </c>
      <c r="C11" s="5">
        <v>533</v>
      </c>
      <c r="D11" s="5">
        <v>130</v>
      </c>
      <c r="E11" s="5">
        <v>107</v>
      </c>
      <c r="F11" s="5">
        <v>125</v>
      </c>
      <c r="G11" s="6">
        <v>3.56897337966058</v>
      </c>
      <c r="H11" s="7">
        <v>7.7719816779572195E-12</v>
      </c>
      <c r="I11" s="16">
        <v>11.109468231897701</v>
      </c>
      <c r="J11" s="16">
        <v>7.7719816779572195E-12</v>
      </c>
      <c r="K11" s="16">
        <v>11.109468231897701</v>
      </c>
      <c r="L11" s="16">
        <v>2.6060329108609299E-2</v>
      </c>
      <c r="M11" s="16">
        <v>2.19400317846315E-3</v>
      </c>
      <c r="N11" s="16">
        <v>117</v>
      </c>
      <c r="O11" s="16" t="s">
        <v>26</v>
      </c>
      <c r="P11" s="16" t="s">
        <v>27</v>
      </c>
      <c r="Q11" s="16" t="s">
        <v>619</v>
      </c>
      <c r="R11" s="16" t="s">
        <v>29</v>
      </c>
      <c r="S11" s="16" t="s">
        <v>620</v>
      </c>
      <c r="T11" s="16" t="s">
        <v>621</v>
      </c>
      <c r="U11" s="16"/>
      <c r="V11" s="16">
        <v>1022.235</v>
      </c>
      <c r="W11" s="16">
        <v>2.04447</v>
      </c>
      <c r="X11" s="16" t="s">
        <v>622</v>
      </c>
      <c r="Y11" s="17">
        <v>9.8055448240337035E-3</v>
      </c>
      <c r="Z11" s="18" t="str">
        <f>IF($AG$7 &lt;&gt; "", $AG$7 * Y11, "")</f>
        <v/>
      </c>
      <c r="AA11" s="18" t="str">
        <f>IF($AG$7 &lt;&gt; "", $AG$7 * L11 / $L$293, "")</f>
        <v/>
      </c>
      <c r="AB11" s="16" t="str">
        <f>IF(ISNUMBER(SEARCH(O11,$AG$2))=TRUE,"Yes",IF(ISNUMBER(SEARCH(O11,$AG$3))=TRUE,"Yes",IF(ISNUMBER(SEARCH(O11,$AG$4))=TRUE,"Yes","No")))</f>
        <v>No</v>
      </c>
      <c r="AC11" s="16"/>
      <c r="AD11" s="16"/>
    </row>
    <row r="12" spans="1:33" x14ac:dyDescent="0.55000000000000004">
      <c r="A12" s="5" t="s">
        <v>1295</v>
      </c>
      <c r="B12" s="5" t="s">
        <v>25</v>
      </c>
      <c r="C12" s="5">
        <v>517</v>
      </c>
      <c r="D12" s="5">
        <v>119</v>
      </c>
      <c r="E12" s="5">
        <v>126</v>
      </c>
      <c r="F12" s="5">
        <v>115</v>
      </c>
      <c r="G12" s="6">
        <v>3.53772714280935</v>
      </c>
      <c r="H12" s="7">
        <v>1.19906282825366E-11</v>
      </c>
      <c r="I12" s="16">
        <v>10.9211580602298</v>
      </c>
      <c r="J12" s="16">
        <v>1.19906282825366E-11</v>
      </c>
      <c r="K12" s="16">
        <v>10.9211580602298</v>
      </c>
      <c r="L12" s="16">
        <v>2.5278030298594802E-2</v>
      </c>
      <c r="M12" s="16">
        <v>2.1741429510040299E-3</v>
      </c>
      <c r="N12" s="16">
        <v>267</v>
      </c>
      <c r="O12" s="16" t="s">
        <v>26</v>
      </c>
      <c r="P12" s="16" t="s">
        <v>34</v>
      </c>
      <c r="Q12" s="16" t="s">
        <v>1296</v>
      </c>
      <c r="R12" s="16" t="s">
        <v>1000</v>
      </c>
      <c r="S12" s="16" t="s">
        <v>409</v>
      </c>
      <c r="T12" s="16" t="s">
        <v>1297</v>
      </c>
      <c r="U12" s="16"/>
      <c r="V12" s="16">
        <v>1196.413</v>
      </c>
      <c r="W12" s="16">
        <v>2.3928259999999999</v>
      </c>
      <c r="X12" s="16" t="s">
        <v>1298</v>
      </c>
      <c r="Y12" s="17">
        <v>9.5111945103666506E-3</v>
      </c>
      <c r="Z12" s="18" t="str">
        <f>IF($AG$7 &lt;&gt; "", $AG$7 * Y12, "")</f>
        <v/>
      </c>
      <c r="AA12" s="18" t="str">
        <f>IF($AG$7 &lt;&gt; "", $AG$7 * L12 / $L$293, "")</f>
        <v/>
      </c>
      <c r="AB12" s="16" t="str">
        <f>IF(ISNUMBER(SEARCH(O12,$AG$2))=TRUE,"Yes",IF(ISNUMBER(SEARCH(O12,$AG$3))=TRUE,"Yes",IF(ISNUMBER(SEARCH(O12,$AG$4))=TRUE,"Yes","No")))</f>
        <v>No</v>
      </c>
      <c r="AC12" s="16"/>
      <c r="AD12" s="16"/>
    </row>
    <row r="13" spans="1:33" x14ac:dyDescent="0.55000000000000004">
      <c r="A13" s="5" t="s">
        <v>688</v>
      </c>
      <c r="B13" s="5" t="s">
        <v>25</v>
      </c>
      <c r="C13" s="5">
        <v>473</v>
      </c>
      <c r="D13" s="5">
        <v>110</v>
      </c>
      <c r="E13" s="5">
        <v>126</v>
      </c>
      <c r="F13" s="5">
        <v>133</v>
      </c>
      <c r="G13" s="6">
        <v>3.37336031958493</v>
      </c>
      <c r="H13" s="7">
        <v>1.21824740037281E-10</v>
      </c>
      <c r="I13" s="16">
        <v>9.9142645066899</v>
      </c>
      <c r="J13" s="16">
        <v>1.21824740037281E-10</v>
      </c>
      <c r="K13" s="16">
        <v>9.9142645066899</v>
      </c>
      <c r="L13" s="16">
        <v>2.31267085710548E-2</v>
      </c>
      <c r="M13" s="16">
        <v>2.2292903944091599E-3</v>
      </c>
      <c r="N13" s="16">
        <v>131</v>
      </c>
      <c r="O13" s="16" t="s">
        <v>26</v>
      </c>
      <c r="P13" s="16" t="s">
        <v>27</v>
      </c>
      <c r="Q13" s="16" t="s">
        <v>689</v>
      </c>
      <c r="R13" s="16" t="s">
        <v>29</v>
      </c>
      <c r="S13" s="16" t="s">
        <v>690</v>
      </c>
      <c r="T13" s="16" t="s">
        <v>691</v>
      </c>
      <c r="U13" s="16"/>
      <c r="V13" s="16">
        <v>1162.4839999999999</v>
      </c>
      <c r="W13" s="16">
        <v>2.3249680000000001</v>
      </c>
      <c r="X13" s="16" t="s">
        <v>692</v>
      </c>
      <c r="Y13" s="17">
        <v>8.7017311477822542E-3</v>
      </c>
      <c r="Z13" s="18" t="str">
        <f>IF($AG$7 &lt;&gt; "", $AG$7 * Y13, "")</f>
        <v/>
      </c>
      <c r="AA13" s="18" t="str">
        <f>IF($AG$7 &lt;&gt; "", $AG$7 * L13 / $L$293, "")</f>
        <v/>
      </c>
      <c r="AB13" s="16" t="str">
        <f>IF(ISNUMBER(SEARCH(O13,$AG$2))=TRUE,"Yes",IF(ISNUMBER(SEARCH(O13,$AG$3))=TRUE,"Yes",IF(ISNUMBER(SEARCH(O13,$AG$4))=TRUE,"Yes","No")))</f>
        <v>No</v>
      </c>
      <c r="AC13" s="16"/>
      <c r="AD13" s="16"/>
    </row>
    <row r="14" spans="1:33" x14ac:dyDescent="0.55000000000000004">
      <c r="A14" s="5" t="s">
        <v>1307</v>
      </c>
      <c r="B14" s="5" t="s">
        <v>25</v>
      </c>
      <c r="C14" s="5">
        <v>310</v>
      </c>
      <c r="D14" s="5">
        <v>91</v>
      </c>
      <c r="E14" s="5">
        <v>117</v>
      </c>
      <c r="F14" s="5">
        <v>126</v>
      </c>
      <c r="G14" s="6">
        <v>2.9083866857965299</v>
      </c>
      <c r="H14" s="7">
        <v>7.68402629219944E-8</v>
      </c>
      <c r="I14" s="16">
        <v>7.1144111577955602</v>
      </c>
      <c r="J14" s="16">
        <v>7.68402629219944E-8</v>
      </c>
      <c r="K14" s="16">
        <v>7.1144111577955602</v>
      </c>
      <c r="L14" s="16">
        <v>1.5157039444031699E-2</v>
      </c>
      <c r="M14" s="16">
        <v>2.0164424041060401E-3</v>
      </c>
      <c r="N14" s="16">
        <v>270</v>
      </c>
      <c r="O14" s="16" t="s">
        <v>26</v>
      </c>
      <c r="P14" s="16" t="s">
        <v>67</v>
      </c>
      <c r="Q14" s="16" t="s">
        <v>1308</v>
      </c>
      <c r="R14" s="16" t="s">
        <v>1000</v>
      </c>
      <c r="S14" s="16" t="s">
        <v>424</v>
      </c>
      <c r="T14" s="16" t="s">
        <v>1309</v>
      </c>
      <c r="U14" s="16"/>
      <c r="V14" s="16">
        <v>1158.28</v>
      </c>
      <c r="W14" s="16">
        <v>2.31656</v>
      </c>
      <c r="X14" s="16" t="s">
        <v>1310</v>
      </c>
      <c r="Y14" s="17">
        <v>5.7030373272991515E-3</v>
      </c>
      <c r="Z14" s="18" t="str">
        <f>IF($AG$7 &lt;&gt; "", $AG$7 * Y14, "")</f>
        <v/>
      </c>
      <c r="AA14" s="18" t="str">
        <f>IF($AG$7 &lt;&gt; "", $AG$7 * L14 / $L$293, "")</f>
        <v/>
      </c>
      <c r="AB14" s="16" t="str">
        <f>IF(ISNUMBER(SEARCH(O14,$AG$2))=TRUE,"Yes",IF(ISNUMBER(SEARCH(O14,$AG$3))=TRUE,"Yes",IF(ISNUMBER(SEARCH(O14,$AG$4))=TRUE,"Yes","No")))</f>
        <v>No</v>
      </c>
      <c r="AC14" s="16"/>
      <c r="AD14" s="16"/>
    </row>
    <row r="15" spans="1:33" x14ac:dyDescent="0.55000000000000004">
      <c r="A15" s="5" t="s">
        <v>1255</v>
      </c>
      <c r="B15" s="5" t="s">
        <v>25</v>
      </c>
      <c r="C15" s="5">
        <v>511</v>
      </c>
      <c r="D15" s="5">
        <v>194</v>
      </c>
      <c r="E15" s="5">
        <v>189</v>
      </c>
      <c r="F15" s="5">
        <v>191</v>
      </c>
      <c r="G15" s="6">
        <v>2.8466689468121</v>
      </c>
      <c r="H15" s="7">
        <v>9.9666080688393298E-8</v>
      </c>
      <c r="I15" s="16">
        <v>7.0014526197853204</v>
      </c>
      <c r="J15" s="16">
        <v>9.9666080688393298E-8</v>
      </c>
      <c r="K15" s="16">
        <v>7.0014526197853204</v>
      </c>
      <c r="L15" s="16">
        <v>2.49846682448393E-2</v>
      </c>
      <c r="M15" s="16">
        <v>3.47118516638802E-3</v>
      </c>
      <c r="N15" s="16">
        <v>257</v>
      </c>
      <c r="O15" s="16" t="s">
        <v>26</v>
      </c>
      <c r="P15" s="16" t="s">
        <v>27</v>
      </c>
      <c r="Q15" s="16" t="s">
        <v>1256</v>
      </c>
      <c r="R15" s="16" t="s">
        <v>1000</v>
      </c>
      <c r="S15" s="16" t="s">
        <v>359</v>
      </c>
      <c r="T15" s="16" t="s">
        <v>1257</v>
      </c>
      <c r="U15" s="16"/>
      <c r="V15" s="16">
        <v>1055.278</v>
      </c>
      <c r="W15" s="16">
        <v>2.1105559999999999</v>
      </c>
      <c r="X15" s="16" t="s">
        <v>1258</v>
      </c>
      <c r="Y15" s="17">
        <v>9.4008131427415053E-3</v>
      </c>
      <c r="Z15" s="18" t="str">
        <f>IF($AG$7 &lt;&gt; "", $AG$7 * Y15, "")</f>
        <v/>
      </c>
      <c r="AA15" s="18" t="str">
        <f>IF($AG$7 &lt;&gt; "", $AG$7 * L15 / $L$293, "")</f>
        <v/>
      </c>
      <c r="AB15" s="16" t="str">
        <f>IF(ISNUMBER(SEARCH(O15,$AG$2))=TRUE,"Yes",IF(ISNUMBER(SEARCH(O15,$AG$3))=TRUE,"Yes",IF(ISNUMBER(SEARCH(O15,$AG$4))=TRUE,"Yes","No")))</f>
        <v>No</v>
      </c>
      <c r="AC15" s="16"/>
      <c r="AD15" s="16"/>
    </row>
    <row r="16" spans="1:33" x14ac:dyDescent="0.55000000000000004">
      <c r="A16" s="5" t="s">
        <v>868</v>
      </c>
      <c r="B16" s="5" t="s">
        <v>25</v>
      </c>
      <c r="C16" s="5">
        <v>382</v>
      </c>
      <c r="D16" s="5">
        <v>147</v>
      </c>
      <c r="E16" s="5">
        <v>148</v>
      </c>
      <c r="F16" s="5">
        <v>135</v>
      </c>
      <c r="G16" s="6">
        <v>2.8445677701038599</v>
      </c>
      <c r="H16" s="7">
        <v>1.16329178539982E-7</v>
      </c>
      <c r="I16" s="16">
        <v>6.9343113386720798</v>
      </c>
      <c r="J16" s="16">
        <v>1.16329178539982E-7</v>
      </c>
      <c r="K16" s="16">
        <v>6.9343113386720798</v>
      </c>
      <c r="L16" s="16">
        <v>1.8677384089097099E-2</v>
      </c>
      <c r="M16" s="16">
        <v>2.5979977842040202E-3</v>
      </c>
      <c r="N16" s="16">
        <v>167</v>
      </c>
      <c r="O16" s="16" t="s">
        <v>26</v>
      </c>
      <c r="P16" s="16" t="s">
        <v>166</v>
      </c>
      <c r="Q16" s="16" t="s">
        <v>869</v>
      </c>
      <c r="R16" s="16" t="s">
        <v>29</v>
      </c>
      <c r="S16" s="16" t="s">
        <v>870</v>
      </c>
      <c r="T16" s="16" t="s">
        <v>871</v>
      </c>
      <c r="U16" s="16"/>
      <c r="V16" s="16">
        <v>1091.28</v>
      </c>
      <c r="W16" s="16">
        <v>2.1825600000000001</v>
      </c>
      <c r="X16" s="16" t="s">
        <v>872</v>
      </c>
      <c r="Y16" s="17">
        <v>7.0276137388008905E-3</v>
      </c>
      <c r="Z16" s="18" t="str">
        <f>IF($AG$7 &lt;&gt; "", $AG$7 * Y16, "")</f>
        <v/>
      </c>
      <c r="AA16" s="18" t="str">
        <f>IF($AG$7 &lt;&gt; "", $AG$7 * L16 / $L$293, "")</f>
        <v/>
      </c>
      <c r="AB16" s="16" t="str">
        <f>IF(ISNUMBER(SEARCH(O16,$AG$2))=TRUE,"Yes",IF(ISNUMBER(SEARCH(O16,$AG$3))=TRUE,"Yes",IF(ISNUMBER(SEARCH(O16,$AG$4))=TRUE,"Yes","No")))</f>
        <v>No</v>
      </c>
      <c r="AC16" s="16"/>
      <c r="AD16" s="16"/>
    </row>
    <row r="17" spans="1:30" x14ac:dyDescent="0.55000000000000004">
      <c r="A17" s="5" t="s">
        <v>216</v>
      </c>
      <c r="B17" s="5" t="s">
        <v>25</v>
      </c>
      <c r="C17" s="5">
        <v>274</v>
      </c>
      <c r="D17" s="5">
        <v>97</v>
      </c>
      <c r="E17" s="5">
        <v>108</v>
      </c>
      <c r="F17" s="5">
        <v>117</v>
      </c>
      <c r="G17" s="6">
        <v>2.78160524488047</v>
      </c>
      <c r="H17" s="7">
        <v>3.0132164113216999E-7</v>
      </c>
      <c r="I17" s="16">
        <v>6.52096967587139</v>
      </c>
      <c r="J17" s="16">
        <v>3.0132164113216999E-7</v>
      </c>
      <c r="K17" s="16">
        <v>6.52096967587139</v>
      </c>
      <c r="L17" s="16">
        <v>1.3396867121499E-2</v>
      </c>
      <c r="M17" s="16">
        <v>1.94611314850232E-3</v>
      </c>
      <c r="N17" s="16">
        <v>37</v>
      </c>
      <c r="O17" s="16" t="s">
        <v>26</v>
      </c>
      <c r="P17" s="16" t="s">
        <v>27</v>
      </c>
      <c r="Q17" s="16" t="s">
        <v>217</v>
      </c>
      <c r="R17" s="16" t="s">
        <v>29</v>
      </c>
      <c r="S17" s="16" t="s">
        <v>218</v>
      </c>
      <c r="T17" s="16" t="s">
        <v>219</v>
      </c>
      <c r="U17" s="16"/>
      <c r="V17" s="16">
        <v>1162.395</v>
      </c>
      <c r="W17" s="16">
        <v>2.3247900000000001</v>
      </c>
      <c r="X17" s="16" t="s">
        <v>220</v>
      </c>
      <c r="Y17" s="17">
        <v>5.0407491215482825E-3</v>
      </c>
      <c r="Z17" s="18" t="str">
        <f>IF($AG$7 &lt;&gt; "", $AG$7 * Y17, "")</f>
        <v/>
      </c>
      <c r="AA17" s="18" t="str">
        <f>IF($AG$7 &lt;&gt; "", $AG$7 * L17 / $L$293, "")</f>
        <v/>
      </c>
      <c r="AB17" s="16" t="str">
        <f>IF(ISNUMBER(SEARCH(O17,$AG$2))=TRUE,"Yes",IF(ISNUMBER(SEARCH(O17,$AG$3))=TRUE,"Yes",IF(ISNUMBER(SEARCH(O17,$AG$4))=TRUE,"Yes","No")))</f>
        <v>No</v>
      </c>
      <c r="AC17" s="16"/>
      <c r="AD17" s="16"/>
    </row>
    <row r="18" spans="1:30" x14ac:dyDescent="0.55000000000000004">
      <c r="A18" s="5" t="s">
        <v>678</v>
      </c>
      <c r="B18" s="5" t="s">
        <v>25</v>
      </c>
      <c r="C18" s="5">
        <v>297</v>
      </c>
      <c r="D18" s="5">
        <v>113</v>
      </c>
      <c r="E18" s="5">
        <v>125</v>
      </c>
      <c r="F18" s="5">
        <v>117</v>
      </c>
      <c r="G18" s="6">
        <v>2.7585567036513301</v>
      </c>
      <c r="H18" s="7">
        <v>3.3571977936006098E-7</v>
      </c>
      <c r="I18" s="16">
        <v>6.4740230709835096</v>
      </c>
      <c r="J18" s="16">
        <v>3.3571977936006098E-7</v>
      </c>
      <c r="K18" s="16">
        <v>6.4740230709835096</v>
      </c>
      <c r="L18" s="16">
        <v>1.4521421660894899E-2</v>
      </c>
      <c r="M18" s="16">
        <v>2.1435196001104201E-3</v>
      </c>
      <c r="N18" s="16">
        <v>129</v>
      </c>
      <c r="O18" s="16" t="s">
        <v>26</v>
      </c>
      <c r="P18" s="16" t="s">
        <v>27</v>
      </c>
      <c r="Q18" s="16" t="s">
        <v>679</v>
      </c>
      <c r="R18" s="16" t="s">
        <v>29</v>
      </c>
      <c r="S18" s="16" t="s">
        <v>680</v>
      </c>
      <c r="T18" s="16" t="s">
        <v>681</v>
      </c>
      <c r="U18" s="16"/>
      <c r="V18" s="16">
        <v>1033.231</v>
      </c>
      <c r="W18" s="16">
        <v>2.066462</v>
      </c>
      <c r="X18" s="16" t="s">
        <v>682</v>
      </c>
      <c r="Y18" s="17">
        <v>5.4638776974446713E-3</v>
      </c>
      <c r="Z18" s="18" t="str">
        <f>IF($AG$7 &lt;&gt; "", $AG$7 * Y18, "")</f>
        <v/>
      </c>
      <c r="AA18" s="18" t="str">
        <f>IF($AG$7 &lt;&gt; "", $AG$7 * L18 / $L$293, "")</f>
        <v/>
      </c>
      <c r="AB18" s="16" t="str">
        <f>IF(ISNUMBER(SEARCH(O18,$AG$2))=TRUE,"Yes",IF(ISNUMBER(SEARCH(O18,$AG$3))=TRUE,"Yes",IF(ISNUMBER(SEARCH(O18,$AG$4))=TRUE,"Yes","No")))</f>
        <v>No</v>
      </c>
      <c r="AC18" s="16"/>
      <c r="AD18" s="16"/>
    </row>
    <row r="19" spans="1:30" x14ac:dyDescent="0.55000000000000004">
      <c r="A19" s="5" t="s">
        <v>1191</v>
      </c>
      <c r="B19" s="5" t="s">
        <v>25</v>
      </c>
      <c r="C19" s="5">
        <v>209</v>
      </c>
      <c r="D19" s="5">
        <v>81</v>
      </c>
      <c r="E19" s="5">
        <v>98</v>
      </c>
      <c r="F19" s="5">
        <v>78</v>
      </c>
      <c r="G19" s="6">
        <v>2.7194460659350299</v>
      </c>
      <c r="H19" s="7">
        <v>6.8676867849668098E-7</v>
      </c>
      <c r="I19" s="16">
        <v>6.16318951995585</v>
      </c>
      <c r="J19" s="16">
        <v>6.8676867849668098E-7</v>
      </c>
      <c r="K19" s="16">
        <v>6.16318951995585</v>
      </c>
      <c r="L19" s="16">
        <v>1.0218778205814899E-2</v>
      </c>
      <c r="M19" s="16">
        <v>1.5489256714033099E-3</v>
      </c>
      <c r="N19" s="16">
        <v>241</v>
      </c>
      <c r="O19" s="16" t="s">
        <v>26</v>
      </c>
      <c r="P19" s="16" t="s">
        <v>166</v>
      </c>
      <c r="Q19" s="16" t="s">
        <v>1192</v>
      </c>
      <c r="R19" s="16" t="s">
        <v>1000</v>
      </c>
      <c r="S19" s="16" t="s">
        <v>279</v>
      </c>
      <c r="T19" s="16" t="s">
        <v>1193</v>
      </c>
      <c r="U19" s="16"/>
      <c r="V19" s="16">
        <v>1254.4559999999999</v>
      </c>
      <c r="W19" s="16">
        <v>2.508912</v>
      </c>
      <c r="X19" s="16" t="s">
        <v>1194</v>
      </c>
      <c r="Y19" s="17">
        <v>3.8449509722758798E-3</v>
      </c>
      <c r="Z19" s="18" t="str">
        <f>IF($AG$7 &lt;&gt; "", $AG$7 * Y19, "")</f>
        <v/>
      </c>
      <c r="AA19" s="18" t="str">
        <f>IF($AG$7 &lt;&gt; "", $AG$7 * L19 / $L$293, "")</f>
        <v/>
      </c>
      <c r="AB19" s="16" t="str">
        <f>IF(ISNUMBER(SEARCH(O19,$AG$2))=TRUE,"Yes",IF(ISNUMBER(SEARCH(O19,$AG$3))=TRUE,"Yes",IF(ISNUMBER(SEARCH(O19,$AG$4))=TRUE,"Yes","No")))</f>
        <v>No</v>
      </c>
      <c r="AC19" s="16"/>
      <c r="AD19" s="16"/>
    </row>
    <row r="20" spans="1:30" x14ac:dyDescent="0.55000000000000004">
      <c r="A20" s="5" t="s">
        <v>73</v>
      </c>
      <c r="B20" s="5" t="s">
        <v>25</v>
      </c>
      <c r="C20" s="5">
        <v>302</v>
      </c>
      <c r="D20" s="5">
        <v>126</v>
      </c>
      <c r="E20" s="5">
        <v>116</v>
      </c>
      <c r="F20" s="5">
        <v>136</v>
      </c>
      <c r="G20" s="6">
        <v>2.6882936463799698</v>
      </c>
      <c r="H20" s="7">
        <v>6.8676867849668098E-7</v>
      </c>
      <c r="I20" s="16">
        <v>6.16318951995585</v>
      </c>
      <c r="J20" s="16">
        <v>6.8676867849668098E-7</v>
      </c>
      <c r="K20" s="16">
        <v>6.16318951995585</v>
      </c>
      <c r="L20" s="16">
        <v>1.47658900390244E-2</v>
      </c>
      <c r="M20" s="16">
        <v>2.2890407063299299E-3</v>
      </c>
      <c r="N20" s="16">
        <v>9</v>
      </c>
      <c r="O20" s="16" t="s">
        <v>26</v>
      </c>
      <c r="P20" s="16" t="s">
        <v>27</v>
      </c>
      <c r="Q20" s="16" t="s">
        <v>74</v>
      </c>
      <c r="R20" s="16" t="s">
        <v>29</v>
      </c>
      <c r="S20" s="16" t="s">
        <v>75</v>
      </c>
      <c r="T20" s="16" t="s">
        <v>76</v>
      </c>
      <c r="U20" s="16"/>
      <c r="V20" s="16">
        <v>1123.383</v>
      </c>
      <c r="W20" s="16">
        <v>2.246766</v>
      </c>
      <c r="X20" s="16" t="s">
        <v>77</v>
      </c>
      <c r="Y20" s="17">
        <v>5.5558621704656251E-3</v>
      </c>
      <c r="Z20" s="18" t="str">
        <f>IF($AG$7 &lt;&gt; "", $AG$7 * Y20, "")</f>
        <v/>
      </c>
      <c r="AA20" s="18" t="str">
        <f>IF($AG$7 &lt;&gt; "", $AG$7 * L20 / $L$293, "")</f>
        <v/>
      </c>
      <c r="AB20" s="16" t="str">
        <f>IF(ISNUMBER(SEARCH(O20,$AG$2))=TRUE,"Yes",IF(ISNUMBER(SEARCH(O20,$AG$3))=TRUE,"Yes",IF(ISNUMBER(SEARCH(O20,$AG$4))=TRUE,"Yes","No")))</f>
        <v>No</v>
      </c>
      <c r="AC20" s="16"/>
      <c r="AD20" s="16"/>
    </row>
    <row r="21" spans="1:30" x14ac:dyDescent="0.55000000000000004">
      <c r="A21" s="5" t="s">
        <v>1051</v>
      </c>
      <c r="B21" s="5" t="s">
        <v>25</v>
      </c>
      <c r="C21" s="5">
        <v>230</v>
      </c>
      <c r="D21" s="5">
        <v>98</v>
      </c>
      <c r="E21" s="5">
        <v>126</v>
      </c>
      <c r="F21" s="5">
        <v>98</v>
      </c>
      <c r="G21" s="6">
        <v>2.5337164584514</v>
      </c>
      <c r="H21" s="7">
        <v>4.3712931952475199E-6</v>
      </c>
      <c r="I21" s="16">
        <v>5.3593900631493998</v>
      </c>
      <c r="J21" s="16">
        <v>4.3712931952475199E-6</v>
      </c>
      <c r="K21" s="16">
        <v>5.3593900631493998</v>
      </c>
      <c r="L21" s="16">
        <v>1.1245545393959E-2</v>
      </c>
      <c r="M21" s="16">
        <v>1.9393482653661199E-3</v>
      </c>
      <c r="N21" s="16">
        <v>206</v>
      </c>
      <c r="O21" s="16" t="s">
        <v>26</v>
      </c>
      <c r="P21" s="16" t="s">
        <v>56</v>
      </c>
      <c r="Q21" s="16" t="s">
        <v>1052</v>
      </c>
      <c r="R21" s="16" t="s">
        <v>1000</v>
      </c>
      <c r="S21" s="16" t="s">
        <v>102</v>
      </c>
      <c r="T21" s="16" t="s">
        <v>1053</v>
      </c>
      <c r="U21" s="16"/>
      <c r="V21" s="16">
        <v>1091.2739999999999</v>
      </c>
      <c r="W21" s="16">
        <v>2.1825480000000002</v>
      </c>
      <c r="X21" s="16" t="s">
        <v>1054</v>
      </c>
      <c r="Y21" s="17">
        <v>4.231285758963887E-3</v>
      </c>
      <c r="Z21" s="18" t="str">
        <f>IF($AG$7 &lt;&gt; "", $AG$7 * Y21, "")</f>
        <v/>
      </c>
      <c r="AA21" s="18" t="str">
        <f>IF($AG$7 &lt;&gt; "", $AG$7 * L21 / $L$293, "")</f>
        <v/>
      </c>
      <c r="AB21" s="16" t="str">
        <f>IF(ISNUMBER(SEARCH(O21,$AG$2))=TRUE,"Yes",IF(ISNUMBER(SEARCH(O21,$AG$3))=TRUE,"Yes",IF(ISNUMBER(SEARCH(O21,$AG$4))=TRUE,"Yes","No")))</f>
        <v>No</v>
      </c>
      <c r="AC21" s="16"/>
      <c r="AD21" s="16"/>
    </row>
    <row r="22" spans="1:30" x14ac:dyDescent="0.55000000000000004">
      <c r="A22" s="5" t="s">
        <v>608</v>
      </c>
      <c r="B22" s="5" t="s">
        <v>25</v>
      </c>
      <c r="C22" s="5">
        <v>237</v>
      </c>
      <c r="D22" s="5">
        <v>124</v>
      </c>
      <c r="E22" s="5">
        <v>99</v>
      </c>
      <c r="F22" s="5">
        <v>112</v>
      </c>
      <c r="G22" s="6">
        <v>2.51154053473691</v>
      </c>
      <c r="H22" s="7">
        <v>5.21182878261637E-6</v>
      </c>
      <c r="I22" s="16">
        <v>5.2830098600328004</v>
      </c>
      <c r="J22" s="16">
        <v>5.21182878261637E-6</v>
      </c>
      <c r="K22" s="16">
        <v>5.2830098600328004</v>
      </c>
      <c r="L22" s="16">
        <v>1.15878011233404E-2</v>
      </c>
      <c r="M22" s="16">
        <v>2.0304915158825799E-3</v>
      </c>
      <c r="N22" s="16">
        <v>115</v>
      </c>
      <c r="O22" s="16" t="s">
        <v>26</v>
      </c>
      <c r="P22" s="16" t="s">
        <v>67</v>
      </c>
      <c r="Q22" s="16" t="s">
        <v>609</v>
      </c>
      <c r="R22" s="16" t="s">
        <v>29</v>
      </c>
      <c r="S22" s="16" t="s">
        <v>610</v>
      </c>
      <c r="T22" s="16" t="s">
        <v>611</v>
      </c>
      <c r="U22" s="16"/>
      <c r="V22" s="16">
        <v>1271.4390000000001</v>
      </c>
      <c r="W22" s="16">
        <v>2.542878</v>
      </c>
      <c r="X22" s="16" t="s">
        <v>612</v>
      </c>
      <c r="Y22" s="17">
        <v>4.3600640211932228E-3</v>
      </c>
      <c r="Z22" s="18" t="str">
        <f>IF($AG$7 &lt;&gt; "", $AG$7 * Y22, "")</f>
        <v/>
      </c>
      <c r="AA22" s="18" t="str">
        <f>IF($AG$7 &lt;&gt; "", $AG$7 * L22 / $L$293, "")</f>
        <v/>
      </c>
      <c r="AB22" s="16" t="str">
        <f>IF(ISNUMBER(SEARCH(O22,$AG$2))=TRUE,"Yes",IF(ISNUMBER(SEARCH(O22,$AG$3))=TRUE,"Yes",IF(ISNUMBER(SEARCH(O22,$AG$4))=TRUE,"Yes","No")))</f>
        <v>No</v>
      </c>
      <c r="AC22" s="16"/>
      <c r="AD22" s="16"/>
    </row>
    <row r="23" spans="1:30" x14ac:dyDescent="0.55000000000000004">
      <c r="A23" s="5" t="s">
        <v>738</v>
      </c>
      <c r="B23" s="5" t="s">
        <v>25</v>
      </c>
      <c r="C23" s="5">
        <v>216</v>
      </c>
      <c r="D23" s="5">
        <v>85</v>
      </c>
      <c r="E23" s="5">
        <v>114</v>
      </c>
      <c r="F23" s="5">
        <v>108</v>
      </c>
      <c r="G23" s="6">
        <v>2.5103973998426499</v>
      </c>
      <c r="H23" s="7">
        <v>5.3184189400396101E-6</v>
      </c>
      <c r="I23" s="16">
        <v>5.2742174556127104</v>
      </c>
      <c r="J23" s="16">
        <v>5.3184189400396101E-6</v>
      </c>
      <c r="K23" s="16">
        <v>5.2742174556127104</v>
      </c>
      <c r="L23" s="16">
        <v>1.05610339351963E-2</v>
      </c>
      <c r="M23" s="16">
        <v>1.8510424268850299E-3</v>
      </c>
      <c r="N23" s="16">
        <v>141</v>
      </c>
      <c r="O23" s="16" t="s">
        <v>26</v>
      </c>
      <c r="P23" s="16" t="s">
        <v>27</v>
      </c>
      <c r="Q23" s="16" t="s">
        <v>739</v>
      </c>
      <c r="R23" s="16" t="s">
        <v>29</v>
      </c>
      <c r="S23" s="16" t="s">
        <v>740</v>
      </c>
      <c r="T23" s="16" t="s">
        <v>741</v>
      </c>
      <c r="U23" s="16"/>
      <c r="V23" s="16">
        <v>1019.204</v>
      </c>
      <c r="W23" s="16">
        <v>2.038408</v>
      </c>
      <c r="X23" s="16" t="s">
        <v>742</v>
      </c>
      <c r="Y23" s="17">
        <v>3.9737292345052152E-3</v>
      </c>
      <c r="Z23" s="18" t="str">
        <f>IF($AG$7 &lt;&gt; "", $AG$7 * Y23, "")</f>
        <v/>
      </c>
      <c r="AA23" s="18" t="str">
        <f>IF($AG$7 &lt;&gt; "", $AG$7 * L23 / $L$293, "")</f>
        <v/>
      </c>
      <c r="AB23" s="16" t="str">
        <f>IF(ISNUMBER(SEARCH(O23,$AG$2))=TRUE,"Yes",IF(ISNUMBER(SEARCH(O23,$AG$3))=TRUE,"Yes",IF(ISNUMBER(SEARCH(O23,$AG$4))=TRUE,"Yes","No")))</f>
        <v>No</v>
      </c>
      <c r="AC23" s="16"/>
      <c r="AD23" s="16"/>
    </row>
    <row r="24" spans="1:30" x14ac:dyDescent="0.55000000000000004">
      <c r="A24" s="5" t="s">
        <v>1291</v>
      </c>
      <c r="B24" s="5" t="s">
        <v>25</v>
      </c>
      <c r="C24" s="5">
        <v>277</v>
      </c>
      <c r="D24" s="5">
        <v>143</v>
      </c>
      <c r="E24" s="5">
        <v>142</v>
      </c>
      <c r="F24" s="5">
        <v>115</v>
      </c>
      <c r="G24" s="6">
        <v>2.4859804521658702</v>
      </c>
      <c r="H24" s="7">
        <v>5.3184189400396101E-6</v>
      </c>
      <c r="I24" s="16">
        <v>5.2742174556127104</v>
      </c>
      <c r="J24" s="16">
        <v>5.3184189400396101E-6</v>
      </c>
      <c r="K24" s="16">
        <v>5.2742174556127104</v>
      </c>
      <c r="L24" s="16">
        <v>1.3543548148376701E-2</v>
      </c>
      <c r="M24" s="16">
        <v>2.4153152650628401E-3</v>
      </c>
      <c r="N24" s="16">
        <v>266</v>
      </c>
      <c r="O24" s="16" t="s">
        <v>26</v>
      </c>
      <c r="P24" s="16" t="s">
        <v>67</v>
      </c>
      <c r="Q24" s="16" t="s">
        <v>1292</v>
      </c>
      <c r="R24" s="16" t="s">
        <v>1000</v>
      </c>
      <c r="S24" s="16" t="s">
        <v>404</v>
      </c>
      <c r="T24" s="16" t="s">
        <v>1293</v>
      </c>
      <c r="U24" s="16"/>
      <c r="V24" s="16">
        <v>1053.184</v>
      </c>
      <c r="W24" s="16">
        <v>2.1063679999999998</v>
      </c>
      <c r="X24" s="16" t="s">
        <v>1294</v>
      </c>
      <c r="Y24" s="17">
        <v>5.0959398053608551E-3</v>
      </c>
      <c r="Z24" s="18" t="str">
        <f>IF($AG$7 &lt;&gt; "", $AG$7 * Y24, "")</f>
        <v/>
      </c>
      <c r="AA24" s="18" t="str">
        <f>IF($AG$7 &lt;&gt; "", $AG$7 * L24 / $L$293, "")</f>
        <v/>
      </c>
      <c r="AB24" s="16" t="str">
        <f>IF(ISNUMBER(SEARCH(O24,$AG$2))=TRUE,"Yes",IF(ISNUMBER(SEARCH(O24,$AG$3))=TRUE,"Yes",IF(ISNUMBER(SEARCH(O24,$AG$4))=TRUE,"Yes","No")))</f>
        <v>No</v>
      </c>
      <c r="AC24" s="16"/>
      <c r="AD24" s="16"/>
    </row>
    <row r="25" spans="1:30" x14ac:dyDescent="0.55000000000000004">
      <c r="A25" s="5" t="s">
        <v>272</v>
      </c>
      <c r="B25" s="5" t="s">
        <v>25</v>
      </c>
      <c r="C25" s="5">
        <v>151</v>
      </c>
      <c r="D25" s="5">
        <v>71</v>
      </c>
      <c r="E25" s="5">
        <v>72</v>
      </c>
      <c r="F25" s="5">
        <v>86</v>
      </c>
      <c r="G25" s="6">
        <v>2.4114116287247001</v>
      </c>
      <c r="H25" s="7">
        <v>1.8793268406229599E-5</v>
      </c>
      <c r="I25" s="16">
        <v>4.7259976835848398</v>
      </c>
      <c r="J25" s="16">
        <v>1.8793268406229599E-5</v>
      </c>
      <c r="K25" s="16">
        <v>4.7259976835848398</v>
      </c>
      <c r="L25" s="16">
        <v>7.3829450195122097E-3</v>
      </c>
      <c r="M25" s="16">
        <v>1.3859191999697101E-3</v>
      </c>
      <c r="N25" s="16">
        <v>48</v>
      </c>
      <c r="O25" s="16" t="s">
        <v>26</v>
      </c>
      <c r="P25" s="16" t="s">
        <v>67</v>
      </c>
      <c r="Q25" s="16" t="s">
        <v>273</v>
      </c>
      <c r="R25" s="16" t="s">
        <v>29</v>
      </c>
      <c r="S25" s="16" t="s">
        <v>274</v>
      </c>
      <c r="T25" s="16" t="s">
        <v>275</v>
      </c>
      <c r="U25" s="16"/>
      <c r="V25" s="16">
        <v>1208.424</v>
      </c>
      <c r="W25" s="16">
        <v>2.4168479999999999</v>
      </c>
      <c r="X25" s="16" t="s">
        <v>276</v>
      </c>
      <c r="Y25" s="17">
        <v>2.7779310852328125E-3</v>
      </c>
      <c r="Z25" s="18" t="str">
        <f>IF($AG$7 &lt;&gt; "", $AG$7 * Y25, "")</f>
        <v/>
      </c>
      <c r="AA25" s="18" t="str">
        <f>IF($AG$7 &lt;&gt; "", $AG$7 * L25 / $L$293, "")</f>
        <v/>
      </c>
      <c r="AB25" s="16" t="str">
        <f>IF(ISNUMBER(SEARCH(O25,$AG$2))=TRUE,"Yes",IF(ISNUMBER(SEARCH(O25,$AG$3))=TRUE,"Yes",IF(ISNUMBER(SEARCH(O25,$AG$4))=TRUE,"Yes","No")))</f>
        <v>No</v>
      </c>
      <c r="AC25" s="16"/>
      <c r="AD25" s="16"/>
    </row>
    <row r="26" spans="1:30" x14ac:dyDescent="0.55000000000000004">
      <c r="A26" s="5" t="s">
        <v>1111</v>
      </c>
      <c r="B26" s="5" t="s">
        <v>25</v>
      </c>
      <c r="C26" s="5">
        <v>199</v>
      </c>
      <c r="D26" s="5">
        <v>85</v>
      </c>
      <c r="E26" s="5">
        <v>117</v>
      </c>
      <c r="F26" s="5">
        <v>103</v>
      </c>
      <c r="G26" s="6">
        <v>2.40257748840797</v>
      </c>
      <c r="H26" s="7">
        <v>1.6243624450662901E-5</v>
      </c>
      <c r="I26" s="16">
        <v>4.7893170598671899</v>
      </c>
      <c r="J26" s="16">
        <v>1.6243624450662901E-5</v>
      </c>
      <c r="K26" s="16">
        <v>4.7893170598671899</v>
      </c>
      <c r="L26" s="16">
        <v>9.7298414495558296E-3</v>
      </c>
      <c r="M26" s="16">
        <v>1.8375883515386201E-3</v>
      </c>
      <c r="N26" s="16">
        <v>221</v>
      </c>
      <c r="O26" s="16" t="s">
        <v>26</v>
      </c>
      <c r="P26" s="16" t="s">
        <v>27</v>
      </c>
      <c r="Q26" s="16" t="s">
        <v>1112</v>
      </c>
      <c r="R26" s="16" t="s">
        <v>1000</v>
      </c>
      <c r="S26" s="16" t="s">
        <v>178</v>
      </c>
      <c r="T26" s="16" t="s">
        <v>1113</v>
      </c>
      <c r="U26" s="16"/>
      <c r="V26" s="16">
        <v>1093.153</v>
      </c>
      <c r="W26" s="16">
        <v>2.1863060000000001</v>
      </c>
      <c r="X26" s="16" t="s">
        <v>1114</v>
      </c>
      <c r="Y26" s="17">
        <v>3.6609820262339717E-3</v>
      </c>
      <c r="Z26" s="18" t="str">
        <f>IF($AG$7 &lt;&gt; "", $AG$7 * Y26, "")</f>
        <v/>
      </c>
      <c r="AA26" s="18" t="str">
        <f>IF($AG$7 &lt;&gt; "", $AG$7 * L26 / $L$293, "")</f>
        <v/>
      </c>
      <c r="AB26" s="16" t="str">
        <f>IF(ISNUMBER(SEARCH(O26,$AG$2))=TRUE,"Yes",IF(ISNUMBER(SEARCH(O26,$AG$3))=TRUE,"Yes",IF(ISNUMBER(SEARCH(O26,$AG$4))=TRUE,"Yes","No")))</f>
        <v>No</v>
      </c>
      <c r="AC26" s="16"/>
      <c r="AD26" s="16"/>
    </row>
    <row r="27" spans="1:30" x14ac:dyDescent="0.55000000000000004">
      <c r="A27" s="5" t="s">
        <v>1127</v>
      </c>
      <c r="B27" s="5" t="s">
        <v>25</v>
      </c>
      <c r="C27" s="5">
        <v>254</v>
      </c>
      <c r="D27" s="5">
        <v>137</v>
      </c>
      <c r="E27" s="5">
        <v>136</v>
      </c>
      <c r="F27" s="5">
        <v>125</v>
      </c>
      <c r="G27" s="6">
        <v>2.3671538134994301</v>
      </c>
      <c r="H27" s="7">
        <v>1.7683090965976102E-5</v>
      </c>
      <c r="I27" s="16">
        <v>4.7524418189532103</v>
      </c>
      <c r="J27" s="16">
        <v>1.7683090965976102E-5</v>
      </c>
      <c r="K27" s="16">
        <v>4.7524418189532103</v>
      </c>
      <c r="L27" s="16">
        <v>1.24189936089808E-2</v>
      </c>
      <c r="M27" s="16">
        <v>2.4050618586528901E-3</v>
      </c>
      <c r="N27" s="16">
        <v>225</v>
      </c>
      <c r="O27" s="16" t="s">
        <v>26</v>
      </c>
      <c r="P27" s="16" t="s">
        <v>45</v>
      </c>
      <c r="Q27" s="16" t="s">
        <v>1128</v>
      </c>
      <c r="R27" s="16" t="s">
        <v>1000</v>
      </c>
      <c r="S27" s="16" t="s">
        <v>198</v>
      </c>
      <c r="T27" s="16" t="s">
        <v>1129</v>
      </c>
      <c r="U27" s="16"/>
      <c r="V27" s="16">
        <v>1261.4839999999999</v>
      </c>
      <c r="W27" s="16">
        <v>2.5229680000000001</v>
      </c>
      <c r="X27" s="16" t="s">
        <v>1130</v>
      </c>
      <c r="Y27" s="17">
        <v>4.6728112294644663E-3</v>
      </c>
      <c r="Z27" s="18" t="str">
        <f>IF($AG$7 &lt;&gt; "", $AG$7 * Y27, "")</f>
        <v/>
      </c>
      <c r="AA27" s="18" t="str">
        <f>IF($AG$7 &lt;&gt; "", $AG$7 * L27 / $L$293, "")</f>
        <v/>
      </c>
      <c r="AB27" s="16" t="str">
        <f>IF(ISNUMBER(SEARCH(O27,$AG$2))=TRUE,"Yes",IF(ISNUMBER(SEARCH(O27,$AG$3))=TRUE,"Yes",IF(ISNUMBER(SEARCH(O27,$AG$4))=TRUE,"Yes","No")))</f>
        <v>No</v>
      </c>
      <c r="AC27" s="16"/>
      <c r="AD27" s="16"/>
    </row>
    <row r="28" spans="1:30" x14ac:dyDescent="0.55000000000000004">
      <c r="A28" s="5" t="s">
        <v>693</v>
      </c>
      <c r="B28" s="5" t="s">
        <v>25</v>
      </c>
      <c r="C28" s="5">
        <v>321</v>
      </c>
      <c r="D28" s="5">
        <v>175</v>
      </c>
      <c r="E28" s="5">
        <v>194</v>
      </c>
      <c r="F28" s="5">
        <v>151</v>
      </c>
      <c r="G28" s="6">
        <v>2.3221919076369399</v>
      </c>
      <c r="H28" s="7">
        <v>2.2204801464964199E-5</v>
      </c>
      <c r="I28" s="16">
        <v>4.6535531055371804</v>
      </c>
      <c r="J28" s="16">
        <v>2.2204801464964199E-5</v>
      </c>
      <c r="K28" s="16">
        <v>4.6535531055371804</v>
      </c>
      <c r="L28" s="16">
        <v>1.56948698759167E-2</v>
      </c>
      <c r="M28" s="16">
        <v>3.1359995727513099E-3</v>
      </c>
      <c r="N28" s="16">
        <v>132</v>
      </c>
      <c r="O28" s="16" t="s">
        <v>26</v>
      </c>
      <c r="P28" s="16" t="s">
        <v>27</v>
      </c>
      <c r="Q28" s="16" t="s">
        <v>694</v>
      </c>
      <c r="R28" s="16" t="s">
        <v>29</v>
      </c>
      <c r="S28" s="16" t="s">
        <v>695</v>
      </c>
      <c r="T28" s="16" t="s">
        <v>696</v>
      </c>
      <c r="U28" s="16"/>
      <c r="V28" s="16">
        <v>1019.164</v>
      </c>
      <c r="W28" s="16">
        <v>2.0383279999999999</v>
      </c>
      <c r="X28" s="16" t="s">
        <v>697</v>
      </c>
      <c r="Y28" s="17">
        <v>5.9054031679452506E-3</v>
      </c>
      <c r="Z28" s="18" t="str">
        <f>IF($AG$7 &lt;&gt; "", $AG$7 * Y28, "")</f>
        <v/>
      </c>
      <c r="AA28" s="18" t="str">
        <f>IF($AG$7 &lt;&gt; "", $AG$7 * L28 / $L$293, "")</f>
        <v/>
      </c>
      <c r="AB28" s="16" t="str">
        <f>IF(ISNUMBER(SEARCH(O28,$AG$2))=TRUE,"Yes",IF(ISNUMBER(SEARCH(O28,$AG$3))=TRUE,"Yes",IF(ISNUMBER(SEARCH(O28,$AG$4))=TRUE,"Yes","No")))</f>
        <v>No</v>
      </c>
      <c r="AC28" s="16"/>
      <c r="AD28" s="16"/>
    </row>
    <row r="29" spans="1:30" x14ac:dyDescent="0.55000000000000004">
      <c r="A29" s="5" t="s">
        <v>808</v>
      </c>
      <c r="B29" s="5" t="s">
        <v>25</v>
      </c>
      <c r="C29" s="5">
        <v>271</v>
      </c>
      <c r="D29" s="5">
        <v>156</v>
      </c>
      <c r="E29" s="5">
        <v>151</v>
      </c>
      <c r="F29" s="5">
        <v>134</v>
      </c>
      <c r="G29" s="6">
        <v>2.3127294266031702</v>
      </c>
      <c r="H29" s="7">
        <v>2.67919654150184E-5</v>
      </c>
      <c r="I29" s="16">
        <v>4.5719954260861497</v>
      </c>
      <c r="J29" s="16">
        <v>2.67919654150184E-5</v>
      </c>
      <c r="K29" s="16">
        <v>4.5719954260861497</v>
      </c>
      <c r="L29" s="16">
        <v>1.3250186094621299E-2</v>
      </c>
      <c r="M29" s="16">
        <v>2.6649282176360498E-3</v>
      </c>
      <c r="N29" s="16">
        <v>155</v>
      </c>
      <c r="O29" s="16" t="s">
        <v>26</v>
      </c>
      <c r="P29" s="16" t="s">
        <v>27</v>
      </c>
      <c r="Q29" s="16" t="s">
        <v>809</v>
      </c>
      <c r="R29" s="16" t="s">
        <v>29</v>
      </c>
      <c r="S29" s="16" t="s">
        <v>810</v>
      </c>
      <c r="T29" s="16" t="s">
        <v>811</v>
      </c>
      <c r="U29" s="16"/>
      <c r="V29" s="16">
        <v>1037.2619999999999</v>
      </c>
      <c r="W29" s="16">
        <v>2.0745239999999998</v>
      </c>
      <c r="X29" s="16" t="s">
        <v>812</v>
      </c>
      <c r="Y29" s="17">
        <v>4.9855584377357098E-3</v>
      </c>
      <c r="Z29" s="18" t="str">
        <f>IF($AG$7 &lt;&gt; "", $AG$7 * Y29, "")</f>
        <v/>
      </c>
      <c r="AA29" s="18" t="str">
        <f>IF($AG$7 &lt;&gt; "", $AG$7 * L29 / $L$293, "")</f>
        <v/>
      </c>
      <c r="AB29" s="16" t="str">
        <f>IF(ISNUMBER(SEARCH(O29,$AG$2))=TRUE,"Yes",IF(ISNUMBER(SEARCH(O29,$AG$3))=TRUE,"Yes",IF(ISNUMBER(SEARCH(O29,$AG$4))=TRUE,"Yes","No")))</f>
        <v>No</v>
      </c>
      <c r="AC29" s="16"/>
      <c r="AD29" s="16"/>
    </row>
    <row r="30" spans="1:30" x14ac:dyDescent="0.55000000000000004">
      <c r="A30" s="5" t="s">
        <v>1075</v>
      </c>
      <c r="B30" s="5" t="s">
        <v>25</v>
      </c>
      <c r="C30" s="5">
        <v>186</v>
      </c>
      <c r="D30" s="5">
        <v>109</v>
      </c>
      <c r="E30" s="5">
        <v>108</v>
      </c>
      <c r="F30" s="5">
        <v>91</v>
      </c>
      <c r="G30" s="6">
        <v>2.2877892464199299</v>
      </c>
      <c r="H30" s="7">
        <v>4.3743183174075901E-5</v>
      </c>
      <c r="I30" s="16">
        <v>4.3590896167113797</v>
      </c>
      <c r="J30" s="16">
        <v>4.3743183174075901E-5</v>
      </c>
      <c r="K30" s="16">
        <v>4.3590896167113797</v>
      </c>
      <c r="L30" s="16">
        <v>9.0942236664190192E-3</v>
      </c>
      <c r="M30" s="16">
        <v>1.8602621373999999E-3</v>
      </c>
      <c r="N30" s="16">
        <v>212</v>
      </c>
      <c r="O30" s="16" t="s">
        <v>26</v>
      </c>
      <c r="P30" s="16" t="s">
        <v>34</v>
      </c>
      <c r="Q30" s="16" t="s">
        <v>1076</v>
      </c>
      <c r="R30" s="16" t="s">
        <v>1000</v>
      </c>
      <c r="S30" s="16" t="s">
        <v>132</v>
      </c>
      <c r="T30" s="16" t="s">
        <v>1077</v>
      </c>
      <c r="U30" s="16"/>
      <c r="V30" s="16">
        <v>1232.442</v>
      </c>
      <c r="W30" s="16">
        <v>2.4648840000000001</v>
      </c>
      <c r="X30" s="16" t="s">
        <v>1078</v>
      </c>
      <c r="Y30" s="17">
        <v>3.421822396379491E-3</v>
      </c>
      <c r="Z30" s="18" t="str">
        <f>IF($AG$7 &lt;&gt; "", $AG$7 * Y30, "")</f>
        <v/>
      </c>
      <c r="AA30" s="18" t="str">
        <f>IF($AG$7 &lt;&gt; "", $AG$7 * L30 / $L$293, "")</f>
        <v/>
      </c>
      <c r="AB30" s="16" t="str">
        <f>IF(ISNUMBER(SEARCH(O30,$AG$2))=TRUE,"Yes",IF(ISNUMBER(SEARCH(O30,$AG$3))=TRUE,"Yes",IF(ISNUMBER(SEARCH(O30,$AG$4))=TRUE,"Yes","No")))</f>
        <v>No</v>
      </c>
      <c r="AC30" s="16"/>
      <c r="AD30" s="16"/>
    </row>
    <row r="31" spans="1:30" x14ac:dyDescent="0.55000000000000004">
      <c r="A31" s="5" t="s">
        <v>1103</v>
      </c>
      <c r="B31" s="5" t="s">
        <v>25</v>
      </c>
      <c r="C31" s="5">
        <v>156</v>
      </c>
      <c r="D31" s="5">
        <v>88</v>
      </c>
      <c r="E31" s="5">
        <v>89</v>
      </c>
      <c r="F31" s="5">
        <v>82</v>
      </c>
      <c r="G31" s="6">
        <v>2.2832306915109299</v>
      </c>
      <c r="H31" s="7">
        <v>5.3204806073843301E-5</v>
      </c>
      <c r="I31" s="16">
        <v>4.2740491354291104</v>
      </c>
      <c r="J31" s="16">
        <v>5.3204806073843301E-5</v>
      </c>
      <c r="K31" s="16">
        <v>4.2740491354291104</v>
      </c>
      <c r="L31" s="16">
        <v>7.6274133976417602E-3</v>
      </c>
      <c r="M31" s="16">
        <v>1.5648770713039899E-3</v>
      </c>
      <c r="N31" s="16">
        <v>219</v>
      </c>
      <c r="O31" s="16" t="s">
        <v>26</v>
      </c>
      <c r="P31" s="16" t="s">
        <v>27</v>
      </c>
      <c r="Q31" s="16" t="s">
        <v>1104</v>
      </c>
      <c r="R31" s="16" t="s">
        <v>1000</v>
      </c>
      <c r="S31" s="16" t="s">
        <v>168</v>
      </c>
      <c r="T31" s="16" t="s">
        <v>1105</v>
      </c>
      <c r="U31" s="16"/>
      <c r="V31" s="16">
        <v>1227.3330000000001</v>
      </c>
      <c r="W31" s="16">
        <v>2.454666</v>
      </c>
      <c r="X31" s="16" t="s">
        <v>1106</v>
      </c>
      <c r="Y31" s="17">
        <v>2.8699155582537668E-3</v>
      </c>
      <c r="Z31" s="18" t="str">
        <f>IF($AG$7 &lt;&gt; "", $AG$7 * Y31, "")</f>
        <v/>
      </c>
      <c r="AA31" s="18" t="str">
        <f>IF($AG$7 &lt;&gt; "", $AG$7 * L31 / $L$293, "")</f>
        <v/>
      </c>
      <c r="AB31" s="16" t="str">
        <f>IF(ISNUMBER(SEARCH(O31,$AG$2))=TRUE,"Yes",IF(ISNUMBER(SEARCH(O31,$AG$3))=TRUE,"Yes",IF(ISNUMBER(SEARCH(O31,$AG$4))=TRUE,"Yes","No")))</f>
        <v>No</v>
      </c>
      <c r="AC31" s="16"/>
      <c r="AD31" s="16"/>
    </row>
    <row r="32" spans="1:30" x14ac:dyDescent="0.55000000000000004">
      <c r="A32" s="5" t="s">
        <v>1199</v>
      </c>
      <c r="B32" s="5" t="s">
        <v>25</v>
      </c>
      <c r="C32" s="5">
        <v>225</v>
      </c>
      <c r="D32" s="5">
        <v>119</v>
      </c>
      <c r="E32" s="5">
        <v>144</v>
      </c>
      <c r="F32" s="5">
        <v>124</v>
      </c>
      <c r="G32" s="6">
        <v>2.2354955197831199</v>
      </c>
      <c r="H32" s="7">
        <v>5.7832100487864603E-5</v>
      </c>
      <c r="I32" s="16">
        <v>4.2378310336393001</v>
      </c>
      <c r="J32" s="16">
        <v>5.7832100487864603E-5</v>
      </c>
      <c r="K32" s="16">
        <v>4.2378310336393001</v>
      </c>
      <c r="L32" s="16">
        <v>1.1001077015829501E-2</v>
      </c>
      <c r="M32" s="16">
        <v>2.3336796868873699E-3</v>
      </c>
      <c r="N32" s="16">
        <v>243</v>
      </c>
      <c r="O32" s="16" t="s">
        <v>26</v>
      </c>
      <c r="P32" s="16" t="s">
        <v>67</v>
      </c>
      <c r="Q32" s="16" t="s">
        <v>1200</v>
      </c>
      <c r="R32" s="16" t="s">
        <v>1000</v>
      </c>
      <c r="S32" s="16" t="s">
        <v>289</v>
      </c>
      <c r="T32" s="16" t="s">
        <v>1201</v>
      </c>
      <c r="U32" s="16"/>
      <c r="V32" s="16">
        <v>1137.3699999999999</v>
      </c>
      <c r="W32" s="16">
        <v>2.27474</v>
      </c>
      <c r="X32" s="16" t="s">
        <v>1202</v>
      </c>
      <c r="Y32" s="17">
        <v>4.1393012859429331E-3</v>
      </c>
      <c r="Z32" s="18" t="str">
        <f>IF($AG$7 &lt;&gt; "", $AG$7 * Y32, "")</f>
        <v/>
      </c>
      <c r="AA32" s="18" t="str">
        <f>IF($AG$7 &lt;&gt; "", $AG$7 * L32 / $L$293, "")</f>
        <v/>
      </c>
      <c r="AB32" s="16" t="str">
        <f>IF(ISNUMBER(SEARCH(O32,$AG$2))=TRUE,"Yes",IF(ISNUMBER(SEARCH(O32,$AG$3))=TRUE,"Yes",IF(ISNUMBER(SEARCH(O32,$AG$4))=TRUE,"Yes","No")))</f>
        <v>No</v>
      </c>
      <c r="AC32" s="16"/>
      <c r="AD32" s="16"/>
    </row>
    <row r="33" spans="1:30" x14ac:dyDescent="0.55000000000000004">
      <c r="A33" s="5" t="s">
        <v>928</v>
      </c>
      <c r="B33" s="5" t="s">
        <v>25</v>
      </c>
      <c r="C33" s="5">
        <v>174</v>
      </c>
      <c r="D33" s="5">
        <v>119</v>
      </c>
      <c r="E33" s="5">
        <v>107</v>
      </c>
      <c r="F33" s="5">
        <v>97</v>
      </c>
      <c r="G33" s="6">
        <v>2.12139169859014</v>
      </c>
      <c r="H33" s="7">
        <v>1.99662717996458E-4</v>
      </c>
      <c r="I33" s="16">
        <v>3.69970302115826</v>
      </c>
      <c r="J33" s="16">
        <v>1.99662717996458E-4</v>
      </c>
      <c r="K33" s="16">
        <v>3.69970302115826</v>
      </c>
      <c r="L33" s="16">
        <v>8.5074995589081107E-3</v>
      </c>
      <c r="M33" s="16">
        <v>1.9533784452380699E-3</v>
      </c>
      <c r="N33" s="16">
        <v>179</v>
      </c>
      <c r="O33" s="16" t="s">
        <v>26</v>
      </c>
      <c r="P33" s="16" t="s">
        <v>27</v>
      </c>
      <c r="Q33" s="16" t="s">
        <v>929</v>
      </c>
      <c r="R33" s="16" t="s">
        <v>29</v>
      </c>
      <c r="S33" s="16" t="s">
        <v>930</v>
      </c>
      <c r="T33" s="16" t="s">
        <v>931</v>
      </c>
      <c r="U33" s="16"/>
      <c r="V33" s="16">
        <v>1072.3320000000001</v>
      </c>
      <c r="W33" s="16">
        <v>2.1446640000000001</v>
      </c>
      <c r="X33" s="16" t="s">
        <v>932</v>
      </c>
      <c r="Y33" s="17">
        <v>3.2010596611292013E-3</v>
      </c>
      <c r="Z33" s="18" t="str">
        <f>IF($AG$7 &lt;&gt; "", $AG$7 * Y33, "")</f>
        <v/>
      </c>
      <c r="AA33" s="18" t="str">
        <f>IF($AG$7 &lt;&gt; "", $AG$7 * L33 / $L$293, "")</f>
        <v/>
      </c>
      <c r="AB33" s="16" t="str">
        <f>IF(ISNUMBER(SEARCH(O33,$AG$2))=TRUE,"Yes",IF(ISNUMBER(SEARCH(O33,$AG$3))=TRUE,"Yes",IF(ISNUMBER(SEARCH(O33,$AG$4))=TRUE,"Yes","No")))</f>
        <v>No</v>
      </c>
      <c r="AC33" s="16"/>
      <c r="AD33" s="16"/>
    </row>
    <row r="34" spans="1:30" x14ac:dyDescent="0.55000000000000004">
      <c r="A34" s="5" t="s">
        <v>633</v>
      </c>
      <c r="B34" s="5" t="s">
        <v>25</v>
      </c>
      <c r="C34" s="5">
        <v>142</v>
      </c>
      <c r="D34" s="5">
        <v>88</v>
      </c>
      <c r="E34" s="5">
        <v>90</v>
      </c>
      <c r="F34" s="5">
        <v>89</v>
      </c>
      <c r="G34" s="6">
        <v>2.1033510152819699</v>
      </c>
      <c r="H34" s="7">
        <v>2.6770829422748598E-4</v>
      </c>
      <c r="I34" s="16">
        <v>3.5723381731484198</v>
      </c>
      <c r="J34" s="16">
        <v>2.6770829422748598E-4</v>
      </c>
      <c r="K34" s="16">
        <v>3.5723381731484198</v>
      </c>
      <c r="L34" s="16">
        <v>6.9429019388790401E-3</v>
      </c>
      <c r="M34" s="16">
        <v>1.61378375462447E-3</v>
      </c>
      <c r="N34" s="16">
        <v>120</v>
      </c>
      <c r="O34" s="16" t="s">
        <v>26</v>
      </c>
      <c r="P34" s="16" t="s">
        <v>27</v>
      </c>
      <c r="Q34" s="16" t="s">
        <v>634</v>
      </c>
      <c r="R34" s="16" t="s">
        <v>29</v>
      </c>
      <c r="S34" s="16" t="s">
        <v>635</v>
      </c>
      <c r="T34" s="16" t="s">
        <v>636</v>
      </c>
      <c r="U34" s="16"/>
      <c r="V34" s="16">
        <v>1053.181</v>
      </c>
      <c r="W34" s="16">
        <v>2.1063619999999998</v>
      </c>
      <c r="X34" s="16" t="s">
        <v>637</v>
      </c>
      <c r="Y34" s="17">
        <v>2.6123590337950955E-3</v>
      </c>
      <c r="Z34" s="18" t="str">
        <f>IF($AG$7 &lt;&gt; "", $AG$7 * Y34, "")</f>
        <v/>
      </c>
      <c r="AA34" s="18" t="str">
        <f>IF($AG$7 &lt;&gt; "", $AG$7 * L34 / $L$293, "")</f>
        <v/>
      </c>
      <c r="AB34" s="16" t="str">
        <f>IF(ISNUMBER(SEARCH(O34,$AG$2))=TRUE,"Yes",IF(ISNUMBER(SEARCH(O34,$AG$3))=TRUE,"Yes",IF(ISNUMBER(SEARCH(O34,$AG$4))=TRUE,"Yes","No")))</f>
        <v>No</v>
      </c>
      <c r="AC34" s="16"/>
      <c r="AD34" s="16"/>
    </row>
    <row r="35" spans="1:30" x14ac:dyDescent="0.55000000000000004">
      <c r="A35" s="5" t="s">
        <v>1287</v>
      </c>
      <c r="B35" s="5" t="s">
        <v>25</v>
      </c>
      <c r="C35" s="5">
        <v>200</v>
      </c>
      <c r="D35" s="5">
        <v>120</v>
      </c>
      <c r="E35" s="5">
        <v>139</v>
      </c>
      <c r="F35" s="5">
        <v>131</v>
      </c>
      <c r="G35" s="6">
        <v>2.0531708187825402</v>
      </c>
      <c r="H35" s="7">
        <v>2.9675377586752498E-4</v>
      </c>
      <c r="I35" s="16">
        <v>3.5276037464155001</v>
      </c>
      <c r="J35" s="16">
        <v>2.9675377586752498E-4</v>
      </c>
      <c r="K35" s="16">
        <v>3.5276037464155001</v>
      </c>
      <c r="L35" s="16">
        <v>9.7787351251817402E-3</v>
      </c>
      <c r="M35" s="16">
        <v>2.3540826809404099E-3</v>
      </c>
      <c r="N35" s="16">
        <v>265</v>
      </c>
      <c r="O35" s="16" t="s">
        <v>26</v>
      </c>
      <c r="P35" s="16" t="s">
        <v>27</v>
      </c>
      <c r="Q35" s="16" t="s">
        <v>1288</v>
      </c>
      <c r="R35" s="16" t="s">
        <v>1000</v>
      </c>
      <c r="S35" s="16" t="s">
        <v>399</v>
      </c>
      <c r="T35" s="16" t="s">
        <v>1289</v>
      </c>
      <c r="U35" s="16"/>
      <c r="V35" s="16">
        <v>1062.3130000000001</v>
      </c>
      <c r="W35" s="16">
        <v>2.1246260000000001</v>
      </c>
      <c r="X35" s="16" t="s">
        <v>1290</v>
      </c>
      <c r="Y35" s="17">
        <v>3.6793789208381623E-3</v>
      </c>
      <c r="Z35" s="18" t="str">
        <f>IF($AG$7 &lt;&gt; "", $AG$7 * Y35, "")</f>
        <v/>
      </c>
      <c r="AA35" s="18" t="str">
        <f>IF($AG$7 &lt;&gt; "", $AG$7 * L35 / $L$293, "")</f>
        <v/>
      </c>
      <c r="AB35" s="16" t="str">
        <f>IF(ISNUMBER(SEARCH(O35,$AG$2))=TRUE,"Yes",IF(ISNUMBER(SEARCH(O35,$AG$3))=TRUE,"Yes",IF(ISNUMBER(SEARCH(O35,$AG$4))=TRUE,"Yes","No")))</f>
        <v>No</v>
      </c>
      <c r="AC35" s="16"/>
      <c r="AD35" s="16"/>
    </row>
    <row r="36" spans="1:30" x14ac:dyDescent="0.55000000000000004">
      <c r="A36" s="5" t="s">
        <v>1303</v>
      </c>
      <c r="B36" s="5" t="s">
        <v>25</v>
      </c>
      <c r="C36" s="5">
        <v>307</v>
      </c>
      <c r="D36" s="5">
        <v>190</v>
      </c>
      <c r="E36" s="5">
        <v>203</v>
      </c>
      <c r="F36" s="5">
        <v>210</v>
      </c>
      <c r="G36" s="6">
        <v>2.0414354250291802</v>
      </c>
      <c r="H36" s="7">
        <v>2.68715882844277E-4</v>
      </c>
      <c r="I36" s="16">
        <v>3.5707066631992501</v>
      </c>
      <c r="J36" s="16">
        <v>2.68715882844277E-4</v>
      </c>
      <c r="K36" s="16">
        <v>3.5707066631992501</v>
      </c>
      <c r="L36" s="16">
        <v>1.5010358417154E-2</v>
      </c>
      <c r="M36" s="16">
        <v>3.6444214422682998E-3</v>
      </c>
      <c r="N36" s="16">
        <v>269</v>
      </c>
      <c r="O36" s="16" t="s">
        <v>26</v>
      </c>
      <c r="P36" s="16" t="s">
        <v>27</v>
      </c>
      <c r="Q36" s="16" t="s">
        <v>1304</v>
      </c>
      <c r="R36" s="16" t="s">
        <v>1000</v>
      </c>
      <c r="S36" s="16" t="s">
        <v>419</v>
      </c>
      <c r="T36" s="16" t="s">
        <v>1305</v>
      </c>
      <c r="U36" s="16"/>
      <c r="V36" s="16">
        <v>1198.3889999999999</v>
      </c>
      <c r="W36" s="16">
        <v>2.3967779999999999</v>
      </c>
      <c r="X36" s="16" t="s">
        <v>1306</v>
      </c>
      <c r="Y36" s="17">
        <v>5.6478466434865798E-3</v>
      </c>
      <c r="Z36" s="18" t="str">
        <f>IF($AG$7 &lt;&gt; "", $AG$7 * Y36, "")</f>
        <v/>
      </c>
      <c r="AA36" s="18" t="str">
        <f>IF($AG$7 &lt;&gt; "", $AG$7 * L36 / $L$293, "")</f>
        <v/>
      </c>
      <c r="AB36" s="16" t="str">
        <f>IF(ISNUMBER(SEARCH(O36,$AG$2))=TRUE,"Yes",IF(ISNUMBER(SEARCH(O36,$AG$3))=TRUE,"Yes",IF(ISNUMBER(SEARCH(O36,$AG$4))=TRUE,"Yes","No")))</f>
        <v>No</v>
      </c>
      <c r="AC36" s="16"/>
      <c r="AD36" s="16"/>
    </row>
    <row r="37" spans="1:30" x14ac:dyDescent="0.55000000000000004">
      <c r="A37" s="5" t="s">
        <v>517</v>
      </c>
      <c r="B37" s="5" t="s">
        <v>25</v>
      </c>
      <c r="C37" s="5">
        <v>459</v>
      </c>
      <c r="D37" s="5">
        <v>314</v>
      </c>
      <c r="E37" s="5">
        <v>316</v>
      </c>
      <c r="F37" s="5">
        <v>284</v>
      </c>
      <c r="G37" s="6">
        <v>2.0224927854224002</v>
      </c>
      <c r="H37" s="7">
        <v>2.7043173050957E-4</v>
      </c>
      <c r="I37" s="16">
        <v>3.5679423527572598</v>
      </c>
      <c r="J37" s="16">
        <v>2.7043173050957E-4</v>
      </c>
      <c r="K37" s="16">
        <v>3.5679423527572598</v>
      </c>
      <c r="L37" s="16">
        <v>2.24421971122921E-2</v>
      </c>
      <c r="M37" s="16">
        <v>5.5217726384119304E-3</v>
      </c>
      <c r="N37" s="16">
        <v>97</v>
      </c>
      <c r="O37" s="16" t="s">
        <v>26</v>
      </c>
      <c r="P37" s="16" t="s">
        <v>27</v>
      </c>
      <c r="Q37" s="16" t="s">
        <v>518</v>
      </c>
      <c r="R37" s="16" t="s">
        <v>29</v>
      </c>
      <c r="S37" s="16" t="s">
        <v>519</v>
      </c>
      <c r="T37" s="16" t="s">
        <v>520</v>
      </c>
      <c r="U37" s="16"/>
      <c r="V37" s="16">
        <v>1094.2739999999999</v>
      </c>
      <c r="W37" s="16">
        <v>2.1885479999999999</v>
      </c>
      <c r="X37" s="16" t="s">
        <v>521</v>
      </c>
      <c r="Y37" s="17">
        <v>8.4441746233235825E-3</v>
      </c>
      <c r="Z37" s="18" t="str">
        <f>IF($AG$7 &lt;&gt; "", $AG$7 * Y37, "")</f>
        <v/>
      </c>
      <c r="AA37" s="18" t="str">
        <f>IF($AG$7 &lt;&gt; "", $AG$7 * L37 / $L$293, "")</f>
        <v/>
      </c>
      <c r="AB37" s="16" t="str">
        <f>IF(ISNUMBER(SEARCH(O37,$AG$2))=TRUE,"Yes",IF(ISNUMBER(SEARCH(O37,$AG$3))=TRUE,"Yes",IF(ISNUMBER(SEARCH(O37,$AG$4))=TRUE,"Yes","No")))</f>
        <v>No</v>
      </c>
      <c r="AC37" s="16"/>
      <c r="AD37" s="16"/>
    </row>
    <row r="38" spans="1:30" x14ac:dyDescent="0.55000000000000004">
      <c r="A38" s="5" t="s">
        <v>1119</v>
      </c>
      <c r="B38" s="5" t="s">
        <v>25</v>
      </c>
      <c r="C38" s="5">
        <v>151</v>
      </c>
      <c r="D38" s="5">
        <v>90</v>
      </c>
      <c r="E38" s="5">
        <v>104</v>
      </c>
      <c r="F38" s="5">
        <v>107</v>
      </c>
      <c r="G38" s="6">
        <v>2.0202228894142298</v>
      </c>
      <c r="H38" s="7">
        <v>4.8313910933452201E-4</v>
      </c>
      <c r="I38" s="16">
        <v>3.31592780565009</v>
      </c>
      <c r="J38" s="16">
        <v>4.8313910933452201E-4</v>
      </c>
      <c r="K38" s="16">
        <v>3.31592780565009</v>
      </c>
      <c r="L38" s="16">
        <v>7.3829450195122097E-3</v>
      </c>
      <c r="M38" s="16">
        <v>1.81802104432644E-3</v>
      </c>
      <c r="N38" s="16">
        <v>223</v>
      </c>
      <c r="O38" s="16" t="s">
        <v>26</v>
      </c>
      <c r="P38" s="16" t="s">
        <v>27</v>
      </c>
      <c r="Q38" s="16" t="s">
        <v>1120</v>
      </c>
      <c r="R38" s="16" t="s">
        <v>1000</v>
      </c>
      <c r="S38" s="16" t="s">
        <v>188</v>
      </c>
      <c r="T38" s="16" t="s">
        <v>1121</v>
      </c>
      <c r="U38" s="16"/>
      <c r="V38" s="16">
        <v>1244.4570000000001</v>
      </c>
      <c r="W38" s="16">
        <v>2.4889139999999998</v>
      </c>
      <c r="X38" s="16" t="s">
        <v>1122</v>
      </c>
      <c r="Y38" s="17">
        <v>2.7779310852328125E-3</v>
      </c>
      <c r="Z38" s="18" t="str">
        <f>IF($AG$7 &lt;&gt; "", $AG$7 * Y38, "")</f>
        <v/>
      </c>
      <c r="AA38" s="18" t="str">
        <f>IF($AG$7 &lt;&gt; "", $AG$7 * L38 / $L$293, "")</f>
        <v/>
      </c>
      <c r="AB38" s="16" t="str">
        <f>IF(ISNUMBER(SEARCH(O38,$AG$2))=TRUE,"Yes",IF(ISNUMBER(SEARCH(O38,$AG$3))=TRUE,"Yes",IF(ISNUMBER(SEARCH(O38,$AG$4))=TRUE,"Yes","No")))</f>
        <v>No</v>
      </c>
      <c r="AC38" s="16"/>
      <c r="AD38" s="16"/>
    </row>
    <row r="39" spans="1:30" x14ac:dyDescent="0.55000000000000004">
      <c r="A39" s="8" t="s">
        <v>658</v>
      </c>
      <c r="B39" s="8" t="s">
        <v>25</v>
      </c>
      <c r="C39" s="8">
        <v>268</v>
      </c>
      <c r="D39" s="8">
        <v>208</v>
      </c>
      <c r="E39" s="8">
        <v>208</v>
      </c>
      <c r="F39" s="8">
        <v>202</v>
      </c>
      <c r="G39" s="9">
        <v>1.8098752209493201</v>
      </c>
      <c r="H39" s="10">
        <v>1.84738121898542E-3</v>
      </c>
      <c r="I39" s="20">
        <v>2.7334434758546902</v>
      </c>
      <c r="J39" s="20">
        <v>1.84738121898542E-3</v>
      </c>
      <c r="K39" s="20">
        <v>2.7334434758546902</v>
      </c>
      <c r="L39" s="20">
        <v>1.31035050677435E-2</v>
      </c>
      <c r="M39" s="20">
        <v>3.7355361690929499E-3</v>
      </c>
      <c r="N39" s="20">
        <v>125</v>
      </c>
      <c r="O39" s="20" t="s">
        <v>26</v>
      </c>
      <c r="P39" s="20" t="s">
        <v>67</v>
      </c>
      <c r="Q39" s="20" t="s">
        <v>659</v>
      </c>
      <c r="R39" s="20" t="s">
        <v>29</v>
      </c>
      <c r="S39" s="20" t="s">
        <v>660</v>
      </c>
      <c r="T39" s="20" t="s">
        <v>661</v>
      </c>
      <c r="U39" s="20"/>
      <c r="V39" s="20">
        <v>1072.306</v>
      </c>
      <c r="W39" s="20">
        <v>2.144612</v>
      </c>
      <c r="X39" s="20" t="s">
        <v>662</v>
      </c>
      <c r="Y39" s="21">
        <v>4.9303677539231381E-3</v>
      </c>
      <c r="Z39" s="22" t="str">
        <f>IF($AG$7 &lt;&gt; "", $AG$7 * Y39, "")</f>
        <v/>
      </c>
      <c r="AA39" s="22" t="str">
        <f>IF($AG$7 &lt;&gt; "", $AG$7 * L39 / $L$293, "")</f>
        <v/>
      </c>
      <c r="AB39" s="20" t="str">
        <f>IF(ISNUMBER(SEARCH(O39,$AG$2))=TRUE,"Yes",IF(ISNUMBER(SEARCH(O39,$AG$3))=TRUE,"Yes",IF(ISNUMBER(SEARCH(O39,$AG$4))=TRUE,"Yes","No")))</f>
        <v>No</v>
      </c>
      <c r="AC39" s="20"/>
      <c r="AD39" s="20"/>
    </row>
    <row r="40" spans="1:30" x14ac:dyDescent="0.55000000000000004">
      <c r="A40" s="8" t="s">
        <v>598</v>
      </c>
      <c r="B40" s="8" t="s">
        <v>25</v>
      </c>
      <c r="C40" s="8">
        <v>230</v>
      </c>
      <c r="D40" s="8">
        <v>172</v>
      </c>
      <c r="E40" s="8">
        <v>176</v>
      </c>
      <c r="F40" s="8">
        <v>195</v>
      </c>
      <c r="G40" s="9">
        <v>1.7749273732414801</v>
      </c>
      <c r="H40" s="10">
        <v>2.4377886323688801E-3</v>
      </c>
      <c r="I40" s="20">
        <v>2.6130039524400699</v>
      </c>
      <c r="J40" s="20">
        <v>2.4377886323688801E-3</v>
      </c>
      <c r="K40" s="20">
        <v>2.6130039524400699</v>
      </c>
      <c r="L40" s="20">
        <v>1.1245545393959E-2</v>
      </c>
      <c r="M40" s="20">
        <v>3.2843908522133701E-3</v>
      </c>
      <c r="N40" s="20">
        <v>113</v>
      </c>
      <c r="O40" s="20" t="s">
        <v>26</v>
      </c>
      <c r="P40" s="20" t="s">
        <v>27</v>
      </c>
      <c r="Q40" s="20" t="s">
        <v>599</v>
      </c>
      <c r="R40" s="20" t="s">
        <v>29</v>
      </c>
      <c r="S40" s="20" t="s">
        <v>600</v>
      </c>
      <c r="T40" s="20" t="s">
        <v>601</v>
      </c>
      <c r="U40" s="20"/>
      <c r="V40" s="20">
        <v>1111.221</v>
      </c>
      <c r="W40" s="20">
        <v>2.222442</v>
      </c>
      <c r="X40" s="20" t="s">
        <v>602</v>
      </c>
      <c r="Y40" s="21">
        <v>4.231285758963887E-3</v>
      </c>
      <c r="Z40" s="22" t="str">
        <f>IF($AG$7 &lt;&gt; "", $AG$7 * Y40, "")</f>
        <v/>
      </c>
      <c r="AA40" s="22" t="str">
        <f>IF($AG$7 &lt;&gt; "", $AG$7 * L40 / $L$293, "")</f>
        <v/>
      </c>
      <c r="AB40" s="20" t="str">
        <f>IF(ISNUMBER(SEARCH(O40,$AG$2))=TRUE,"Yes",IF(ISNUMBER(SEARCH(O40,$AG$3))=TRUE,"Yes",IF(ISNUMBER(SEARCH(O40,$AG$4))=TRUE,"Yes","No")))</f>
        <v>No</v>
      </c>
      <c r="AC40" s="20"/>
      <c r="AD40" s="20"/>
    </row>
    <row r="41" spans="1:30" x14ac:dyDescent="0.55000000000000004">
      <c r="A41" s="8" t="s">
        <v>858</v>
      </c>
      <c r="B41" s="8" t="s">
        <v>25</v>
      </c>
      <c r="C41" s="8">
        <v>515</v>
      </c>
      <c r="D41" s="8">
        <v>413</v>
      </c>
      <c r="E41" s="8">
        <v>478</v>
      </c>
      <c r="F41" s="8">
        <v>378</v>
      </c>
      <c r="G41" s="9">
        <v>1.71818820240877</v>
      </c>
      <c r="H41" s="10">
        <v>2.8725216356122198E-3</v>
      </c>
      <c r="I41" s="20">
        <v>2.5417366915546902</v>
      </c>
      <c r="J41" s="20">
        <v>2.8725216356122198E-3</v>
      </c>
      <c r="K41" s="20">
        <v>2.5417366915546902</v>
      </c>
      <c r="L41" s="20">
        <v>2.5180242947343001E-2</v>
      </c>
      <c r="M41" s="20">
        <v>7.6508560162116103E-3</v>
      </c>
      <c r="N41" s="20">
        <v>165</v>
      </c>
      <c r="O41" s="20" t="s">
        <v>26</v>
      </c>
      <c r="P41" s="20" t="s">
        <v>27</v>
      </c>
      <c r="Q41" s="20" t="s">
        <v>859</v>
      </c>
      <c r="R41" s="20" t="s">
        <v>29</v>
      </c>
      <c r="S41" s="20" t="s">
        <v>860</v>
      </c>
      <c r="T41" s="20" t="s">
        <v>861</v>
      </c>
      <c r="U41" s="20"/>
      <c r="V41" s="20">
        <v>1070.211</v>
      </c>
      <c r="W41" s="20">
        <v>2.140422</v>
      </c>
      <c r="X41" s="20" t="s">
        <v>862</v>
      </c>
      <c r="Y41" s="21">
        <v>9.4744007211582677E-3</v>
      </c>
      <c r="Z41" s="22" t="str">
        <f>IF($AG$7 &lt;&gt; "", $AG$7 * Y41, "")</f>
        <v/>
      </c>
      <c r="AA41" s="22" t="str">
        <f>IF($AG$7 &lt;&gt; "", $AG$7 * L41 / $L$293, "")</f>
        <v/>
      </c>
      <c r="AB41" s="20" t="str">
        <f>IF(ISNUMBER(SEARCH(O41,$AG$2))=TRUE,"Yes",IF(ISNUMBER(SEARCH(O41,$AG$3))=TRUE,"Yes",IF(ISNUMBER(SEARCH(O41,$AG$4))=TRUE,"Yes","No")))</f>
        <v>No</v>
      </c>
      <c r="AC41" s="20"/>
      <c r="AD41" s="20"/>
    </row>
    <row r="42" spans="1:30" x14ac:dyDescent="0.55000000000000004">
      <c r="A42" s="8" t="s">
        <v>95</v>
      </c>
      <c r="B42" s="8" t="s">
        <v>25</v>
      </c>
      <c r="C42" s="8">
        <v>138</v>
      </c>
      <c r="D42" s="8">
        <v>112</v>
      </c>
      <c r="E42" s="8">
        <v>130</v>
      </c>
      <c r="F42" s="8">
        <v>100</v>
      </c>
      <c r="G42" s="9">
        <v>1.70908242595801</v>
      </c>
      <c r="H42" s="10">
        <v>4.6106080240820198E-3</v>
      </c>
      <c r="I42" s="20">
        <v>2.3362417982347901</v>
      </c>
      <c r="J42" s="20">
        <v>4.6106080240820198E-3</v>
      </c>
      <c r="K42" s="20">
        <v>2.3362417982347901</v>
      </c>
      <c r="L42" s="20">
        <v>6.7473272363754002E-3</v>
      </c>
      <c r="M42" s="20">
        <v>2.0615111732466599E-3</v>
      </c>
      <c r="N42" s="20">
        <v>13</v>
      </c>
      <c r="O42" s="20" t="s">
        <v>26</v>
      </c>
      <c r="P42" s="20" t="s">
        <v>34</v>
      </c>
      <c r="Q42" s="20" t="s">
        <v>96</v>
      </c>
      <c r="R42" s="20" t="s">
        <v>29</v>
      </c>
      <c r="S42" s="20" t="s">
        <v>97</v>
      </c>
      <c r="T42" s="20" t="s">
        <v>98</v>
      </c>
      <c r="U42" s="20"/>
      <c r="V42" s="20">
        <v>1136.3579999999999</v>
      </c>
      <c r="W42" s="20">
        <v>2.272716</v>
      </c>
      <c r="X42" s="20" t="s">
        <v>99</v>
      </c>
      <c r="Y42" s="21">
        <v>2.5387714553783323E-3</v>
      </c>
      <c r="Z42" s="22" t="str">
        <f>IF($AG$7 &lt;&gt; "", $AG$7 * Y42, "")</f>
        <v/>
      </c>
      <c r="AA42" s="22" t="str">
        <f>IF($AG$7 &lt;&gt; "", $AG$7 * L42 / $L$293, "")</f>
        <v/>
      </c>
      <c r="AB42" s="20" t="str">
        <f>IF(ISNUMBER(SEARCH(O42,$AG$2))=TRUE,"Yes",IF(ISNUMBER(SEARCH(O42,$AG$3))=TRUE,"Yes",IF(ISNUMBER(SEARCH(O42,$AG$4))=TRUE,"Yes","No")))</f>
        <v>No</v>
      </c>
      <c r="AC42" s="20"/>
      <c r="AD42" s="20"/>
    </row>
    <row r="43" spans="1:30" x14ac:dyDescent="0.55000000000000004">
      <c r="A43" s="11" t="s">
        <v>1123</v>
      </c>
      <c r="B43" s="11" t="s">
        <v>25</v>
      </c>
      <c r="C43" s="11">
        <v>92</v>
      </c>
      <c r="D43" s="11">
        <v>74</v>
      </c>
      <c r="E43" s="11">
        <v>71</v>
      </c>
      <c r="F43" s="11">
        <v>90</v>
      </c>
      <c r="G43" s="12">
        <v>1.65864063972743</v>
      </c>
      <c r="H43" s="13">
        <v>7.7251250951987302E-3</v>
      </c>
      <c r="I43" s="23">
        <v>2.1120944791892602</v>
      </c>
      <c r="J43" s="23">
        <v>7.7251250951987302E-3</v>
      </c>
      <c r="K43" s="23">
        <v>2.1120944791892602</v>
      </c>
      <c r="L43" s="23">
        <v>4.4982181575835998E-3</v>
      </c>
      <c r="M43" s="23">
        <v>1.4233592712923999E-3</v>
      </c>
      <c r="N43" s="23">
        <v>224</v>
      </c>
      <c r="O43" s="23" t="s">
        <v>26</v>
      </c>
      <c r="P43" s="23" t="s">
        <v>27</v>
      </c>
      <c r="Q43" s="23" t="s">
        <v>1124</v>
      </c>
      <c r="R43" s="23" t="s">
        <v>1000</v>
      </c>
      <c r="S43" s="23" t="s">
        <v>193</v>
      </c>
      <c r="T43" s="23" t="s">
        <v>1125</v>
      </c>
      <c r="U43" s="23" t="s">
        <v>71</v>
      </c>
      <c r="V43" s="23">
        <v>1088.31</v>
      </c>
      <c r="W43" s="23">
        <v>2.1766200000000002</v>
      </c>
      <c r="X43" s="23" t="s">
        <v>1126</v>
      </c>
      <c r="Y43" s="24">
        <v>1.6925143035855547E-3</v>
      </c>
      <c r="Z43" s="25" t="str">
        <f>IF($AG$7 &lt;&gt; "", $AG$7 * Y43, "")</f>
        <v/>
      </c>
      <c r="AA43" s="25" t="str">
        <f>IF($AG$7 &lt;&gt; "", $AG$7 * L43 / $L$293, "")</f>
        <v/>
      </c>
      <c r="AB43" s="23" t="str">
        <f>IF(ISNUMBER(SEARCH(O43,$AG$2))=TRUE,"Yes",IF(ISNUMBER(SEARCH(O43,$AG$3))=TRUE,"Yes",IF(ISNUMBER(SEARCH(O43,$AG$4))=TRUE,"Yes","No")))</f>
        <v>No</v>
      </c>
      <c r="AC43" s="23"/>
      <c r="AD43" s="23"/>
    </row>
    <row r="44" spans="1:30" x14ac:dyDescent="0.55000000000000004">
      <c r="A44" s="11" t="s">
        <v>537</v>
      </c>
      <c r="B44" s="11" t="s">
        <v>25</v>
      </c>
      <c r="C44" s="11">
        <v>177</v>
      </c>
      <c r="D44" s="11">
        <v>136</v>
      </c>
      <c r="E44" s="11">
        <v>168</v>
      </c>
      <c r="F44" s="11">
        <v>151</v>
      </c>
      <c r="G44" s="12">
        <v>1.6559741149171601</v>
      </c>
      <c r="H44" s="13">
        <v>5.5406463545681801E-3</v>
      </c>
      <c r="I44" s="23">
        <v>2.2564395688729402</v>
      </c>
      <c r="J44" s="23">
        <v>5.5406463545681801E-3</v>
      </c>
      <c r="K44" s="23">
        <v>2.2564395688729402</v>
      </c>
      <c r="L44" s="23">
        <v>8.6541805857858391E-3</v>
      </c>
      <c r="M44" s="23">
        <v>2.7440945624057399E-3</v>
      </c>
      <c r="N44" s="23">
        <v>101</v>
      </c>
      <c r="O44" s="23" t="s">
        <v>26</v>
      </c>
      <c r="P44" s="23" t="s">
        <v>34</v>
      </c>
      <c r="Q44" s="23" t="s">
        <v>538</v>
      </c>
      <c r="R44" s="23" t="s">
        <v>29</v>
      </c>
      <c r="S44" s="23" t="s">
        <v>539</v>
      </c>
      <c r="T44" s="23" t="s">
        <v>540</v>
      </c>
      <c r="U44" s="23"/>
      <c r="V44" s="23">
        <v>1044.127</v>
      </c>
      <c r="W44" s="23">
        <v>2.0882540000000001</v>
      </c>
      <c r="X44" s="23" t="s">
        <v>541</v>
      </c>
      <c r="Y44" s="24">
        <v>3.256250344941774E-3</v>
      </c>
      <c r="Z44" s="25" t="str">
        <f>IF($AG$7 &lt;&gt; "", $AG$7 * Y44, "")</f>
        <v/>
      </c>
      <c r="AA44" s="25" t="str">
        <f>IF($AG$7 &lt;&gt; "", $AG$7 * L44 / $L$293, "")</f>
        <v/>
      </c>
      <c r="AB44" s="23" t="str">
        <f>IF(ISNUMBER(SEARCH(O44,$AG$2))=TRUE,"Yes",IF(ISNUMBER(SEARCH(O44,$AG$3))=TRUE,"Yes",IF(ISNUMBER(SEARCH(O44,$AG$4))=TRUE,"Yes","No")))</f>
        <v>No</v>
      </c>
      <c r="AC44" s="23"/>
      <c r="AD44" s="23"/>
    </row>
    <row r="45" spans="1:30" x14ac:dyDescent="0.55000000000000004">
      <c r="A45" s="11" t="s">
        <v>653</v>
      </c>
      <c r="B45" s="11" t="s">
        <v>25</v>
      </c>
      <c r="C45" s="11">
        <v>173</v>
      </c>
      <c r="D45" s="11">
        <v>163</v>
      </c>
      <c r="E45" s="11">
        <v>167</v>
      </c>
      <c r="F45" s="11">
        <v>118</v>
      </c>
      <c r="G45" s="12">
        <v>1.6451713527493099</v>
      </c>
      <c r="H45" s="13">
        <v>6.0002476748313698E-3</v>
      </c>
      <c r="I45" s="23">
        <v>2.22183082268426</v>
      </c>
      <c r="J45" s="23">
        <v>6.0002476748313698E-3</v>
      </c>
      <c r="K45" s="23">
        <v>2.22183082268426</v>
      </c>
      <c r="L45" s="23">
        <v>8.4586058832822105E-3</v>
      </c>
      <c r="M45" s="23">
        <v>2.7022407607398698E-3</v>
      </c>
      <c r="N45" s="23">
        <v>124</v>
      </c>
      <c r="O45" s="23" t="s">
        <v>26</v>
      </c>
      <c r="P45" s="23" t="s">
        <v>67</v>
      </c>
      <c r="Q45" s="23" t="s">
        <v>654</v>
      </c>
      <c r="R45" s="23" t="s">
        <v>29</v>
      </c>
      <c r="S45" s="23" t="s">
        <v>655</v>
      </c>
      <c r="T45" s="23" t="s">
        <v>656</v>
      </c>
      <c r="U45" s="23"/>
      <c r="V45" s="23">
        <v>961.12149999999997</v>
      </c>
      <c r="W45" s="23">
        <v>1.9222429999999999</v>
      </c>
      <c r="X45" s="23" t="s">
        <v>657</v>
      </c>
      <c r="Y45" s="24">
        <v>3.1826627665250107E-3</v>
      </c>
      <c r="Z45" s="25" t="str">
        <f>IF($AG$7 &lt;&gt; "", $AG$7 * Y45, "")</f>
        <v/>
      </c>
      <c r="AA45" s="25" t="str">
        <f>IF($AG$7 &lt;&gt; "", $AG$7 * L45 / $L$293, "")</f>
        <v/>
      </c>
      <c r="AB45" s="23" t="str">
        <f>IF(ISNUMBER(SEARCH(O45,$AG$2))=TRUE,"Yes",IF(ISNUMBER(SEARCH(O45,$AG$3))=TRUE,"Yes",IF(ISNUMBER(SEARCH(O45,$AG$4))=TRUE,"Yes","No")))</f>
        <v>No</v>
      </c>
      <c r="AC45" s="23"/>
      <c r="AD45" s="23"/>
    </row>
    <row r="46" spans="1:30" x14ac:dyDescent="0.55000000000000004">
      <c r="A46" s="11" t="s">
        <v>1151</v>
      </c>
      <c r="B46" s="11" t="s">
        <v>25</v>
      </c>
      <c r="C46" s="11">
        <v>166</v>
      </c>
      <c r="D46" s="11">
        <v>135</v>
      </c>
      <c r="E46" s="11">
        <v>167</v>
      </c>
      <c r="F46" s="11">
        <v>136</v>
      </c>
      <c r="G46" s="12">
        <v>1.61926445670619</v>
      </c>
      <c r="H46" s="13">
        <v>7.0795737578309001E-3</v>
      </c>
      <c r="I46" s="23">
        <v>2.1499928892303601</v>
      </c>
      <c r="J46" s="23">
        <v>7.0795737578309001E-3</v>
      </c>
      <c r="K46" s="23">
        <v>2.1499928892303601</v>
      </c>
      <c r="L46" s="23">
        <v>8.1163501539008396E-3</v>
      </c>
      <c r="M46" s="23">
        <v>2.63970993998622E-3</v>
      </c>
      <c r="N46" s="23">
        <v>231</v>
      </c>
      <c r="O46" s="23" t="s">
        <v>26</v>
      </c>
      <c r="P46" s="23" t="s">
        <v>27</v>
      </c>
      <c r="Q46" s="23" t="s">
        <v>1152</v>
      </c>
      <c r="R46" s="23" t="s">
        <v>1000</v>
      </c>
      <c r="S46" s="23" t="s">
        <v>228</v>
      </c>
      <c r="T46" s="23" t="s">
        <v>1153</v>
      </c>
      <c r="U46" s="23"/>
      <c r="V46" s="23">
        <v>1081.2750000000001</v>
      </c>
      <c r="W46" s="23">
        <v>2.16255</v>
      </c>
      <c r="X46" s="23" t="s">
        <v>1154</v>
      </c>
      <c r="Y46" s="24">
        <v>3.0538845042956749E-3</v>
      </c>
      <c r="Z46" s="25" t="str">
        <f>IF($AG$7 &lt;&gt; "", $AG$7 * Y46, "")</f>
        <v/>
      </c>
      <c r="AA46" s="25" t="str">
        <f>IF($AG$7 &lt;&gt; "", $AG$7 * L46 / $L$293, "")</f>
        <v/>
      </c>
      <c r="AB46" s="23" t="str">
        <f>IF(ISNUMBER(SEARCH(O46,$AG$2))=TRUE,"Yes",IF(ISNUMBER(SEARCH(O46,$AG$3))=TRUE,"Yes",IF(ISNUMBER(SEARCH(O46,$AG$4))=TRUE,"Yes","No")))</f>
        <v>No</v>
      </c>
      <c r="AC46" s="23"/>
      <c r="AD46" s="23"/>
    </row>
    <row r="47" spans="1:30" x14ac:dyDescent="0.55000000000000004">
      <c r="A47" s="11" t="s">
        <v>588</v>
      </c>
      <c r="B47" s="11" t="s">
        <v>25</v>
      </c>
      <c r="C47" s="11">
        <v>154</v>
      </c>
      <c r="D47" s="11">
        <v>131</v>
      </c>
      <c r="E47" s="11">
        <v>147</v>
      </c>
      <c r="F47" s="11">
        <v>136</v>
      </c>
      <c r="G47" s="12">
        <v>1.5899849887155799</v>
      </c>
      <c r="H47" s="13">
        <v>8.9390739232199506E-3</v>
      </c>
      <c r="I47" s="23">
        <v>2.0487074712340401</v>
      </c>
      <c r="J47" s="23">
        <v>8.9390739232199506E-3</v>
      </c>
      <c r="K47" s="23">
        <v>2.0487074712340401</v>
      </c>
      <c r="L47" s="23">
        <v>7.5296260463899398E-3</v>
      </c>
      <c r="M47" s="23">
        <v>2.4992779615247199E-3</v>
      </c>
      <c r="N47" s="23">
        <v>111</v>
      </c>
      <c r="O47" s="23" t="s">
        <v>26</v>
      </c>
      <c r="P47" s="23" t="s">
        <v>27</v>
      </c>
      <c r="Q47" s="23" t="s">
        <v>589</v>
      </c>
      <c r="R47" s="23" t="s">
        <v>29</v>
      </c>
      <c r="S47" s="23" t="s">
        <v>590</v>
      </c>
      <c r="T47" s="23" t="s">
        <v>591</v>
      </c>
      <c r="U47" s="23"/>
      <c r="V47" s="23">
        <v>1074.1949999999999</v>
      </c>
      <c r="W47" s="23">
        <v>2.14839</v>
      </c>
      <c r="X47" s="23" t="s">
        <v>592</v>
      </c>
      <c r="Y47" s="24">
        <v>2.8331217690453852E-3</v>
      </c>
      <c r="Z47" s="25" t="str">
        <f>IF($AG$7 &lt;&gt; "", $AG$7 * Y47, "")</f>
        <v/>
      </c>
      <c r="AA47" s="25" t="str">
        <f>IF($AG$7 &lt;&gt; "", $AG$7 * L47 / $L$293, "")</f>
        <v/>
      </c>
      <c r="AB47" s="23" t="str">
        <f>IF(ISNUMBER(SEARCH(O47,$AG$2))=TRUE,"Yes",IF(ISNUMBER(SEARCH(O47,$AG$3))=TRUE,"Yes",IF(ISNUMBER(SEARCH(O47,$AG$4))=TRUE,"Yes","No")))</f>
        <v>No</v>
      </c>
      <c r="AC47" s="23"/>
      <c r="AD47" s="23"/>
    </row>
    <row r="48" spans="1:30" x14ac:dyDescent="0.55000000000000004">
      <c r="A48" t="s">
        <v>628</v>
      </c>
      <c r="B48" t="s">
        <v>25</v>
      </c>
      <c r="C48">
        <v>122</v>
      </c>
      <c r="D48">
        <v>110</v>
      </c>
      <c r="E48">
        <v>112</v>
      </c>
      <c r="F48">
        <v>113</v>
      </c>
      <c r="G48" s="1">
        <v>1.55736057108505</v>
      </c>
      <c r="H48" s="2">
        <v>1.21580509902491E-2</v>
      </c>
      <c r="I48" s="14">
        <v>1.91513603953873</v>
      </c>
      <c r="J48" s="14">
        <v>1.21580509902491E-2</v>
      </c>
      <c r="K48" s="14">
        <v>1.91513603953873</v>
      </c>
      <c r="L48" s="14">
        <v>5.9650284263608596E-3</v>
      </c>
      <c r="M48" s="14">
        <v>2.0251192038459702E-3</v>
      </c>
      <c r="N48" s="14">
        <v>119</v>
      </c>
      <c r="O48" s="14" t="s">
        <v>26</v>
      </c>
      <c r="P48" s="14" t="s">
        <v>27</v>
      </c>
      <c r="Q48" s="14" t="s">
        <v>629</v>
      </c>
      <c r="R48" s="14" t="s">
        <v>29</v>
      </c>
      <c r="S48" s="14" t="s">
        <v>630</v>
      </c>
      <c r="T48" s="14" t="s">
        <v>631</v>
      </c>
      <c r="V48" s="14">
        <v>1020.172</v>
      </c>
      <c r="W48" s="14">
        <v>2.0403440000000002</v>
      </c>
      <c r="X48" s="14" t="s">
        <v>632</v>
      </c>
      <c r="Y48" s="26">
        <v>2.2444211417112793E-3</v>
      </c>
      <c r="Z48" s="19" t="str">
        <f>IF($AG$7 &lt;&gt; "", $AG$7 * Y48, "")</f>
        <v/>
      </c>
      <c r="AA48" s="19" t="str">
        <f>IF($AG$7 &lt;&gt; "", $AG$7 * L48 / $L$293, "")</f>
        <v/>
      </c>
      <c r="AB48" s="14" t="str">
        <f>IF(ISNUMBER(SEARCH(O48,$AG$2))=TRUE,"Yes",IF(ISNUMBER(SEARCH(O48,$AG$3))=TRUE,"Yes",IF(ISNUMBER(SEARCH(O48,$AG$4))=TRUE,"Yes","No")))</f>
        <v>No</v>
      </c>
    </row>
    <row r="49" spans="1:28" x14ac:dyDescent="0.55000000000000004">
      <c r="A49" t="s">
        <v>261</v>
      </c>
      <c r="B49" t="s">
        <v>25</v>
      </c>
      <c r="C49">
        <v>81</v>
      </c>
      <c r="D49">
        <v>66</v>
      </c>
      <c r="E49">
        <v>89</v>
      </c>
      <c r="F49">
        <v>72</v>
      </c>
      <c r="G49" s="1">
        <v>1.5322735891817401</v>
      </c>
      <c r="H49" s="2">
        <v>1.70492845554771E-2</v>
      </c>
      <c r="I49" s="14">
        <v>1.7682938407258899</v>
      </c>
      <c r="J49" s="14">
        <v>1.70492845554771E-2</v>
      </c>
      <c r="K49" s="14">
        <v>1.7682938407258899</v>
      </c>
      <c r="L49" s="14">
        <v>3.9603877256986003E-3</v>
      </c>
      <c r="M49" s="14">
        <v>1.36701259578311E-3</v>
      </c>
      <c r="N49" s="14">
        <v>46</v>
      </c>
      <c r="O49" s="14" t="s">
        <v>26</v>
      </c>
      <c r="P49" s="14" t="s">
        <v>262</v>
      </c>
      <c r="Q49" s="14" t="s">
        <v>263</v>
      </c>
      <c r="R49" s="14" t="s">
        <v>29</v>
      </c>
      <c r="S49" s="14" t="s">
        <v>264</v>
      </c>
      <c r="T49" s="14" t="s">
        <v>265</v>
      </c>
      <c r="V49" s="14">
        <v>1167.4359999999999</v>
      </c>
      <c r="W49" s="14">
        <v>2.3348719999999998</v>
      </c>
      <c r="X49" s="14" t="s">
        <v>266</v>
      </c>
      <c r="Y49" s="26">
        <v>1.4901484629394558E-3</v>
      </c>
      <c r="Z49" s="19" t="str">
        <f>IF($AG$7 &lt;&gt; "", $AG$7 * Y49, "")</f>
        <v/>
      </c>
      <c r="AA49" s="19" t="str">
        <f>IF($AG$7 &lt;&gt; "", $AG$7 * L49 / $L$293, "")</f>
        <v/>
      </c>
      <c r="AB49" s="14" t="str">
        <f>IF(ISNUMBER(SEARCH(O49,$AG$2))=TRUE,"Yes",IF(ISNUMBER(SEARCH(O49,$AG$3))=TRUE,"Yes",IF(ISNUMBER(SEARCH(O49,$AG$4))=TRUE,"Yes","No")))</f>
        <v>No</v>
      </c>
    </row>
    <row r="50" spans="1:28" x14ac:dyDescent="0.55000000000000004">
      <c r="A50" t="s">
        <v>813</v>
      </c>
      <c r="B50" t="s">
        <v>25</v>
      </c>
      <c r="C50">
        <v>108</v>
      </c>
      <c r="D50">
        <v>112</v>
      </c>
      <c r="E50">
        <v>102</v>
      </c>
      <c r="F50">
        <v>94</v>
      </c>
      <c r="G50" s="1">
        <v>1.5021542684028599</v>
      </c>
      <c r="H50" s="2">
        <v>1.70492845554771E-2</v>
      </c>
      <c r="I50" s="14">
        <v>1.7682938407258899</v>
      </c>
      <c r="J50" s="14">
        <v>1.70492845554771E-2</v>
      </c>
      <c r="K50" s="14">
        <v>1.7682938407258899</v>
      </c>
      <c r="L50" s="14">
        <v>5.2805169675981404E-3</v>
      </c>
      <c r="M50" s="14">
        <v>1.86262726367671E-3</v>
      </c>
      <c r="N50" s="14">
        <v>156</v>
      </c>
      <c r="O50" s="14" t="s">
        <v>26</v>
      </c>
      <c r="P50" s="14" t="s">
        <v>34</v>
      </c>
      <c r="Q50" s="14" t="s">
        <v>814</v>
      </c>
      <c r="R50" s="14" t="s">
        <v>29</v>
      </c>
      <c r="S50" s="14" t="s">
        <v>815</v>
      </c>
      <c r="T50" s="14" t="s">
        <v>816</v>
      </c>
      <c r="V50" s="14">
        <v>1080.2470000000001</v>
      </c>
      <c r="W50" s="14">
        <v>2.1604939999999999</v>
      </c>
      <c r="X50" s="14" t="s">
        <v>817</v>
      </c>
      <c r="Y50" s="26">
        <v>1.9868646172526076E-3</v>
      </c>
      <c r="Z50" s="19" t="str">
        <f>IF($AG$7 &lt;&gt; "", $AG$7 * Y50, "")</f>
        <v/>
      </c>
      <c r="AA50" s="19" t="str">
        <f>IF($AG$7 &lt;&gt; "", $AG$7 * L50 / $L$293, "")</f>
        <v/>
      </c>
      <c r="AB50" s="14" t="str">
        <f>IF(ISNUMBER(SEARCH(O50,$AG$2))=TRUE,"Yes",IF(ISNUMBER(SEARCH(O50,$AG$3))=TRUE,"Yes",IF(ISNUMBER(SEARCH(O50,$AG$4))=TRUE,"Yes","No")))</f>
        <v>No</v>
      </c>
    </row>
    <row r="51" spans="1:28" x14ac:dyDescent="0.55000000000000004">
      <c r="A51" t="s">
        <v>1115</v>
      </c>
      <c r="B51" t="s">
        <v>25</v>
      </c>
      <c r="C51">
        <v>88</v>
      </c>
      <c r="D51">
        <v>81</v>
      </c>
      <c r="E51">
        <v>90</v>
      </c>
      <c r="F51">
        <v>84</v>
      </c>
      <c r="G51" s="1">
        <v>1.48097711156789</v>
      </c>
      <c r="H51" s="2">
        <v>2.0241763343370599E-2</v>
      </c>
      <c r="I51" s="14">
        <v>1.69375165700328</v>
      </c>
      <c r="J51" s="14">
        <v>2.0241763343370599E-2</v>
      </c>
      <c r="K51" s="14">
        <v>1.69375165700328</v>
      </c>
      <c r="L51" s="14">
        <v>4.3026434550799703E-3</v>
      </c>
      <c r="M51" s="14">
        <v>1.5396258882658801E-3</v>
      </c>
      <c r="N51" s="14">
        <v>222</v>
      </c>
      <c r="O51" s="14" t="s">
        <v>26</v>
      </c>
      <c r="P51" s="14" t="s">
        <v>67</v>
      </c>
      <c r="Q51" s="14" t="s">
        <v>1116</v>
      </c>
      <c r="R51" s="14" t="s">
        <v>1000</v>
      </c>
      <c r="S51" s="14" t="s">
        <v>183</v>
      </c>
      <c r="T51" s="14" t="s">
        <v>1117</v>
      </c>
      <c r="V51" s="14">
        <v>1124.2629999999999</v>
      </c>
      <c r="W51" s="14">
        <v>2.248526</v>
      </c>
      <c r="X51" s="14" t="s">
        <v>1118</v>
      </c>
      <c r="Y51" s="26">
        <v>1.6189267251687915E-3</v>
      </c>
      <c r="Z51" s="19" t="str">
        <f>IF($AG$7 &lt;&gt; "", $AG$7 * Y51, "")</f>
        <v/>
      </c>
      <c r="AA51" s="19" t="str">
        <f>IF($AG$7 &lt;&gt; "", $AG$7 * L51 / $L$293,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28" x14ac:dyDescent="0.55000000000000004">
      <c r="A52" t="s">
        <v>1131</v>
      </c>
      <c r="B52" t="s">
        <v>25</v>
      </c>
      <c r="C52">
        <v>110</v>
      </c>
      <c r="D52">
        <v>95</v>
      </c>
      <c r="E52">
        <v>110</v>
      </c>
      <c r="F52">
        <v>114</v>
      </c>
      <c r="G52" s="1">
        <v>1.47965258502607</v>
      </c>
      <c r="H52" s="2">
        <v>1.8350462907063599E-2</v>
      </c>
      <c r="I52" s="14">
        <v>1.73635297580166</v>
      </c>
      <c r="J52" s="14">
        <v>1.8350462907063599E-2</v>
      </c>
      <c r="K52" s="14">
        <v>1.73635297580166</v>
      </c>
      <c r="L52" s="14">
        <v>5.3783043188499599E-3</v>
      </c>
      <c r="M52" s="14">
        <v>1.9268100936641499E-3</v>
      </c>
      <c r="N52" s="14">
        <v>226</v>
      </c>
      <c r="O52" s="14" t="s">
        <v>26</v>
      </c>
      <c r="P52" s="14" t="s">
        <v>34</v>
      </c>
      <c r="Q52" s="14" t="s">
        <v>1132</v>
      </c>
      <c r="R52" s="14" t="s">
        <v>1000</v>
      </c>
      <c r="S52" s="14" t="s">
        <v>203</v>
      </c>
      <c r="T52" s="14" t="s">
        <v>1133</v>
      </c>
      <c r="V52" s="14">
        <v>1080.2470000000001</v>
      </c>
      <c r="W52" s="14">
        <v>2.1604939999999999</v>
      </c>
      <c r="X52" s="14" t="s">
        <v>1134</v>
      </c>
      <c r="Y52" s="26">
        <v>2.0236584064609892E-3</v>
      </c>
      <c r="Z52" s="19" t="str">
        <f>IF($AG$7 &lt;&gt; "", $AG$7 * Y52, "")</f>
        <v/>
      </c>
      <c r="AA52" s="19" t="str">
        <f>IF($AG$7 &lt;&gt; "", $AG$7 * L52 / $L$293,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28" x14ac:dyDescent="0.55000000000000004">
      <c r="A53" t="s">
        <v>1099</v>
      </c>
      <c r="B53" t="s">
        <v>25</v>
      </c>
      <c r="C53">
        <v>107</v>
      </c>
      <c r="D53">
        <v>113</v>
      </c>
      <c r="E53">
        <v>112</v>
      </c>
      <c r="F53">
        <v>94</v>
      </c>
      <c r="G53" s="1">
        <v>1.43989232161881</v>
      </c>
      <c r="H53" s="2">
        <v>2.26562329770011E-2</v>
      </c>
      <c r="I53" s="14">
        <v>1.64481229806052</v>
      </c>
      <c r="J53" s="14">
        <v>2.26562329770011E-2</v>
      </c>
      <c r="K53" s="14">
        <v>1.64481229806052</v>
      </c>
      <c r="L53" s="14">
        <v>5.2316232919722297E-3</v>
      </c>
      <c r="M53" s="14">
        <v>1.9266496600570001E-3</v>
      </c>
      <c r="N53" s="14">
        <v>218</v>
      </c>
      <c r="O53" s="14" t="s">
        <v>26</v>
      </c>
      <c r="P53" s="14" t="s">
        <v>27</v>
      </c>
      <c r="Q53" s="14" t="s">
        <v>1100</v>
      </c>
      <c r="R53" s="14" t="s">
        <v>1000</v>
      </c>
      <c r="S53" s="14" t="s">
        <v>162</v>
      </c>
      <c r="T53" s="14" t="s">
        <v>1101</v>
      </c>
      <c r="V53" s="14">
        <v>1130.173</v>
      </c>
      <c r="W53" s="14">
        <v>2.2603460000000002</v>
      </c>
      <c r="X53" s="14" t="s">
        <v>1102</v>
      </c>
      <c r="Y53" s="26">
        <v>1.968467722648417E-3</v>
      </c>
      <c r="Z53" s="19" t="str">
        <f>IF($AG$7 &lt;&gt; "", $AG$7 * Y53, "")</f>
        <v/>
      </c>
      <c r="AA53" s="19" t="str">
        <f>IF($AG$7 &lt;&gt; "", $AG$7 * L53 / $L$293,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28" x14ac:dyDescent="0.55000000000000004">
      <c r="A54" t="s">
        <v>823</v>
      </c>
      <c r="B54" t="s">
        <v>25</v>
      </c>
      <c r="C54">
        <v>123</v>
      </c>
      <c r="D54">
        <v>127</v>
      </c>
      <c r="E54">
        <v>137</v>
      </c>
      <c r="F54">
        <v>107</v>
      </c>
      <c r="G54" s="1">
        <v>1.42486801920756</v>
      </c>
      <c r="H54" s="2">
        <v>2.26562329770011E-2</v>
      </c>
      <c r="I54" s="14">
        <v>1.64481229806052</v>
      </c>
      <c r="J54" s="14">
        <v>2.26562329770011E-2</v>
      </c>
      <c r="K54" s="14">
        <v>1.64481229806052</v>
      </c>
      <c r="L54" s="14">
        <v>6.0139221019867703E-3</v>
      </c>
      <c r="M54" s="14">
        <v>2.2380190314419701E-3</v>
      </c>
      <c r="N54" s="14">
        <v>158</v>
      </c>
      <c r="O54" s="14" t="s">
        <v>26</v>
      </c>
      <c r="P54" s="14" t="s">
        <v>27</v>
      </c>
      <c r="Q54" s="14" t="s">
        <v>824</v>
      </c>
      <c r="R54" s="14" t="s">
        <v>29</v>
      </c>
      <c r="S54" s="14" t="s">
        <v>825</v>
      </c>
      <c r="T54" s="14" t="s">
        <v>826</v>
      </c>
      <c r="V54" s="14">
        <v>1035.213</v>
      </c>
      <c r="W54" s="14">
        <v>2.0704259999999999</v>
      </c>
      <c r="X54" s="14" t="s">
        <v>827</v>
      </c>
      <c r="Y54" s="26">
        <v>2.2628180363154699E-3</v>
      </c>
      <c r="Z54" s="19" t="str">
        <f>IF($AG$7 &lt;&gt; "", $AG$7 * Y54, "")</f>
        <v/>
      </c>
      <c r="AA54" s="19" t="str">
        <f>IF($AG$7 &lt;&gt; "", $AG$7 * L54 / $L$293,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28" x14ac:dyDescent="0.55000000000000004">
      <c r="A55" t="s">
        <v>1263</v>
      </c>
      <c r="B55" t="s">
        <v>25</v>
      </c>
      <c r="C55">
        <v>111</v>
      </c>
      <c r="D55">
        <v>109</v>
      </c>
      <c r="E55">
        <v>129</v>
      </c>
      <c r="F55">
        <v>112</v>
      </c>
      <c r="G55" s="1">
        <v>1.36095781794624</v>
      </c>
      <c r="H55" s="2">
        <v>3.2247089381131001E-2</v>
      </c>
      <c r="I55" s="14">
        <v>1.49150947863365</v>
      </c>
      <c r="J55" s="14">
        <v>3.2247089381131001E-2</v>
      </c>
      <c r="K55" s="14">
        <v>1.49150947863365</v>
      </c>
      <c r="L55" s="14">
        <v>5.4271979944758696E-3</v>
      </c>
      <c r="M55" s="14">
        <v>2.1110740337151501E-3</v>
      </c>
      <c r="N55" s="14">
        <v>259</v>
      </c>
      <c r="O55" s="14" t="s">
        <v>26</v>
      </c>
      <c r="P55" s="14" t="s">
        <v>67</v>
      </c>
      <c r="Q55" s="14" t="s">
        <v>1264</v>
      </c>
      <c r="R55" s="14" t="s">
        <v>1000</v>
      </c>
      <c r="S55" s="14" t="s">
        <v>369</v>
      </c>
      <c r="T55" s="14" t="s">
        <v>1265</v>
      </c>
      <c r="V55" s="14">
        <v>1179.4659999999999</v>
      </c>
      <c r="W55" s="14">
        <v>2.3589319999999998</v>
      </c>
      <c r="X55" s="14" t="s">
        <v>1266</v>
      </c>
      <c r="Y55" s="26">
        <v>2.0420553010651802E-3</v>
      </c>
      <c r="Z55" s="19" t="str">
        <f>IF($AG$7 &lt;&gt; "", $AG$7 * Y55, "")</f>
        <v/>
      </c>
      <c r="AA55" s="19" t="str">
        <f>IF($AG$7 &lt;&gt; "", $AG$7 * L55 / $L$293,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28" x14ac:dyDescent="0.55000000000000004">
      <c r="A56" t="s">
        <v>558</v>
      </c>
      <c r="B56" t="s">
        <v>25</v>
      </c>
      <c r="C56">
        <v>124</v>
      </c>
      <c r="D56">
        <v>141</v>
      </c>
      <c r="E56">
        <v>129</v>
      </c>
      <c r="F56">
        <v>126</v>
      </c>
      <c r="G56" s="1">
        <v>1.3388290255275399</v>
      </c>
      <c r="H56" s="2">
        <v>3.4006609224364902E-2</v>
      </c>
      <c r="I56" s="14">
        <v>1.4684366691128801</v>
      </c>
      <c r="J56" s="14">
        <v>3.4006609224364902E-2</v>
      </c>
      <c r="K56" s="14">
        <v>1.4684366691128801</v>
      </c>
      <c r="L56" s="14">
        <v>6.06281577761268E-3</v>
      </c>
      <c r="M56" s="14">
        <v>2.3955166108649202E-3</v>
      </c>
      <c r="N56" s="14">
        <v>105</v>
      </c>
      <c r="O56" s="14" t="s">
        <v>26</v>
      </c>
      <c r="P56" s="14" t="s">
        <v>27</v>
      </c>
      <c r="Q56" s="14" t="s">
        <v>559</v>
      </c>
      <c r="R56" s="14" t="s">
        <v>29</v>
      </c>
      <c r="S56" s="14" t="s">
        <v>560</v>
      </c>
      <c r="T56" s="14" t="s">
        <v>561</v>
      </c>
      <c r="V56" s="14">
        <v>1126.279</v>
      </c>
      <c r="W56" s="14">
        <v>2.2525580000000001</v>
      </c>
      <c r="X56" s="14" t="s">
        <v>562</v>
      </c>
      <c r="Y56" s="26">
        <v>2.281214930919661E-3</v>
      </c>
      <c r="Z56" s="19" t="str">
        <f>IF($AG$7 &lt;&gt; "", $AG$7 * Y56, "")</f>
        <v/>
      </c>
      <c r="AA56" s="19" t="str">
        <f>IF($AG$7 &lt;&gt; "", $AG$7 * L56 / $L$293,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28" x14ac:dyDescent="0.55000000000000004">
      <c r="A57" t="s">
        <v>743</v>
      </c>
      <c r="B57" t="s">
        <v>25</v>
      </c>
      <c r="C57">
        <v>129</v>
      </c>
      <c r="D57">
        <v>149</v>
      </c>
      <c r="E57">
        <v>132</v>
      </c>
      <c r="F57">
        <v>131</v>
      </c>
      <c r="G57" s="1">
        <v>1.3382564057115101</v>
      </c>
      <c r="H57" s="2">
        <v>3.3759284763402002E-2</v>
      </c>
      <c r="I57" s="14">
        <v>1.47160676307121</v>
      </c>
      <c r="J57" s="14">
        <v>3.3759284763402002E-2</v>
      </c>
      <c r="K57" s="14">
        <v>1.47160676307121</v>
      </c>
      <c r="L57" s="14">
        <v>6.3072841557422201E-3</v>
      </c>
      <c r="M57" s="14">
        <v>2.4932167111329298E-3</v>
      </c>
      <c r="N57" s="14">
        <v>142</v>
      </c>
      <c r="O57" s="14" t="s">
        <v>26</v>
      </c>
      <c r="P57" s="14" t="s">
        <v>34</v>
      </c>
      <c r="Q57" s="14" t="s">
        <v>744</v>
      </c>
      <c r="R57" s="14" t="s">
        <v>29</v>
      </c>
      <c r="S57" s="14" t="s">
        <v>745</v>
      </c>
      <c r="T57" s="14" t="s">
        <v>746</v>
      </c>
      <c r="V57" s="14">
        <v>1008.181</v>
      </c>
      <c r="W57" s="14">
        <v>2.016362</v>
      </c>
      <c r="X57" s="14" t="s">
        <v>747</v>
      </c>
      <c r="Y57" s="26">
        <v>2.3731994039406148E-3</v>
      </c>
      <c r="Z57" s="19" t="str">
        <f>IF($AG$7 &lt;&gt; "", $AG$7 * Y57, "")</f>
        <v/>
      </c>
      <c r="AA57" s="19" t="str">
        <f>IF($AG$7 &lt;&gt; "", $AG$7 * L57 / $L$293,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28" x14ac:dyDescent="0.55000000000000004">
      <c r="A58" t="s">
        <v>507</v>
      </c>
      <c r="B58" t="s">
        <v>25</v>
      </c>
      <c r="C58">
        <v>101</v>
      </c>
      <c r="D58">
        <v>108</v>
      </c>
      <c r="E58">
        <v>119</v>
      </c>
      <c r="F58">
        <v>98</v>
      </c>
      <c r="G58" s="1">
        <v>1.33123732461105</v>
      </c>
      <c r="H58" s="2">
        <v>3.6532992114592898E-2</v>
      </c>
      <c r="I58" s="14">
        <v>1.4373147568698901</v>
      </c>
      <c r="J58" s="14">
        <v>3.6532992114592898E-2</v>
      </c>
      <c r="K58" s="14">
        <v>1.4373147568698901</v>
      </c>
      <c r="L58" s="14">
        <v>4.9382612382167798E-3</v>
      </c>
      <c r="M58" s="14">
        <v>1.9608040313998602E-3</v>
      </c>
      <c r="N58" s="14">
        <v>95</v>
      </c>
      <c r="O58" s="14" t="s">
        <v>26</v>
      </c>
      <c r="P58" s="14" t="s">
        <v>27</v>
      </c>
      <c r="Q58" s="14" t="s">
        <v>508</v>
      </c>
      <c r="R58" s="14" t="s">
        <v>29</v>
      </c>
      <c r="S58" s="14" t="s">
        <v>509</v>
      </c>
      <c r="T58" s="14" t="s">
        <v>510</v>
      </c>
      <c r="V58" s="14">
        <v>1102.251</v>
      </c>
      <c r="W58" s="14">
        <v>2.2045020000000002</v>
      </c>
      <c r="X58" s="14" t="s">
        <v>511</v>
      </c>
      <c r="Y58" s="26">
        <v>1.8580863550232722E-3</v>
      </c>
      <c r="Z58" s="19" t="str">
        <f>IF($AG$7 &lt;&gt; "", $AG$7 * Y58, "")</f>
        <v/>
      </c>
      <c r="AA58" s="19" t="str">
        <f>IF($AG$7 &lt;&gt; "", $AG$7 * L58 / $L$293,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28" x14ac:dyDescent="0.55000000000000004">
      <c r="A59" t="s">
        <v>718</v>
      </c>
      <c r="B59" t="s">
        <v>25</v>
      </c>
      <c r="C59">
        <v>68</v>
      </c>
      <c r="D59">
        <v>77</v>
      </c>
      <c r="E59">
        <v>72</v>
      </c>
      <c r="F59">
        <v>72</v>
      </c>
      <c r="G59" s="1">
        <v>1.31296039188208</v>
      </c>
      <c r="H59" s="2">
        <v>4.3691976633827602E-2</v>
      </c>
      <c r="I59" s="14">
        <v>1.35959830727611</v>
      </c>
      <c r="J59" s="14">
        <v>4.3691976633827602E-2</v>
      </c>
      <c r="K59" s="14">
        <v>1.35959830727611</v>
      </c>
      <c r="L59" s="14">
        <v>3.3247699425617899E-3</v>
      </c>
      <c r="M59" s="14">
        <v>1.3368331511374801E-3</v>
      </c>
      <c r="N59" s="14">
        <v>137</v>
      </c>
      <c r="O59" s="14" t="s">
        <v>26</v>
      </c>
      <c r="P59" s="14" t="s">
        <v>34</v>
      </c>
      <c r="Q59" s="14" t="s">
        <v>719</v>
      </c>
      <c r="R59" s="14" t="s">
        <v>29</v>
      </c>
      <c r="S59" s="14" t="s">
        <v>720</v>
      </c>
      <c r="T59" s="14" t="s">
        <v>721</v>
      </c>
      <c r="V59" s="14">
        <v>1089.2819999999999</v>
      </c>
      <c r="W59" s="14">
        <v>2.1785640000000002</v>
      </c>
      <c r="X59" s="14" t="s">
        <v>722</v>
      </c>
      <c r="Y59" s="26">
        <v>1.2509888330849753E-3</v>
      </c>
      <c r="Z59" s="19" t="str">
        <f>IF($AG$7 &lt;&gt; "", $AG$7 * Y59, "")</f>
        <v/>
      </c>
      <c r="AA59" s="19" t="str">
        <f>IF($AG$7 &lt;&gt; "", $AG$7 * L59 / $L$293,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28" x14ac:dyDescent="0.55000000000000004">
      <c r="A60" t="s">
        <v>1299</v>
      </c>
      <c r="B60" t="s">
        <v>25</v>
      </c>
      <c r="C60">
        <v>88</v>
      </c>
      <c r="D60">
        <v>87</v>
      </c>
      <c r="E60">
        <v>99</v>
      </c>
      <c r="F60">
        <v>101</v>
      </c>
      <c r="G60" s="1">
        <v>1.31015880807245</v>
      </c>
      <c r="H60" s="2">
        <v>4.2195353639299403E-2</v>
      </c>
      <c r="I60" s="14">
        <v>1.3747353689413899</v>
      </c>
      <c r="J60" s="14">
        <v>4.2195353639299403E-2</v>
      </c>
      <c r="K60" s="14">
        <v>1.3747353689413899</v>
      </c>
      <c r="L60" s="14">
        <v>4.3026434550799703E-3</v>
      </c>
      <c r="M60" s="14">
        <v>1.7335626043237099E-3</v>
      </c>
      <c r="N60" s="14">
        <v>268</v>
      </c>
      <c r="O60" s="14" t="s">
        <v>26</v>
      </c>
      <c r="P60" s="14" t="s">
        <v>34</v>
      </c>
      <c r="Q60" s="14" t="s">
        <v>1300</v>
      </c>
      <c r="R60" s="14" t="s">
        <v>1000</v>
      </c>
      <c r="S60" s="14" t="s">
        <v>414</v>
      </c>
      <c r="T60" s="14" t="s">
        <v>1301</v>
      </c>
      <c r="V60" s="14">
        <v>1072.2239999999999</v>
      </c>
      <c r="W60" s="14">
        <v>2.1444480000000001</v>
      </c>
      <c r="X60" s="14" t="s">
        <v>1302</v>
      </c>
      <c r="Y60" s="26">
        <v>1.6189267251687915E-3</v>
      </c>
      <c r="Z60" s="19" t="str">
        <f>IF($AG$7 &lt;&gt; "", $AG$7 * Y60, "")</f>
        <v/>
      </c>
      <c r="AA60" s="19" t="str">
        <f>IF($AG$7 &lt;&gt; "", $AG$7 * L60 / $L$293,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28" x14ac:dyDescent="0.55000000000000004">
      <c r="A61" t="s">
        <v>1107</v>
      </c>
      <c r="B61" t="s">
        <v>25</v>
      </c>
      <c r="C61">
        <v>70</v>
      </c>
      <c r="D61">
        <v>77</v>
      </c>
      <c r="E61">
        <v>82</v>
      </c>
      <c r="F61">
        <v>79</v>
      </c>
      <c r="G61" s="1">
        <v>1.24969811081062</v>
      </c>
      <c r="H61" s="2">
        <v>5.7491221044784303E-2</v>
      </c>
      <c r="I61" s="14">
        <v>1.2403984673606301</v>
      </c>
      <c r="J61" s="14">
        <v>5.7491221044784303E-2</v>
      </c>
      <c r="K61" s="14">
        <v>1.2403984673606301</v>
      </c>
      <c r="L61" s="14">
        <v>3.4225572938136098E-3</v>
      </c>
      <c r="M61" s="14">
        <v>1.4377857576348099E-3</v>
      </c>
      <c r="N61" s="14">
        <v>220</v>
      </c>
      <c r="O61" s="14" t="s">
        <v>26</v>
      </c>
      <c r="P61" s="14" t="s">
        <v>27</v>
      </c>
      <c r="Q61" s="14" t="s">
        <v>1108</v>
      </c>
      <c r="R61" s="14" t="s">
        <v>1000</v>
      </c>
      <c r="S61" s="14" t="s">
        <v>173</v>
      </c>
      <c r="T61" s="14" t="s">
        <v>1109</v>
      </c>
      <c r="V61" s="14">
        <v>1131.2909999999999</v>
      </c>
      <c r="W61" s="14">
        <v>2.2625820000000001</v>
      </c>
      <c r="X61" s="14" t="s">
        <v>1110</v>
      </c>
      <c r="Y61" s="26">
        <v>1.2877826222933569E-3</v>
      </c>
      <c r="Z61" s="19" t="str">
        <f>IF($AG$7 &lt;&gt; "", $AG$7 * Y61, "")</f>
        <v/>
      </c>
      <c r="AA61" s="19" t="str">
        <f>IF($AG$7 &lt;&gt; "", $AG$7 * L61 / $L$293,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28" x14ac:dyDescent="0.55000000000000004">
      <c r="A62" t="s">
        <v>292</v>
      </c>
      <c r="B62" t="s">
        <v>25</v>
      </c>
      <c r="C62">
        <v>464</v>
      </c>
      <c r="D62">
        <v>537</v>
      </c>
      <c r="E62">
        <v>534</v>
      </c>
      <c r="F62">
        <v>518</v>
      </c>
      <c r="G62" s="1">
        <v>1.2397490956731401</v>
      </c>
      <c r="H62" s="2">
        <v>4.2195353639299403E-2</v>
      </c>
      <c r="I62" s="14">
        <v>1.3747353689413899</v>
      </c>
      <c r="J62" s="14">
        <v>4.2195353639299403E-2</v>
      </c>
      <c r="K62" s="14">
        <v>1.3747353689413899</v>
      </c>
      <c r="L62" s="14">
        <v>2.2686665490421601E-2</v>
      </c>
      <c r="M62" s="14">
        <v>9.6051788887859205E-3</v>
      </c>
      <c r="N62" s="14">
        <v>52</v>
      </c>
      <c r="O62" s="14" t="s">
        <v>26</v>
      </c>
      <c r="P62" s="14" t="s">
        <v>27</v>
      </c>
      <c r="Q62" s="14" t="s">
        <v>293</v>
      </c>
      <c r="R62" s="14" t="s">
        <v>29</v>
      </c>
      <c r="S62" s="14" t="s">
        <v>294</v>
      </c>
      <c r="T62" s="14" t="s">
        <v>295</v>
      </c>
      <c r="V62" s="14">
        <v>1028.1679999999999</v>
      </c>
      <c r="W62" s="14">
        <v>2.0563359999999999</v>
      </c>
      <c r="X62" s="14" t="s">
        <v>296</v>
      </c>
      <c r="Y62" s="26">
        <v>8.5361590963445363E-3</v>
      </c>
      <c r="Z62" s="19" t="str">
        <f>IF($AG$7 &lt;&gt; "", $AG$7 * Y62, "")</f>
        <v/>
      </c>
      <c r="AA62" s="19" t="str">
        <f>IF($AG$7 &lt;&gt; "", $AG$7 * L62 / $L$293,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28" x14ac:dyDescent="0.55000000000000004">
      <c r="A63" t="s">
        <v>1055</v>
      </c>
      <c r="B63" t="s">
        <v>25</v>
      </c>
      <c r="C63">
        <v>82</v>
      </c>
      <c r="D63">
        <v>97</v>
      </c>
      <c r="E63">
        <v>106</v>
      </c>
      <c r="F63">
        <v>80</v>
      </c>
      <c r="G63" s="1">
        <v>1.23069946455554</v>
      </c>
      <c r="H63" s="2">
        <v>5.7491221044784303E-2</v>
      </c>
      <c r="I63" s="14">
        <v>1.2403984673606301</v>
      </c>
      <c r="J63" s="14">
        <v>5.7491221044784303E-2</v>
      </c>
      <c r="K63" s="14">
        <v>1.2403984673606301</v>
      </c>
      <c r="L63" s="14">
        <v>4.00928140132451E-3</v>
      </c>
      <c r="M63" s="14">
        <v>1.7066072863967099E-3</v>
      </c>
      <c r="N63" s="14">
        <v>207</v>
      </c>
      <c r="O63" s="14" t="s">
        <v>26</v>
      </c>
      <c r="P63" s="14" t="s">
        <v>27</v>
      </c>
      <c r="Q63" s="14" t="s">
        <v>1056</v>
      </c>
      <c r="R63" s="14" t="s">
        <v>1000</v>
      </c>
      <c r="S63" s="14" t="s">
        <v>107</v>
      </c>
      <c r="T63" s="14" t="s">
        <v>1057</v>
      </c>
      <c r="V63" s="14">
        <v>1196.412</v>
      </c>
      <c r="W63" s="14">
        <v>2.3928240000000001</v>
      </c>
      <c r="X63" s="14" t="s">
        <v>1058</v>
      </c>
      <c r="Y63" s="26">
        <v>1.5085453575436466E-3</v>
      </c>
      <c r="Z63" s="19" t="str">
        <f>IF($AG$7 &lt;&gt; "", $AG$7 * Y63, "")</f>
        <v/>
      </c>
      <c r="AA63" s="19" t="str">
        <f>IF($AG$7 &lt;&gt; "", $AG$7 * L63 / $L$293,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28" x14ac:dyDescent="0.55000000000000004">
      <c r="A64" t="s">
        <v>90</v>
      </c>
      <c r="B64" t="s">
        <v>25</v>
      </c>
      <c r="C64">
        <v>138</v>
      </c>
      <c r="D64">
        <v>166</v>
      </c>
      <c r="E64">
        <v>175</v>
      </c>
      <c r="F64">
        <v>150</v>
      </c>
      <c r="G64" s="1">
        <v>1.1858938315254399</v>
      </c>
      <c r="H64" s="2">
        <v>5.83853079695607E-2</v>
      </c>
      <c r="I64" s="14">
        <v>1.2336964246426201</v>
      </c>
      <c r="J64" s="14">
        <v>5.83853079695607E-2</v>
      </c>
      <c r="K64" s="14">
        <v>1.2336964246426201</v>
      </c>
      <c r="L64" s="14">
        <v>6.7473272363754002E-3</v>
      </c>
      <c r="M64" s="14">
        <v>2.9642219671093999E-3</v>
      </c>
      <c r="N64" s="14">
        <v>12</v>
      </c>
      <c r="O64" s="14" t="s">
        <v>26</v>
      </c>
      <c r="P64" s="14" t="s">
        <v>27</v>
      </c>
      <c r="Q64" s="14" t="s">
        <v>91</v>
      </c>
      <c r="R64" s="14" t="s">
        <v>29</v>
      </c>
      <c r="S64" s="14" t="s">
        <v>92</v>
      </c>
      <c r="T64" s="14" t="s">
        <v>93</v>
      </c>
      <c r="V64" s="14">
        <v>1161.472</v>
      </c>
      <c r="W64" s="14">
        <v>2.3229440000000001</v>
      </c>
      <c r="X64" s="14" t="s">
        <v>94</v>
      </c>
      <c r="Y64" s="26">
        <v>2.5387714553783323E-3</v>
      </c>
      <c r="Z64" s="19" t="str">
        <f>IF($AG$7 &lt;&gt; "", $AG$7 * Y64, "")</f>
        <v/>
      </c>
      <c r="AA64" s="19" t="str">
        <f>IF($AG$7 &lt;&gt; "", $AG$7 * L64 / $L$293,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55000000000000004">
      <c r="A65" t="s">
        <v>548</v>
      </c>
      <c r="B65" t="s">
        <v>25</v>
      </c>
      <c r="C65">
        <v>103</v>
      </c>
      <c r="D65">
        <v>124</v>
      </c>
      <c r="E65">
        <v>127</v>
      </c>
      <c r="F65">
        <v>119</v>
      </c>
      <c r="G65" s="1">
        <v>1.1707462023633399</v>
      </c>
      <c r="H65" s="2">
        <v>6.5739980233766801E-2</v>
      </c>
      <c r="I65" s="14">
        <v>1.1821704308349701</v>
      </c>
      <c r="J65" s="14">
        <v>6.5739980233766801E-2</v>
      </c>
      <c r="K65" s="14">
        <v>1.1821704308349701</v>
      </c>
      <c r="L65" s="14">
        <v>5.0360485894686002E-3</v>
      </c>
      <c r="M65" s="14">
        <v>2.2355359687336101E-3</v>
      </c>
      <c r="N65" s="14">
        <v>103</v>
      </c>
      <c r="O65" s="14" t="s">
        <v>26</v>
      </c>
      <c r="P65" s="14" t="s">
        <v>27</v>
      </c>
      <c r="Q65" s="14" t="s">
        <v>549</v>
      </c>
      <c r="R65" s="14" t="s">
        <v>29</v>
      </c>
      <c r="S65" s="14" t="s">
        <v>550</v>
      </c>
      <c r="T65" s="14" t="s">
        <v>551</v>
      </c>
      <c r="V65" s="14">
        <v>1254.4459999999999</v>
      </c>
      <c r="W65" s="14">
        <v>2.5088919999999999</v>
      </c>
      <c r="X65" s="14" t="s">
        <v>552</v>
      </c>
      <c r="Y65" s="26">
        <v>1.8948801442316538E-3</v>
      </c>
      <c r="Z65" s="19" t="str">
        <f>IF($AG$7 &lt;&gt; "", $AG$7 * Y65, "")</f>
        <v/>
      </c>
      <c r="AA65" s="19" t="str">
        <f>IF($AG$7 &lt;&gt; "", $AG$7 * L65 / $L$293,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55000000000000004">
      <c r="A66" t="s">
        <v>1087</v>
      </c>
      <c r="B66" t="s">
        <v>25</v>
      </c>
      <c r="C66">
        <v>103</v>
      </c>
      <c r="D66">
        <v>139</v>
      </c>
      <c r="E66">
        <v>119</v>
      </c>
      <c r="F66">
        <v>122</v>
      </c>
      <c r="G66" s="1">
        <v>1.1295793829327201</v>
      </c>
      <c r="H66" s="2">
        <v>7.5344948842579904E-2</v>
      </c>
      <c r="I66" s="14">
        <v>1.12294585766025</v>
      </c>
      <c r="J66" s="14">
        <v>7.5344948842579904E-2</v>
      </c>
      <c r="K66" s="14">
        <v>1.12294585766025</v>
      </c>
      <c r="L66" s="14">
        <v>5.0360485894686002E-3</v>
      </c>
      <c r="M66" s="14">
        <v>2.3006584485098899E-3</v>
      </c>
      <c r="N66" s="14">
        <v>215</v>
      </c>
      <c r="O66" s="14" t="s">
        <v>26</v>
      </c>
      <c r="P66" s="14" t="s">
        <v>27</v>
      </c>
      <c r="Q66" s="14" t="s">
        <v>1088</v>
      </c>
      <c r="R66" s="14" t="s">
        <v>1000</v>
      </c>
      <c r="S66" s="14" t="s">
        <v>147</v>
      </c>
      <c r="T66" s="14" t="s">
        <v>1089</v>
      </c>
      <c r="V66" s="14">
        <v>969.99879999999996</v>
      </c>
      <c r="W66" s="14">
        <v>1.9399976000000001</v>
      </c>
      <c r="X66" s="14" t="s">
        <v>1090</v>
      </c>
      <c r="Y66" s="26">
        <v>1.8948801442316538E-3</v>
      </c>
      <c r="Z66" s="19" t="str">
        <f>IF($AG$7 &lt;&gt; "", $AG$7 * Y66, "")</f>
        <v/>
      </c>
      <c r="AA66" s="19" t="str">
        <f>IF($AG$7 &lt;&gt; "", $AG$7 * L66 / $L$293,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55000000000000004">
      <c r="A67" t="s">
        <v>78</v>
      </c>
      <c r="B67" t="s">
        <v>25</v>
      </c>
      <c r="C67">
        <v>97</v>
      </c>
      <c r="D67">
        <v>130</v>
      </c>
      <c r="E67">
        <v>119</v>
      </c>
      <c r="F67">
        <v>110</v>
      </c>
      <c r="G67" s="1">
        <v>1.1265203183944399</v>
      </c>
      <c r="H67" s="2">
        <v>7.62860722616681E-2</v>
      </c>
      <c r="I67" s="14">
        <v>1.1175547450337999</v>
      </c>
      <c r="J67" s="14">
        <v>7.62860722616681E-2</v>
      </c>
      <c r="K67" s="14">
        <v>1.1175547450337999</v>
      </c>
      <c r="L67" s="14">
        <v>4.7426865357131399E-3</v>
      </c>
      <c r="M67" s="14">
        <v>2.17098959348287E-3</v>
      </c>
      <c r="N67" s="14">
        <v>10</v>
      </c>
      <c r="O67" s="14" t="s">
        <v>26</v>
      </c>
      <c r="P67" s="14" t="s">
        <v>79</v>
      </c>
      <c r="Q67" s="14" t="s">
        <v>80</v>
      </c>
      <c r="R67" s="14" t="s">
        <v>29</v>
      </c>
      <c r="S67" s="14" t="s">
        <v>81</v>
      </c>
      <c r="T67" s="14" t="s">
        <v>82</v>
      </c>
      <c r="V67" s="14">
        <v>1156.3499999999999</v>
      </c>
      <c r="W67" s="14">
        <v>2.3127</v>
      </c>
      <c r="X67" s="14" t="s">
        <v>83</v>
      </c>
      <c r="Y67" s="26">
        <v>1.7844987766065087E-3</v>
      </c>
      <c r="Z67" s="19" t="str">
        <f>IF($AG$7 &lt;&gt; "", $AG$7 * Y67, "")</f>
        <v/>
      </c>
      <c r="AA67" s="19" t="str">
        <f>IF($AG$7 &lt;&gt; "", $AG$7 * L67 / $L$293,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55000000000000004">
      <c r="A68" t="s">
        <v>1067</v>
      </c>
      <c r="B68" t="s">
        <v>25</v>
      </c>
      <c r="C68">
        <v>91</v>
      </c>
      <c r="D68">
        <v>92</v>
      </c>
      <c r="E68">
        <v>107</v>
      </c>
      <c r="F68">
        <v>144</v>
      </c>
      <c r="G68" s="1">
        <v>1.0992127888223799</v>
      </c>
      <c r="H68" s="2">
        <v>8.5789274517164393E-2</v>
      </c>
      <c r="I68" s="14">
        <v>1.0665670047990199</v>
      </c>
      <c r="J68" s="14">
        <v>8.5789274517164393E-2</v>
      </c>
      <c r="K68" s="14">
        <v>1.0665670047990199</v>
      </c>
      <c r="L68" s="14">
        <v>4.4493244819576901E-3</v>
      </c>
      <c r="M68" s="14">
        <v>2.07569697248595E-3</v>
      </c>
      <c r="N68" s="14">
        <v>210</v>
      </c>
      <c r="O68" s="14" t="s">
        <v>26</v>
      </c>
      <c r="P68" s="14" t="s">
        <v>27</v>
      </c>
      <c r="Q68" s="14" t="s">
        <v>1068</v>
      </c>
      <c r="R68" s="14" t="s">
        <v>1000</v>
      </c>
      <c r="S68" s="14" t="s">
        <v>122</v>
      </c>
      <c r="T68" s="14" t="s">
        <v>1069</v>
      </c>
      <c r="V68" s="14">
        <v>1026.152</v>
      </c>
      <c r="W68" s="14">
        <v>2.0523039999999999</v>
      </c>
      <c r="X68" s="14" t="s">
        <v>1070</v>
      </c>
      <c r="Y68" s="26">
        <v>1.6741174089813639E-3</v>
      </c>
      <c r="Z68" s="19" t="str">
        <f>IF($AG$7 &lt;&gt; "", $AG$7 * Y68, "")</f>
        <v/>
      </c>
      <c r="AA68" s="19" t="str">
        <f>IF($AG$7 &lt;&gt; "", $AG$7 * L68 / $L$293,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55000000000000004">
      <c r="A69" t="s">
        <v>196</v>
      </c>
      <c r="B69" t="s">
        <v>25</v>
      </c>
      <c r="C69">
        <v>95</v>
      </c>
      <c r="D69">
        <v>111</v>
      </c>
      <c r="E69">
        <v>126</v>
      </c>
      <c r="F69">
        <v>129</v>
      </c>
      <c r="G69" s="1">
        <v>1.0701455192471701</v>
      </c>
      <c r="H69" s="2">
        <v>9.1876512108003502E-2</v>
      </c>
      <c r="I69" s="14">
        <v>1.0367955002097</v>
      </c>
      <c r="J69" s="14">
        <v>9.1876512108003502E-2</v>
      </c>
      <c r="K69" s="14">
        <v>1.0367955002097</v>
      </c>
      <c r="L69" s="14">
        <v>4.64489918446133E-3</v>
      </c>
      <c r="M69" s="14">
        <v>2.2108418141353402E-3</v>
      </c>
      <c r="N69" s="14">
        <v>33</v>
      </c>
      <c r="O69" s="14" t="s">
        <v>26</v>
      </c>
      <c r="P69" s="14" t="s">
        <v>27</v>
      </c>
      <c r="Q69" s="14" t="s">
        <v>197</v>
      </c>
      <c r="R69" s="14" t="s">
        <v>29</v>
      </c>
      <c r="S69" s="14" t="s">
        <v>198</v>
      </c>
      <c r="T69" s="14" t="s">
        <v>199</v>
      </c>
      <c r="V69" s="14">
        <v>1115.249</v>
      </c>
      <c r="W69" s="14">
        <v>2.2304979999999999</v>
      </c>
      <c r="X69" s="14" t="s">
        <v>200</v>
      </c>
      <c r="Y69" s="26">
        <v>1.7477049873981271E-3</v>
      </c>
      <c r="Z69" s="19" t="str">
        <f>IF($AG$7 &lt;&gt; "", $AG$7 * Y69, "")</f>
        <v/>
      </c>
      <c r="AA69" s="19" t="str">
        <f>IF($AG$7 &lt;&gt; "", $AG$7 * L69 / $L$293,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55000000000000004">
      <c r="A70" t="s">
        <v>1311</v>
      </c>
      <c r="B70" t="s">
        <v>25</v>
      </c>
      <c r="C70">
        <v>96</v>
      </c>
      <c r="D70">
        <v>134</v>
      </c>
      <c r="E70">
        <v>118</v>
      </c>
      <c r="F70">
        <v>120</v>
      </c>
      <c r="G70" s="1">
        <v>1.0591408811845999</v>
      </c>
      <c r="H70" s="2">
        <v>9.4860368386630103E-2</v>
      </c>
      <c r="I70" s="14">
        <v>1.02291519311478</v>
      </c>
      <c r="J70" s="14">
        <v>9.4860368386630103E-2</v>
      </c>
      <c r="K70" s="14">
        <v>1.02291519311478</v>
      </c>
      <c r="L70" s="14">
        <v>4.6937928600872397E-3</v>
      </c>
      <c r="M70" s="14">
        <v>2.25158651734245E-3</v>
      </c>
      <c r="N70" s="14">
        <v>271</v>
      </c>
      <c r="O70" s="14" t="s">
        <v>26</v>
      </c>
      <c r="P70" s="14" t="s">
        <v>27</v>
      </c>
      <c r="Q70" s="14" t="s">
        <v>1312</v>
      </c>
      <c r="R70" s="14" t="s">
        <v>1000</v>
      </c>
      <c r="S70" s="14" t="s">
        <v>429</v>
      </c>
      <c r="T70" s="14" t="s">
        <v>1313</v>
      </c>
      <c r="V70" s="14">
        <v>1048.202</v>
      </c>
      <c r="W70" s="14">
        <v>2.0964040000000002</v>
      </c>
      <c r="X70" s="14" t="s">
        <v>1314</v>
      </c>
      <c r="Y70" s="26">
        <v>1.7661018820023179E-3</v>
      </c>
      <c r="Z70" s="19" t="str">
        <f>IF($AG$7 &lt;&gt; "", $AG$7 * Y70, "")</f>
        <v/>
      </c>
      <c r="AA70" s="19" t="str">
        <f>IF($AG$7 &lt;&gt; "", $AG$7 * L70 / $L$293,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55000000000000004">
      <c r="A71" t="s">
        <v>613</v>
      </c>
      <c r="B71" t="s">
        <v>25</v>
      </c>
      <c r="C71">
        <v>109</v>
      </c>
      <c r="D71">
        <v>142</v>
      </c>
      <c r="E71">
        <v>136</v>
      </c>
      <c r="F71">
        <v>152</v>
      </c>
      <c r="G71" s="1">
        <v>1.0335761142998301</v>
      </c>
      <c r="H71" s="2">
        <v>0.102411987163133</v>
      </c>
      <c r="I71" s="14">
        <v>0.98964920689421598</v>
      </c>
      <c r="J71" s="14">
        <v>0.102411987163133</v>
      </c>
      <c r="K71" s="14">
        <v>0.98964920689421598</v>
      </c>
      <c r="L71" s="14">
        <v>5.3294106432240501E-3</v>
      </c>
      <c r="M71" s="14">
        <v>2.6023644914941199E-3</v>
      </c>
      <c r="N71" s="14">
        <v>116</v>
      </c>
      <c r="O71" s="14" t="s">
        <v>26</v>
      </c>
      <c r="P71" s="14" t="s">
        <v>27</v>
      </c>
      <c r="Q71" s="14" t="s">
        <v>614</v>
      </c>
      <c r="R71" s="14" t="s">
        <v>29</v>
      </c>
      <c r="S71" s="14" t="s">
        <v>615</v>
      </c>
      <c r="T71" s="14" t="s">
        <v>616</v>
      </c>
      <c r="V71" s="14">
        <v>1049.2329999999999</v>
      </c>
      <c r="W71" s="14">
        <v>2.0984660000000002</v>
      </c>
      <c r="X71" s="14" t="s">
        <v>617</v>
      </c>
      <c r="Y71" s="26">
        <v>2.0052615118567986E-3</v>
      </c>
      <c r="Z71" s="19" t="str">
        <f>IF($AG$7 &lt;&gt; "", $AG$7 * Y71, "")</f>
        <v/>
      </c>
      <c r="AA71" s="19" t="str">
        <f>IF($AG$7 &lt;&gt; "", $AG$7 * L71 / $L$293,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55000000000000004">
      <c r="A72" t="s">
        <v>1275</v>
      </c>
      <c r="B72" t="s">
        <v>25</v>
      </c>
      <c r="C72">
        <v>103</v>
      </c>
      <c r="D72">
        <v>148</v>
      </c>
      <c r="E72">
        <v>131</v>
      </c>
      <c r="F72">
        <v>131</v>
      </c>
      <c r="G72" s="1">
        <v>1.0206298499149</v>
      </c>
      <c r="H72" s="2">
        <v>0.105523618991939</v>
      </c>
      <c r="I72" s="14">
        <v>0.97665032283245001</v>
      </c>
      <c r="J72" s="14">
        <v>0.105523618991939</v>
      </c>
      <c r="K72" s="14">
        <v>0.97665032283245001</v>
      </c>
      <c r="L72" s="14">
        <v>5.0360485894686002E-3</v>
      </c>
      <c r="M72" s="14">
        <v>2.4812402379294799E-3</v>
      </c>
      <c r="N72" s="14">
        <v>262</v>
      </c>
      <c r="O72" s="14" t="s">
        <v>26</v>
      </c>
      <c r="P72" s="14" t="s">
        <v>166</v>
      </c>
      <c r="Q72" s="14" t="s">
        <v>1276</v>
      </c>
      <c r="R72" s="14" t="s">
        <v>1000</v>
      </c>
      <c r="S72" s="14" t="s">
        <v>384</v>
      </c>
      <c r="T72" s="14" t="s">
        <v>1277</v>
      </c>
      <c r="V72" s="14">
        <v>1143.307</v>
      </c>
      <c r="W72" s="14">
        <v>2.2866140000000001</v>
      </c>
      <c r="X72" s="14" t="s">
        <v>1278</v>
      </c>
      <c r="Y72" s="26">
        <v>1.8948801442316538E-3</v>
      </c>
      <c r="Z72" s="19" t="str">
        <f>IF($AG$7 &lt;&gt; "", $AG$7 * Y72, "")</f>
        <v/>
      </c>
      <c r="AA72" s="19" t="str">
        <f>IF($AG$7 &lt;&gt; "", $AG$7 * L72 / $L$293,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55000000000000004">
      <c r="A73" t="s">
        <v>342</v>
      </c>
      <c r="B73" t="s">
        <v>25</v>
      </c>
      <c r="C73">
        <v>137</v>
      </c>
      <c r="D73">
        <v>176</v>
      </c>
      <c r="E73">
        <v>197</v>
      </c>
      <c r="F73">
        <v>182</v>
      </c>
      <c r="G73" s="1">
        <v>0.998827074466761</v>
      </c>
      <c r="H73" s="2">
        <v>0.109046012182483</v>
      </c>
      <c r="I73" s="14">
        <v>0.96239021196340602</v>
      </c>
      <c r="J73" s="14">
        <v>0.109046012182483</v>
      </c>
      <c r="K73" s="14">
        <v>0.96239021196340602</v>
      </c>
      <c r="L73" s="14">
        <v>6.6984335607494904E-3</v>
      </c>
      <c r="M73" s="14">
        <v>3.3505186483739299E-3</v>
      </c>
      <c r="N73" s="14">
        <v>62</v>
      </c>
      <c r="O73" s="14" t="s">
        <v>26</v>
      </c>
      <c r="P73" s="14" t="s">
        <v>166</v>
      </c>
      <c r="Q73" s="14" t="s">
        <v>343</v>
      </c>
      <c r="R73" s="14" t="s">
        <v>29</v>
      </c>
      <c r="S73" s="14" t="s">
        <v>344</v>
      </c>
      <c r="T73" s="14" t="s">
        <v>345</v>
      </c>
      <c r="V73" s="14">
        <v>962.09280000000001</v>
      </c>
      <c r="W73" s="14">
        <v>1.9241855999999999</v>
      </c>
      <c r="X73" s="14" t="s">
        <v>346</v>
      </c>
      <c r="Y73" s="26">
        <v>2.5203745607741412E-3</v>
      </c>
      <c r="Z73" s="19" t="str">
        <f>IF($AG$7 &lt;&gt; "", $AG$7 * Y73, "")</f>
        <v/>
      </c>
      <c r="AA73" s="19" t="str">
        <f>IF($AG$7 &lt;&gt; "", $AG$7 * L73 / $L$293,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55000000000000004">
      <c r="A74" t="s">
        <v>1271</v>
      </c>
      <c r="B74" t="s">
        <v>25</v>
      </c>
      <c r="C74">
        <v>37</v>
      </c>
      <c r="D74">
        <v>52</v>
      </c>
      <c r="E74">
        <v>45</v>
      </c>
      <c r="F74">
        <v>58</v>
      </c>
      <c r="G74" s="1">
        <v>0.94396856297353005</v>
      </c>
      <c r="H74" s="2">
        <v>0.17886944654459599</v>
      </c>
      <c r="I74" s="14">
        <v>0.74746383679598505</v>
      </c>
      <c r="J74" s="14">
        <v>0.17886944654459599</v>
      </c>
      <c r="K74" s="14">
        <v>0.74746383679598505</v>
      </c>
      <c r="L74" s="14">
        <v>1.8090659981586201E-3</v>
      </c>
      <c r="M74" s="14">
        <v>9.3960795441039204E-4</v>
      </c>
      <c r="N74" s="14">
        <v>261</v>
      </c>
      <c r="O74" s="14" t="s">
        <v>26</v>
      </c>
      <c r="P74" s="14" t="s">
        <v>166</v>
      </c>
      <c r="Q74" s="14" t="s">
        <v>1272</v>
      </c>
      <c r="R74" s="14" t="s">
        <v>1000</v>
      </c>
      <c r="S74" s="14" t="s">
        <v>379</v>
      </c>
      <c r="T74" s="14" t="s">
        <v>1273</v>
      </c>
      <c r="V74" s="14">
        <v>1073.2529999999999</v>
      </c>
      <c r="W74" s="14">
        <v>2.146506</v>
      </c>
      <c r="X74" s="14" t="s">
        <v>1274</v>
      </c>
      <c r="Y74" s="27">
        <v>6.8068510035506008E-4</v>
      </c>
      <c r="Z74" s="19" t="str">
        <f>IF($AG$7 &lt;&gt; "", $AG$7 * Y74, "")</f>
        <v/>
      </c>
      <c r="AA74" s="19" t="str">
        <f>IF($AG$7 &lt;&gt; "", $AG$7 * L74 / $L$293,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55000000000000004">
      <c r="A75" t="s">
        <v>417</v>
      </c>
      <c r="B75" t="s">
        <v>25</v>
      </c>
      <c r="C75">
        <v>86</v>
      </c>
      <c r="D75">
        <v>112</v>
      </c>
      <c r="E75">
        <v>147</v>
      </c>
      <c r="F75">
        <v>106</v>
      </c>
      <c r="G75" s="1">
        <v>0.93544277312470203</v>
      </c>
      <c r="H75" s="2">
        <v>0.145011301086828</v>
      </c>
      <c r="I75" s="14">
        <v>0.838598150810558</v>
      </c>
      <c r="J75" s="14">
        <v>0.145011301086828</v>
      </c>
      <c r="K75" s="14">
        <v>0.838598150810558</v>
      </c>
      <c r="L75" s="14">
        <v>4.2048561038281499E-3</v>
      </c>
      <c r="M75" s="14">
        <v>2.1967833989338E-3</v>
      </c>
      <c r="N75" s="14">
        <v>77</v>
      </c>
      <c r="O75" s="14" t="s">
        <v>26</v>
      </c>
      <c r="P75" s="14" t="s">
        <v>27</v>
      </c>
      <c r="Q75" s="14" t="s">
        <v>418</v>
      </c>
      <c r="R75" s="14" t="s">
        <v>29</v>
      </c>
      <c r="S75" s="14" t="s">
        <v>419</v>
      </c>
      <c r="T75" s="14" t="s">
        <v>420</v>
      </c>
      <c r="V75" s="14">
        <v>1029.2</v>
      </c>
      <c r="W75" s="14">
        <v>2.0583999999999998</v>
      </c>
      <c r="X75" s="14" t="s">
        <v>421</v>
      </c>
      <c r="Y75" s="26">
        <v>1.5821329359604099E-3</v>
      </c>
      <c r="Z75" s="19" t="str">
        <f>IF($AG$7 &lt;&gt; "", $AG$7 * Y75, "")</f>
        <v/>
      </c>
      <c r="AA75" s="19" t="str">
        <f>IF($AG$7 &lt;&gt; "", $AG$7 * L75 / $L$293,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55000000000000004">
      <c r="A76" t="s">
        <v>1059</v>
      </c>
      <c r="B76" t="s">
        <v>25</v>
      </c>
      <c r="C76">
        <v>89</v>
      </c>
      <c r="D76">
        <v>110</v>
      </c>
      <c r="E76">
        <v>152</v>
      </c>
      <c r="F76">
        <v>117</v>
      </c>
      <c r="G76" s="1">
        <v>0.93063712397825205</v>
      </c>
      <c r="H76" s="2">
        <v>0.147474703773357</v>
      </c>
      <c r="I76" s="14">
        <v>0.83128246750819901</v>
      </c>
      <c r="J76" s="14">
        <v>0.147474703773357</v>
      </c>
      <c r="K76" s="14">
        <v>0.83128246750819901</v>
      </c>
      <c r="L76" s="14">
        <v>4.3515371307058697E-3</v>
      </c>
      <c r="M76" s="14">
        <v>2.28107659108958E-3</v>
      </c>
      <c r="N76" s="14">
        <v>208</v>
      </c>
      <c r="O76" s="14" t="s">
        <v>26</v>
      </c>
      <c r="P76" s="14" t="s">
        <v>85</v>
      </c>
      <c r="Q76" s="14" t="s">
        <v>1060</v>
      </c>
      <c r="R76" s="14" t="s">
        <v>1000</v>
      </c>
      <c r="S76" s="14" t="s">
        <v>112</v>
      </c>
      <c r="T76" s="14" t="s">
        <v>1061</v>
      </c>
      <c r="V76" s="14">
        <v>1178.3019999999999</v>
      </c>
      <c r="W76" s="14">
        <v>2.3566039999999999</v>
      </c>
      <c r="X76" s="14" t="s">
        <v>1062</v>
      </c>
      <c r="Y76" s="26">
        <v>1.6373236197729823E-3</v>
      </c>
      <c r="Z76" s="19" t="str">
        <f>IF($AG$7 &lt;&gt; "", $AG$7 * Y76, "")</f>
        <v/>
      </c>
      <c r="AA76" s="19" t="str">
        <f>IF($AG$7 &lt;&gt; "", $AG$7 * L76 / $L$293,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55000000000000004">
      <c r="A77" t="s">
        <v>1063</v>
      </c>
      <c r="B77" t="s">
        <v>25</v>
      </c>
      <c r="C77">
        <v>87</v>
      </c>
      <c r="D77">
        <v>117</v>
      </c>
      <c r="E77">
        <v>124</v>
      </c>
      <c r="F77">
        <v>129</v>
      </c>
      <c r="G77" s="1">
        <v>0.92679145978987898</v>
      </c>
      <c r="H77" s="2">
        <v>0.147474703773357</v>
      </c>
      <c r="I77" s="14">
        <v>0.83128246750819901</v>
      </c>
      <c r="J77" s="14">
        <v>0.147474703773357</v>
      </c>
      <c r="K77" s="14">
        <v>0.83128246750819901</v>
      </c>
      <c r="L77" s="14">
        <v>4.2537497794540597E-3</v>
      </c>
      <c r="M77" s="14">
        <v>2.23643761053214E-3</v>
      </c>
      <c r="N77" s="14">
        <v>209</v>
      </c>
      <c r="O77" s="14" t="s">
        <v>26</v>
      </c>
      <c r="P77" s="14" t="s">
        <v>27</v>
      </c>
      <c r="Q77" s="14" t="s">
        <v>1064</v>
      </c>
      <c r="R77" s="14" t="s">
        <v>1000</v>
      </c>
      <c r="S77" s="14" t="s">
        <v>117</v>
      </c>
      <c r="T77" s="14" t="s">
        <v>1065</v>
      </c>
      <c r="U77" s="14" t="s">
        <v>71</v>
      </c>
      <c r="V77" s="14">
        <v>1156.2550000000001</v>
      </c>
      <c r="W77" s="14">
        <v>2.3125100000000001</v>
      </c>
      <c r="X77" s="14" t="s">
        <v>1066</v>
      </c>
      <c r="Y77" s="26">
        <v>1.6005298305646007E-3</v>
      </c>
      <c r="Z77" s="19" t="str">
        <f>IF($AG$7 &lt;&gt; "", $AG$7 * Y77, "")</f>
        <v/>
      </c>
      <c r="AA77" s="19" t="str">
        <f>IF($AG$7 &lt;&gt; "", $AG$7 * L77 / $L$293,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55000000000000004">
      <c r="A78" t="s">
        <v>412</v>
      </c>
      <c r="B78" t="s">
        <v>25</v>
      </c>
      <c r="C78">
        <v>107</v>
      </c>
      <c r="D78">
        <v>163</v>
      </c>
      <c r="E78">
        <v>164</v>
      </c>
      <c r="F78">
        <v>147</v>
      </c>
      <c r="G78" s="1">
        <v>0.86886288070781803</v>
      </c>
      <c r="H78" s="2">
        <v>0.16841762795096801</v>
      </c>
      <c r="I78" s="14">
        <v>0.77361245368456599</v>
      </c>
      <c r="J78" s="14">
        <v>0.16841762795096801</v>
      </c>
      <c r="K78" s="14">
        <v>0.77361245368456599</v>
      </c>
      <c r="L78" s="14">
        <v>5.2316232919722297E-3</v>
      </c>
      <c r="M78" s="14">
        <v>2.86354787483199E-3</v>
      </c>
      <c r="N78" s="14">
        <v>76</v>
      </c>
      <c r="O78" s="14" t="s">
        <v>26</v>
      </c>
      <c r="P78" s="14" t="s">
        <v>34</v>
      </c>
      <c r="Q78" s="14" t="s">
        <v>413</v>
      </c>
      <c r="R78" s="14" t="s">
        <v>29</v>
      </c>
      <c r="S78" s="14" t="s">
        <v>414</v>
      </c>
      <c r="T78" s="14" t="s">
        <v>415</v>
      </c>
      <c r="V78" s="14">
        <v>1046.1859999999999</v>
      </c>
      <c r="W78" s="14">
        <v>2.0923720000000001</v>
      </c>
      <c r="X78" s="14" t="s">
        <v>416</v>
      </c>
      <c r="Y78" s="26">
        <v>1.968467722648417E-3</v>
      </c>
      <c r="Z78" s="19" t="str">
        <f>IF($AG$7 &lt;&gt; "", $AG$7 * Y78, "")</f>
        <v/>
      </c>
      <c r="AA78" s="19" t="str">
        <f>IF($AG$7 &lt;&gt; "", $AG$7 * L78 / $L$293,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55000000000000004">
      <c r="A79" t="s">
        <v>568</v>
      </c>
      <c r="B79" t="s">
        <v>25</v>
      </c>
      <c r="C79">
        <v>100</v>
      </c>
      <c r="D79">
        <v>149</v>
      </c>
      <c r="E79">
        <v>135</v>
      </c>
      <c r="F79">
        <v>159</v>
      </c>
      <c r="G79" s="1">
        <v>0.86536356180867302</v>
      </c>
      <c r="H79" s="2">
        <v>0.17309362134780401</v>
      </c>
      <c r="I79" s="14">
        <v>0.76171893596338303</v>
      </c>
      <c r="J79" s="14">
        <v>0.17309362134780401</v>
      </c>
      <c r="K79" s="14">
        <v>0.76171893596338303</v>
      </c>
      <c r="L79" s="14">
        <v>4.8893675625908701E-3</v>
      </c>
      <c r="M79" s="14">
        <v>2.6830605640618698E-3</v>
      </c>
      <c r="N79" s="14">
        <v>107</v>
      </c>
      <c r="O79" s="14" t="s">
        <v>26</v>
      </c>
      <c r="P79" s="14" t="s">
        <v>27</v>
      </c>
      <c r="Q79" s="14" t="s">
        <v>569</v>
      </c>
      <c r="R79" s="14" t="s">
        <v>29</v>
      </c>
      <c r="S79" s="14" t="s">
        <v>570</v>
      </c>
      <c r="T79" s="14" t="s">
        <v>571</v>
      </c>
      <c r="V79" s="14">
        <v>1157.413</v>
      </c>
      <c r="W79" s="14">
        <v>2.3148260000000001</v>
      </c>
      <c r="X79" s="14" t="s">
        <v>572</v>
      </c>
      <c r="Y79" s="26">
        <v>1.8396894604190812E-3</v>
      </c>
      <c r="Z79" s="19" t="str">
        <f>IF($AG$7 &lt;&gt; "", $AG$7 * Y79, "")</f>
        <v/>
      </c>
      <c r="AA79" s="19" t="str">
        <f>IF($AG$7 &lt;&gt; "", $AG$7 * L79 / $L$293,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55000000000000004">
      <c r="A80" t="s">
        <v>798</v>
      </c>
      <c r="B80" t="s">
        <v>25</v>
      </c>
      <c r="C80">
        <v>76</v>
      </c>
      <c r="D80">
        <v>113</v>
      </c>
      <c r="E80">
        <v>130</v>
      </c>
      <c r="F80">
        <v>96</v>
      </c>
      <c r="G80" s="1">
        <v>0.861883808094008</v>
      </c>
      <c r="H80" s="2">
        <v>0.183182599764486</v>
      </c>
      <c r="I80" s="14">
        <v>0.73711578167887803</v>
      </c>
      <c r="J80" s="14">
        <v>0.183182599764486</v>
      </c>
      <c r="K80" s="14">
        <v>0.73711578167887803</v>
      </c>
      <c r="L80" s="14">
        <v>3.7159193475690602E-3</v>
      </c>
      <c r="M80" s="14">
        <v>2.0430625929728301E-3</v>
      </c>
      <c r="N80" s="14">
        <v>153</v>
      </c>
      <c r="O80" s="14" t="s">
        <v>26</v>
      </c>
      <c r="P80" s="14" t="s">
        <v>27</v>
      </c>
      <c r="Q80" s="14" t="s">
        <v>799</v>
      </c>
      <c r="R80" s="14" t="s">
        <v>29</v>
      </c>
      <c r="S80" s="14" t="s">
        <v>800</v>
      </c>
      <c r="T80" s="14" t="s">
        <v>801</v>
      </c>
      <c r="V80" s="14">
        <v>1099.2560000000001</v>
      </c>
      <c r="W80" s="14">
        <v>2.198512</v>
      </c>
      <c r="X80" s="14" t="s">
        <v>802</v>
      </c>
      <c r="Y80" s="26">
        <v>1.3981639899185018E-3</v>
      </c>
      <c r="Z80" s="19" t="str">
        <f>IF($AG$7 &lt;&gt; "", $AG$7 * Y80, "")</f>
        <v/>
      </c>
      <c r="AA80" s="19" t="str">
        <f>IF($AG$7 &lt;&gt; "", $AG$7 * L80 / $L$293,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55000000000000004">
      <c r="A81" t="s">
        <v>527</v>
      </c>
      <c r="B81" t="s">
        <v>25</v>
      </c>
      <c r="C81">
        <v>101</v>
      </c>
      <c r="D81">
        <v>149</v>
      </c>
      <c r="E81">
        <v>171</v>
      </c>
      <c r="F81">
        <v>134</v>
      </c>
      <c r="G81" s="1">
        <v>0.85050069039304099</v>
      </c>
      <c r="H81" s="2">
        <v>0.18038325575167299</v>
      </c>
      <c r="I81" s="14">
        <v>0.74380377872397596</v>
      </c>
      <c r="J81" s="14">
        <v>0.18038325575167299</v>
      </c>
      <c r="K81" s="14">
        <v>0.74380377872397596</v>
      </c>
      <c r="L81" s="14">
        <v>4.9382612382167798E-3</v>
      </c>
      <c r="M81" s="14">
        <v>2.73723067474248E-3</v>
      </c>
      <c r="N81" s="14">
        <v>99</v>
      </c>
      <c r="O81" s="14" t="s">
        <v>26</v>
      </c>
      <c r="P81" s="14" t="s">
        <v>27</v>
      </c>
      <c r="Q81" s="14" t="s">
        <v>528</v>
      </c>
      <c r="R81" s="14" t="s">
        <v>29</v>
      </c>
      <c r="S81" s="14" t="s">
        <v>529</v>
      </c>
      <c r="T81" s="14" t="s">
        <v>530</v>
      </c>
      <c r="V81" s="14">
        <v>1057.2329999999999</v>
      </c>
      <c r="W81" s="14">
        <v>2.1144660000000002</v>
      </c>
      <c r="X81" s="14" t="s">
        <v>531</v>
      </c>
      <c r="Y81" s="26">
        <v>1.8580863550232722E-3</v>
      </c>
      <c r="Z81" s="19" t="str">
        <f>IF($AG$7 &lt;&gt; "", $AG$7 * Y81, "")</f>
        <v/>
      </c>
      <c r="AA81" s="19" t="str">
        <f>IF($AG$7 &lt;&gt; "", $AG$7 * L81 / $L$293,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55000000000000004">
      <c r="A82" t="s">
        <v>1143</v>
      </c>
      <c r="B82" t="s">
        <v>25</v>
      </c>
      <c r="C82">
        <v>78</v>
      </c>
      <c r="D82">
        <v>121</v>
      </c>
      <c r="E82">
        <v>121</v>
      </c>
      <c r="F82">
        <v>111</v>
      </c>
      <c r="G82" s="1">
        <v>0.83757573083025505</v>
      </c>
      <c r="H82" s="2">
        <v>0.192966118222066</v>
      </c>
      <c r="I82" s="14">
        <v>0.71451893949455203</v>
      </c>
      <c r="J82" s="14">
        <v>0.192966118222066</v>
      </c>
      <c r="K82" s="14">
        <v>0.71451893949455203</v>
      </c>
      <c r="L82" s="14">
        <v>3.8137066988208801E-3</v>
      </c>
      <c r="M82" s="14">
        <v>2.13297356181575E-3</v>
      </c>
      <c r="N82" s="14">
        <v>229</v>
      </c>
      <c r="O82" s="14" t="s">
        <v>26</v>
      </c>
      <c r="P82" s="14" t="s">
        <v>27</v>
      </c>
      <c r="Q82" s="14" t="s">
        <v>1144</v>
      </c>
      <c r="R82" s="14" t="s">
        <v>1000</v>
      </c>
      <c r="S82" s="14" t="s">
        <v>218</v>
      </c>
      <c r="T82" s="14" t="s">
        <v>1145</v>
      </c>
      <c r="V82" s="14">
        <v>1209.4929999999999</v>
      </c>
      <c r="W82" s="14">
        <v>2.4189859999999999</v>
      </c>
      <c r="X82" s="14" t="s">
        <v>1146</v>
      </c>
      <c r="Y82" s="26">
        <v>1.4349577791268834E-3</v>
      </c>
      <c r="Z82" s="19" t="str">
        <f>IF($AG$7 &lt;&gt; "", $AG$7 * Y82, "")</f>
        <v/>
      </c>
      <c r="AA82" s="19" t="str">
        <f>IF($AG$7 &lt;&gt; "", $AG$7 * L82 / $L$293,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55000000000000004">
      <c r="A83" t="s">
        <v>553</v>
      </c>
      <c r="B83" t="s">
        <v>25</v>
      </c>
      <c r="C83">
        <v>94</v>
      </c>
      <c r="D83">
        <v>127</v>
      </c>
      <c r="E83">
        <v>146</v>
      </c>
      <c r="F83">
        <v>160</v>
      </c>
      <c r="G83" s="1">
        <v>0.81210944351690595</v>
      </c>
      <c r="H83" s="2">
        <v>0.20434811677589201</v>
      </c>
      <c r="I83" s="14">
        <v>0.68962936028958899</v>
      </c>
      <c r="J83" s="14">
        <v>0.20434811677589201</v>
      </c>
      <c r="K83" s="14">
        <v>0.68962936028958899</v>
      </c>
      <c r="L83" s="14">
        <v>4.5960055088354202E-3</v>
      </c>
      <c r="M83" s="14">
        <v>2.6165737485155998E-3</v>
      </c>
      <c r="N83" s="14">
        <v>104</v>
      </c>
      <c r="O83" s="14" t="s">
        <v>26</v>
      </c>
      <c r="P83" s="14" t="s">
        <v>27</v>
      </c>
      <c r="Q83" s="14" t="s">
        <v>554</v>
      </c>
      <c r="R83" s="14" t="s">
        <v>29</v>
      </c>
      <c r="S83" s="14" t="s">
        <v>555</v>
      </c>
      <c r="T83" s="14" t="s">
        <v>556</v>
      </c>
      <c r="V83" s="14">
        <v>1035.249</v>
      </c>
      <c r="W83" s="14">
        <v>2.0704980000000002</v>
      </c>
      <c r="X83" s="14" t="s">
        <v>557</v>
      </c>
      <c r="Y83" s="26">
        <v>1.7293080927939363E-3</v>
      </c>
      <c r="Z83" s="19" t="str">
        <f>IF($AG$7 &lt;&gt; "", $AG$7 * Y83, "")</f>
        <v/>
      </c>
      <c r="AA83" s="19" t="str">
        <f>IF($AG$7 &lt;&gt; "", $AG$7 * L83 / $L$293,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55000000000000004">
      <c r="A84" t="s">
        <v>502</v>
      </c>
      <c r="B84" t="s">
        <v>25</v>
      </c>
      <c r="C84">
        <v>70</v>
      </c>
      <c r="D84">
        <v>95</v>
      </c>
      <c r="E84">
        <v>123</v>
      </c>
      <c r="F84">
        <v>106</v>
      </c>
      <c r="G84" s="1">
        <v>0.80849207734939099</v>
      </c>
      <c r="H84" s="2">
        <v>0.20957900766474499</v>
      </c>
      <c r="I84" s="14">
        <v>0.67865222031397898</v>
      </c>
      <c r="J84" s="14">
        <v>0.20957900766474499</v>
      </c>
      <c r="K84" s="14">
        <v>0.67865222031397898</v>
      </c>
      <c r="L84" s="14">
        <v>3.4225572938136098E-3</v>
      </c>
      <c r="M84" s="14">
        <v>1.95270319200435E-3</v>
      </c>
      <c r="N84" s="14">
        <v>94</v>
      </c>
      <c r="O84" s="14" t="s">
        <v>26</v>
      </c>
      <c r="P84" s="14" t="s">
        <v>34</v>
      </c>
      <c r="Q84" s="14" t="s">
        <v>503</v>
      </c>
      <c r="R84" s="14" t="s">
        <v>29</v>
      </c>
      <c r="S84" s="14" t="s">
        <v>504</v>
      </c>
      <c r="T84" s="14" t="s">
        <v>505</v>
      </c>
      <c r="V84" s="14">
        <v>1108.298</v>
      </c>
      <c r="W84" s="14">
        <v>2.216596</v>
      </c>
      <c r="X84" s="14" t="s">
        <v>506</v>
      </c>
      <c r="Y84" s="26">
        <v>1.2877826222933569E-3</v>
      </c>
      <c r="Z84" s="19" t="str">
        <f>IF($AG$7 &lt;&gt; "", $AG$7 * Y84, "")</f>
        <v/>
      </c>
      <c r="AA84" s="19" t="str">
        <f>IF($AG$7 &lt;&gt; "", $AG$7 * L84 / $L$293,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55000000000000004">
      <c r="A85" t="s">
        <v>1047</v>
      </c>
      <c r="B85" t="s">
        <v>25</v>
      </c>
      <c r="C85">
        <v>78</v>
      </c>
      <c r="D85">
        <v>116</v>
      </c>
      <c r="E85">
        <v>121</v>
      </c>
      <c r="F85">
        <v>124</v>
      </c>
      <c r="G85" s="1">
        <v>0.80480706954798198</v>
      </c>
      <c r="H85" s="2">
        <v>0.20683101241378599</v>
      </c>
      <c r="I85" s="14">
        <v>0.68438434222032496</v>
      </c>
      <c r="J85" s="14">
        <v>0.20683101241378599</v>
      </c>
      <c r="K85" s="14">
        <v>0.68438434222032496</v>
      </c>
      <c r="L85" s="14">
        <v>3.8137066988208801E-3</v>
      </c>
      <c r="M85" s="14">
        <v>2.18209266021737E-3</v>
      </c>
      <c r="N85" s="14">
        <v>205</v>
      </c>
      <c r="O85" s="14" t="s">
        <v>26</v>
      </c>
      <c r="P85" s="14" t="s">
        <v>34</v>
      </c>
      <c r="Q85" s="14" t="s">
        <v>1048</v>
      </c>
      <c r="R85" s="14" t="s">
        <v>1000</v>
      </c>
      <c r="S85" s="14" t="s">
        <v>97</v>
      </c>
      <c r="T85" s="14" t="s">
        <v>1049</v>
      </c>
      <c r="U85" s="14" t="s">
        <v>71</v>
      </c>
      <c r="V85" s="14">
        <v>1073.2059999999999</v>
      </c>
      <c r="W85" s="14">
        <v>2.1464120000000002</v>
      </c>
      <c r="X85" s="14" t="s">
        <v>1050</v>
      </c>
      <c r="Y85" s="26">
        <v>1.4349577791268834E-3</v>
      </c>
      <c r="Z85" s="19" t="str">
        <f>IF($AG$7 &lt;&gt; "", $AG$7 * Y85, "")</f>
        <v/>
      </c>
      <c r="AA85" s="19" t="str">
        <f>IF($AG$7 &lt;&gt; "", $AG$7 * L85 / $L$293,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55000000000000004">
      <c r="A86" t="s">
        <v>593</v>
      </c>
      <c r="B86" t="s">
        <v>25</v>
      </c>
      <c r="C86">
        <v>76</v>
      </c>
      <c r="D86">
        <v>126</v>
      </c>
      <c r="E86">
        <v>105</v>
      </c>
      <c r="F86">
        <v>120</v>
      </c>
      <c r="G86" s="1">
        <v>0.80457441752221104</v>
      </c>
      <c r="H86" s="2">
        <v>0.20683101241378599</v>
      </c>
      <c r="I86" s="14">
        <v>0.68438434222032496</v>
      </c>
      <c r="J86" s="14">
        <v>0.20683101241378599</v>
      </c>
      <c r="K86" s="14">
        <v>0.68438434222032496</v>
      </c>
      <c r="L86" s="14">
        <v>3.7159193475690602E-3</v>
      </c>
      <c r="M86" s="14">
        <v>2.12686032994998E-3</v>
      </c>
      <c r="N86" s="14">
        <v>112</v>
      </c>
      <c r="O86" s="14" t="s">
        <v>26</v>
      </c>
      <c r="P86" s="14" t="s">
        <v>27</v>
      </c>
      <c r="Q86" s="14" t="s">
        <v>594</v>
      </c>
      <c r="R86" s="14" t="s">
        <v>29</v>
      </c>
      <c r="S86" s="14" t="s">
        <v>595</v>
      </c>
      <c r="T86" s="14" t="s">
        <v>596</v>
      </c>
      <c r="V86" s="14">
        <v>1034.1320000000001</v>
      </c>
      <c r="W86" s="14">
        <v>2.0682640000000001</v>
      </c>
      <c r="X86" s="14" t="s">
        <v>597</v>
      </c>
      <c r="Y86" s="26">
        <v>1.3981639899185018E-3</v>
      </c>
      <c r="Z86" s="19" t="str">
        <f>IF($AG$7 &lt;&gt; "", $AG$7 * Y86, "")</f>
        <v/>
      </c>
      <c r="AA86" s="19" t="str">
        <f>IF($AG$7 &lt;&gt; "", $AG$7 * L86 / $L$293,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55000000000000004">
      <c r="A87" t="s">
        <v>583</v>
      </c>
      <c r="B87" t="s">
        <v>25</v>
      </c>
      <c r="C87">
        <v>90</v>
      </c>
      <c r="D87">
        <v>138</v>
      </c>
      <c r="E87">
        <v>133</v>
      </c>
      <c r="F87">
        <v>146</v>
      </c>
      <c r="G87" s="1">
        <v>0.801865632109521</v>
      </c>
      <c r="H87" s="2">
        <v>0.20683101241378599</v>
      </c>
      <c r="I87" s="14">
        <v>0.68438434222032496</v>
      </c>
      <c r="J87" s="14">
        <v>0.20683101241378599</v>
      </c>
      <c r="K87" s="14">
        <v>0.68438434222032496</v>
      </c>
      <c r="L87" s="14">
        <v>4.4004308063317803E-3</v>
      </c>
      <c r="M87" s="14">
        <v>2.5232782193468999E-3</v>
      </c>
      <c r="N87" s="14">
        <v>110</v>
      </c>
      <c r="O87" s="14" t="s">
        <v>26</v>
      </c>
      <c r="P87" s="14" t="s">
        <v>56</v>
      </c>
      <c r="Q87" s="14" t="s">
        <v>584</v>
      </c>
      <c r="R87" s="14" t="s">
        <v>29</v>
      </c>
      <c r="S87" s="14" t="s">
        <v>585</v>
      </c>
      <c r="T87" s="14" t="s">
        <v>586</v>
      </c>
      <c r="V87" s="14">
        <v>857.01580000000001</v>
      </c>
      <c r="W87" s="14">
        <v>1.7140316</v>
      </c>
      <c r="X87" s="14" t="s">
        <v>587</v>
      </c>
      <c r="Y87" s="26">
        <v>1.6557205143771731E-3</v>
      </c>
      <c r="Z87" s="19" t="str">
        <f>IF($AG$7 &lt;&gt; "", $AG$7 * Y87, "")</f>
        <v/>
      </c>
      <c r="AA87" s="19" t="str">
        <f>IF($AG$7 &lt;&gt; "", $AG$7 * L87 / $L$293,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55000000000000004">
      <c r="A88" t="s">
        <v>1159</v>
      </c>
      <c r="B88" t="s">
        <v>25</v>
      </c>
      <c r="C88">
        <v>95</v>
      </c>
      <c r="D88">
        <v>140</v>
      </c>
      <c r="E88">
        <v>170</v>
      </c>
      <c r="F88">
        <v>141</v>
      </c>
      <c r="G88" s="1">
        <v>0.77190455542829794</v>
      </c>
      <c r="H88" s="2">
        <v>0.22272946663937801</v>
      </c>
      <c r="I88" s="14">
        <v>0.65222232291960602</v>
      </c>
      <c r="J88" s="14">
        <v>0.22272946663937801</v>
      </c>
      <c r="K88" s="14">
        <v>0.65222232291960602</v>
      </c>
      <c r="L88" s="14">
        <v>4.64489918446133E-3</v>
      </c>
      <c r="M88" s="14">
        <v>2.7188292617028398E-3</v>
      </c>
      <c r="N88" s="14">
        <v>233</v>
      </c>
      <c r="O88" s="14" t="s">
        <v>26</v>
      </c>
      <c r="P88" s="14" t="s">
        <v>27</v>
      </c>
      <c r="Q88" s="14" t="s">
        <v>1160</v>
      </c>
      <c r="R88" s="14" t="s">
        <v>1000</v>
      </c>
      <c r="S88" s="14" t="s">
        <v>238</v>
      </c>
      <c r="T88" s="14" t="s">
        <v>1161</v>
      </c>
      <c r="V88" s="14">
        <v>1195.3989999999999</v>
      </c>
      <c r="W88" s="14">
        <v>2.3907980000000002</v>
      </c>
      <c r="X88" s="14" t="s">
        <v>1162</v>
      </c>
      <c r="Y88" s="26">
        <v>1.7477049873981271E-3</v>
      </c>
      <c r="Z88" s="19" t="str">
        <f>IF($AG$7 &lt;&gt; "", $AG$7 * Y88, "")</f>
        <v/>
      </c>
      <c r="AA88" s="19" t="str">
        <f>IF($AG$7 &lt;&gt; "", $AG$7 * L88 / $L$293,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55000000000000004">
      <c r="A89" t="s">
        <v>673</v>
      </c>
      <c r="B89" t="s">
        <v>25</v>
      </c>
      <c r="C89">
        <v>80</v>
      </c>
      <c r="D89">
        <v>137</v>
      </c>
      <c r="E89">
        <v>126</v>
      </c>
      <c r="F89">
        <v>116</v>
      </c>
      <c r="G89" s="1">
        <v>0.77066903211358395</v>
      </c>
      <c r="H89" s="2">
        <v>0.229184735491196</v>
      </c>
      <c r="I89" s="14">
        <v>0.63981431128014798</v>
      </c>
      <c r="J89" s="14">
        <v>0.229184735491196</v>
      </c>
      <c r="K89" s="14">
        <v>0.63981431128014798</v>
      </c>
      <c r="L89" s="14">
        <v>3.9114940500727001E-3</v>
      </c>
      <c r="M89" s="14">
        <v>2.29178816559341E-3</v>
      </c>
      <c r="N89" s="14">
        <v>128</v>
      </c>
      <c r="O89" s="14" t="s">
        <v>26</v>
      </c>
      <c r="P89" s="14" t="s">
        <v>166</v>
      </c>
      <c r="Q89" s="14" t="s">
        <v>674</v>
      </c>
      <c r="R89" s="14" t="s">
        <v>29</v>
      </c>
      <c r="S89" s="14" t="s">
        <v>675</v>
      </c>
      <c r="T89" s="14" t="s">
        <v>676</v>
      </c>
      <c r="U89" s="14" t="s">
        <v>71</v>
      </c>
      <c r="V89" s="14">
        <v>1001.192</v>
      </c>
      <c r="W89" s="14">
        <v>2.0023840000000002</v>
      </c>
      <c r="X89" s="14" t="s">
        <v>677</v>
      </c>
      <c r="Y89" s="26">
        <v>1.471751568335265E-3</v>
      </c>
      <c r="Z89" s="19" t="str">
        <f>IF($AG$7 &lt;&gt; "", $AG$7 * Y89, "")</f>
        <v/>
      </c>
      <c r="AA89" s="19" t="str">
        <f>IF($AG$7 &lt;&gt; "", $AG$7 * L89 / $L$293,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55000000000000004">
      <c r="A90" t="s">
        <v>703</v>
      </c>
      <c r="B90" t="s">
        <v>25</v>
      </c>
      <c r="C90">
        <v>85</v>
      </c>
      <c r="D90">
        <v>136</v>
      </c>
      <c r="E90">
        <v>131</v>
      </c>
      <c r="F90">
        <v>139</v>
      </c>
      <c r="G90" s="1">
        <v>0.75826805936534003</v>
      </c>
      <c r="H90" s="2">
        <v>0.234339704337168</v>
      </c>
      <c r="I90" s="14">
        <v>0.63015412235617996</v>
      </c>
      <c r="J90" s="14">
        <v>0.234339704337168</v>
      </c>
      <c r="K90" s="14">
        <v>0.63015412235617996</v>
      </c>
      <c r="L90" s="14">
        <v>4.1559624282022402E-3</v>
      </c>
      <c r="M90" s="14">
        <v>2.45620146997251E-3</v>
      </c>
      <c r="N90" s="14">
        <v>134</v>
      </c>
      <c r="O90" s="14" t="s">
        <v>26</v>
      </c>
      <c r="P90" s="14" t="s">
        <v>85</v>
      </c>
      <c r="Q90" s="14" t="s">
        <v>704</v>
      </c>
      <c r="R90" s="14" t="s">
        <v>29</v>
      </c>
      <c r="S90" s="14" t="s">
        <v>705</v>
      </c>
      <c r="T90" s="14" t="s">
        <v>706</v>
      </c>
      <c r="V90" s="14">
        <v>1037.287</v>
      </c>
      <c r="W90" s="14">
        <v>2.0745740000000001</v>
      </c>
      <c r="X90" s="14" t="s">
        <v>707</v>
      </c>
      <c r="Y90" s="26">
        <v>1.563736041356219E-3</v>
      </c>
      <c r="Z90" s="19" t="str">
        <f>IF($AG$7 &lt;&gt; "", $AG$7 * Y90, "")</f>
        <v/>
      </c>
      <c r="AA90" s="19" t="str">
        <f>IF($AG$7 &lt;&gt; "", $AG$7 * L90 / $L$293,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55000000000000004">
      <c r="A91" t="s">
        <v>643</v>
      </c>
      <c r="B91" t="s">
        <v>25</v>
      </c>
      <c r="C91">
        <v>125</v>
      </c>
      <c r="D91">
        <v>178</v>
      </c>
      <c r="E91">
        <v>218</v>
      </c>
      <c r="F91">
        <v>206</v>
      </c>
      <c r="G91" s="1">
        <v>0.75022965165145294</v>
      </c>
      <c r="H91" s="2">
        <v>0.23083626558106399</v>
      </c>
      <c r="I91" s="14">
        <v>0.63669596022828601</v>
      </c>
      <c r="J91" s="14">
        <v>0.23083626558106399</v>
      </c>
      <c r="K91" s="14">
        <v>0.63669596022828601</v>
      </c>
      <c r="L91" s="14">
        <v>6.1117094532385898E-3</v>
      </c>
      <c r="M91" s="14">
        <v>3.63219936023321E-3</v>
      </c>
      <c r="N91" s="14">
        <v>122</v>
      </c>
      <c r="O91" s="14" t="s">
        <v>26</v>
      </c>
      <c r="P91" s="14" t="s">
        <v>27</v>
      </c>
      <c r="Q91" s="14" t="s">
        <v>644</v>
      </c>
      <c r="R91" s="14" t="s">
        <v>29</v>
      </c>
      <c r="S91" s="14" t="s">
        <v>645</v>
      </c>
      <c r="T91" s="14" t="s">
        <v>646</v>
      </c>
      <c r="V91" s="14">
        <v>959.14909999999998</v>
      </c>
      <c r="W91" s="14">
        <v>1.9182982</v>
      </c>
      <c r="X91" s="14" t="s">
        <v>647</v>
      </c>
      <c r="Y91" s="26">
        <v>2.2996118255238516E-3</v>
      </c>
      <c r="Z91" s="19" t="str">
        <f>IF($AG$7 &lt;&gt; "", $AG$7 * Y91, "")</f>
        <v/>
      </c>
      <c r="AA91" s="19" t="str">
        <f>IF($AG$7 &lt;&gt; "", $AG$7 * L91 / $L$293,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55000000000000004">
      <c r="A92" t="s">
        <v>668</v>
      </c>
      <c r="B92" t="s">
        <v>25</v>
      </c>
      <c r="C92">
        <v>66</v>
      </c>
      <c r="D92">
        <v>104</v>
      </c>
      <c r="E92">
        <v>104</v>
      </c>
      <c r="F92">
        <v>119</v>
      </c>
      <c r="G92" s="1">
        <v>0.70512344638418001</v>
      </c>
      <c r="H92" s="2">
        <v>0.27615653426305298</v>
      </c>
      <c r="I92" s="14">
        <v>0.55884467628309398</v>
      </c>
      <c r="J92" s="14">
        <v>0.27615653426305298</v>
      </c>
      <c r="K92" s="14">
        <v>0.55884467628309398</v>
      </c>
      <c r="L92" s="14">
        <v>3.2269825913099699E-3</v>
      </c>
      <c r="M92" s="14">
        <v>1.9786578636057598E-3</v>
      </c>
      <c r="N92" s="14">
        <v>127</v>
      </c>
      <c r="O92" s="14" t="s">
        <v>26</v>
      </c>
      <c r="P92" s="14" t="s">
        <v>27</v>
      </c>
      <c r="Q92" s="14" t="s">
        <v>669</v>
      </c>
      <c r="R92" s="14" t="s">
        <v>29</v>
      </c>
      <c r="S92" s="14" t="s">
        <v>670</v>
      </c>
      <c r="T92" s="14" t="s">
        <v>671</v>
      </c>
      <c r="U92" s="14" t="s">
        <v>71</v>
      </c>
      <c r="V92" s="14">
        <v>971.16</v>
      </c>
      <c r="W92" s="14">
        <v>1.94232</v>
      </c>
      <c r="X92" s="14" t="s">
        <v>672</v>
      </c>
      <c r="Y92" s="26">
        <v>1.2141950438765937E-3</v>
      </c>
      <c r="Z92" s="19" t="str">
        <f>IF($AG$7 &lt;&gt; "", $AG$7 * Y92, "")</f>
        <v/>
      </c>
      <c r="AA92" s="19" t="str">
        <f>IF($AG$7 &lt;&gt; "", $AG$7 * L92 / $L$293,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55000000000000004">
      <c r="A93" t="s">
        <v>1079</v>
      </c>
      <c r="B93" t="s">
        <v>25</v>
      </c>
      <c r="C93">
        <v>92</v>
      </c>
      <c r="D93">
        <v>154</v>
      </c>
      <c r="E93">
        <v>173</v>
      </c>
      <c r="F93">
        <v>138</v>
      </c>
      <c r="G93" s="1">
        <v>0.68101300829452704</v>
      </c>
      <c r="H93" s="2">
        <v>0.28077109637237602</v>
      </c>
      <c r="I93" s="14">
        <v>0.55164760214078001</v>
      </c>
      <c r="J93" s="14">
        <v>0.28077109637237602</v>
      </c>
      <c r="K93" s="14">
        <v>0.55164760214078001</v>
      </c>
      <c r="L93" s="14">
        <v>4.4982181575835998E-3</v>
      </c>
      <c r="M93" s="14">
        <v>2.8044065728250402E-3</v>
      </c>
      <c r="N93" s="14">
        <v>213</v>
      </c>
      <c r="O93" s="14" t="s">
        <v>26</v>
      </c>
      <c r="P93" s="14" t="s">
        <v>27</v>
      </c>
      <c r="Q93" s="14" t="s">
        <v>1080</v>
      </c>
      <c r="R93" s="14" t="s">
        <v>1000</v>
      </c>
      <c r="S93" s="14" t="s">
        <v>137</v>
      </c>
      <c r="T93" s="14" t="s">
        <v>1081</v>
      </c>
      <c r="V93" s="14">
        <v>966.20460000000003</v>
      </c>
      <c r="W93" s="14">
        <v>1.9324091999999999</v>
      </c>
      <c r="X93" s="14" t="s">
        <v>1082</v>
      </c>
      <c r="Y93" s="26">
        <v>1.6925143035855547E-3</v>
      </c>
      <c r="Z93" s="19" t="str">
        <f>IF($AG$7 &lt;&gt; "", $AG$7 * Y93, "")</f>
        <v/>
      </c>
      <c r="AA93" s="19" t="str">
        <f>IF($AG$7 &lt;&gt; "", $AG$7 * L93 / $L$293,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55000000000000004">
      <c r="A94" t="s">
        <v>1319</v>
      </c>
      <c r="B94" t="s">
        <v>25</v>
      </c>
      <c r="C94">
        <v>62</v>
      </c>
      <c r="D94">
        <v>103</v>
      </c>
      <c r="E94">
        <v>105</v>
      </c>
      <c r="F94">
        <v>105</v>
      </c>
      <c r="G94" s="1">
        <v>0.679407124447443</v>
      </c>
      <c r="H94" s="2">
        <v>0.29330080743224501</v>
      </c>
      <c r="I94" s="14">
        <v>0.53268674144193096</v>
      </c>
      <c r="J94" s="14">
        <v>0.29330080743224501</v>
      </c>
      <c r="K94" s="14">
        <v>0.53268674144193096</v>
      </c>
      <c r="L94" s="14">
        <v>3.03140788880634E-3</v>
      </c>
      <c r="M94" s="14">
        <v>1.8919995451732799E-3</v>
      </c>
      <c r="N94" s="14">
        <v>273</v>
      </c>
      <c r="O94" s="14" t="s">
        <v>26</v>
      </c>
      <c r="P94" s="14" t="s">
        <v>27</v>
      </c>
      <c r="Q94" s="14" t="s">
        <v>1320</v>
      </c>
      <c r="R94" s="14" t="s">
        <v>1000</v>
      </c>
      <c r="S94" s="14" t="s">
        <v>439</v>
      </c>
      <c r="T94" s="14" t="s">
        <v>1321</v>
      </c>
      <c r="V94" s="14">
        <v>1192.3779999999999</v>
      </c>
      <c r="W94" s="14">
        <v>2.3847559999999999</v>
      </c>
      <c r="X94" s="14" t="s">
        <v>1322</v>
      </c>
      <c r="Y94" s="26">
        <v>1.1406074654598305E-3</v>
      </c>
      <c r="Z94" s="19" t="str">
        <f>IF($AG$7 &lt;&gt; "", $AG$7 * Y94, "")</f>
        <v/>
      </c>
      <c r="AA94" s="19" t="str">
        <f>IF($AG$7 &lt;&gt; "", $AG$7 * L94 / $L$293,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55000000000000004">
      <c r="A95" t="s">
        <v>648</v>
      </c>
      <c r="B95" t="s">
        <v>25</v>
      </c>
      <c r="C95">
        <v>90</v>
      </c>
      <c r="D95">
        <v>135</v>
      </c>
      <c r="E95">
        <v>180</v>
      </c>
      <c r="F95">
        <v>151</v>
      </c>
      <c r="G95" s="1">
        <v>0.64774247482108704</v>
      </c>
      <c r="H95" s="2">
        <v>0.30555352545325498</v>
      </c>
      <c r="I95" s="14">
        <v>0.51491270105866205</v>
      </c>
      <c r="J95" s="14">
        <v>0.30555352545325498</v>
      </c>
      <c r="K95" s="14">
        <v>0.51491270105866205</v>
      </c>
      <c r="L95" s="14">
        <v>4.4004308063317803E-3</v>
      </c>
      <c r="M95" s="14">
        <v>2.80729553379107E-3</v>
      </c>
      <c r="N95" s="14">
        <v>123</v>
      </c>
      <c r="O95" s="14" t="s">
        <v>26</v>
      </c>
      <c r="P95" s="14" t="s">
        <v>27</v>
      </c>
      <c r="Q95" s="14" t="s">
        <v>649</v>
      </c>
      <c r="R95" s="14" t="s">
        <v>29</v>
      </c>
      <c r="S95" s="14" t="s">
        <v>650</v>
      </c>
      <c r="T95" s="14" t="s">
        <v>651</v>
      </c>
      <c r="V95" s="14">
        <v>961.1857</v>
      </c>
      <c r="W95" s="14">
        <v>1.9223714000000001</v>
      </c>
      <c r="X95" s="14" t="s">
        <v>652</v>
      </c>
      <c r="Y95" s="26">
        <v>1.6557205143771731E-3</v>
      </c>
      <c r="Z95" s="19" t="str">
        <f>IF($AG$7 &lt;&gt; "", $AG$7 * Y95, "")</f>
        <v/>
      </c>
      <c r="AA95" s="19" t="str">
        <f>IF($AG$7 &lt;&gt; "", $AG$7 * L95 / $L$293,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55000000000000004">
      <c r="A96" t="s">
        <v>211</v>
      </c>
      <c r="B96" t="s">
        <v>25</v>
      </c>
      <c r="C96">
        <v>67</v>
      </c>
      <c r="D96">
        <v>100</v>
      </c>
      <c r="E96">
        <v>139</v>
      </c>
      <c r="F96">
        <v>121</v>
      </c>
      <c r="G96" s="1">
        <v>0.59422120005378998</v>
      </c>
      <c r="H96" s="2">
        <v>0.37364523407295203</v>
      </c>
      <c r="I96" s="14">
        <v>0.42754055289401199</v>
      </c>
      <c r="J96" s="14">
        <v>0.37364523407295203</v>
      </c>
      <c r="K96" s="14">
        <v>0.42754055289401199</v>
      </c>
      <c r="L96" s="14">
        <v>3.2758762669358801E-3</v>
      </c>
      <c r="M96" s="14">
        <v>2.1686053911204599E-3</v>
      </c>
      <c r="N96" s="14">
        <v>36</v>
      </c>
      <c r="O96" s="14" t="s">
        <v>26</v>
      </c>
      <c r="P96" s="14" t="s">
        <v>27</v>
      </c>
      <c r="Q96" s="14" t="s">
        <v>212</v>
      </c>
      <c r="R96" s="14" t="s">
        <v>29</v>
      </c>
      <c r="S96" s="14" t="s">
        <v>213</v>
      </c>
      <c r="T96" s="14" t="s">
        <v>214</v>
      </c>
      <c r="V96" s="14">
        <v>1128.3810000000001</v>
      </c>
      <c r="W96" s="14">
        <v>2.2567620000000002</v>
      </c>
      <c r="X96" s="14" t="s">
        <v>215</v>
      </c>
      <c r="Y96" s="26">
        <v>1.2325919384807845E-3</v>
      </c>
      <c r="Z96" s="19" t="str">
        <f>IF($AG$7 &lt;&gt; "", $AG$7 * Y96, "")</f>
        <v/>
      </c>
      <c r="AA96" s="19" t="str">
        <f>IF($AG$7 &lt;&gt; "", $AG$7 * L96 / $L$293,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55000000000000004">
      <c r="A97" t="s">
        <v>231</v>
      </c>
      <c r="B97" t="s">
        <v>25</v>
      </c>
      <c r="C97">
        <v>37</v>
      </c>
      <c r="D97">
        <v>60</v>
      </c>
      <c r="E97">
        <v>56</v>
      </c>
      <c r="F97">
        <v>82</v>
      </c>
      <c r="G97" s="1">
        <v>0.591107125119405</v>
      </c>
      <c r="H97" s="2">
        <v>0.40953534364593303</v>
      </c>
      <c r="I97" s="14">
        <v>0.38770861188150402</v>
      </c>
      <c r="J97" s="14">
        <v>0.40953534364593303</v>
      </c>
      <c r="K97" s="14">
        <v>0.38770861188150402</v>
      </c>
      <c r="L97" s="14">
        <v>1.8090659981586201E-3</v>
      </c>
      <c r="M97" s="14">
        <v>1.2006214198426099E-3</v>
      </c>
      <c r="N97" s="14">
        <v>40</v>
      </c>
      <c r="O97" s="14" t="s">
        <v>26</v>
      </c>
      <c r="P97" s="14" t="s">
        <v>27</v>
      </c>
      <c r="Q97" s="14" t="s">
        <v>232</v>
      </c>
      <c r="R97" s="14" t="s">
        <v>29</v>
      </c>
      <c r="S97" s="14" t="s">
        <v>233</v>
      </c>
      <c r="T97" s="14" t="s">
        <v>234</v>
      </c>
      <c r="V97" s="14">
        <v>1015.324</v>
      </c>
      <c r="W97" s="14">
        <v>2.0306479999999998</v>
      </c>
      <c r="X97" s="14" t="s">
        <v>235</v>
      </c>
      <c r="Y97" s="27">
        <v>6.8068510035506008E-4</v>
      </c>
      <c r="Z97" s="19" t="str">
        <f>IF($AG$7 &lt;&gt; "", $AG$7 * Y97, "")</f>
        <v/>
      </c>
      <c r="AA97" s="19" t="str">
        <f>IF($AG$7 &lt;&gt; "", $AG$7 * L97 / $L$293,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55000000000000004">
      <c r="A98" t="s">
        <v>201</v>
      </c>
      <c r="B98" t="s">
        <v>25</v>
      </c>
      <c r="C98">
        <v>77</v>
      </c>
      <c r="D98">
        <v>133</v>
      </c>
      <c r="E98">
        <v>136</v>
      </c>
      <c r="F98">
        <v>145</v>
      </c>
      <c r="G98" s="1">
        <v>0.58822871654651698</v>
      </c>
      <c r="H98" s="2">
        <v>0.37364523407295203</v>
      </c>
      <c r="I98" s="14">
        <v>0.42754055289401199</v>
      </c>
      <c r="J98" s="14">
        <v>0.37364523407295203</v>
      </c>
      <c r="K98" s="14">
        <v>0.42754055289401199</v>
      </c>
      <c r="L98" s="14">
        <v>3.7648130231949699E-3</v>
      </c>
      <c r="M98" s="14">
        <v>2.5034983528724698E-3</v>
      </c>
      <c r="N98" s="14">
        <v>34</v>
      </c>
      <c r="O98" s="14" t="s">
        <v>26</v>
      </c>
      <c r="P98" s="14" t="s">
        <v>34</v>
      </c>
      <c r="Q98" s="14" t="s">
        <v>202</v>
      </c>
      <c r="R98" s="14" t="s">
        <v>29</v>
      </c>
      <c r="S98" s="14" t="s">
        <v>203</v>
      </c>
      <c r="T98" s="14" t="s">
        <v>204</v>
      </c>
      <c r="V98" s="14">
        <v>1120.309</v>
      </c>
      <c r="W98" s="14">
        <v>2.240618</v>
      </c>
      <c r="X98" s="14" t="s">
        <v>205</v>
      </c>
      <c r="Y98" s="26">
        <v>1.4165608845226926E-3</v>
      </c>
      <c r="Z98" s="19" t="str">
        <f>IF($AG$7 &lt;&gt; "", $AG$7 * Y98, "")</f>
        <v/>
      </c>
      <c r="AA98" s="19" t="str">
        <f>IF($AG$7 &lt;&gt; "", $AG$7 * L98 / $L$293,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55000000000000004">
      <c r="A99" t="s">
        <v>893</v>
      </c>
      <c r="B99" t="s">
        <v>25</v>
      </c>
      <c r="C99">
        <v>69</v>
      </c>
      <c r="D99">
        <v>122</v>
      </c>
      <c r="E99">
        <v>126</v>
      </c>
      <c r="F99">
        <v>127</v>
      </c>
      <c r="G99" s="1">
        <v>0.57327277069565397</v>
      </c>
      <c r="H99" s="2">
        <v>0.37794588954876102</v>
      </c>
      <c r="I99" s="14">
        <v>0.42257037358220001</v>
      </c>
      <c r="J99" s="14">
        <v>0.37794588954876102</v>
      </c>
      <c r="K99" s="14">
        <v>0.42257037358220001</v>
      </c>
      <c r="L99" s="14">
        <v>3.3736636181877001E-3</v>
      </c>
      <c r="M99" s="14">
        <v>2.2666502489282702E-3</v>
      </c>
      <c r="N99" s="14">
        <v>172</v>
      </c>
      <c r="O99" s="14" t="s">
        <v>26</v>
      </c>
      <c r="P99" s="14" t="s">
        <v>34</v>
      </c>
      <c r="Q99" s="14" t="s">
        <v>894</v>
      </c>
      <c r="R99" s="14" t="s">
        <v>29</v>
      </c>
      <c r="S99" s="14" t="s">
        <v>895</v>
      </c>
      <c r="T99" s="14" t="s">
        <v>896</v>
      </c>
      <c r="V99" s="14">
        <v>1106.1980000000001</v>
      </c>
      <c r="W99" s="14">
        <v>2.212396</v>
      </c>
      <c r="X99" s="14" t="s">
        <v>897</v>
      </c>
      <c r="Y99" s="26">
        <v>1.2693857276891661E-3</v>
      </c>
      <c r="Z99" s="19" t="str">
        <f>IF($AG$7 &lt;&gt; "", $AG$7 * Y99, "")</f>
        <v/>
      </c>
      <c r="AA99" s="19" t="str">
        <f>IF($AG$7 &lt;&gt; "", $AG$7 * L99 / $L$293,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55000000000000004">
      <c r="A100" t="s">
        <v>578</v>
      </c>
      <c r="B100" t="s">
        <v>25</v>
      </c>
      <c r="C100">
        <v>43</v>
      </c>
      <c r="D100">
        <v>79</v>
      </c>
      <c r="E100">
        <v>84</v>
      </c>
      <c r="F100">
        <v>72</v>
      </c>
      <c r="G100" s="1">
        <v>0.5666032776969</v>
      </c>
      <c r="H100" s="2">
        <v>0.41241218233409099</v>
      </c>
      <c r="I100" s="14">
        <v>0.384668514478895</v>
      </c>
      <c r="J100" s="14">
        <v>0.41241218233409099</v>
      </c>
      <c r="K100" s="14">
        <v>0.384668514478895</v>
      </c>
      <c r="L100" s="14">
        <v>2.1024280519140702E-3</v>
      </c>
      <c r="M100" s="14">
        <v>1.4186149010742E-3</v>
      </c>
      <c r="N100" s="14">
        <v>109</v>
      </c>
      <c r="O100" s="14" t="s">
        <v>26</v>
      </c>
      <c r="P100" s="14" t="s">
        <v>27</v>
      </c>
      <c r="Q100" s="14" t="s">
        <v>579</v>
      </c>
      <c r="R100" s="14" t="s">
        <v>29</v>
      </c>
      <c r="S100" s="14" t="s">
        <v>580</v>
      </c>
      <c r="T100" s="14" t="s">
        <v>581</v>
      </c>
      <c r="V100" s="14">
        <v>1113.326</v>
      </c>
      <c r="W100" s="14">
        <v>2.2266520000000001</v>
      </c>
      <c r="X100" s="14" t="s">
        <v>582</v>
      </c>
      <c r="Y100" s="27">
        <v>7.9106646798020493E-4</v>
      </c>
      <c r="Z100" s="19" t="str">
        <f>IF($AG$7 &lt;&gt; "", $AG$7 * Y100, "")</f>
        <v/>
      </c>
      <c r="AA100" s="19" t="str">
        <f>IF($AG$7 &lt;&gt; "", $AG$7 * L100 / $L$293,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55000000000000004">
      <c r="A101" t="s">
        <v>1327</v>
      </c>
      <c r="B101" t="s">
        <v>25</v>
      </c>
      <c r="C101">
        <v>127</v>
      </c>
      <c r="D101">
        <v>237</v>
      </c>
      <c r="E101">
        <v>248</v>
      </c>
      <c r="F101">
        <v>212</v>
      </c>
      <c r="G101" s="1">
        <v>0.56099765063593099</v>
      </c>
      <c r="H101" s="2">
        <v>0.37509121926084399</v>
      </c>
      <c r="I101" s="14">
        <v>0.42586310239472502</v>
      </c>
      <c r="J101" s="14">
        <v>0.37509121926084399</v>
      </c>
      <c r="K101" s="14">
        <v>0.42586310239472502</v>
      </c>
      <c r="L101" s="14">
        <v>6.2094968044903998E-3</v>
      </c>
      <c r="M101" s="14">
        <v>4.2080710086863796E-3</v>
      </c>
      <c r="N101" s="14">
        <v>275</v>
      </c>
      <c r="O101" s="14" t="s">
        <v>26</v>
      </c>
      <c r="P101" s="14" t="s">
        <v>27</v>
      </c>
      <c r="Q101" s="14" t="s">
        <v>1328</v>
      </c>
      <c r="R101" s="14" t="s">
        <v>1000</v>
      </c>
      <c r="S101" s="14" t="s">
        <v>449</v>
      </c>
      <c r="T101" s="14" t="s">
        <v>1329</v>
      </c>
      <c r="V101" s="14">
        <v>1040.2249999999999</v>
      </c>
      <c r="W101" s="14">
        <v>2.0804499999999999</v>
      </c>
      <c r="X101" s="14" t="s">
        <v>1330</v>
      </c>
      <c r="Y101" s="26">
        <v>2.3364056147322332E-3</v>
      </c>
      <c r="Z101" s="19" t="str">
        <f>IF($AG$7 &lt;&gt; "", $AG$7 * Y101, "")</f>
        <v/>
      </c>
      <c r="AA101" s="19" t="str">
        <f>IF($AG$7 &lt;&gt; "", $AG$7 * L101 / $L$293,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55000000000000004">
      <c r="A102" t="s">
        <v>733</v>
      </c>
      <c r="B102" t="s">
        <v>25</v>
      </c>
      <c r="C102">
        <v>70</v>
      </c>
      <c r="D102">
        <v>125</v>
      </c>
      <c r="E102">
        <v>121</v>
      </c>
      <c r="F102">
        <v>147</v>
      </c>
      <c r="G102" s="1">
        <v>0.52414958548597101</v>
      </c>
      <c r="H102" s="2">
        <v>0.42226875244180201</v>
      </c>
      <c r="I102" s="14">
        <v>0.37441105483887199</v>
      </c>
      <c r="J102" s="14">
        <v>0.42226875244180201</v>
      </c>
      <c r="K102" s="14">
        <v>0.37441105483887199</v>
      </c>
      <c r="L102" s="14">
        <v>3.4225572938136098E-3</v>
      </c>
      <c r="M102" s="14">
        <v>2.3795274913361699E-3</v>
      </c>
      <c r="N102" s="14">
        <v>140</v>
      </c>
      <c r="O102" s="14" t="s">
        <v>26</v>
      </c>
      <c r="P102" s="14" t="s">
        <v>85</v>
      </c>
      <c r="Q102" s="14" t="s">
        <v>734</v>
      </c>
      <c r="R102" s="14" t="s">
        <v>29</v>
      </c>
      <c r="S102" s="14" t="s">
        <v>735</v>
      </c>
      <c r="T102" s="14" t="s">
        <v>736</v>
      </c>
      <c r="V102" s="14">
        <v>1089.298</v>
      </c>
      <c r="W102" s="14">
        <v>2.1785960000000002</v>
      </c>
      <c r="X102" s="14" t="s">
        <v>737</v>
      </c>
      <c r="Y102" s="26">
        <v>1.2877826222933569E-3</v>
      </c>
      <c r="Z102" s="19" t="str">
        <f>IF($AG$7 &lt;&gt; "", $AG$7 * Y102, "")</f>
        <v/>
      </c>
      <c r="AA102" s="19" t="str">
        <f>IF($AG$7 &lt;&gt; "", $AG$7 * L102 / $L$293,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55000000000000004">
      <c r="A103" t="s">
        <v>282</v>
      </c>
      <c r="B103" t="s">
        <v>25</v>
      </c>
      <c r="C103">
        <v>85</v>
      </c>
      <c r="D103">
        <v>145</v>
      </c>
      <c r="E103">
        <v>174</v>
      </c>
      <c r="F103">
        <v>160</v>
      </c>
      <c r="G103" s="1">
        <v>0.52362572625775206</v>
      </c>
      <c r="H103" s="2">
        <v>0.42226875244180201</v>
      </c>
      <c r="I103" s="14">
        <v>0.37441105483887199</v>
      </c>
      <c r="J103" s="14">
        <v>0.42226875244180201</v>
      </c>
      <c r="K103" s="14">
        <v>0.37441105483887199</v>
      </c>
      <c r="L103" s="14">
        <v>4.1559624282022402E-3</v>
      </c>
      <c r="M103" s="14">
        <v>2.8899790697074399E-3</v>
      </c>
      <c r="N103" s="14">
        <v>50</v>
      </c>
      <c r="O103" s="14" t="s">
        <v>26</v>
      </c>
      <c r="P103" s="14" t="s">
        <v>27</v>
      </c>
      <c r="Q103" s="14" t="s">
        <v>283</v>
      </c>
      <c r="R103" s="14" t="s">
        <v>29</v>
      </c>
      <c r="S103" s="14" t="s">
        <v>284</v>
      </c>
      <c r="T103" s="14" t="s">
        <v>285</v>
      </c>
      <c r="V103" s="14">
        <v>1183.374</v>
      </c>
      <c r="W103" s="14">
        <v>2.3667479999999999</v>
      </c>
      <c r="X103" s="14" t="s">
        <v>286</v>
      </c>
      <c r="Y103" s="26">
        <v>1.563736041356219E-3</v>
      </c>
      <c r="Z103" s="19" t="str">
        <f>IF($AG$7 &lt;&gt; "", $AG$7 * Y103, "")</f>
        <v/>
      </c>
      <c r="AA103" s="19" t="str">
        <f>IF($AG$7 &lt;&gt; "", $AG$7 * L103 / $L$293,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55000000000000004">
      <c r="A104" t="s">
        <v>512</v>
      </c>
      <c r="B104" t="s">
        <v>25</v>
      </c>
      <c r="C104">
        <v>64</v>
      </c>
      <c r="D104">
        <v>121</v>
      </c>
      <c r="E104">
        <v>131</v>
      </c>
      <c r="F104">
        <v>111</v>
      </c>
      <c r="G104" s="1">
        <v>0.51372154299237305</v>
      </c>
      <c r="H104" s="2">
        <v>0.437016988907035</v>
      </c>
      <c r="I104" s="14">
        <v>0.35950167963103202</v>
      </c>
      <c r="J104" s="14">
        <v>0.437016988907035</v>
      </c>
      <c r="K104" s="14">
        <v>0.35950167963103202</v>
      </c>
      <c r="L104" s="14">
        <v>3.12919524005816E-3</v>
      </c>
      <c r="M104" s="14">
        <v>2.1908023653455801E-3</v>
      </c>
      <c r="N104" s="14">
        <v>96</v>
      </c>
      <c r="O104" s="14" t="s">
        <v>26</v>
      </c>
      <c r="P104" s="14" t="s">
        <v>67</v>
      </c>
      <c r="Q104" s="14" t="s">
        <v>513</v>
      </c>
      <c r="R104" s="14" t="s">
        <v>29</v>
      </c>
      <c r="S104" s="14" t="s">
        <v>514</v>
      </c>
      <c r="T104" s="14" t="s">
        <v>515</v>
      </c>
      <c r="V104" s="14">
        <v>1026.1990000000001</v>
      </c>
      <c r="W104" s="14">
        <v>2.0523980000000002</v>
      </c>
      <c r="X104" s="14" t="s">
        <v>516</v>
      </c>
      <c r="Y104" s="26">
        <v>1.1774012546682121E-3</v>
      </c>
      <c r="Z104" s="19" t="str">
        <f>IF($AG$7 &lt;&gt; "", $AG$7 * Y104, "")</f>
        <v/>
      </c>
      <c r="AA104" s="19" t="str">
        <f>IF($AG$7 &lt;&gt; "", $AG$7 * L104 / $L$293,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55000000000000004">
      <c r="A105" t="s">
        <v>1183</v>
      </c>
      <c r="B105" t="s">
        <v>25</v>
      </c>
      <c r="C105">
        <v>92</v>
      </c>
      <c r="D105">
        <v>171</v>
      </c>
      <c r="E105">
        <v>182</v>
      </c>
      <c r="F105">
        <v>180</v>
      </c>
      <c r="G105" s="1">
        <v>0.48176272061370501</v>
      </c>
      <c r="H105" s="2">
        <v>0.45499678388970399</v>
      </c>
      <c r="I105" s="14">
        <v>0.34199167310968098</v>
      </c>
      <c r="J105" s="14">
        <v>0.45499678388970399</v>
      </c>
      <c r="K105" s="14">
        <v>0.34199167310968098</v>
      </c>
      <c r="L105" s="14">
        <v>4.4982181575835998E-3</v>
      </c>
      <c r="M105" s="14">
        <v>3.2204863922647401E-3</v>
      </c>
      <c r="N105" s="14">
        <v>239</v>
      </c>
      <c r="O105" s="14" t="s">
        <v>26</v>
      </c>
      <c r="P105" s="14" t="s">
        <v>67</v>
      </c>
      <c r="Q105" s="14" t="s">
        <v>1184</v>
      </c>
      <c r="R105" s="14" t="s">
        <v>1000</v>
      </c>
      <c r="S105" s="14" t="s">
        <v>269</v>
      </c>
      <c r="T105" s="14" t="s">
        <v>1185</v>
      </c>
      <c r="V105" s="14">
        <v>1163.3789999999999</v>
      </c>
      <c r="W105" s="14">
        <v>2.3267579999999999</v>
      </c>
      <c r="X105" s="14" t="s">
        <v>1186</v>
      </c>
      <c r="Y105" s="26">
        <v>1.6925143035855547E-3</v>
      </c>
      <c r="Z105" s="19" t="str">
        <f>IF($AG$7 &lt;&gt; "", $AG$7 * Y105, "")</f>
        <v/>
      </c>
      <c r="AA105" s="19" t="str">
        <f>IF($AG$7 &lt;&gt; "", $AG$7 * L105 / $L$293,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55000000000000004">
      <c r="A106" t="s">
        <v>372</v>
      </c>
      <c r="B106" t="s">
        <v>25</v>
      </c>
      <c r="C106">
        <v>90</v>
      </c>
      <c r="D106">
        <v>163</v>
      </c>
      <c r="E106">
        <v>184</v>
      </c>
      <c r="F106">
        <v>178</v>
      </c>
      <c r="G106" s="1">
        <v>0.47271964310909798</v>
      </c>
      <c r="H106" s="2">
        <v>0.45898551699033902</v>
      </c>
      <c r="I106" s="14">
        <v>0.33820101814555598</v>
      </c>
      <c r="J106" s="14">
        <v>0.45898551699033902</v>
      </c>
      <c r="K106" s="14">
        <v>0.33820101814555598</v>
      </c>
      <c r="L106" s="14">
        <v>4.4004308063317803E-3</v>
      </c>
      <c r="M106" s="14">
        <v>3.17018232360486E-3</v>
      </c>
      <c r="N106" s="14">
        <v>68</v>
      </c>
      <c r="O106" s="14" t="s">
        <v>26</v>
      </c>
      <c r="P106" s="14" t="s">
        <v>27</v>
      </c>
      <c r="Q106" s="14" t="s">
        <v>373</v>
      </c>
      <c r="R106" s="14" t="s">
        <v>29</v>
      </c>
      <c r="S106" s="14" t="s">
        <v>374</v>
      </c>
      <c r="T106" s="14" t="s">
        <v>375</v>
      </c>
      <c r="V106" s="14">
        <v>1276.365</v>
      </c>
      <c r="W106" s="14">
        <v>2.5527299999999999</v>
      </c>
      <c r="X106" s="14" t="s">
        <v>376</v>
      </c>
      <c r="Y106" s="26">
        <v>1.6557205143771731E-3</v>
      </c>
      <c r="Z106" s="19" t="str">
        <f>IF($AG$7 &lt;&gt; "", $AG$7 * Y106, "")</f>
        <v/>
      </c>
      <c r="AA106" s="19" t="str">
        <f>IF($AG$7 &lt;&gt; "", $AG$7 * L106 / $L$293,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55000000000000004">
      <c r="A107" t="s">
        <v>1267</v>
      </c>
      <c r="B107" t="s">
        <v>25</v>
      </c>
      <c r="C107">
        <v>63</v>
      </c>
      <c r="D107">
        <v>122</v>
      </c>
      <c r="E107">
        <v>127</v>
      </c>
      <c r="F107">
        <v>119</v>
      </c>
      <c r="G107" s="1">
        <v>0.47000634454082002</v>
      </c>
      <c r="H107" s="2">
        <v>0.47626064584440198</v>
      </c>
      <c r="I107" s="14">
        <v>0.32215530343221899</v>
      </c>
      <c r="J107" s="14">
        <v>0.47626064584440198</v>
      </c>
      <c r="K107" s="14">
        <v>0.32215530343221899</v>
      </c>
      <c r="L107" s="14">
        <v>3.0803015644322502E-3</v>
      </c>
      <c r="M107" s="14">
        <v>2.2231487830326798E-3</v>
      </c>
      <c r="N107" s="14">
        <v>260</v>
      </c>
      <c r="O107" s="14" t="s">
        <v>26</v>
      </c>
      <c r="P107" s="14" t="s">
        <v>27</v>
      </c>
      <c r="Q107" s="14" t="s">
        <v>1268</v>
      </c>
      <c r="R107" s="14" t="s">
        <v>1000</v>
      </c>
      <c r="S107" s="14" t="s">
        <v>374</v>
      </c>
      <c r="T107" s="14" t="s">
        <v>1269</v>
      </c>
      <c r="V107" s="14">
        <v>1079.2159999999999</v>
      </c>
      <c r="W107" s="14">
        <v>2.1584319999999999</v>
      </c>
      <c r="X107" s="14" t="s">
        <v>1270</v>
      </c>
      <c r="Y107" s="26">
        <v>1.1590043600640213E-3</v>
      </c>
      <c r="Z107" s="19" t="str">
        <f>IF($AG$7 &lt;&gt; "", $AG$7 * Y107, "")</f>
        <v/>
      </c>
      <c r="AA107" s="19" t="str">
        <f>IF($AG$7 &lt;&gt; "", $AG$7 * L107 / $L$293,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55000000000000004">
      <c r="A108" t="s">
        <v>402</v>
      </c>
      <c r="B108" t="s">
        <v>25</v>
      </c>
      <c r="C108">
        <v>66</v>
      </c>
      <c r="D108">
        <v>121</v>
      </c>
      <c r="E108">
        <v>128</v>
      </c>
      <c r="F108">
        <v>143</v>
      </c>
      <c r="G108" s="1">
        <v>0.44463069657050602</v>
      </c>
      <c r="H108" s="2">
        <v>0.49068200892887198</v>
      </c>
      <c r="I108" s="14">
        <v>0.30919986532487997</v>
      </c>
      <c r="J108" s="14">
        <v>0.49068200892887198</v>
      </c>
      <c r="K108" s="14">
        <v>0.30919986532487997</v>
      </c>
      <c r="L108" s="14">
        <v>3.2269825913099699E-3</v>
      </c>
      <c r="M108" s="14">
        <v>2.3705911092809198E-3</v>
      </c>
      <c r="N108" s="14">
        <v>74</v>
      </c>
      <c r="O108" s="14" t="s">
        <v>26</v>
      </c>
      <c r="P108" s="14" t="s">
        <v>34</v>
      </c>
      <c r="Q108" s="14" t="s">
        <v>403</v>
      </c>
      <c r="R108" s="14" t="s">
        <v>29</v>
      </c>
      <c r="S108" s="14" t="s">
        <v>404</v>
      </c>
      <c r="T108" s="14" t="s">
        <v>405</v>
      </c>
      <c r="V108" s="14">
        <v>1062.2719999999999</v>
      </c>
      <c r="W108" s="14">
        <v>2.1245440000000002</v>
      </c>
      <c r="X108" s="14" t="s">
        <v>406</v>
      </c>
      <c r="Y108" s="26">
        <v>1.2141950438765937E-3</v>
      </c>
      <c r="Z108" s="19" t="str">
        <f>IF($AG$7 &lt;&gt; "", $AG$7 * Y108, "")</f>
        <v/>
      </c>
      <c r="AA108" s="19" t="str">
        <f>IF($AG$7 &lt;&gt; "", $AG$7 * L108 / $L$293,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55000000000000004">
      <c r="A109" t="s">
        <v>1207</v>
      </c>
      <c r="B109" t="s">
        <v>25</v>
      </c>
      <c r="C109">
        <v>81</v>
      </c>
      <c r="D109">
        <v>161</v>
      </c>
      <c r="E109">
        <v>163</v>
      </c>
      <c r="F109">
        <v>160</v>
      </c>
      <c r="G109" s="1">
        <v>0.43669163822670798</v>
      </c>
      <c r="H109" s="2">
        <v>0.49195827510611301</v>
      </c>
      <c r="I109" s="14">
        <v>0.30807172987410902</v>
      </c>
      <c r="J109" s="14">
        <v>0.49195827510611301</v>
      </c>
      <c r="K109" s="14">
        <v>0.30807172987410902</v>
      </c>
      <c r="L109" s="14">
        <v>3.9603877256986003E-3</v>
      </c>
      <c r="M109" s="14">
        <v>2.9254648714320099E-3</v>
      </c>
      <c r="N109" s="14">
        <v>245</v>
      </c>
      <c r="O109" s="14" t="s">
        <v>26</v>
      </c>
      <c r="P109" s="14" t="s">
        <v>27</v>
      </c>
      <c r="Q109" s="14" t="s">
        <v>1208</v>
      </c>
      <c r="R109" s="14" t="s">
        <v>1000</v>
      </c>
      <c r="S109" s="14" t="s">
        <v>299</v>
      </c>
      <c r="T109" s="14" t="s">
        <v>1209</v>
      </c>
      <c r="V109" s="14">
        <v>1254.453</v>
      </c>
      <c r="W109" s="14">
        <v>2.5089060000000001</v>
      </c>
      <c r="X109" s="14" t="s">
        <v>1210</v>
      </c>
      <c r="Y109" s="26">
        <v>1.4901484629394558E-3</v>
      </c>
      <c r="Z109" s="19" t="str">
        <f>IF($AG$7 &lt;&gt; "", $AG$7 * Y109, "")</f>
        <v/>
      </c>
      <c r="AA109" s="19" t="str">
        <f>IF($AG$7 &lt;&gt; "", $AG$7 * L109 / $L$293,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55000000000000004">
      <c r="A110" t="s">
        <v>100</v>
      </c>
      <c r="B110" t="s">
        <v>25</v>
      </c>
      <c r="C110">
        <v>51</v>
      </c>
      <c r="D110">
        <v>110</v>
      </c>
      <c r="E110">
        <v>115</v>
      </c>
      <c r="F110">
        <v>89</v>
      </c>
      <c r="G110" s="1">
        <v>0.39570031796368199</v>
      </c>
      <c r="H110" s="2">
        <v>0.55608140953908702</v>
      </c>
      <c r="I110" s="14">
        <v>0.25486162365992099</v>
      </c>
      <c r="J110" s="14">
        <v>0.55608140953908702</v>
      </c>
      <c r="K110" s="14">
        <v>0.25486162365992099</v>
      </c>
      <c r="L110" s="14">
        <v>2.49357745692134E-3</v>
      </c>
      <c r="M110" s="14">
        <v>1.8946148061591999E-3</v>
      </c>
      <c r="N110" s="14">
        <v>14</v>
      </c>
      <c r="O110" s="14" t="s">
        <v>26</v>
      </c>
      <c r="P110" s="14" t="s">
        <v>27</v>
      </c>
      <c r="Q110" s="14" t="s">
        <v>101</v>
      </c>
      <c r="R110" s="14" t="s">
        <v>29</v>
      </c>
      <c r="S110" s="14" t="s">
        <v>102</v>
      </c>
      <c r="T110" s="14" t="s">
        <v>103</v>
      </c>
      <c r="V110" s="14">
        <v>1046.193</v>
      </c>
      <c r="W110" s="14">
        <v>2.0923859999999999</v>
      </c>
      <c r="X110" s="14" t="s">
        <v>104</v>
      </c>
      <c r="Y110" s="27">
        <v>9.3824162481373149E-4</v>
      </c>
      <c r="Z110" s="19" t="str">
        <f>IF($AG$7 &lt;&gt; "", $AG$7 * Y110, "")</f>
        <v/>
      </c>
      <c r="AA110" s="19" t="str">
        <f>IF($AG$7 &lt;&gt; "", $AG$7 * L110 / $L$293,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55000000000000004">
      <c r="A111" t="s">
        <v>1163</v>
      </c>
      <c r="B111" t="s">
        <v>25</v>
      </c>
      <c r="C111">
        <v>57</v>
      </c>
      <c r="D111">
        <v>122</v>
      </c>
      <c r="E111">
        <v>125</v>
      </c>
      <c r="F111">
        <v>106</v>
      </c>
      <c r="G111" s="1">
        <v>0.386360031320089</v>
      </c>
      <c r="H111" s="2">
        <v>0.55728414347336097</v>
      </c>
      <c r="I111" s="14">
        <v>0.253923313843119</v>
      </c>
      <c r="J111" s="14">
        <v>0.55728414347336097</v>
      </c>
      <c r="K111" s="14">
        <v>0.253923313843119</v>
      </c>
      <c r="L111" s="14">
        <v>2.7869395106767999E-3</v>
      </c>
      <c r="M111" s="14">
        <v>2.1314959596727902E-3</v>
      </c>
      <c r="N111" s="14">
        <v>234</v>
      </c>
      <c r="O111" s="14" t="s">
        <v>26</v>
      </c>
      <c r="P111" s="14" t="s">
        <v>34</v>
      </c>
      <c r="Q111" s="14" t="s">
        <v>1164</v>
      </c>
      <c r="R111" s="14" t="s">
        <v>1000</v>
      </c>
      <c r="S111" s="14" t="s">
        <v>243</v>
      </c>
      <c r="T111" s="14" t="s">
        <v>1165</v>
      </c>
      <c r="V111" s="14">
        <v>1265.4290000000001</v>
      </c>
      <c r="W111" s="14">
        <v>2.5308579999999998</v>
      </c>
      <c r="X111" s="14" t="s">
        <v>1166</v>
      </c>
      <c r="Y111" s="26">
        <v>1.0486229924388762E-3</v>
      </c>
      <c r="Z111" s="19" t="str">
        <f>IF($AG$7 &lt;&gt; "", $AG$7 * Y111, "")</f>
        <v/>
      </c>
      <c r="AA111" s="19" t="str">
        <f>IF($AG$7 &lt;&gt; "", $AG$7 * L111 / $L$293,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55000000000000004">
      <c r="A112" t="s">
        <v>1331</v>
      </c>
      <c r="B112" t="s">
        <v>25</v>
      </c>
      <c r="C112">
        <v>113</v>
      </c>
      <c r="D112">
        <v>225</v>
      </c>
      <c r="E112">
        <v>255</v>
      </c>
      <c r="F112">
        <v>232</v>
      </c>
      <c r="G112" s="1">
        <v>0.36225445628479502</v>
      </c>
      <c r="H112" s="2">
        <v>0.564302127132422</v>
      </c>
      <c r="I112" s="14">
        <v>0.248488312657245</v>
      </c>
      <c r="J112" s="14">
        <v>0.564302127132422</v>
      </c>
      <c r="K112" s="14">
        <v>0.248488312657245</v>
      </c>
      <c r="L112" s="14">
        <v>5.5249853457276796E-3</v>
      </c>
      <c r="M112" s="14">
        <v>4.2974389225731496E-3</v>
      </c>
      <c r="N112" s="14">
        <v>276</v>
      </c>
      <c r="O112" s="14" t="s">
        <v>26</v>
      </c>
      <c r="P112" s="14" t="s">
        <v>34</v>
      </c>
      <c r="Q112" s="14" t="s">
        <v>1332</v>
      </c>
      <c r="R112" s="14" t="s">
        <v>1000</v>
      </c>
      <c r="S112" s="14" t="s">
        <v>454</v>
      </c>
      <c r="T112" s="14" t="s">
        <v>1333</v>
      </c>
      <c r="V112" s="14">
        <v>1078.3599999999999</v>
      </c>
      <c r="W112" s="14">
        <v>2.15672</v>
      </c>
      <c r="X112" s="14" t="s">
        <v>1334</v>
      </c>
      <c r="Y112" s="26">
        <v>2.0788490902735619E-3</v>
      </c>
      <c r="Z112" s="19" t="str">
        <f>IF($AG$7 &lt;&gt; "", $AG$7 * Y112, "")</f>
        <v/>
      </c>
      <c r="AA112" s="19" t="str">
        <f>IF($AG$7 &lt;&gt; "", $AG$7 * L112 / $L$293,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55000000000000004">
      <c r="A113" t="s">
        <v>1187</v>
      </c>
      <c r="B113" t="s">
        <v>25</v>
      </c>
      <c r="C113">
        <v>117</v>
      </c>
      <c r="D113">
        <v>266</v>
      </c>
      <c r="E113">
        <v>233</v>
      </c>
      <c r="F113">
        <v>237</v>
      </c>
      <c r="G113" s="1">
        <v>0.36067296245492603</v>
      </c>
      <c r="H113" s="2">
        <v>0.56587269809668295</v>
      </c>
      <c r="I113" s="14">
        <v>0.24728125915176799</v>
      </c>
      <c r="J113" s="14">
        <v>0.56587269809668295</v>
      </c>
      <c r="K113" s="14">
        <v>0.24728125915176799</v>
      </c>
      <c r="L113" s="14">
        <v>5.7205600482313204E-3</v>
      </c>
      <c r="M113" s="14">
        <v>4.4549555780818099E-3</v>
      </c>
      <c r="N113" s="14">
        <v>240</v>
      </c>
      <c r="O113" s="14" t="s">
        <v>26</v>
      </c>
      <c r="P113" s="14" t="s">
        <v>34</v>
      </c>
      <c r="Q113" s="14" t="s">
        <v>1188</v>
      </c>
      <c r="R113" s="14" t="s">
        <v>1000</v>
      </c>
      <c r="S113" s="14" t="s">
        <v>274</v>
      </c>
      <c r="T113" s="14" t="s">
        <v>1189</v>
      </c>
      <c r="V113" s="14">
        <v>1239.3510000000001</v>
      </c>
      <c r="W113" s="14">
        <v>2.4787020000000002</v>
      </c>
      <c r="X113" s="14" t="s">
        <v>1190</v>
      </c>
      <c r="Y113" s="26">
        <v>2.1524366686903251E-3</v>
      </c>
      <c r="Z113" s="19" t="str">
        <f>IF($AG$7 &lt;&gt; "", $AG$7 * Y113, "")</f>
        <v/>
      </c>
      <c r="AA113" s="19" t="str">
        <f>IF($AG$7 &lt;&gt; "", $AG$7 * L113 / $L$293,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55000000000000004">
      <c r="A114" t="s">
        <v>1071</v>
      </c>
      <c r="B114" t="s">
        <v>25</v>
      </c>
      <c r="C114">
        <v>71</v>
      </c>
      <c r="D114">
        <v>140</v>
      </c>
      <c r="E114">
        <v>171</v>
      </c>
      <c r="F114">
        <v>139</v>
      </c>
      <c r="G114" s="1">
        <v>0.35553124384964202</v>
      </c>
      <c r="H114" s="2">
        <v>0.57361415826012696</v>
      </c>
      <c r="I114" s="14">
        <v>0.241380137712709</v>
      </c>
      <c r="J114" s="14">
        <v>0.57361415826012696</v>
      </c>
      <c r="K114" s="14">
        <v>0.241380137712709</v>
      </c>
      <c r="L114" s="14">
        <v>3.47145096943952E-3</v>
      </c>
      <c r="M114" s="14">
        <v>2.7122910554936799E-3</v>
      </c>
      <c r="N114" s="14">
        <v>211</v>
      </c>
      <c r="O114" s="14" t="s">
        <v>26</v>
      </c>
      <c r="P114" s="14" t="s">
        <v>166</v>
      </c>
      <c r="Q114" s="14" t="s">
        <v>1072</v>
      </c>
      <c r="R114" s="14" t="s">
        <v>1000</v>
      </c>
      <c r="S114" s="14" t="s">
        <v>127</v>
      </c>
      <c r="T114" s="14" t="s">
        <v>1073</v>
      </c>
      <c r="V114" s="14">
        <v>1154.3320000000001</v>
      </c>
      <c r="W114" s="14">
        <v>2.3086639999999998</v>
      </c>
      <c r="X114" s="14" t="s">
        <v>1074</v>
      </c>
      <c r="Y114" s="26">
        <v>1.3061795168975477E-3</v>
      </c>
      <c r="Z114" s="19" t="str">
        <f>IF($AG$7 &lt;&gt; "", $AG$7 * Y114, "")</f>
        <v/>
      </c>
      <c r="AA114" s="19" t="str">
        <f>IF($AG$7 &lt;&gt; "", $AG$7 * L114 / $L$293,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55000000000000004">
      <c r="A115" t="s">
        <v>898</v>
      </c>
      <c r="B115" t="s">
        <v>25</v>
      </c>
      <c r="C115">
        <v>54</v>
      </c>
      <c r="D115">
        <v>115</v>
      </c>
      <c r="E115">
        <v>136</v>
      </c>
      <c r="F115">
        <v>95</v>
      </c>
      <c r="G115" s="1">
        <v>0.34062933350168401</v>
      </c>
      <c r="H115" s="2">
        <v>0.60394670004387696</v>
      </c>
      <c r="I115" s="14">
        <v>0.21900138736931801</v>
      </c>
      <c r="J115" s="14">
        <v>0.60394670004387696</v>
      </c>
      <c r="K115" s="14">
        <v>0.21900138736931801</v>
      </c>
      <c r="L115" s="14">
        <v>2.6402584837990702E-3</v>
      </c>
      <c r="M115" s="14">
        <v>2.0839865175105898E-3</v>
      </c>
      <c r="N115" s="14">
        <v>173</v>
      </c>
      <c r="O115" s="14" t="s">
        <v>26</v>
      </c>
      <c r="P115" s="14" t="s">
        <v>34</v>
      </c>
      <c r="Q115" s="14" t="s">
        <v>899</v>
      </c>
      <c r="R115" s="14" t="s">
        <v>29</v>
      </c>
      <c r="S115" s="14" t="s">
        <v>900</v>
      </c>
      <c r="T115" s="14" t="s">
        <v>901</v>
      </c>
      <c r="V115" s="14">
        <v>941.04949999999997</v>
      </c>
      <c r="W115" s="14">
        <v>1.882099</v>
      </c>
      <c r="X115" s="14" t="s">
        <v>902</v>
      </c>
      <c r="Y115" s="27">
        <v>9.9343230862630381E-4</v>
      </c>
      <c r="Z115" s="19" t="str">
        <f>IF($AG$7 &lt;&gt; "", $AG$7 * Y115, "")</f>
        <v/>
      </c>
      <c r="AA115" s="19" t="str">
        <f>IF($AG$7 &lt;&gt; "", $AG$7 * L115 / $L$293,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55000000000000004">
      <c r="A116" t="s">
        <v>1135</v>
      </c>
      <c r="B116" t="s">
        <v>25</v>
      </c>
      <c r="C116">
        <v>62</v>
      </c>
      <c r="D116">
        <v>131</v>
      </c>
      <c r="E116">
        <v>134</v>
      </c>
      <c r="F116">
        <v>132</v>
      </c>
      <c r="G116" s="1">
        <v>0.33701103884814698</v>
      </c>
      <c r="H116" s="2">
        <v>0.60394670004387696</v>
      </c>
      <c r="I116" s="14">
        <v>0.21900138736931801</v>
      </c>
      <c r="J116" s="14">
        <v>0.60394670004387696</v>
      </c>
      <c r="K116" s="14">
        <v>0.21900138736931801</v>
      </c>
      <c r="L116" s="14">
        <v>3.03140788880634E-3</v>
      </c>
      <c r="M116" s="14">
        <v>2.3994583438116499E-3</v>
      </c>
      <c r="N116" s="14">
        <v>227</v>
      </c>
      <c r="O116" s="14" t="s">
        <v>26</v>
      </c>
      <c r="P116" s="14" t="s">
        <v>27</v>
      </c>
      <c r="Q116" s="14" t="s">
        <v>1136</v>
      </c>
      <c r="R116" s="14" t="s">
        <v>1000</v>
      </c>
      <c r="S116" s="14" t="s">
        <v>208</v>
      </c>
      <c r="T116" s="14" t="s">
        <v>1137</v>
      </c>
      <c r="V116" s="14">
        <v>1096.287</v>
      </c>
      <c r="W116" s="14">
        <v>2.192574</v>
      </c>
      <c r="X116" s="14" t="s">
        <v>1138</v>
      </c>
      <c r="Y116" s="26">
        <v>1.1406074654598305E-3</v>
      </c>
      <c r="Z116" s="19" t="str">
        <f>IF($AG$7 &lt;&gt; "", $AG$7 * Y116, "")</f>
        <v/>
      </c>
      <c r="AA116" s="19" t="str">
        <f>IF($AG$7 &lt;&gt; "", $AG$7 * L116 / $L$293,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55000000000000004">
      <c r="A117" t="s">
        <v>1147</v>
      </c>
      <c r="B117" t="s">
        <v>25</v>
      </c>
      <c r="C117">
        <v>75</v>
      </c>
      <c r="D117">
        <v>172</v>
      </c>
      <c r="E117">
        <v>166</v>
      </c>
      <c r="F117">
        <v>146</v>
      </c>
      <c r="G117" s="1">
        <v>0.32609684009983497</v>
      </c>
      <c r="H117" s="2">
        <v>0.60975404606860295</v>
      </c>
      <c r="I117" s="14">
        <v>0.21484530921113601</v>
      </c>
      <c r="J117" s="14">
        <v>0.60975404606860295</v>
      </c>
      <c r="K117" s="14">
        <v>0.21484530921113601</v>
      </c>
      <c r="L117" s="14">
        <v>3.66702567194315E-3</v>
      </c>
      <c r="M117" s="14">
        <v>2.9246954279110401E-3</v>
      </c>
      <c r="N117" s="14">
        <v>230</v>
      </c>
      <c r="O117" s="14" t="s">
        <v>26</v>
      </c>
      <c r="P117" s="14" t="s">
        <v>56</v>
      </c>
      <c r="Q117" s="14" t="s">
        <v>1148</v>
      </c>
      <c r="R117" s="14" t="s">
        <v>1000</v>
      </c>
      <c r="S117" s="14" t="s">
        <v>223</v>
      </c>
      <c r="T117" s="14" t="s">
        <v>1149</v>
      </c>
      <c r="V117" s="14">
        <v>1064.328</v>
      </c>
      <c r="W117" s="14">
        <v>2.1286559999999999</v>
      </c>
      <c r="X117" s="14" t="s">
        <v>1150</v>
      </c>
      <c r="Y117" s="26">
        <v>1.379767095314311E-3</v>
      </c>
      <c r="Z117" s="19" t="str">
        <f>IF($AG$7 &lt;&gt; "", $AG$7 * Y117, "")</f>
        <v/>
      </c>
      <c r="AA117" s="19" t="str">
        <f>IF($AG$7 &lt;&gt; "", $AG$7 * L117 / $L$293,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55000000000000004">
      <c r="A118" t="s">
        <v>33</v>
      </c>
      <c r="B118" t="s">
        <v>25</v>
      </c>
      <c r="C118">
        <v>56</v>
      </c>
      <c r="D118">
        <v>120</v>
      </c>
      <c r="E118">
        <v>122</v>
      </c>
      <c r="F118">
        <v>121</v>
      </c>
      <c r="G118" s="1">
        <v>0.31920610381884501</v>
      </c>
      <c r="H118" s="2">
        <v>0.62348624787009099</v>
      </c>
      <c r="I118" s="14">
        <v>0.205173121239168</v>
      </c>
      <c r="J118" s="14">
        <v>0.62348624787009099</v>
      </c>
      <c r="K118" s="14">
        <v>0.205173121239168</v>
      </c>
      <c r="L118" s="14">
        <v>2.7380458350508901E-3</v>
      </c>
      <c r="M118" s="14">
        <v>2.1941682821289901E-3</v>
      </c>
      <c r="N118" s="14">
        <v>2</v>
      </c>
      <c r="O118" s="14" t="s">
        <v>26</v>
      </c>
      <c r="P118" s="14" t="s">
        <v>34</v>
      </c>
      <c r="Q118" s="14" t="s">
        <v>35</v>
      </c>
      <c r="R118" s="14" t="s">
        <v>29</v>
      </c>
      <c r="S118" s="14" t="s">
        <v>36</v>
      </c>
      <c r="T118" s="14" t="s">
        <v>37</v>
      </c>
      <c r="V118" s="14">
        <v>1059.1880000000001</v>
      </c>
      <c r="W118" s="14">
        <v>2.118376</v>
      </c>
      <c r="X118" s="14" t="s">
        <v>38</v>
      </c>
      <c r="Y118" s="26">
        <v>1.0302260978346854E-3</v>
      </c>
      <c r="Z118" s="19" t="str">
        <f>IF($AG$7 &lt;&gt; "", $AG$7 * Y118, "")</f>
        <v/>
      </c>
      <c r="AA118" s="19" t="str">
        <f>IF($AG$7 &lt;&gt; "", $AG$7 * L118 / $L$293,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55000000000000004">
      <c r="A119" t="s">
        <v>1167</v>
      </c>
      <c r="B119" t="s">
        <v>25</v>
      </c>
      <c r="C119">
        <v>79</v>
      </c>
      <c r="D119">
        <v>175</v>
      </c>
      <c r="E119">
        <v>180</v>
      </c>
      <c r="F119">
        <v>159</v>
      </c>
      <c r="G119" s="1">
        <v>0.31504545454638</v>
      </c>
      <c r="H119" s="2">
        <v>0.62348624787009099</v>
      </c>
      <c r="I119" s="14">
        <v>0.205173121239168</v>
      </c>
      <c r="J119" s="14">
        <v>0.62348624787009099</v>
      </c>
      <c r="K119" s="14">
        <v>0.205173121239168</v>
      </c>
      <c r="L119" s="14">
        <v>3.8626003744467899E-3</v>
      </c>
      <c r="M119" s="14">
        <v>3.1043235940581199E-3</v>
      </c>
      <c r="N119" s="14">
        <v>235</v>
      </c>
      <c r="O119" s="14" t="s">
        <v>26</v>
      </c>
      <c r="P119" s="14" t="s">
        <v>34</v>
      </c>
      <c r="Q119" s="14" t="s">
        <v>1168</v>
      </c>
      <c r="R119" s="14" t="s">
        <v>1000</v>
      </c>
      <c r="S119" s="14" t="s">
        <v>248</v>
      </c>
      <c r="T119" s="14" t="s">
        <v>1169</v>
      </c>
      <c r="V119" s="14">
        <v>1296.529</v>
      </c>
      <c r="W119" s="14">
        <v>2.5930580000000001</v>
      </c>
      <c r="X119" s="14" t="s">
        <v>1170</v>
      </c>
      <c r="Y119" s="26">
        <v>1.4533546737310742E-3</v>
      </c>
      <c r="Z119" s="19" t="str">
        <f>IF($AG$7 &lt;&gt; "", $AG$7 * Y119, "")</f>
        <v/>
      </c>
      <c r="AA119" s="19" t="str">
        <f>IF($AG$7 &lt;&gt; "", $AG$7 * L119 / $L$293,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55000000000000004">
      <c r="A120" t="s">
        <v>472</v>
      </c>
      <c r="B120" t="s">
        <v>25</v>
      </c>
      <c r="C120">
        <v>90</v>
      </c>
      <c r="D120">
        <v>182</v>
      </c>
      <c r="E120">
        <v>218</v>
      </c>
      <c r="F120">
        <v>189</v>
      </c>
      <c r="G120" s="1">
        <v>0.30860315666258797</v>
      </c>
      <c r="H120" s="2">
        <v>0.62348624787009099</v>
      </c>
      <c r="I120" s="14">
        <v>0.205173121239168</v>
      </c>
      <c r="J120" s="14">
        <v>0.62348624787009099</v>
      </c>
      <c r="K120" s="14">
        <v>0.205173121239168</v>
      </c>
      <c r="L120" s="14">
        <v>4.4004308063317803E-3</v>
      </c>
      <c r="M120" s="14">
        <v>3.5522444958568499E-3</v>
      </c>
      <c r="N120" s="14">
        <v>88</v>
      </c>
      <c r="O120" s="14" t="s">
        <v>26</v>
      </c>
      <c r="P120" s="14" t="s">
        <v>27</v>
      </c>
      <c r="Q120" s="14" t="s">
        <v>473</v>
      </c>
      <c r="R120" s="14" t="s">
        <v>29</v>
      </c>
      <c r="S120" s="14" t="s">
        <v>474</v>
      </c>
      <c r="T120" s="14" t="s">
        <v>475</v>
      </c>
      <c r="V120" s="14">
        <v>1078.2750000000001</v>
      </c>
      <c r="W120" s="14">
        <v>2.1565500000000002</v>
      </c>
      <c r="X120" s="14" t="s">
        <v>476</v>
      </c>
      <c r="Y120" s="26">
        <v>1.6557205143771731E-3</v>
      </c>
      <c r="Z120" s="19" t="str">
        <f>IF($AG$7 &lt;&gt; "", $AG$7 * Y120, "")</f>
        <v/>
      </c>
      <c r="AA120" s="19" t="str">
        <f>IF($AG$7 &lt;&gt; "", $AG$7 * L120 / $L$293,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55000000000000004">
      <c r="A121" t="s">
        <v>773</v>
      </c>
      <c r="B121" t="s">
        <v>25</v>
      </c>
      <c r="C121">
        <v>168</v>
      </c>
      <c r="D121">
        <v>377</v>
      </c>
      <c r="E121">
        <v>398</v>
      </c>
      <c r="F121">
        <v>340</v>
      </c>
      <c r="G121" s="1">
        <v>0.287133395679807</v>
      </c>
      <c r="H121" s="2">
        <v>0.635929334768081</v>
      </c>
      <c r="I121" s="14">
        <v>0.19659114099521799</v>
      </c>
      <c r="J121" s="14">
        <v>0.635929334768081</v>
      </c>
      <c r="K121" s="14">
        <v>0.19659114099521799</v>
      </c>
      <c r="L121" s="14">
        <v>8.2141375051526608E-3</v>
      </c>
      <c r="M121" s="14">
        <v>6.7311556006756298E-3</v>
      </c>
      <c r="N121" s="14">
        <v>148</v>
      </c>
      <c r="O121" s="14" t="s">
        <v>26</v>
      </c>
      <c r="P121" s="14" t="s">
        <v>34</v>
      </c>
      <c r="Q121" s="14" t="s">
        <v>774</v>
      </c>
      <c r="R121" s="14" t="s">
        <v>29</v>
      </c>
      <c r="S121" s="14" t="s">
        <v>775</v>
      </c>
      <c r="T121" s="14" t="s">
        <v>776</v>
      </c>
      <c r="V121" s="14">
        <v>1029.1969999999999</v>
      </c>
      <c r="W121" s="14">
        <v>2.0583939999999998</v>
      </c>
      <c r="X121" s="14" t="s">
        <v>777</v>
      </c>
      <c r="Y121" s="26">
        <v>3.0906782935040565E-3</v>
      </c>
      <c r="Z121" s="19" t="str">
        <f>IF($AG$7 &lt;&gt; "", $AG$7 * Y121, "")</f>
        <v/>
      </c>
      <c r="AA121" s="19" t="str">
        <f>IF($AG$7 &lt;&gt; "", $AG$7 * L121 / $L$293,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55000000000000004">
      <c r="A122" t="s">
        <v>683</v>
      </c>
      <c r="B122" t="s">
        <v>25</v>
      </c>
      <c r="C122">
        <v>51</v>
      </c>
      <c r="D122">
        <v>101</v>
      </c>
      <c r="E122">
        <v>119</v>
      </c>
      <c r="F122">
        <v>119</v>
      </c>
      <c r="G122" s="1">
        <v>0.28445477418210502</v>
      </c>
      <c r="H122" s="2">
        <v>0.65875152951949401</v>
      </c>
      <c r="I122" s="14">
        <v>0.18127836341339301</v>
      </c>
      <c r="J122" s="14">
        <v>0.65875152951949401</v>
      </c>
      <c r="K122" s="14">
        <v>0.18127836341339301</v>
      </c>
      <c r="L122" s="14">
        <v>2.49357745692134E-3</v>
      </c>
      <c r="M122" s="14">
        <v>2.0468202903491202E-3</v>
      </c>
      <c r="N122" s="14">
        <v>130</v>
      </c>
      <c r="O122" s="14" t="s">
        <v>26</v>
      </c>
      <c r="P122" s="14" t="s">
        <v>67</v>
      </c>
      <c r="Q122" s="14" t="s">
        <v>684</v>
      </c>
      <c r="R122" s="14" t="s">
        <v>29</v>
      </c>
      <c r="S122" s="14" t="s">
        <v>685</v>
      </c>
      <c r="T122" s="14" t="s">
        <v>686</v>
      </c>
      <c r="V122" s="14">
        <v>916.08929999999998</v>
      </c>
      <c r="W122" s="14">
        <v>1.8321786</v>
      </c>
      <c r="X122" s="14" t="s">
        <v>687</v>
      </c>
      <c r="Y122" s="27">
        <v>9.3824162481373149E-4</v>
      </c>
      <c r="Z122" s="19" t="str">
        <f>IF($AG$7 &lt;&gt; "", $AG$7 * Y122, "")</f>
        <v/>
      </c>
      <c r="AA122" s="19" t="str">
        <f>IF($AG$7 &lt;&gt; "", $AG$7 * L122 / $L$293,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55000000000000004">
      <c r="A123" t="s">
        <v>623</v>
      </c>
      <c r="B123" t="s">
        <v>25</v>
      </c>
      <c r="C123">
        <v>54</v>
      </c>
      <c r="D123">
        <v>113</v>
      </c>
      <c r="E123">
        <v>123</v>
      </c>
      <c r="F123">
        <v>126</v>
      </c>
      <c r="G123" s="1">
        <v>0.27120744257011697</v>
      </c>
      <c r="H123" s="2">
        <v>0.675754267646689</v>
      </c>
      <c r="I123" s="14">
        <v>0.17021120288479699</v>
      </c>
      <c r="J123" s="14">
        <v>0.675754267646689</v>
      </c>
      <c r="K123" s="14">
        <v>0.17021120288479699</v>
      </c>
      <c r="L123" s="14">
        <v>2.6402584837990702E-3</v>
      </c>
      <c r="M123" s="14">
        <v>2.1873987289340998E-3</v>
      </c>
      <c r="N123" s="14">
        <v>118</v>
      </c>
      <c r="O123" s="14" t="s">
        <v>26</v>
      </c>
      <c r="P123" s="14" t="s">
        <v>45</v>
      </c>
      <c r="Q123" s="14" t="s">
        <v>624</v>
      </c>
      <c r="R123" s="14" t="s">
        <v>29</v>
      </c>
      <c r="S123" s="14" t="s">
        <v>625</v>
      </c>
      <c r="T123" s="14" t="s">
        <v>626</v>
      </c>
      <c r="V123" s="14">
        <v>992.13509999999997</v>
      </c>
      <c r="W123" s="14">
        <v>1.9842702000000001</v>
      </c>
      <c r="X123" s="14" t="s">
        <v>627</v>
      </c>
      <c r="Y123" s="27">
        <v>9.9343230862630381E-4</v>
      </c>
      <c r="Z123" s="19" t="str">
        <f>IF($AG$7 &lt;&gt; "", $AG$7 * Y123, "")</f>
        <v/>
      </c>
      <c r="AA123" s="19" t="str">
        <f>IF($AG$7 &lt;&gt; "", $AG$7 * L123 / $L$293,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55000000000000004">
      <c r="A124" t="s">
        <v>1083</v>
      </c>
      <c r="B124" t="s">
        <v>25</v>
      </c>
      <c r="C124">
        <v>51</v>
      </c>
      <c r="D124">
        <v>105</v>
      </c>
      <c r="E124">
        <v>116</v>
      </c>
      <c r="F124">
        <v>124</v>
      </c>
      <c r="G124" s="1">
        <v>0.25790180396692802</v>
      </c>
      <c r="H124" s="2">
        <v>0.68878987635344802</v>
      </c>
      <c r="I124" s="14">
        <v>0.16191324464984899</v>
      </c>
      <c r="J124" s="14">
        <v>0.68878987635344802</v>
      </c>
      <c r="K124" s="14">
        <v>0.16191324464984899</v>
      </c>
      <c r="L124" s="14">
        <v>2.49357745692134E-3</v>
      </c>
      <c r="M124" s="14">
        <v>2.08504873709738E-3</v>
      </c>
      <c r="N124" s="14">
        <v>214</v>
      </c>
      <c r="O124" s="14" t="s">
        <v>26</v>
      </c>
      <c r="P124" s="14" t="s">
        <v>27</v>
      </c>
      <c r="Q124" s="14" t="s">
        <v>1084</v>
      </c>
      <c r="R124" s="14" t="s">
        <v>1000</v>
      </c>
      <c r="S124" s="14" t="s">
        <v>142</v>
      </c>
      <c r="T124" s="14" t="s">
        <v>1085</v>
      </c>
      <c r="V124" s="14">
        <v>939.02809999999999</v>
      </c>
      <c r="W124" s="14">
        <v>1.8780562000000001</v>
      </c>
      <c r="X124" s="14" t="s">
        <v>1086</v>
      </c>
      <c r="Y124" s="27">
        <v>9.3824162481373149E-4</v>
      </c>
      <c r="Z124" s="19" t="str">
        <f>IF($AG$7 &lt;&gt; "", $AG$7 * Y124, "")</f>
        <v/>
      </c>
      <c r="AA124" s="19" t="str">
        <f>IF($AG$7 &lt;&gt; "", $AG$7 * L124 / $L$293,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55000000000000004">
      <c r="A125" t="s">
        <v>150</v>
      </c>
      <c r="B125" t="s">
        <v>25</v>
      </c>
      <c r="C125">
        <v>49</v>
      </c>
      <c r="D125">
        <v>111</v>
      </c>
      <c r="E125">
        <v>109</v>
      </c>
      <c r="F125">
        <v>112</v>
      </c>
      <c r="G125" s="1">
        <v>0.25472159120701798</v>
      </c>
      <c r="H125" s="2">
        <v>0.68878987635344802</v>
      </c>
      <c r="I125" s="14">
        <v>0.16191324464984899</v>
      </c>
      <c r="J125" s="14">
        <v>0.68878987635344802</v>
      </c>
      <c r="K125" s="14">
        <v>0.16191324464984899</v>
      </c>
      <c r="L125" s="14">
        <v>2.3957901056695301E-3</v>
      </c>
      <c r="M125" s="14">
        <v>2.0078036123564102E-3</v>
      </c>
      <c r="N125" s="14">
        <v>24</v>
      </c>
      <c r="O125" s="14" t="s">
        <v>26</v>
      </c>
      <c r="P125" s="14" t="s">
        <v>27</v>
      </c>
      <c r="Q125" s="14" t="s">
        <v>151</v>
      </c>
      <c r="R125" s="14" t="s">
        <v>29</v>
      </c>
      <c r="S125" s="14" t="s">
        <v>152</v>
      </c>
      <c r="T125" s="14" t="s">
        <v>153</v>
      </c>
      <c r="V125" s="14">
        <v>1128.2950000000001</v>
      </c>
      <c r="W125" s="14">
        <v>2.2565900000000001</v>
      </c>
      <c r="X125" s="14" t="s">
        <v>154</v>
      </c>
      <c r="Y125" s="27">
        <v>9.0144783560534977E-4</v>
      </c>
      <c r="Z125" s="19" t="str">
        <f>IF($AG$7 &lt;&gt; "", $AG$7 * Y125, "")</f>
        <v/>
      </c>
      <c r="AA125" s="19" t="str">
        <f>IF($AG$7 &lt;&gt; "", $AG$7 * L125 / $L$293,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55000000000000004">
      <c r="A126" t="s">
        <v>1283</v>
      </c>
      <c r="B126" t="s">
        <v>25</v>
      </c>
      <c r="C126">
        <v>86</v>
      </c>
      <c r="D126">
        <v>207</v>
      </c>
      <c r="E126">
        <v>208</v>
      </c>
      <c r="F126">
        <v>172</v>
      </c>
      <c r="G126" s="1">
        <v>0.246276380734333</v>
      </c>
      <c r="H126" s="2">
        <v>0.69758003770893595</v>
      </c>
      <c r="I126" s="14">
        <v>0.15640595588067799</v>
      </c>
      <c r="J126" s="14">
        <v>0.69758003770893595</v>
      </c>
      <c r="K126" s="14">
        <v>0.15640595588067799</v>
      </c>
      <c r="L126" s="14">
        <v>4.2048561038281499E-3</v>
      </c>
      <c r="M126" s="14">
        <v>3.5445262778103499E-3</v>
      </c>
      <c r="N126" s="14">
        <v>264</v>
      </c>
      <c r="O126" s="14" t="s">
        <v>26</v>
      </c>
      <c r="P126" s="14" t="s">
        <v>27</v>
      </c>
      <c r="Q126" s="14" t="s">
        <v>1284</v>
      </c>
      <c r="R126" s="14" t="s">
        <v>1000</v>
      </c>
      <c r="S126" s="14" t="s">
        <v>394</v>
      </c>
      <c r="T126" s="14" t="s">
        <v>1285</v>
      </c>
      <c r="V126" s="14">
        <v>1002.1369999999999</v>
      </c>
      <c r="W126" s="14">
        <v>2.0042740000000001</v>
      </c>
      <c r="X126" s="14" t="s">
        <v>1286</v>
      </c>
      <c r="Y126" s="26">
        <v>1.5821329359604099E-3</v>
      </c>
      <c r="Z126" s="19" t="str">
        <f>IF($AG$7 &lt;&gt; "", $AG$7 * Y126, "")</f>
        <v/>
      </c>
      <c r="AA126" s="19" t="str">
        <f>IF($AG$7 &lt;&gt; "", $AG$7 * L126 / $L$293,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55000000000000004">
      <c r="A127" t="s">
        <v>1195</v>
      </c>
      <c r="B127" t="s">
        <v>25</v>
      </c>
      <c r="C127">
        <v>83</v>
      </c>
      <c r="D127">
        <v>180</v>
      </c>
      <c r="E127">
        <v>200</v>
      </c>
      <c r="F127">
        <v>190</v>
      </c>
      <c r="G127" s="1">
        <v>0.237428211601484</v>
      </c>
      <c r="H127" s="2">
        <v>0.70161128305815901</v>
      </c>
      <c r="I127" s="14">
        <v>0.15390343541953</v>
      </c>
      <c r="J127" s="14">
        <v>0.70161128305815901</v>
      </c>
      <c r="K127" s="14">
        <v>0.15390343541953</v>
      </c>
      <c r="L127" s="14">
        <v>4.0581750769504198E-3</v>
      </c>
      <c r="M127" s="14">
        <v>3.4419260070833002E-3</v>
      </c>
      <c r="N127" s="14">
        <v>242</v>
      </c>
      <c r="O127" s="14" t="s">
        <v>26</v>
      </c>
      <c r="P127" s="14" t="s">
        <v>27</v>
      </c>
      <c r="Q127" s="14" t="s">
        <v>1196</v>
      </c>
      <c r="R127" s="14" t="s">
        <v>1000</v>
      </c>
      <c r="S127" s="14" t="s">
        <v>284</v>
      </c>
      <c r="T127" s="14" t="s">
        <v>1197</v>
      </c>
      <c r="V127" s="14">
        <v>1220.4090000000001</v>
      </c>
      <c r="W127" s="14">
        <v>2.4408180000000002</v>
      </c>
      <c r="X127" s="14" t="s">
        <v>1198</v>
      </c>
      <c r="Y127" s="26">
        <v>1.5269422521478374E-3</v>
      </c>
      <c r="Z127" s="19" t="str">
        <f>IF($AG$7 &lt;&gt; "", $AG$7 * Y127, "")</f>
        <v/>
      </c>
      <c r="AA127" s="19" t="str">
        <f>IF($AG$7 &lt;&gt; "", $AG$7 * L127 / $L$293,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55000000000000004">
      <c r="A128" t="s">
        <v>963</v>
      </c>
      <c r="B128" t="s">
        <v>25</v>
      </c>
      <c r="C128">
        <v>25</v>
      </c>
      <c r="D128">
        <v>53</v>
      </c>
      <c r="E128">
        <v>64</v>
      </c>
      <c r="F128">
        <v>55</v>
      </c>
      <c r="G128" s="1">
        <v>0.23606196510135199</v>
      </c>
      <c r="H128" s="2">
        <v>0.74477943129617297</v>
      </c>
      <c r="I128" s="14">
        <v>0.12797232584776799</v>
      </c>
      <c r="J128" s="14">
        <v>0.74477943129617297</v>
      </c>
      <c r="K128" s="14">
        <v>0.12797232584776799</v>
      </c>
      <c r="L128" s="14">
        <v>1.2223418906477199E-3</v>
      </c>
      <c r="M128" s="14">
        <v>1.03719464412432E-3</v>
      </c>
      <c r="N128" s="14">
        <v>186</v>
      </c>
      <c r="O128" s="14" t="s">
        <v>26</v>
      </c>
      <c r="P128" s="14" t="s">
        <v>34</v>
      </c>
      <c r="Q128" s="14" t="s">
        <v>964</v>
      </c>
      <c r="R128" s="14" t="s">
        <v>29</v>
      </c>
      <c r="S128" s="14" t="s">
        <v>965</v>
      </c>
      <c r="T128" s="14" t="s">
        <v>966</v>
      </c>
      <c r="V128" s="14">
        <v>999.21389999999997</v>
      </c>
      <c r="W128" s="14">
        <v>1.9984278</v>
      </c>
      <c r="X128" s="14" t="s">
        <v>967</v>
      </c>
      <c r="Y128" s="27">
        <v>4.5992236510477029E-4</v>
      </c>
      <c r="Z128" s="19" t="str">
        <f>IF($AG$7 &lt;&gt; "", $AG$7 * Y128, "")</f>
        <v/>
      </c>
      <c r="AA128" s="19" t="str">
        <f>IF($AG$7 &lt;&gt; "", $AG$7 * L128 / $L$293,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55000000000000004">
      <c r="A129" t="s">
        <v>1139</v>
      </c>
      <c r="B129" t="s">
        <v>25</v>
      </c>
      <c r="C129">
        <v>63</v>
      </c>
      <c r="D129">
        <v>154</v>
      </c>
      <c r="E129">
        <v>141</v>
      </c>
      <c r="F129">
        <v>138</v>
      </c>
      <c r="G129" s="1">
        <v>0.23378326171830199</v>
      </c>
      <c r="H129" s="2">
        <v>0.709362655133572</v>
      </c>
      <c r="I129" s="14">
        <v>0.14913167898266999</v>
      </c>
      <c r="J129" s="14">
        <v>0.709362655133572</v>
      </c>
      <c r="K129" s="14">
        <v>0.14913167898266999</v>
      </c>
      <c r="L129" s="14">
        <v>3.0803015644322502E-3</v>
      </c>
      <c r="M129" s="14">
        <v>2.6193544015295799E-3</v>
      </c>
      <c r="N129" s="14">
        <v>228</v>
      </c>
      <c r="O129" s="14" t="s">
        <v>26</v>
      </c>
      <c r="P129" s="14" t="s">
        <v>166</v>
      </c>
      <c r="Q129" s="14" t="s">
        <v>1140</v>
      </c>
      <c r="R129" s="14" t="s">
        <v>1000</v>
      </c>
      <c r="S129" s="14" t="s">
        <v>213</v>
      </c>
      <c r="T129" s="14" t="s">
        <v>1141</v>
      </c>
      <c r="V129" s="14">
        <v>1122.2840000000001</v>
      </c>
      <c r="W129" s="14">
        <v>2.2445680000000001</v>
      </c>
      <c r="X129" s="14" t="s">
        <v>1142</v>
      </c>
      <c r="Y129" s="26">
        <v>1.1590043600640213E-3</v>
      </c>
      <c r="Z129" s="19" t="str">
        <f>IF($AG$7 &lt;&gt; "", $AG$7 * Y129, "")</f>
        <v/>
      </c>
      <c r="AA129" s="19" t="str">
        <f>IF($AG$7 &lt;&gt; "", $AG$7 * L129 / $L$293,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55000000000000004">
      <c r="A130" t="s">
        <v>778</v>
      </c>
      <c r="B130" t="s">
        <v>25</v>
      </c>
      <c r="C130">
        <v>59</v>
      </c>
      <c r="D130">
        <v>132</v>
      </c>
      <c r="E130">
        <v>143</v>
      </c>
      <c r="F130">
        <v>134</v>
      </c>
      <c r="G130" s="1">
        <v>0.223676881245405</v>
      </c>
      <c r="H130" s="2">
        <v>0.71799177363409905</v>
      </c>
      <c r="I130" s="14">
        <v>0.14388053164319201</v>
      </c>
      <c r="J130" s="14">
        <v>0.71799177363409905</v>
      </c>
      <c r="K130" s="14">
        <v>0.14388053164319201</v>
      </c>
      <c r="L130" s="14">
        <v>2.8847268619286099E-3</v>
      </c>
      <c r="M130" s="14">
        <v>2.4700189464010999E-3</v>
      </c>
      <c r="N130" s="14">
        <v>149</v>
      </c>
      <c r="O130" s="14" t="s">
        <v>26</v>
      </c>
      <c r="P130" s="14" t="s">
        <v>27</v>
      </c>
      <c r="Q130" s="14" t="s">
        <v>779</v>
      </c>
      <c r="R130" s="14" t="s">
        <v>29</v>
      </c>
      <c r="S130" s="14" t="s">
        <v>780</v>
      </c>
      <c r="T130" s="14" t="s">
        <v>781</v>
      </c>
      <c r="V130" s="14">
        <v>987.1191</v>
      </c>
      <c r="W130" s="14">
        <v>1.9742382000000001</v>
      </c>
      <c r="X130" s="14" t="s">
        <v>782</v>
      </c>
      <c r="Y130" s="26">
        <v>1.0854167816472578E-3</v>
      </c>
      <c r="Z130" s="19" t="str">
        <f>IF($AG$7 &lt;&gt; "", $AG$7 * Y130, "")</f>
        <v/>
      </c>
      <c r="AA130" s="19" t="str">
        <f>IF($AG$7 &lt;&gt; "", $AG$7 * L130 / $L$293,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55000000000000004">
      <c r="A131" t="s">
        <v>873</v>
      </c>
      <c r="B131" t="s">
        <v>25</v>
      </c>
      <c r="C131">
        <v>23</v>
      </c>
      <c r="D131">
        <v>57</v>
      </c>
      <c r="E131">
        <v>50</v>
      </c>
      <c r="F131">
        <v>54</v>
      </c>
      <c r="G131" s="1">
        <v>0.206130137170769</v>
      </c>
      <c r="H131" s="2">
        <v>0.78021541069442801</v>
      </c>
      <c r="I131" s="14">
        <v>0.107785475821902</v>
      </c>
      <c r="J131" s="14">
        <v>0.78021541069442801</v>
      </c>
      <c r="K131" s="14">
        <v>0.107785475821902</v>
      </c>
      <c r="L131" s="14">
        <v>1.1245545393959E-3</v>
      </c>
      <c r="M131" s="14">
        <v>9.7484814730333105E-4</v>
      </c>
      <c r="N131" s="14">
        <v>168</v>
      </c>
      <c r="O131" s="14" t="s">
        <v>26</v>
      </c>
      <c r="P131" s="14" t="s">
        <v>27</v>
      </c>
      <c r="Q131" s="14" t="s">
        <v>874</v>
      </c>
      <c r="R131" s="14" t="s">
        <v>29</v>
      </c>
      <c r="S131" s="14" t="s">
        <v>875</v>
      </c>
      <c r="T131" s="14" t="s">
        <v>876</v>
      </c>
      <c r="V131" s="14">
        <v>1309.5550000000001</v>
      </c>
      <c r="W131" s="14">
        <v>2.61911</v>
      </c>
      <c r="X131" s="14" t="s">
        <v>877</v>
      </c>
      <c r="Y131" s="27">
        <v>4.2312857589638867E-4</v>
      </c>
      <c r="Z131" s="19" t="str">
        <f>IF($AG$7 &lt;&gt; "", $AG$7 * Y131, "")</f>
        <v/>
      </c>
      <c r="AA131" s="19" t="str">
        <f>IF($AG$7 &lt;&gt; "", $AG$7 * L131 / $L$293,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55000000000000004">
      <c r="A132" t="s">
        <v>728</v>
      </c>
      <c r="B132" t="s">
        <v>25</v>
      </c>
      <c r="C132">
        <v>25</v>
      </c>
      <c r="D132">
        <v>68</v>
      </c>
      <c r="E132">
        <v>59</v>
      </c>
      <c r="F132">
        <v>49</v>
      </c>
      <c r="G132" s="1">
        <v>0.199617858785853</v>
      </c>
      <c r="H132" s="2">
        <v>0.780757891860685</v>
      </c>
      <c r="I132" s="14">
        <v>0.107483617249252</v>
      </c>
      <c r="J132" s="14">
        <v>0.780757891860685</v>
      </c>
      <c r="K132" s="14">
        <v>0.107483617249252</v>
      </c>
      <c r="L132" s="14">
        <v>1.2223418906477199E-3</v>
      </c>
      <c r="M132" s="14">
        <v>1.0642208754299001E-3</v>
      </c>
      <c r="N132" s="14">
        <v>139</v>
      </c>
      <c r="O132" s="14" t="s">
        <v>26</v>
      </c>
      <c r="P132" s="14" t="s">
        <v>27</v>
      </c>
      <c r="Q132" s="14" t="s">
        <v>729</v>
      </c>
      <c r="R132" s="14" t="s">
        <v>29</v>
      </c>
      <c r="S132" s="14" t="s">
        <v>730</v>
      </c>
      <c r="T132" s="14" t="s">
        <v>731</v>
      </c>
      <c r="V132" s="14">
        <v>1133.3979999999999</v>
      </c>
      <c r="W132" s="14">
        <v>2.2667959999999998</v>
      </c>
      <c r="X132" s="14" t="s">
        <v>732</v>
      </c>
      <c r="Y132" s="27">
        <v>4.5992236510477029E-4</v>
      </c>
      <c r="Z132" s="19" t="str">
        <f>IF($AG$7 &lt;&gt; "", $AG$7 * Y132, "")</f>
        <v/>
      </c>
      <c r="AA132" s="19" t="str">
        <f>IF($AG$7 &lt;&gt; "", $AG$7 * L132 / $L$293,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55000000000000004">
      <c r="A133" t="s">
        <v>563</v>
      </c>
      <c r="B133" t="s">
        <v>25</v>
      </c>
      <c r="C133">
        <v>45</v>
      </c>
      <c r="D133">
        <v>108</v>
      </c>
      <c r="E133">
        <v>104</v>
      </c>
      <c r="F133">
        <v>111</v>
      </c>
      <c r="G133" s="1">
        <v>0.17108507608019899</v>
      </c>
      <c r="H133" s="2">
        <v>0.78954792071786895</v>
      </c>
      <c r="I133" s="14">
        <v>0.102621505843457</v>
      </c>
      <c r="J133" s="14">
        <v>0.78954792071786895</v>
      </c>
      <c r="K133" s="14">
        <v>0.102621505843457</v>
      </c>
      <c r="L133" s="14">
        <v>2.2002154031658902E-3</v>
      </c>
      <c r="M133" s="14">
        <v>1.9541478887590401E-3</v>
      </c>
      <c r="N133" s="14">
        <v>106</v>
      </c>
      <c r="O133" s="14" t="s">
        <v>26</v>
      </c>
      <c r="P133" s="14" t="s">
        <v>34</v>
      </c>
      <c r="Q133" s="14" t="s">
        <v>564</v>
      </c>
      <c r="R133" s="14" t="s">
        <v>29</v>
      </c>
      <c r="S133" s="14" t="s">
        <v>565</v>
      </c>
      <c r="T133" s="14" t="s">
        <v>566</v>
      </c>
      <c r="V133" s="14">
        <v>1019.204</v>
      </c>
      <c r="W133" s="14">
        <v>2.038408</v>
      </c>
      <c r="X133" s="14" t="s">
        <v>567</v>
      </c>
      <c r="Y133" s="27">
        <v>8.2786025718858654E-4</v>
      </c>
      <c r="Z133" s="19" t="str">
        <f>IF($AG$7 &lt;&gt; "", $AG$7 * Y133, "")</f>
        <v/>
      </c>
      <c r="AA133" s="19" t="str">
        <f>IF($AG$7 &lt;&gt; "", $AG$7 * L133 / $L$293,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55000000000000004">
      <c r="A134" t="s">
        <v>1339</v>
      </c>
      <c r="B134" t="s">
        <v>25</v>
      </c>
      <c r="C134">
        <v>5</v>
      </c>
      <c r="D134">
        <v>10</v>
      </c>
      <c r="E134">
        <v>15</v>
      </c>
      <c r="F134">
        <v>11</v>
      </c>
      <c r="G134" s="1">
        <v>0.17071111531324301</v>
      </c>
      <c r="H134" s="2">
        <v>0.97102353628156401</v>
      </c>
      <c r="I134" s="14">
        <v>1.2770243260556501E-2</v>
      </c>
      <c r="J134" s="14">
        <v>0.97102353628156401</v>
      </c>
      <c r="K134" s="14">
        <v>1.2770243260556501E-2</v>
      </c>
      <c r="L134" s="14">
        <v>2.4446837812954402E-4</v>
      </c>
      <c r="M134" s="14">
        <v>2.16445109891149E-4</v>
      </c>
      <c r="N134" s="14">
        <v>278</v>
      </c>
      <c r="O134" s="14" t="s">
        <v>26</v>
      </c>
      <c r="P134" s="14" t="s">
        <v>34</v>
      </c>
      <c r="Q134" s="14" t="s">
        <v>1340</v>
      </c>
      <c r="R134" s="14" t="s">
        <v>1000</v>
      </c>
      <c r="S134" s="14" t="s">
        <v>464</v>
      </c>
      <c r="T134" s="14" t="s">
        <v>1341</v>
      </c>
      <c r="V134" s="14">
        <v>1093.24</v>
      </c>
      <c r="W134" s="14">
        <v>2.18648</v>
      </c>
      <c r="X134" s="14" t="s">
        <v>1342</v>
      </c>
      <c r="Y134" s="27">
        <v>9.1984473020954063E-5</v>
      </c>
      <c r="Z134" s="19" t="str">
        <f>IF($AG$7 &lt;&gt; "", $AG$7 * Y134, "")</f>
        <v/>
      </c>
      <c r="AA134" s="19" t="str">
        <f>IF($AG$7 &lt;&gt; "", $AG$7 * L134 / $L$293,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55000000000000004">
      <c r="A135" t="s">
        <v>1003</v>
      </c>
      <c r="B135" t="s">
        <v>25</v>
      </c>
      <c r="C135">
        <v>90</v>
      </c>
      <c r="D135">
        <v>215</v>
      </c>
      <c r="E135">
        <v>238</v>
      </c>
      <c r="F135">
        <v>207</v>
      </c>
      <c r="G135" s="1">
        <v>0.143584143087406</v>
      </c>
      <c r="H135" s="2">
        <v>0.80387645486818604</v>
      </c>
      <c r="I135" s="14">
        <v>9.4810691415516096E-2</v>
      </c>
      <c r="J135" s="14">
        <v>0.80387645486818604</v>
      </c>
      <c r="K135" s="14">
        <v>9.4810691415516096E-2</v>
      </c>
      <c r="L135" s="14">
        <v>4.4004308063317803E-3</v>
      </c>
      <c r="M135" s="14">
        <v>3.9831804460410299E-3</v>
      </c>
      <c r="N135" s="14">
        <v>194</v>
      </c>
      <c r="O135" s="14" t="s">
        <v>26</v>
      </c>
      <c r="P135" s="14" t="s">
        <v>27</v>
      </c>
      <c r="Q135" s="14" t="s">
        <v>1004</v>
      </c>
      <c r="R135" s="14" t="s">
        <v>1000</v>
      </c>
      <c r="S135" s="14" t="s">
        <v>36</v>
      </c>
      <c r="T135" s="14" t="s">
        <v>1005</v>
      </c>
      <c r="V135" s="14">
        <v>944.17780000000005</v>
      </c>
      <c r="W135" s="14">
        <v>1.8883555999999999</v>
      </c>
      <c r="X135" s="14" t="s">
        <v>1006</v>
      </c>
      <c r="Y135" s="26">
        <v>1.6557205143771731E-3</v>
      </c>
      <c r="Z135" s="19" t="str">
        <f>IF($AG$7 &lt;&gt; "", $AG$7 * Y135, "")</f>
        <v/>
      </c>
      <c r="AA135" s="19" t="str">
        <f>IF($AG$7 &lt;&gt; "", $AG$7 * L135 / $L$293,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55000000000000004">
      <c r="A136" t="s">
        <v>84</v>
      </c>
      <c r="B136" t="s">
        <v>25</v>
      </c>
      <c r="C136">
        <v>31</v>
      </c>
      <c r="D136">
        <v>77</v>
      </c>
      <c r="E136">
        <v>63</v>
      </c>
      <c r="F136">
        <v>87</v>
      </c>
      <c r="G136" s="1">
        <v>0.138731109478888</v>
      </c>
      <c r="H136" s="2">
        <v>0.83609898059949495</v>
      </c>
      <c r="I136" s="14">
        <v>7.77423060734133E-2</v>
      </c>
      <c r="J136" s="14">
        <v>0.83609898059949495</v>
      </c>
      <c r="K136" s="14">
        <v>7.77423060734133E-2</v>
      </c>
      <c r="L136" s="14">
        <v>1.51570394440317E-3</v>
      </c>
      <c r="M136" s="14">
        <v>1.3771953771766999E-3</v>
      </c>
      <c r="N136" s="14">
        <v>11</v>
      </c>
      <c r="O136" s="14" t="s">
        <v>26</v>
      </c>
      <c r="P136" s="14" t="s">
        <v>85</v>
      </c>
      <c r="Q136" s="14" t="s">
        <v>86</v>
      </c>
      <c r="R136" s="14" t="s">
        <v>29</v>
      </c>
      <c r="S136" s="14" t="s">
        <v>87</v>
      </c>
      <c r="T136" s="14" t="s">
        <v>88</v>
      </c>
      <c r="V136" s="14">
        <v>1093.31</v>
      </c>
      <c r="W136" s="14">
        <v>2.18662</v>
      </c>
      <c r="X136" s="14" t="s">
        <v>89</v>
      </c>
      <c r="Y136" s="27">
        <v>5.7030373272991524E-4</v>
      </c>
      <c r="Z136" s="19" t="str">
        <f>IF($AG$7 &lt;&gt; "", $AG$7 * Y136, "")</f>
        <v/>
      </c>
      <c r="AA136" s="19" t="str">
        <f>IF($AG$7 &lt;&gt; "", $AG$7 * L136 / $L$293,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55000000000000004">
      <c r="A137" t="s">
        <v>1235</v>
      </c>
      <c r="B137" t="s">
        <v>25</v>
      </c>
      <c r="C137">
        <v>87</v>
      </c>
      <c r="D137">
        <v>209</v>
      </c>
      <c r="E137">
        <v>230</v>
      </c>
      <c r="F137">
        <v>210</v>
      </c>
      <c r="G137" s="1">
        <v>0.118426894726441</v>
      </c>
      <c r="H137" s="2">
        <v>0.83609898059949495</v>
      </c>
      <c r="I137" s="14">
        <v>7.77423060734133E-2</v>
      </c>
      <c r="J137" s="14">
        <v>0.83609898059949495</v>
      </c>
      <c r="K137" s="14">
        <v>7.77423060734133E-2</v>
      </c>
      <c r="L137" s="14">
        <v>4.2537497794540597E-3</v>
      </c>
      <c r="M137" s="14">
        <v>3.9182374759576099E-3</v>
      </c>
      <c r="N137" s="14">
        <v>252</v>
      </c>
      <c r="O137" s="14" t="s">
        <v>26</v>
      </c>
      <c r="P137" s="14" t="s">
        <v>34</v>
      </c>
      <c r="Q137" s="14" t="s">
        <v>1236</v>
      </c>
      <c r="R137" s="14" t="s">
        <v>1000</v>
      </c>
      <c r="S137" s="14" t="s">
        <v>334</v>
      </c>
      <c r="T137" s="14" t="s">
        <v>1237</v>
      </c>
      <c r="V137" s="14">
        <v>1136.354</v>
      </c>
      <c r="W137" s="14">
        <v>2.2727080000000002</v>
      </c>
      <c r="X137" s="14" t="s">
        <v>1238</v>
      </c>
      <c r="Y137" s="26">
        <v>1.6005298305646007E-3</v>
      </c>
      <c r="Z137" s="19" t="str">
        <f>IF($AG$7 &lt;&gt; "", $AG$7 * Y137, "")</f>
        <v/>
      </c>
      <c r="AA137" s="19" t="str">
        <f>IF($AG$7 &lt;&gt; "", $AG$7 * L137 / $L$293,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55000000000000004">
      <c r="A138" t="s">
        <v>66</v>
      </c>
      <c r="B138" t="s">
        <v>25</v>
      </c>
      <c r="C138">
        <v>58</v>
      </c>
      <c r="D138">
        <v>143</v>
      </c>
      <c r="E138">
        <v>154</v>
      </c>
      <c r="F138">
        <v>142</v>
      </c>
      <c r="G138" s="1">
        <v>9.7101967670814596E-2</v>
      </c>
      <c r="H138" s="2">
        <v>0.86311238906569099</v>
      </c>
      <c r="I138" s="14">
        <v>6.3932649507205799E-2</v>
      </c>
      <c r="J138" s="14">
        <v>0.86311238906569099</v>
      </c>
      <c r="K138" s="14">
        <v>6.3932649507205799E-2</v>
      </c>
      <c r="L138" s="14">
        <v>2.8358331863027001E-3</v>
      </c>
      <c r="M138" s="14">
        <v>2.6510444978875701E-3</v>
      </c>
      <c r="N138" s="14">
        <v>8</v>
      </c>
      <c r="O138" s="14" t="s">
        <v>26</v>
      </c>
      <c r="P138" s="14" t="s">
        <v>67</v>
      </c>
      <c r="Q138" s="14" t="s">
        <v>68</v>
      </c>
      <c r="R138" s="14" t="s">
        <v>29</v>
      </c>
      <c r="S138" s="14" t="s">
        <v>69</v>
      </c>
      <c r="T138" s="14" t="s">
        <v>70</v>
      </c>
      <c r="U138" s="14" t="s">
        <v>71</v>
      </c>
      <c r="V138" s="14">
        <v>1141.3140000000001</v>
      </c>
      <c r="W138" s="14">
        <v>2.2826279999999999</v>
      </c>
      <c r="X138" s="14" t="s">
        <v>72</v>
      </c>
      <c r="Y138" s="26">
        <v>1.067019887043067E-3</v>
      </c>
      <c r="Z138" s="19" t="str">
        <f>IF($AG$7 &lt;&gt; "", $AG$7 * Y138, "")</f>
        <v/>
      </c>
      <c r="AA138" s="19" t="str">
        <f>IF($AG$7 &lt;&gt; "", $AG$7 * L138 / $L$293,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55000000000000004">
      <c r="A139" t="s">
        <v>998</v>
      </c>
      <c r="B139" t="s">
        <v>25</v>
      </c>
      <c r="C139">
        <v>67</v>
      </c>
      <c r="D139">
        <v>188</v>
      </c>
      <c r="E139">
        <v>166</v>
      </c>
      <c r="F139">
        <v>176</v>
      </c>
      <c r="G139" s="1">
        <v>3.00850531709295E-2</v>
      </c>
      <c r="H139" s="2">
        <v>0.94881686911708196</v>
      </c>
      <c r="I139" s="14">
        <v>2.28176025429065E-2</v>
      </c>
      <c r="J139" s="14">
        <v>0.94881686911708196</v>
      </c>
      <c r="K139" s="14">
        <v>2.28176025429065E-2</v>
      </c>
      <c r="L139" s="14">
        <v>3.2758762669358801E-3</v>
      </c>
      <c r="M139" s="14">
        <v>3.2086092119505698E-3</v>
      </c>
      <c r="N139" s="14">
        <v>193</v>
      </c>
      <c r="O139" s="14" t="s">
        <v>26</v>
      </c>
      <c r="P139" s="14" t="s">
        <v>79</v>
      </c>
      <c r="Q139" s="14" t="s">
        <v>999</v>
      </c>
      <c r="R139" s="14" t="s">
        <v>1000</v>
      </c>
      <c r="S139" s="14" t="s">
        <v>30</v>
      </c>
      <c r="T139" s="14" t="s">
        <v>1001</v>
      </c>
      <c r="V139" s="14">
        <v>1055.2360000000001</v>
      </c>
      <c r="W139" s="14">
        <v>2.1104720000000001</v>
      </c>
      <c r="X139" s="14" t="s">
        <v>1002</v>
      </c>
      <c r="Y139" s="26">
        <v>1.2325919384807845E-3</v>
      </c>
      <c r="Z139" s="19" t="str">
        <f>IF($AG$7 &lt;&gt; "", $AG$7 * Y139, "")</f>
        <v/>
      </c>
      <c r="AA139" s="19" t="str">
        <f>IF($AG$7 &lt;&gt; "", $AG$7 * L139 / $L$293,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55000000000000004">
      <c r="A140" t="s">
        <v>768</v>
      </c>
      <c r="B140" t="s">
        <v>25</v>
      </c>
      <c r="C140">
        <v>172</v>
      </c>
      <c r="D140">
        <v>489</v>
      </c>
      <c r="E140">
        <v>478</v>
      </c>
      <c r="F140">
        <v>410</v>
      </c>
      <c r="G140" s="1">
        <v>1.5699351207660299E-2</v>
      </c>
      <c r="H140" s="2">
        <v>0.96119946981379001</v>
      </c>
      <c r="I140" s="14">
        <v>1.7186477419748901E-2</v>
      </c>
      <c r="J140" s="14">
        <v>0.96119946981379001</v>
      </c>
      <c r="K140" s="14">
        <v>1.7186477419748901E-2</v>
      </c>
      <c r="L140" s="14">
        <v>8.4097122076562999E-3</v>
      </c>
      <c r="M140" s="14">
        <v>8.3187064578409999E-3</v>
      </c>
      <c r="N140" s="14">
        <v>147</v>
      </c>
      <c r="O140" s="14" t="s">
        <v>26</v>
      </c>
      <c r="P140" s="14" t="s">
        <v>79</v>
      </c>
      <c r="Q140" s="14" t="s">
        <v>769</v>
      </c>
      <c r="R140" s="14" t="s">
        <v>29</v>
      </c>
      <c r="S140" s="14" t="s">
        <v>770</v>
      </c>
      <c r="T140" s="14" t="s">
        <v>771</v>
      </c>
      <c r="V140" s="14">
        <v>950.05740000000003</v>
      </c>
      <c r="W140" s="14">
        <v>1.9001148000000001</v>
      </c>
      <c r="X140" s="14" t="s">
        <v>772</v>
      </c>
      <c r="Y140" s="26">
        <v>3.1642658719208197E-3</v>
      </c>
      <c r="Z140" s="19" t="str">
        <f>IF($AG$7 &lt;&gt; "", $AG$7 * Y140, "")</f>
        <v/>
      </c>
      <c r="AA140" s="19" t="str">
        <f>IF($AG$7 &lt;&gt; "", $AG$7 * L140 / $L$293,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55000000000000004">
      <c r="A141" t="s">
        <v>723</v>
      </c>
      <c r="B141" t="s">
        <v>25</v>
      </c>
      <c r="C141">
        <v>40</v>
      </c>
      <c r="D141">
        <v>107</v>
      </c>
      <c r="E141">
        <v>100</v>
      </c>
      <c r="F141">
        <v>116</v>
      </c>
      <c r="G141" s="1">
        <v>3.80956530765935E-4</v>
      </c>
      <c r="H141" s="2">
        <v>1</v>
      </c>
      <c r="I141" s="14">
        <v>0</v>
      </c>
      <c r="J141" s="14">
        <v>1</v>
      </c>
      <c r="K141" s="14">
        <v>0</v>
      </c>
      <c r="L141" s="14">
        <v>1.95574702503635E-3</v>
      </c>
      <c r="M141" s="14">
        <v>1.9556254909019999E-3</v>
      </c>
      <c r="N141" s="14">
        <v>138</v>
      </c>
      <c r="O141" s="14" t="s">
        <v>26</v>
      </c>
      <c r="P141" s="14" t="s">
        <v>67</v>
      </c>
      <c r="Q141" s="14" t="s">
        <v>724</v>
      </c>
      <c r="R141" s="14" t="s">
        <v>29</v>
      </c>
      <c r="S141" s="14" t="s">
        <v>725</v>
      </c>
      <c r="T141" s="14" t="s">
        <v>726</v>
      </c>
      <c r="V141" s="14">
        <v>1095.2650000000001</v>
      </c>
      <c r="W141" s="14">
        <v>2.1905299999999999</v>
      </c>
      <c r="X141" s="14" t="s">
        <v>727</v>
      </c>
      <c r="Y141" s="27">
        <v>7.358757841676325E-4</v>
      </c>
      <c r="Z141" s="19" t="str">
        <f>IF($AG$7 &lt;&gt; "", $AG$7 * Y141, "")</f>
        <v/>
      </c>
      <c r="AA141" s="19" t="str">
        <f>IF($AG$7 &lt;&gt; "", $AG$7 * L141 / $L$293,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55000000000000004">
      <c r="A142" t="s">
        <v>1343</v>
      </c>
      <c r="B142" t="s">
        <v>25</v>
      </c>
      <c r="C142">
        <v>0</v>
      </c>
      <c r="D142">
        <v>0</v>
      </c>
      <c r="E142">
        <v>0</v>
      </c>
      <c r="F142">
        <v>0</v>
      </c>
      <c r="G142" s="1">
        <v>0</v>
      </c>
      <c r="H142" s="2">
        <v>1</v>
      </c>
      <c r="I142" s="14">
        <v>0</v>
      </c>
      <c r="J142" s="14">
        <v>1</v>
      </c>
      <c r="K142" s="14">
        <v>0</v>
      </c>
      <c r="L142" s="14">
        <v>0</v>
      </c>
      <c r="M142" s="14">
        <v>0</v>
      </c>
      <c r="N142" s="14">
        <v>279</v>
      </c>
      <c r="O142" s="14" t="s">
        <v>26</v>
      </c>
      <c r="P142" s="14" t="s">
        <v>166</v>
      </c>
      <c r="Q142" s="14" t="s">
        <v>1344</v>
      </c>
      <c r="R142" s="14" t="s">
        <v>1000</v>
      </c>
      <c r="S142" s="14" t="s">
        <v>469</v>
      </c>
      <c r="T142" s="14" t="s">
        <v>1345</v>
      </c>
      <c r="V142" s="14">
        <v>944.04930000000002</v>
      </c>
      <c r="W142" s="14">
        <v>1.8880986</v>
      </c>
      <c r="X142" s="14" t="s">
        <v>1346</v>
      </c>
      <c r="Y142" s="27">
        <v>0</v>
      </c>
      <c r="Z142" s="19" t="str">
        <f>IF($AG$7 &lt;&gt; "", $AG$7 * Y142, "")</f>
        <v/>
      </c>
      <c r="AA142" s="19" t="str">
        <f>IF($AG$7 &lt;&gt; "", $AG$7 * L142 / $L$293,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55000000000000004">
      <c r="A143" t="s">
        <v>1171</v>
      </c>
      <c r="B143" t="s">
        <v>25</v>
      </c>
      <c r="C143">
        <v>46</v>
      </c>
      <c r="D143">
        <v>109</v>
      </c>
      <c r="E143">
        <v>150</v>
      </c>
      <c r="F143">
        <v>115</v>
      </c>
      <c r="G143" s="1">
        <v>-1.5773451395400099E-3</v>
      </c>
      <c r="H143" s="2">
        <v>1</v>
      </c>
      <c r="I143" s="14">
        <v>0</v>
      </c>
      <c r="J143" s="14">
        <v>1</v>
      </c>
      <c r="K143" s="14">
        <v>0</v>
      </c>
      <c r="L143" s="14">
        <v>2.2491090787917999E-3</v>
      </c>
      <c r="M143" s="14">
        <v>2.2509961509709999E-3</v>
      </c>
      <c r="N143" s="14">
        <v>236</v>
      </c>
      <c r="O143" s="14" t="s">
        <v>26</v>
      </c>
      <c r="P143" s="14" t="s">
        <v>27</v>
      </c>
      <c r="Q143" s="14" t="s">
        <v>1172</v>
      </c>
      <c r="R143" s="14" t="s">
        <v>1000</v>
      </c>
      <c r="S143" s="14" t="s">
        <v>253</v>
      </c>
      <c r="T143" s="14" t="s">
        <v>1173</v>
      </c>
      <c r="V143" s="14">
        <v>1016.247</v>
      </c>
      <c r="W143" s="14">
        <v>2.0324939999999998</v>
      </c>
      <c r="X143" s="14" t="s">
        <v>1174</v>
      </c>
      <c r="Y143" s="27">
        <v>8.4625715179277735E-4</v>
      </c>
      <c r="Z143" s="19" t="str">
        <f>IF($AG$7 &lt;&gt; "", $AG$7 * Y143, "")</f>
        <v/>
      </c>
      <c r="AA143" s="19" t="str">
        <f>IF($AG$7 &lt;&gt; "", $AG$7 * L143 / $L$293,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55000000000000004">
      <c r="A144" t="s">
        <v>492</v>
      </c>
      <c r="B144" t="s">
        <v>25</v>
      </c>
      <c r="C144">
        <v>46</v>
      </c>
      <c r="D144">
        <v>152</v>
      </c>
      <c r="E144">
        <v>120</v>
      </c>
      <c r="F144">
        <v>104</v>
      </c>
      <c r="G144" s="1">
        <v>-1.69341466453783E-2</v>
      </c>
      <c r="H144" s="2">
        <v>1</v>
      </c>
      <c r="I144" s="14">
        <v>0</v>
      </c>
      <c r="J144" s="14">
        <v>1</v>
      </c>
      <c r="K144" s="14">
        <v>0</v>
      </c>
      <c r="L144" s="14">
        <v>2.2491090787917999E-3</v>
      </c>
      <c r="M144" s="14">
        <v>2.27606825685959E-3</v>
      </c>
      <c r="N144" s="14">
        <v>92</v>
      </c>
      <c r="O144" s="14" t="s">
        <v>26</v>
      </c>
      <c r="P144" s="14" t="s">
        <v>27</v>
      </c>
      <c r="Q144" s="14" t="s">
        <v>493</v>
      </c>
      <c r="R144" s="14" t="s">
        <v>29</v>
      </c>
      <c r="S144" s="14" t="s">
        <v>494</v>
      </c>
      <c r="T144" s="14" t="s">
        <v>495</v>
      </c>
      <c r="V144" s="14">
        <v>1079.3019999999999</v>
      </c>
      <c r="W144" s="14">
        <v>2.158604</v>
      </c>
      <c r="X144" s="14" t="s">
        <v>496</v>
      </c>
      <c r="Y144" s="27">
        <v>8.4625715179277735E-4</v>
      </c>
      <c r="Z144" s="19" t="str">
        <f>IF($AG$7 &lt;&gt; "", $AG$7 * Y144, "")</f>
        <v/>
      </c>
      <c r="AA144" s="19" t="str">
        <f>IF($AG$7 &lt;&gt; "", $AG$7 * L144 / $L$293,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55000000000000004">
      <c r="A145" t="s">
        <v>853</v>
      </c>
      <c r="B145" t="s">
        <v>25</v>
      </c>
      <c r="C145">
        <v>50</v>
      </c>
      <c r="D145">
        <v>140</v>
      </c>
      <c r="E145">
        <v>141</v>
      </c>
      <c r="F145">
        <v>139</v>
      </c>
      <c r="G145" s="1">
        <v>-5.4365416356703299E-2</v>
      </c>
      <c r="H145" s="2">
        <v>0.99522870526273599</v>
      </c>
      <c r="I145" s="14">
        <v>2.07710616870983E-3</v>
      </c>
      <c r="J145" s="14">
        <v>1</v>
      </c>
      <c r="K145" s="14">
        <v>0</v>
      </c>
      <c r="L145" s="14">
        <v>2.4446837812954398E-3</v>
      </c>
      <c r="M145" s="14">
        <v>2.5388046449041899E-3</v>
      </c>
      <c r="N145" s="14">
        <v>164</v>
      </c>
      <c r="O145" s="14" t="s">
        <v>26</v>
      </c>
      <c r="P145" s="14" t="s">
        <v>67</v>
      </c>
      <c r="Q145" s="14" t="s">
        <v>854</v>
      </c>
      <c r="R145" s="14" t="s">
        <v>29</v>
      </c>
      <c r="S145" s="14" t="s">
        <v>855</v>
      </c>
      <c r="T145" s="14" t="s">
        <v>856</v>
      </c>
      <c r="V145" s="14">
        <v>1021.18</v>
      </c>
      <c r="W145" s="14">
        <v>2.04236</v>
      </c>
      <c r="X145" s="14" t="s">
        <v>857</v>
      </c>
      <c r="Y145" s="27">
        <v>9.1984473020954058E-4</v>
      </c>
      <c r="Z145" s="19" t="str">
        <f>IF($AG$7 &lt;&gt; "", $AG$7 * Y145, "")</f>
        <v/>
      </c>
      <c r="AA145" s="19" t="str">
        <f>IF($AG$7 &lt;&gt; "", $AG$7 * L145 / $L$293,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55000000000000004">
      <c r="A146" t="s">
        <v>1155</v>
      </c>
      <c r="B146" t="s">
        <v>25</v>
      </c>
      <c r="C146">
        <v>70</v>
      </c>
      <c r="D146">
        <v>199</v>
      </c>
      <c r="E146">
        <v>199</v>
      </c>
      <c r="F146">
        <v>194</v>
      </c>
      <c r="G146" s="1">
        <v>-6.4161019076453302E-2</v>
      </c>
      <c r="H146" s="2">
        <v>0.99522870526273599</v>
      </c>
      <c r="I146" s="14">
        <v>2.07710616870983E-3</v>
      </c>
      <c r="J146" s="14">
        <v>1</v>
      </c>
      <c r="K146" s="14">
        <v>0</v>
      </c>
      <c r="L146" s="14">
        <v>3.4225572938136098E-3</v>
      </c>
      <c r="M146" s="14">
        <v>3.5784635640133799E-3</v>
      </c>
      <c r="N146" s="14">
        <v>232</v>
      </c>
      <c r="O146" s="14" t="s">
        <v>26</v>
      </c>
      <c r="P146" s="14" t="s">
        <v>27</v>
      </c>
      <c r="Q146" s="14" t="s">
        <v>1156</v>
      </c>
      <c r="R146" s="14" t="s">
        <v>1000</v>
      </c>
      <c r="S146" s="14" t="s">
        <v>233</v>
      </c>
      <c r="T146" s="14" t="s">
        <v>1157</v>
      </c>
      <c r="V146" s="14">
        <v>1107.337</v>
      </c>
      <c r="W146" s="14">
        <v>2.214674</v>
      </c>
      <c r="X146" s="14" t="s">
        <v>1158</v>
      </c>
      <c r="Y146" s="26">
        <v>1.2877826222933569E-3</v>
      </c>
      <c r="Z146" s="19" t="str">
        <f>IF($AG$7 &lt;&gt; "", $AG$7 * Y146, "")</f>
        <v/>
      </c>
      <c r="AA146" s="19" t="str">
        <f>IF($AG$7 &lt;&gt; "", $AG$7 * L146 / $L$293,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55000000000000004">
      <c r="A147" t="s">
        <v>221</v>
      </c>
      <c r="B147" t="s">
        <v>25</v>
      </c>
      <c r="C147">
        <v>39</v>
      </c>
      <c r="D147">
        <v>110</v>
      </c>
      <c r="E147">
        <v>110</v>
      </c>
      <c r="F147">
        <v>115</v>
      </c>
      <c r="G147" s="1">
        <v>-8.7086565963715598E-2</v>
      </c>
      <c r="H147" s="2">
        <v>0.96298637751304905</v>
      </c>
      <c r="I147" s="14">
        <v>1.6379856398578599E-2</v>
      </c>
      <c r="J147" s="14">
        <v>1</v>
      </c>
      <c r="K147" s="14">
        <v>0</v>
      </c>
      <c r="L147" s="14">
        <v>1.9068533494104401E-3</v>
      </c>
      <c r="M147" s="14">
        <v>2.0258745297021502E-3</v>
      </c>
      <c r="N147" s="14">
        <v>38</v>
      </c>
      <c r="O147" s="14" t="s">
        <v>26</v>
      </c>
      <c r="P147" s="14" t="s">
        <v>27</v>
      </c>
      <c r="Q147" s="14" t="s">
        <v>222</v>
      </c>
      <c r="R147" s="14" t="s">
        <v>29</v>
      </c>
      <c r="S147" s="14" t="s">
        <v>223</v>
      </c>
      <c r="T147" s="14" t="s">
        <v>224</v>
      </c>
      <c r="V147" s="14">
        <v>971.16309999999999</v>
      </c>
      <c r="W147" s="14">
        <v>1.9423261999999999</v>
      </c>
      <c r="X147" s="14" t="s">
        <v>225</v>
      </c>
      <c r="Y147" s="27">
        <v>7.174788895634417E-4</v>
      </c>
      <c r="Z147" s="19" t="str">
        <f>IF($AG$7 &lt;&gt; "", $AG$7 * Y147, "")</f>
        <v/>
      </c>
      <c r="AA147" s="19" t="str">
        <f>IF($AG$7 &lt;&gt; "", $AG$7 * L147 / $L$293,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55000000000000004">
      <c r="A148" t="s">
        <v>522</v>
      </c>
      <c r="B148" t="s">
        <v>25</v>
      </c>
      <c r="C148">
        <v>52</v>
      </c>
      <c r="D148">
        <v>160</v>
      </c>
      <c r="E148">
        <v>153</v>
      </c>
      <c r="F148">
        <v>141</v>
      </c>
      <c r="G148" s="1">
        <v>-0.11006855290343701</v>
      </c>
      <c r="H148" s="2">
        <v>0.94881686911708196</v>
      </c>
      <c r="I148" s="14">
        <v>2.28176025429065E-2</v>
      </c>
      <c r="J148" s="14">
        <v>1</v>
      </c>
      <c r="K148" s="14">
        <v>0</v>
      </c>
      <c r="L148" s="14">
        <v>2.5424711325472498E-3</v>
      </c>
      <c r="M148" s="14">
        <v>2.7443921527113601E-3</v>
      </c>
      <c r="N148" s="14">
        <v>98</v>
      </c>
      <c r="O148" s="14" t="s">
        <v>26</v>
      </c>
      <c r="P148" s="14" t="s">
        <v>34</v>
      </c>
      <c r="Q148" s="14" t="s">
        <v>523</v>
      </c>
      <c r="R148" s="14" t="s">
        <v>29</v>
      </c>
      <c r="S148" s="14" t="s">
        <v>524</v>
      </c>
      <c r="T148" s="14" t="s">
        <v>525</v>
      </c>
      <c r="V148" s="14">
        <v>982.1857</v>
      </c>
      <c r="W148" s="14">
        <v>1.9643714000000001</v>
      </c>
      <c r="X148" s="14" t="s">
        <v>526</v>
      </c>
      <c r="Y148" s="27">
        <v>9.566385194179223E-4</v>
      </c>
      <c r="Z148" s="19" t="str">
        <f>IF($AG$7 &lt;&gt; "", $AG$7 * Y148, "")</f>
        <v/>
      </c>
      <c r="AA148" s="19" t="str">
        <f>IF($AG$7 &lt;&gt; "", $AG$7 * L148 / $L$293,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55000000000000004">
      <c r="A149" t="s">
        <v>1175</v>
      </c>
      <c r="B149" t="s">
        <v>25</v>
      </c>
      <c r="C149">
        <v>56</v>
      </c>
      <c r="D149">
        <v>176</v>
      </c>
      <c r="E149">
        <v>176</v>
      </c>
      <c r="F149">
        <v>144</v>
      </c>
      <c r="G149" s="1">
        <v>-0.129296881111722</v>
      </c>
      <c r="H149" s="2">
        <v>0.91370844556384601</v>
      </c>
      <c r="I149" s="14">
        <v>3.9192360811308301E-2</v>
      </c>
      <c r="J149" s="14">
        <v>1</v>
      </c>
      <c r="K149" s="14">
        <v>0</v>
      </c>
      <c r="L149" s="14">
        <v>2.7380458350508901E-3</v>
      </c>
      <c r="M149" s="14">
        <v>2.9949775162805801E-3</v>
      </c>
      <c r="N149" s="14">
        <v>237</v>
      </c>
      <c r="O149" s="14" t="s">
        <v>26</v>
      </c>
      <c r="P149" s="14" t="s">
        <v>67</v>
      </c>
      <c r="Q149" s="14" t="s">
        <v>1176</v>
      </c>
      <c r="R149" s="14" t="s">
        <v>1000</v>
      </c>
      <c r="S149" s="14" t="s">
        <v>258</v>
      </c>
      <c r="T149" s="14" t="s">
        <v>1177</v>
      </c>
      <c r="V149" s="14">
        <v>1103.2809999999999</v>
      </c>
      <c r="W149" s="14">
        <v>2.2065619999999999</v>
      </c>
      <c r="X149" s="14" t="s">
        <v>1178</v>
      </c>
      <c r="Y149" s="26">
        <v>1.0302260978346854E-3</v>
      </c>
      <c r="Z149" s="19" t="str">
        <f>IF($AG$7 &lt;&gt; "", $AG$7 * Y149, "")</f>
        <v/>
      </c>
      <c r="AA149" s="19" t="str">
        <f>IF($AG$7 &lt;&gt; "", $AG$7 * L149 / $L$293,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55000000000000004">
      <c r="A150" t="s">
        <v>1211</v>
      </c>
      <c r="B150" t="s">
        <v>25</v>
      </c>
      <c r="C150">
        <v>43</v>
      </c>
      <c r="D150">
        <v>128</v>
      </c>
      <c r="E150">
        <v>130</v>
      </c>
      <c r="F150">
        <v>135</v>
      </c>
      <c r="G150" s="1">
        <v>-0.17629585303291101</v>
      </c>
      <c r="H150" s="2">
        <v>0.86311238906569099</v>
      </c>
      <c r="I150" s="14">
        <v>6.3932649507205799E-2</v>
      </c>
      <c r="J150" s="14">
        <v>1</v>
      </c>
      <c r="K150" s="14">
        <v>0</v>
      </c>
      <c r="L150" s="14">
        <v>2.1024280519140702E-3</v>
      </c>
      <c r="M150" s="14">
        <v>2.3762276736915499E-3</v>
      </c>
      <c r="N150" s="14">
        <v>246</v>
      </c>
      <c r="O150" s="14" t="s">
        <v>26</v>
      </c>
      <c r="P150" s="14" t="s">
        <v>56</v>
      </c>
      <c r="Q150" s="14" t="s">
        <v>1212</v>
      </c>
      <c r="R150" s="14" t="s">
        <v>1000</v>
      </c>
      <c r="S150" s="14" t="s">
        <v>304</v>
      </c>
      <c r="T150" s="14" t="s">
        <v>1213</v>
      </c>
      <c r="V150" s="14">
        <v>1013.203</v>
      </c>
      <c r="W150" s="14">
        <v>2.0264060000000002</v>
      </c>
      <c r="X150" s="14" t="s">
        <v>1214</v>
      </c>
      <c r="Y150" s="27">
        <v>7.9106646798020493E-4</v>
      </c>
      <c r="Z150" s="19" t="str">
        <f>IF($AG$7 &lt;&gt; "", $AG$7 * Y150, "")</f>
        <v/>
      </c>
      <c r="AA150" s="19" t="str">
        <f>IF($AG$7 &lt;&gt; "", $AG$7 * L150 / $L$293,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55000000000000004">
      <c r="A151" t="s">
        <v>1315</v>
      </c>
      <c r="B151" t="s">
        <v>25</v>
      </c>
      <c r="C151">
        <v>32</v>
      </c>
      <c r="D151">
        <v>93</v>
      </c>
      <c r="E151">
        <v>108</v>
      </c>
      <c r="F151">
        <v>99</v>
      </c>
      <c r="G151" s="1">
        <v>-0.210326088759275</v>
      </c>
      <c r="H151" s="2">
        <v>0.837117058014204</v>
      </c>
      <c r="I151" s="14">
        <v>7.7213808320919494E-2</v>
      </c>
      <c r="J151" s="14">
        <v>1</v>
      </c>
      <c r="K151" s="14">
        <v>0</v>
      </c>
      <c r="L151" s="14">
        <v>1.56459762002908E-3</v>
      </c>
      <c r="M151" s="14">
        <v>1.8104489980411899E-3</v>
      </c>
      <c r="N151" s="14">
        <v>272</v>
      </c>
      <c r="O151" s="14" t="s">
        <v>26</v>
      </c>
      <c r="P151" s="14" t="s">
        <v>27</v>
      </c>
      <c r="Q151" s="14" t="s">
        <v>1316</v>
      </c>
      <c r="R151" s="14" t="s">
        <v>1000</v>
      </c>
      <c r="S151" s="14" t="s">
        <v>434</v>
      </c>
      <c r="T151" s="14" t="s">
        <v>1317</v>
      </c>
      <c r="V151" s="14">
        <v>966.14350000000002</v>
      </c>
      <c r="W151" s="14">
        <v>1.9322870000000001</v>
      </c>
      <c r="X151" s="14" t="s">
        <v>1318</v>
      </c>
      <c r="Y151" s="27">
        <v>5.8870062733410605E-4</v>
      </c>
      <c r="Z151" s="19" t="str">
        <f>IF($AG$7 &lt;&gt; "", $AG$7 * Y151, "")</f>
        <v/>
      </c>
      <c r="AA151" s="19" t="str">
        <f>IF($AG$7 &lt;&gt; "", $AG$7 * L151 / $L$293,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55000000000000004">
      <c r="A152" t="s">
        <v>432</v>
      </c>
      <c r="B152" t="s">
        <v>25</v>
      </c>
      <c r="C152">
        <v>51</v>
      </c>
      <c r="D152">
        <v>147</v>
      </c>
      <c r="E152">
        <v>182</v>
      </c>
      <c r="F152">
        <v>167</v>
      </c>
      <c r="G152" s="1">
        <v>-0.262623486568137</v>
      </c>
      <c r="H152" s="2">
        <v>0.76885566635781899</v>
      </c>
      <c r="I152" s="14">
        <v>0.114155180598575</v>
      </c>
      <c r="J152" s="14">
        <v>1</v>
      </c>
      <c r="K152" s="14">
        <v>0</v>
      </c>
      <c r="L152" s="14">
        <v>2.49357745692134E-3</v>
      </c>
      <c r="M152" s="14">
        <v>2.9917531011997198E-3</v>
      </c>
      <c r="N152" s="14">
        <v>80</v>
      </c>
      <c r="O152" s="14" t="s">
        <v>26</v>
      </c>
      <c r="P152" s="14" t="s">
        <v>27</v>
      </c>
      <c r="Q152" s="14" t="s">
        <v>433</v>
      </c>
      <c r="R152" s="14" t="s">
        <v>29</v>
      </c>
      <c r="S152" s="14" t="s">
        <v>434</v>
      </c>
      <c r="T152" s="14" t="s">
        <v>435</v>
      </c>
      <c r="U152" s="14" t="s">
        <v>71</v>
      </c>
      <c r="V152" s="14">
        <v>1030.1869999999999</v>
      </c>
      <c r="W152" s="14">
        <v>2.0603739999999999</v>
      </c>
      <c r="X152" s="14" t="s">
        <v>436</v>
      </c>
      <c r="Y152" s="27">
        <v>9.3824162481373149E-4</v>
      </c>
      <c r="Z152" s="19" t="str">
        <f>IF($AG$7 &lt;&gt; "", $AG$7 * Y152, "")</f>
        <v/>
      </c>
      <c r="AA152" s="19" t="str">
        <f>IF($AG$7 &lt;&gt; "", $AG$7 * L152 / $L$293,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55000000000000004">
      <c r="A153" t="s">
        <v>382</v>
      </c>
      <c r="B153" t="s">
        <v>25</v>
      </c>
      <c r="C153">
        <v>45</v>
      </c>
      <c r="D153">
        <v>149</v>
      </c>
      <c r="E153">
        <v>149</v>
      </c>
      <c r="F153">
        <v>144</v>
      </c>
      <c r="G153" s="1">
        <v>-0.27968752747348402</v>
      </c>
      <c r="H153" s="2">
        <v>0.74477943129617297</v>
      </c>
      <c r="I153" s="14">
        <v>0.12797232584776799</v>
      </c>
      <c r="J153" s="14">
        <v>1</v>
      </c>
      <c r="K153" s="14">
        <v>0</v>
      </c>
      <c r="L153" s="14">
        <v>2.2002154031658902E-3</v>
      </c>
      <c r="M153" s="14">
        <v>2.67161273978757E-3</v>
      </c>
      <c r="N153" s="14">
        <v>70</v>
      </c>
      <c r="O153" s="14" t="s">
        <v>26</v>
      </c>
      <c r="P153" s="14" t="s">
        <v>85</v>
      </c>
      <c r="Q153" s="14" t="s">
        <v>383</v>
      </c>
      <c r="R153" s="14" t="s">
        <v>29</v>
      </c>
      <c r="S153" s="14" t="s">
        <v>384</v>
      </c>
      <c r="T153" s="14" t="s">
        <v>385</v>
      </c>
      <c r="V153" s="14">
        <v>1036.1469999999999</v>
      </c>
      <c r="W153" s="14">
        <v>2.0722939999999999</v>
      </c>
      <c r="X153" s="14" t="s">
        <v>386</v>
      </c>
      <c r="Y153" s="27">
        <v>8.2786025718858654E-4</v>
      </c>
      <c r="Z153" s="19" t="str">
        <f>IF($AG$7 &lt;&gt; "", $AG$7 * Y153, "")</f>
        <v/>
      </c>
      <c r="AA153" s="19" t="str">
        <f>IF($AG$7 &lt;&gt; "", $AG$7 * L153 / $L$293,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55000000000000004">
      <c r="A154" t="s">
        <v>442</v>
      </c>
      <c r="B154" t="s">
        <v>25</v>
      </c>
      <c r="C154">
        <v>16</v>
      </c>
      <c r="D154">
        <v>42</v>
      </c>
      <c r="E154">
        <v>54</v>
      </c>
      <c r="F154">
        <v>62</v>
      </c>
      <c r="G154" s="1">
        <v>-0.28591067882771598</v>
      </c>
      <c r="H154" s="2">
        <v>0.78771866134598301</v>
      </c>
      <c r="I154" s="14">
        <v>0.103628865812155</v>
      </c>
      <c r="J154" s="14">
        <v>1</v>
      </c>
      <c r="K154" s="14">
        <v>0</v>
      </c>
      <c r="L154" s="14">
        <v>7.8229881001453901E-4</v>
      </c>
      <c r="M154" s="14">
        <v>9.5436012220690705E-4</v>
      </c>
      <c r="N154" s="14">
        <v>82</v>
      </c>
      <c r="O154" s="14" t="s">
        <v>26</v>
      </c>
      <c r="P154" s="14" t="s">
        <v>27</v>
      </c>
      <c r="Q154" s="14" t="s">
        <v>443</v>
      </c>
      <c r="R154" s="14" t="s">
        <v>29</v>
      </c>
      <c r="S154" s="14" t="s">
        <v>444</v>
      </c>
      <c r="T154" s="14" t="s">
        <v>445</v>
      </c>
      <c r="V154" s="14">
        <v>1060.26</v>
      </c>
      <c r="W154" s="14">
        <v>2.12052</v>
      </c>
      <c r="X154" s="14" t="s">
        <v>446</v>
      </c>
      <c r="Y154" s="27">
        <v>2.9435031366705302E-4</v>
      </c>
      <c r="Z154" s="19" t="str">
        <f>IF($AG$7 &lt;&gt; "", $AG$7 * Y154, "")</f>
        <v/>
      </c>
      <c r="AA154" s="19" t="str">
        <f>IF($AG$7 &lt;&gt; "", $AG$7 * L154 / $L$293,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55000000000000004">
      <c r="A155" t="s">
        <v>332</v>
      </c>
      <c r="B155" t="s">
        <v>25</v>
      </c>
      <c r="C155">
        <v>37</v>
      </c>
      <c r="D155">
        <v>118</v>
      </c>
      <c r="E155">
        <v>129</v>
      </c>
      <c r="F155">
        <v>127</v>
      </c>
      <c r="G155" s="1">
        <v>-0.320140822286543</v>
      </c>
      <c r="H155" s="2">
        <v>0.71879119603391195</v>
      </c>
      <c r="I155" s="14">
        <v>0.14339725089710201</v>
      </c>
      <c r="J155" s="14">
        <v>1</v>
      </c>
      <c r="K155" s="14">
        <v>0</v>
      </c>
      <c r="L155" s="14">
        <v>1.8090659981586201E-3</v>
      </c>
      <c r="M155" s="14">
        <v>2.2592245185853702E-3</v>
      </c>
      <c r="N155" s="14">
        <v>60</v>
      </c>
      <c r="O155" s="14" t="s">
        <v>26</v>
      </c>
      <c r="P155" s="14" t="s">
        <v>27</v>
      </c>
      <c r="Q155" s="14" t="s">
        <v>333</v>
      </c>
      <c r="R155" s="14" t="s">
        <v>29</v>
      </c>
      <c r="S155" s="14" t="s">
        <v>334</v>
      </c>
      <c r="T155" s="14" t="s">
        <v>335</v>
      </c>
      <c r="V155" s="14">
        <v>1035.182</v>
      </c>
      <c r="W155" s="14">
        <v>2.0703640000000001</v>
      </c>
      <c r="X155" s="14" t="s">
        <v>336</v>
      </c>
      <c r="Y155" s="27">
        <v>6.8068510035506008E-4</v>
      </c>
      <c r="Z155" s="19" t="str">
        <f>IF($AG$7 &lt;&gt; "", $AG$7 * Y155, "")</f>
        <v/>
      </c>
      <c r="AA155" s="19" t="str">
        <f>IF($AG$7 &lt;&gt; "", $AG$7 * L155 / $L$293,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55000000000000004">
      <c r="A156" t="s">
        <v>903</v>
      </c>
      <c r="B156" t="s">
        <v>25</v>
      </c>
      <c r="C156">
        <v>26</v>
      </c>
      <c r="D156">
        <v>79</v>
      </c>
      <c r="E156">
        <v>96</v>
      </c>
      <c r="F156">
        <v>95</v>
      </c>
      <c r="G156" s="1">
        <v>-0.35779897543584699</v>
      </c>
      <c r="H156" s="2">
        <v>0.70389827815595996</v>
      </c>
      <c r="I156" s="14">
        <v>0.152490097146915</v>
      </c>
      <c r="J156" s="14">
        <v>1</v>
      </c>
      <c r="K156" s="14">
        <v>0</v>
      </c>
      <c r="L156" s="14">
        <v>1.2712355662736301E-3</v>
      </c>
      <c r="M156" s="14">
        <v>1.6297019607746401E-3</v>
      </c>
      <c r="N156" s="14">
        <v>174</v>
      </c>
      <c r="O156" s="14" t="s">
        <v>26</v>
      </c>
      <c r="P156" s="14" t="s">
        <v>27</v>
      </c>
      <c r="Q156" s="14" t="s">
        <v>904</v>
      </c>
      <c r="R156" s="14" t="s">
        <v>29</v>
      </c>
      <c r="S156" s="14" t="s">
        <v>905</v>
      </c>
      <c r="T156" s="14" t="s">
        <v>906</v>
      </c>
      <c r="V156" s="14">
        <v>1019.1609999999999</v>
      </c>
      <c r="W156" s="14">
        <v>2.038322</v>
      </c>
      <c r="X156" s="14" t="s">
        <v>907</v>
      </c>
      <c r="Y156" s="27">
        <v>4.7831925970896115E-4</v>
      </c>
      <c r="Z156" s="19" t="str">
        <f>IF($AG$7 &lt;&gt; "", $AG$7 * Y156, "")</f>
        <v/>
      </c>
      <c r="AA156" s="19" t="str">
        <f>IF($AG$7 &lt;&gt; "", $AG$7 * L156 / $L$293,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55000000000000004">
      <c r="A157" t="s">
        <v>708</v>
      </c>
      <c r="B157" t="s">
        <v>25</v>
      </c>
      <c r="C157">
        <v>31</v>
      </c>
      <c r="D157">
        <v>101</v>
      </c>
      <c r="E157">
        <v>115</v>
      </c>
      <c r="F157">
        <v>109</v>
      </c>
      <c r="G157" s="1">
        <v>-0.37186956644845998</v>
      </c>
      <c r="H157" s="2">
        <v>0.675754267646689</v>
      </c>
      <c r="I157" s="14">
        <v>0.17021120288479699</v>
      </c>
      <c r="J157" s="14">
        <v>1</v>
      </c>
      <c r="K157" s="14">
        <v>0</v>
      </c>
      <c r="L157" s="14">
        <v>1.51570394440317E-3</v>
      </c>
      <c r="M157" s="14">
        <v>1.9620833361264798E-3</v>
      </c>
      <c r="N157" s="14">
        <v>135</v>
      </c>
      <c r="O157" s="14" t="s">
        <v>26</v>
      </c>
      <c r="P157" s="14" t="s">
        <v>34</v>
      </c>
      <c r="Q157" s="14" t="s">
        <v>709</v>
      </c>
      <c r="R157" s="14" t="s">
        <v>29</v>
      </c>
      <c r="S157" s="14" t="s">
        <v>710</v>
      </c>
      <c r="T157" s="14" t="s">
        <v>711</v>
      </c>
      <c r="V157" s="14">
        <v>957.13319999999999</v>
      </c>
      <c r="W157" s="14">
        <v>1.9142664</v>
      </c>
      <c r="X157" s="14" t="s">
        <v>712</v>
      </c>
      <c r="Y157" s="27">
        <v>5.7030373272991524E-4</v>
      </c>
      <c r="Z157" s="19" t="str">
        <f>IF($AG$7 &lt;&gt; "", $AG$7 * Y157, "")</f>
        <v/>
      </c>
      <c r="AA157" s="19" t="str">
        <f>IF($AG$7 &lt;&gt; "", $AG$7 * L157 / $L$293,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55000000000000004">
      <c r="A158" t="s">
        <v>171</v>
      </c>
      <c r="B158" t="s">
        <v>25</v>
      </c>
      <c r="C158">
        <v>32</v>
      </c>
      <c r="D158">
        <v>91</v>
      </c>
      <c r="E158">
        <v>119</v>
      </c>
      <c r="F158">
        <v>129</v>
      </c>
      <c r="G158" s="1">
        <v>-0.38683553466553899</v>
      </c>
      <c r="H158" s="2">
        <v>0.65757714761947805</v>
      </c>
      <c r="I158" s="14">
        <v>0.18205328797897</v>
      </c>
      <c r="J158" s="14">
        <v>1</v>
      </c>
      <c r="K158" s="14">
        <v>0</v>
      </c>
      <c r="L158" s="14">
        <v>1.56459762002908E-3</v>
      </c>
      <c r="M158" s="14">
        <v>2.04648979465522E-3</v>
      </c>
      <c r="N158" s="14">
        <v>28</v>
      </c>
      <c r="O158" s="14" t="s">
        <v>26</v>
      </c>
      <c r="P158" s="14" t="s">
        <v>27</v>
      </c>
      <c r="Q158" s="14" t="s">
        <v>172</v>
      </c>
      <c r="R158" s="14" t="s">
        <v>29</v>
      </c>
      <c r="S158" s="14" t="s">
        <v>173</v>
      </c>
      <c r="T158" s="14" t="s">
        <v>174</v>
      </c>
      <c r="V158" s="14">
        <v>1101.3530000000001</v>
      </c>
      <c r="W158" s="14">
        <v>2.2027060000000001</v>
      </c>
      <c r="X158" s="14" t="s">
        <v>175</v>
      </c>
      <c r="Y158" s="27">
        <v>5.8870062733410605E-4</v>
      </c>
      <c r="Z158" s="19" t="str">
        <f>IF($AG$7 &lt;&gt; "", $AG$7 * Y158, "")</f>
        <v/>
      </c>
      <c r="AA158" s="19" t="str">
        <f>IF($AG$7 &lt;&gt; "", $AG$7 * L158 / $L$293,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55000000000000004">
      <c r="A159" t="s">
        <v>783</v>
      </c>
      <c r="B159" t="s">
        <v>25</v>
      </c>
      <c r="C159">
        <v>119</v>
      </c>
      <c r="D159">
        <v>404</v>
      </c>
      <c r="E159">
        <v>427</v>
      </c>
      <c r="F159">
        <v>433</v>
      </c>
      <c r="G159" s="1">
        <v>-0.39259869350491899</v>
      </c>
      <c r="H159" s="2">
        <v>0.61069040889875503</v>
      </c>
      <c r="I159" s="14">
        <v>0.21417890069359799</v>
      </c>
      <c r="J159" s="14">
        <v>1</v>
      </c>
      <c r="K159" s="14">
        <v>0</v>
      </c>
      <c r="L159" s="14">
        <v>5.8183473994831399E-3</v>
      </c>
      <c r="M159" s="14">
        <v>7.6390166630142496E-3</v>
      </c>
      <c r="N159" s="14">
        <v>150</v>
      </c>
      <c r="O159" s="14" t="s">
        <v>26</v>
      </c>
      <c r="P159" s="14" t="s">
        <v>27</v>
      </c>
      <c r="Q159" s="14" t="s">
        <v>784</v>
      </c>
      <c r="R159" s="14" t="s">
        <v>29</v>
      </c>
      <c r="S159" s="14" t="s">
        <v>785</v>
      </c>
      <c r="T159" s="14" t="s">
        <v>786</v>
      </c>
      <c r="V159" s="14">
        <v>1190.3589999999999</v>
      </c>
      <c r="W159" s="14">
        <v>2.3807179999999999</v>
      </c>
      <c r="X159" s="14" t="s">
        <v>787</v>
      </c>
      <c r="Y159" s="26">
        <v>2.1892304578987067E-3</v>
      </c>
      <c r="Z159" s="19" t="str">
        <f>IF($AG$7 &lt;&gt; "", $AG$7 * Y159, "")</f>
        <v/>
      </c>
      <c r="AA159" s="19" t="str">
        <f>IF($AG$7 &lt;&gt; "", $AG$7 * L159 / $L$293,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55000000000000004">
      <c r="A160" t="s">
        <v>1227</v>
      </c>
      <c r="B160" t="s">
        <v>25</v>
      </c>
      <c r="C160">
        <v>40</v>
      </c>
      <c r="D160">
        <v>140</v>
      </c>
      <c r="E160">
        <v>148</v>
      </c>
      <c r="F160">
        <v>157</v>
      </c>
      <c r="G160" s="1">
        <v>-0.45935840579829001</v>
      </c>
      <c r="H160" s="2">
        <v>0.57249511673373199</v>
      </c>
      <c r="I160" s="14">
        <v>0.242228213415391</v>
      </c>
      <c r="J160" s="14">
        <v>1</v>
      </c>
      <c r="K160" s="14">
        <v>0</v>
      </c>
      <c r="L160" s="14">
        <v>1.95574702503635E-3</v>
      </c>
      <c r="M160" s="14">
        <v>2.6901745864343499E-3</v>
      </c>
      <c r="N160" s="14">
        <v>250</v>
      </c>
      <c r="O160" s="14" t="s">
        <v>26</v>
      </c>
      <c r="P160" s="14" t="s">
        <v>27</v>
      </c>
      <c r="Q160" s="14" t="s">
        <v>1228</v>
      </c>
      <c r="R160" s="14" t="s">
        <v>1000</v>
      </c>
      <c r="S160" s="14" t="s">
        <v>324</v>
      </c>
      <c r="T160" s="14" t="s">
        <v>1229</v>
      </c>
      <c r="V160" s="14">
        <v>956.06110000000001</v>
      </c>
      <c r="W160" s="14">
        <v>1.9121222</v>
      </c>
      <c r="X160" s="14" t="s">
        <v>1230</v>
      </c>
      <c r="Y160" s="27">
        <v>7.358757841676325E-4</v>
      </c>
      <c r="Z160" s="19" t="str">
        <f>IF($AG$7 &lt;&gt; "", $AG$7 * Y160, "")</f>
        <v/>
      </c>
      <c r="AA160" s="19" t="str">
        <f>IF($AG$7 &lt;&gt; "", $AG$7 * L160 / $L$293,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55000000000000004">
      <c r="A161" t="s">
        <v>698</v>
      </c>
      <c r="B161" t="s">
        <v>25</v>
      </c>
      <c r="C161">
        <v>73</v>
      </c>
      <c r="D161">
        <v>263</v>
      </c>
      <c r="E161">
        <v>281</v>
      </c>
      <c r="F161">
        <v>275</v>
      </c>
      <c r="G161" s="1">
        <v>-0.47092783532206001</v>
      </c>
      <c r="H161" s="2">
        <v>0.55334337481070495</v>
      </c>
      <c r="I161" s="14">
        <v>0.257005285501336</v>
      </c>
      <c r="J161" s="14">
        <v>1</v>
      </c>
      <c r="K161" s="14">
        <v>0</v>
      </c>
      <c r="L161" s="14">
        <v>3.56923832069134E-3</v>
      </c>
      <c r="M161" s="14">
        <v>4.9480537011543299E-3</v>
      </c>
      <c r="N161" s="14">
        <v>133</v>
      </c>
      <c r="O161" s="14" t="s">
        <v>26</v>
      </c>
      <c r="P161" s="14" t="s">
        <v>166</v>
      </c>
      <c r="Q161" s="14" t="s">
        <v>699</v>
      </c>
      <c r="R161" s="14" t="s">
        <v>29</v>
      </c>
      <c r="S161" s="14" t="s">
        <v>700</v>
      </c>
      <c r="T161" s="14" t="s">
        <v>701</v>
      </c>
      <c r="V161" s="14">
        <v>979.17970000000003</v>
      </c>
      <c r="W161" s="14">
        <v>1.9583594</v>
      </c>
      <c r="X161" s="14" t="s">
        <v>702</v>
      </c>
      <c r="Y161" s="26">
        <v>1.3429733061059294E-3</v>
      </c>
      <c r="Z161" s="19" t="str">
        <f>IF($AG$7 &lt;&gt; "", $AG$7 * Y161, "")</f>
        <v/>
      </c>
      <c r="AA161" s="19" t="str">
        <f>IF($AG$7 &lt;&gt; "", $AG$7 * L161 / $L$293,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55000000000000004">
      <c r="A162" t="s">
        <v>943</v>
      </c>
      <c r="B162" t="s">
        <v>25</v>
      </c>
      <c r="C162">
        <v>30</v>
      </c>
      <c r="D162">
        <v>123</v>
      </c>
      <c r="E162">
        <v>107</v>
      </c>
      <c r="F162">
        <v>115</v>
      </c>
      <c r="G162" s="1">
        <v>-0.50908650189440596</v>
      </c>
      <c r="H162" s="2">
        <v>0.54474802002911404</v>
      </c>
      <c r="I162" s="14">
        <v>0.26380433958926602</v>
      </c>
      <c r="J162" s="14">
        <v>1</v>
      </c>
      <c r="K162" s="14">
        <v>0</v>
      </c>
      <c r="L162" s="14">
        <v>1.46681026877726E-3</v>
      </c>
      <c r="M162" s="14">
        <v>2.0890425956992002E-3</v>
      </c>
      <c r="N162" s="14">
        <v>182</v>
      </c>
      <c r="O162" s="14" t="s">
        <v>26</v>
      </c>
      <c r="P162" s="14" t="s">
        <v>27</v>
      </c>
      <c r="Q162" s="14" t="s">
        <v>944</v>
      </c>
      <c r="R162" s="14" t="s">
        <v>29</v>
      </c>
      <c r="S162" s="14" t="s">
        <v>945</v>
      </c>
      <c r="T162" s="14" t="s">
        <v>946</v>
      </c>
      <c r="V162" s="14">
        <v>953.05799999999999</v>
      </c>
      <c r="W162" s="14">
        <v>1.9061159999999999</v>
      </c>
      <c r="X162" s="14" t="s">
        <v>947</v>
      </c>
      <c r="Y162" s="27">
        <v>5.5190683812572432E-4</v>
      </c>
      <c r="Z162" s="19" t="str">
        <f>IF($AG$7 &lt;&gt; "", $AG$7 * Y162, "")</f>
        <v/>
      </c>
      <c r="AA162" s="19" t="str">
        <f>IF($AG$7 &lt;&gt; "", $AG$7 * L162 / $L$293,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55000000000000004">
      <c r="A163" t="s">
        <v>843</v>
      </c>
      <c r="B163" t="s">
        <v>25</v>
      </c>
      <c r="C163">
        <v>30</v>
      </c>
      <c r="D163">
        <v>120</v>
      </c>
      <c r="E163">
        <v>115</v>
      </c>
      <c r="F163">
        <v>116</v>
      </c>
      <c r="G163" s="1">
        <v>-0.53237582037161602</v>
      </c>
      <c r="H163" s="2">
        <v>0.52330946218028596</v>
      </c>
      <c r="I163" s="14">
        <v>0.28124141252665802</v>
      </c>
      <c r="J163" s="14">
        <v>1</v>
      </c>
      <c r="K163" s="14">
        <v>0</v>
      </c>
      <c r="L163" s="14">
        <v>1.46681026877726E-3</v>
      </c>
      <c r="M163" s="14">
        <v>2.1228854032527499E-3</v>
      </c>
      <c r="N163" s="14">
        <v>162</v>
      </c>
      <c r="O163" s="14" t="s">
        <v>26</v>
      </c>
      <c r="P163" s="14" t="s">
        <v>34</v>
      </c>
      <c r="Q163" s="14" t="s">
        <v>844</v>
      </c>
      <c r="R163" s="14" t="s">
        <v>29</v>
      </c>
      <c r="S163" s="14" t="s">
        <v>845</v>
      </c>
      <c r="T163" s="14" t="s">
        <v>846</v>
      </c>
      <c r="V163" s="14">
        <v>982.0557</v>
      </c>
      <c r="W163" s="14">
        <v>1.9641114</v>
      </c>
      <c r="X163" s="14" t="s">
        <v>847</v>
      </c>
      <c r="Y163" s="27">
        <v>5.5190683812572432E-4</v>
      </c>
      <c r="Z163" s="19" t="str">
        <f>IF($AG$7 &lt;&gt; "", $AG$7 * Y163, "")</f>
        <v/>
      </c>
      <c r="AA163" s="19" t="str">
        <f>IF($AG$7 &lt;&gt; "", $AG$7 * L163 / $L$293,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55000000000000004">
      <c r="A164" t="s">
        <v>1223</v>
      </c>
      <c r="B164" t="s">
        <v>25</v>
      </c>
      <c r="C164">
        <v>59</v>
      </c>
      <c r="D164">
        <v>200</v>
      </c>
      <c r="E164">
        <v>251</v>
      </c>
      <c r="F164">
        <v>243</v>
      </c>
      <c r="G164" s="1">
        <v>-0.53720689573557801</v>
      </c>
      <c r="H164" s="2">
        <v>0.48835432895645697</v>
      </c>
      <c r="I164" s="14">
        <v>0.31126495817850097</v>
      </c>
      <c r="J164" s="14">
        <v>1</v>
      </c>
      <c r="K164" s="14">
        <v>0</v>
      </c>
      <c r="L164" s="14">
        <v>2.8847268619286099E-3</v>
      </c>
      <c r="M164" s="14">
        <v>4.1872335559914597E-3</v>
      </c>
      <c r="N164" s="14">
        <v>249</v>
      </c>
      <c r="O164" s="14" t="s">
        <v>26</v>
      </c>
      <c r="P164" s="14" t="s">
        <v>27</v>
      </c>
      <c r="Q164" s="14" t="s">
        <v>1224</v>
      </c>
      <c r="R164" s="14" t="s">
        <v>1000</v>
      </c>
      <c r="S164" s="14" t="s">
        <v>319</v>
      </c>
      <c r="T164" s="14" t="s">
        <v>1225</v>
      </c>
      <c r="V164" s="14">
        <v>1053.24</v>
      </c>
      <c r="W164" s="14">
        <v>2.1064799999999999</v>
      </c>
      <c r="X164" s="14" t="s">
        <v>1226</v>
      </c>
      <c r="Y164" s="26">
        <v>1.0854167816472578E-3</v>
      </c>
      <c r="Z164" s="19" t="str">
        <f>IF($AG$7 &lt;&gt; "", $AG$7 * Y164, "")</f>
        <v/>
      </c>
      <c r="AA164" s="19" t="str">
        <f>IF($AG$7 &lt;&gt; "", $AG$7 * L164 / $L$293,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55000000000000004">
      <c r="A165" t="s">
        <v>753</v>
      </c>
      <c r="B165" t="s">
        <v>25</v>
      </c>
      <c r="C165">
        <v>26</v>
      </c>
      <c r="D165">
        <v>80</v>
      </c>
      <c r="E165">
        <v>99</v>
      </c>
      <c r="F165">
        <v>128</v>
      </c>
      <c r="G165" s="1">
        <v>-0.54527288825711195</v>
      </c>
      <c r="H165" s="2">
        <v>0.52652744503870197</v>
      </c>
      <c r="I165" s="14">
        <v>0.27857898645719198</v>
      </c>
      <c r="J165" s="14">
        <v>1</v>
      </c>
      <c r="K165" s="14">
        <v>0</v>
      </c>
      <c r="L165" s="14">
        <v>1.2712355662736301E-3</v>
      </c>
      <c r="M165" s="14">
        <v>1.8565421229594101E-3</v>
      </c>
      <c r="N165" s="14">
        <v>144</v>
      </c>
      <c r="O165" s="14" t="s">
        <v>26</v>
      </c>
      <c r="P165" s="14" t="s">
        <v>27</v>
      </c>
      <c r="Q165" s="14" t="s">
        <v>754</v>
      </c>
      <c r="R165" s="14" t="s">
        <v>29</v>
      </c>
      <c r="S165" s="14" t="s">
        <v>755</v>
      </c>
      <c r="T165" s="14" t="s">
        <v>756</v>
      </c>
      <c r="V165" s="14">
        <v>1106.242</v>
      </c>
      <c r="W165" s="14">
        <v>2.2124839999999999</v>
      </c>
      <c r="X165" s="14" t="s">
        <v>757</v>
      </c>
      <c r="Y165" s="27">
        <v>4.7831925970896115E-4</v>
      </c>
      <c r="Z165" s="19" t="str">
        <f>IF($AG$7 &lt;&gt; "", $AG$7 * Y165, "")</f>
        <v/>
      </c>
      <c r="AA165" s="19" t="str">
        <f>IF($AG$7 &lt;&gt; "", $AG$7 * L165 / $L$293,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55000000000000004">
      <c r="A166" t="s">
        <v>1279</v>
      </c>
      <c r="B166" t="s">
        <v>25</v>
      </c>
      <c r="C166">
        <v>59</v>
      </c>
      <c r="D166">
        <v>236</v>
      </c>
      <c r="E166">
        <v>245</v>
      </c>
      <c r="F166">
        <v>225</v>
      </c>
      <c r="G166" s="1">
        <v>-0.56353934952989304</v>
      </c>
      <c r="H166" s="2">
        <v>0.47579189304877001</v>
      </c>
      <c r="I166" s="14">
        <v>0.322582962118381</v>
      </c>
      <c r="J166" s="14">
        <v>1</v>
      </c>
      <c r="K166" s="14">
        <v>0</v>
      </c>
      <c r="L166" s="14">
        <v>2.8847268619286099E-3</v>
      </c>
      <c r="M166" s="14">
        <v>4.2646158374309E-3</v>
      </c>
      <c r="N166" s="14">
        <v>263</v>
      </c>
      <c r="O166" s="14" t="s">
        <v>26</v>
      </c>
      <c r="P166" s="14" t="s">
        <v>85</v>
      </c>
      <c r="Q166" s="14" t="s">
        <v>1280</v>
      </c>
      <c r="R166" s="14" t="s">
        <v>1000</v>
      </c>
      <c r="S166" s="14" t="s">
        <v>389</v>
      </c>
      <c r="T166" s="14" t="s">
        <v>1281</v>
      </c>
      <c r="U166" s="14" t="s">
        <v>71</v>
      </c>
      <c r="V166" s="14">
        <v>960.13379999999995</v>
      </c>
      <c r="W166" s="14">
        <v>1.9202676000000001</v>
      </c>
      <c r="X166" s="14" t="s">
        <v>1282</v>
      </c>
      <c r="Y166" s="26">
        <v>1.0854167816472578E-3</v>
      </c>
      <c r="Z166" s="19" t="str">
        <f>IF($AG$7 &lt;&gt; "", $AG$7 * Y166, "")</f>
        <v/>
      </c>
      <c r="AA166" s="19" t="str">
        <f>IF($AG$7 &lt;&gt; "", $AG$7 * L166 / $L$293,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55000000000000004">
      <c r="A167" t="s">
        <v>838</v>
      </c>
      <c r="B167" t="s">
        <v>25</v>
      </c>
      <c r="C167">
        <v>101</v>
      </c>
      <c r="D167">
        <v>423</v>
      </c>
      <c r="E167">
        <v>404</v>
      </c>
      <c r="F167">
        <v>391</v>
      </c>
      <c r="G167" s="1">
        <v>-0.57637400306923403</v>
      </c>
      <c r="H167" s="2">
        <v>0.44746076395423601</v>
      </c>
      <c r="I167" s="14">
        <v>0.34924504022567798</v>
      </c>
      <c r="J167" s="14">
        <v>1</v>
      </c>
      <c r="K167" s="14">
        <v>0</v>
      </c>
      <c r="L167" s="14">
        <v>4.9382612382167798E-3</v>
      </c>
      <c r="M167" s="14">
        <v>7.3649458612494202E-3</v>
      </c>
      <c r="N167" s="14">
        <v>161</v>
      </c>
      <c r="O167" s="14" t="s">
        <v>26</v>
      </c>
      <c r="P167" s="14" t="s">
        <v>27</v>
      </c>
      <c r="Q167" s="14" t="s">
        <v>839</v>
      </c>
      <c r="R167" s="14" t="s">
        <v>29</v>
      </c>
      <c r="S167" s="14" t="s">
        <v>840</v>
      </c>
      <c r="T167" s="14" t="s">
        <v>841</v>
      </c>
      <c r="V167" s="14">
        <v>948.16549999999995</v>
      </c>
      <c r="W167" s="14">
        <v>1.896331</v>
      </c>
      <c r="X167" s="14" t="s">
        <v>842</v>
      </c>
      <c r="Y167" s="26">
        <v>1.8580863550232722E-3</v>
      </c>
      <c r="Z167" s="19" t="str">
        <f>IF($AG$7 &lt;&gt; "", $AG$7 * Y167, "")</f>
        <v/>
      </c>
      <c r="AA167" s="19" t="str">
        <f>IF($AG$7 &lt;&gt; "", $AG$7 * L167 / $L$293,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55000000000000004">
      <c r="A168" t="s">
        <v>497</v>
      </c>
      <c r="B168" t="s">
        <v>25</v>
      </c>
      <c r="C168">
        <v>26</v>
      </c>
      <c r="D168">
        <v>111</v>
      </c>
      <c r="E168">
        <v>97</v>
      </c>
      <c r="F168">
        <v>108</v>
      </c>
      <c r="G168" s="1">
        <v>-0.588830029918329</v>
      </c>
      <c r="H168" s="2">
        <v>0.48835432895645697</v>
      </c>
      <c r="I168" s="14">
        <v>0.31126495817850097</v>
      </c>
      <c r="J168" s="14">
        <v>1</v>
      </c>
      <c r="K168" s="14">
        <v>0</v>
      </c>
      <c r="L168" s="14">
        <v>1.2712355662736301E-3</v>
      </c>
      <c r="M168" s="14">
        <v>1.9137668749963301E-3</v>
      </c>
      <c r="N168" s="14">
        <v>93</v>
      </c>
      <c r="O168" s="14" t="s">
        <v>26</v>
      </c>
      <c r="P168" s="14" t="s">
        <v>27</v>
      </c>
      <c r="Q168" s="14" t="s">
        <v>498</v>
      </c>
      <c r="R168" s="14" t="s">
        <v>29</v>
      </c>
      <c r="S168" s="14" t="s">
        <v>499</v>
      </c>
      <c r="T168" s="14" t="s">
        <v>500</v>
      </c>
      <c r="V168" s="14">
        <v>1091.271</v>
      </c>
      <c r="W168" s="14">
        <v>2.1825420000000002</v>
      </c>
      <c r="X168" s="14" t="s">
        <v>501</v>
      </c>
      <c r="Y168" s="27">
        <v>4.7831925970896115E-4</v>
      </c>
      <c r="Z168" s="19" t="str">
        <f>IF($AG$7 &lt;&gt; "", $AG$7 * Y168, "")</f>
        <v/>
      </c>
      <c r="AA168" s="19" t="str">
        <f>IF($AG$7 &lt;&gt; "", $AG$7 * L168 / $L$293,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55000000000000004">
      <c r="A169" t="s">
        <v>246</v>
      </c>
      <c r="B169" t="s">
        <v>25</v>
      </c>
      <c r="C169">
        <v>30</v>
      </c>
      <c r="D169">
        <v>123</v>
      </c>
      <c r="E169">
        <v>139</v>
      </c>
      <c r="F169">
        <v>107</v>
      </c>
      <c r="G169" s="1">
        <v>-0.60028526887181699</v>
      </c>
      <c r="H169" s="2">
        <v>0.45898551699033902</v>
      </c>
      <c r="I169" s="14">
        <v>0.33820101814555598</v>
      </c>
      <c r="J169" s="14">
        <v>1</v>
      </c>
      <c r="K169" s="14">
        <v>0</v>
      </c>
      <c r="L169" s="14">
        <v>1.46681026877726E-3</v>
      </c>
      <c r="M169" s="14">
        <v>2.2248104207460901E-3</v>
      </c>
      <c r="N169" s="14">
        <v>43</v>
      </c>
      <c r="O169" s="14" t="s">
        <v>26</v>
      </c>
      <c r="P169" s="14" t="s">
        <v>27</v>
      </c>
      <c r="Q169" s="14" t="s">
        <v>247</v>
      </c>
      <c r="R169" s="14" t="s">
        <v>29</v>
      </c>
      <c r="S169" s="14" t="s">
        <v>248</v>
      </c>
      <c r="T169" s="14" t="s">
        <v>249</v>
      </c>
      <c r="V169" s="14">
        <v>1189.328</v>
      </c>
      <c r="W169" s="14">
        <v>2.3786559999999999</v>
      </c>
      <c r="X169" s="14" t="s">
        <v>250</v>
      </c>
      <c r="Y169" s="27">
        <v>5.5190683812572432E-4</v>
      </c>
      <c r="Z169" s="19" t="str">
        <f>IF($AG$7 &lt;&gt; "", $AG$7 * Y169, "")</f>
        <v/>
      </c>
      <c r="AA169" s="19" t="str">
        <f>IF($AG$7 &lt;&gt; "", $AG$7 * L169 / $L$293,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55000000000000004">
      <c r="A170" t="s">
        <v>603</v>
      </c>
      <c r="B170" t="s">
        <v>25</v>
      </c>
      <c r="C170">
        <v>27</v>
      </c>
      <c r="D170">
        <v>104</v>
      </c>
      <c r="E170">
        <v>113</v>
      </c>
      <c r="F170">
        <v>115</v>
      </c>
      <c r="G170" s="1">
        <v>-0.60263532159326405</v>
      </c>
      <c r="H170" s="2">
        <v>0.47421903610759297</v>
      </c>
      <c r="I170" s="14">
        <v>0.32402101655236898</v>
      </c>
      <c r="J170" s="14">
        <v>1</v>
      </c>
      <c r="K170" s="14">
        <v>0</v>
      </c>
      <c r="L170" s="14">
        <v>1.3201292418995301E-3</v>
      </c>
      <c r="M170" s="14">
        <v>2.0060616136583199E-3</v>
      </c>
      <c r="N170" s="14">
        <v>114</v>
      </c>
      <c r="O170" s="14" t="s">
        <v>26</v>
      </c>
      <c r="P170" s="14" t="s">
        <v>27</v>
      </c>
      <c r="Q170" s="14" t="s">
        <v>604</v>
      </c>
      <c r="R170" s="14" t="s">
        <v>29</v>
      </c>
      <c r="S170" s="14" t="s">
        <v>605</v>
      </c>
      <c r="T170" s="14" t="s">
        <v>606</v>
      </c>
      <c r="V170" s="14">
        <v>949.06949999999995</v>
      </c>
      <c r="W170" s="14">
        <v>1.898139</v>
      </c>
      <c r="X170" s="14" t="s">
        <v>607</v>
      </c>
      <c r="Y170" s="27">
        <v>4.967161543131519E-4</v>
      </c>
      <c r="Z170" s="19" t="str">
        <f>IF($AG$7 &lt;&gt; "", $AG$7 * Y170, "")</f>
        <v/>
      </c>
      <c r="AA170" s="19" t="str">
        <f>IF($AG$7 &lt;&gt; "", $AG$7 * L170 / $L$293,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55000000000000004">
      <c r="A171" t="s">
        <v>277</v>
      </c>
      <c r="B171" t="s">
        <v>25</v>
      </c>
      <c r="C171">
        <v>29</v>
      </c>
      <c r="D171">
        <v>116</v>
      </c>
      <c r="E171">
        <v>127</v>
      </c>
      <c r="F171">
        <v>123</v>
      </c>
      <c r="G171" s="1">
        <v>-0.63970272917139104</v>
      </c>
      <c r="H171" s="2">
        <v>0.430880449353026</v>
      </c>
      <c r="I171" s="14">
        <v>0.36564321101890501</v>
      </c>
      <c r="J171" s="14">
        <v>1</v>
      </c>
      <c r="K171" s="14">
        <v>0</v>
      </c>
      <c r="L171" s="14">
        <v>1.4179165931513501E-3</v>
      </c>
      <c r="M171" s="14">
        <v>2.2106293990541998E-3</v>
      </c>
      <c r="N171" s="14">
        <v>49</v>
      </c>
      <c r="O171" s="14" t="s">
        <v>26</v>
      </c>
      <c r="P171" s="14" t="s">
        <v>27</v>
      </c>
      <c r="Q171" s="14" t="s">
        <v>278</v>
      </c>
      <c r="R171" s="14" t="s">
        <v>29</v>
      </c>
      <c r="S171" s="14" t="s">
        <v>279</v>
      </c>
      <c r="T171" s="14" t="s">
        <v>280</v>
      </c>
      <c r="V171" s="14">
        <v>1133.2239999999999</v>
      </c>
      <c r="W171" s="14">
        <v>2.266448</v>
      </c>
      <c r="X171" s="14" t="s">
        <v>281</v>
      </c>
      <c r="Y171" s="27">
        <v>5.3350994352153352E-4</v>
      </c>
      <c r="Z171" s="19" t="str">
        <f>IF($AG$7 &lt;&gt; "", $AG$7 * Y171, "")</f>
        <v/>
      </c>
      <c r="AA171" s="19" t="str">
        <f>IF($AG$7 &lt;&gt; "", $AG$7 * L171 / $L$293,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55000000000000004">
      <c r="A172" t="s">
        <v>663</v>
      </c>
      <c r="B172" t="s">
        <v>25</v>
      </c>
      <c r="C172">
        <v>28</v>
      </c>
      <c r="D172">
        <v>98</v>
      </c>
      <c r="E172">
        <v>145</v>
      </c>
      <c r="F172">
        <v>113</v>
      </c>
      <c r="G172" s="1">
        <v>-0.64498289108041496</v>
      </c>
      <c r="H172" s="2">
        <v>0.430880449353026</v>
      </c>
      <c r="I172" s="14">
        <v>0.36564321101890501</v>
      </c>
      <c r="J172" s="14">
        <v>1</v>
      </c>
      <c r="K172" s="14">
        <v>0</v>
      </c>
      <c r="L172" s="14">
        <v>1.3690229175254401E-3</v>
      </c>
      <c r="M172" s="14">
        <v>2.1416311412888701E-3</v>
      </c>
      <c r="N172" s="14">
        <v>126</v>
      </c>
      <c r="O172" s="14" t="s">
        <v>26</v>
      </c>
      <c r="P172" s="14" t="s">
        <v>27</v>
      </c>
      <c r="Q172" s="14" t="s">
        <v>664</v>
      </c>
      <c r="R172" s="14" t="s">
        <v>29</v>
      </c>
      <c r="S172" s="14" t="s">
        <v>665</v>
      </c>
      <c r="T172" s="14" t="s">
        <v>666</v>
      </c>
      <c r="V172" s="14">
        <v>1127.347</v>
      </c>
      <c r="W172" s="14">
        <v>2.2546940000000002</v>
      </c>
      <c r="X172" s="14" t="s">
        <v>667</v>
      </c>
      <c r="Y172" s="27">
        <v>5.1511304891734271E-4</v>
      </c>
      <c r="Z172" s="19" t="str">
        <f>IF($AG$7 &lt;&gt; "", $AG$7 * Y172, "")</f>
        <v/>
      </c>
      <c r="AA172" s="19" t="str">
        <f>IF($AG$7 &lt;&gt; "", $AG$7 * L172 / $L$293,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55000000000000004">
      <c r="A173" t="s">
        <v>312</v>
      </c>
      <c r="B173" t="s">
        <v>25</v>
      </c>
      <c r="C173">
        <v>36</v>
      </c>
      <c r="D173">
        <v>178</v>
      </c>
      <c r="E173">
        <v>143</v>
      </c>
      <c r="F173">
        <v>134</v>
      </c>
      <c r="G173" s="1">
        <v>-0.64528447371682196</v>
      </c>
      <c r="H173" s="2">
        <v>0.42226875244180201</v>
      </c>
      <c r="I173" s="14">
        <v>0.37441105483887199</v>
      </c>
      <c r="J173" s="14">
        <v>1</v>
      </c>
      <c r="K173" s="14">
        <v>0</v>
      </c>
      <c r="L173" s="14">
        <v>1.7601723225327099E-3</v>
      </c>
      <c r="M173" s="14">
        <v>2.7549242175223501E-3</v>
      </c>
      <c r="N173" s="14">
        <v>56</v>
      </c>
      <c r="O173" s="14" t="s">
        <v>26</v>
      </c>
      <c r="P173" s="14" t="s">
        <v>27</v>
      </c>
      <c r="Q173" s="14" t="s">
        <v>313</v>
      </c>
      <c r="R173" s="14" t="s">
        <v>29</v>
      </c>
      <c r="S173" s="14" t="s">
        <v>314</v>
      </c>
      <c r="T173" s="14" t="s">
        <v>315</v>
      </c>
      <c r="V173" s="14">
        <v>1101.4010000000001</v>
      </c>
      <c r="W173" s="14">
        <v>2.2028020000000001</v>
      </c>
      <c r="X173" s="14" t="s">
        <v>316</v>
      </c>
      <c r="Y173" s="27">
        <v>6.6228820575086928E-4</v>
      </c>
      <c r="Z173" s="19" t="str">
        <f>IF($AG$7 &lt;&gt; "", $AG$7 * Y173, "")</f>
        <v/>
      </c>
      <c r="AA173" s="19" t="str">
        <f>IF($AG$7 &lt;&gt; "", $AG$7 * L173 / $L$293,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55000000000000004">
      <c r="A174" t="s">
        <v>878</v>
      </c>
      <c r="B174" t="s">
        <v>25</v>
      </c>
      <c r="C174">
        <v>29</v>
      </c>
      <c r="D174">
        <v>123</v>
      </c>
      <c r="E174">
        <v>129</v>
      </c>
      <c r="F174">
        <v>118</v>
      </c>
      <c r="G174" s="1">
        <v>-0.65533994987947997</v>
      </c>
      <c r="H174" s="2">
        <v>0.42226875244180201</v>
      </c>
      <c r="I174" s="14">
        <v>0.37441105483887199</v>
      </c>
      <c r="J174" s="14">
        <v>1</v>
      </c>
      <c r="K174" s="14">
        <v>0</v>
      </c>
      <c r="L174" s="14">
        <v>1.4179165931513501E-3</v>
      </c>
      <c r="M174" s="14">
        <v>2.2347475933080399E-3</v>
      </c>
      <c r="N174" s="14">
        <v>169</v>
      </c>
      <c r="O174" s="14" t="s">
        <v>26</v>
      </c>
      <c r="P174" s="14" t="s">
        <v>45</v>
      </c>
      <c r="Q174" s="14" t="s">
        <v>879</v>
      </c>
      <c r="R174" s="14" t="s">
        <v>29</v>
      </c>
      <c r="S174" s="14" t="s">
        <v>880</v>
      </c>
      <c r="T174" s="14" t="s">
        <v>881</v>
      </c>
      <c r="U174" s="14" t="s">
        <v>71</v>
      </c>
      <c r="V174" s="14">
        <v>1212.2719999999999</v>
      </c>
      <c r="W174" s="14">
        <v>2.424544</v>
      </c>
      <c r="X174" s="14" t="s">
        <v>882</v>
      </c>
      <c r="Y174" s="27">
        <v>5.3350994352153352E-4</v>
      </c>
      <c r="Z174" s="19" t="str">
        <f>IF($AG$7 &lt;&gt; "", $AG$7 * Y174, "")</f>
        <v/>
      </c>
      <c r="AA174" s="19" t="str">
        <f>IF($AG$7 &lt;&gt; "", $AG$7 * L174 / $L$293,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55000000000000004">
      <c r="A175" t="s">
        <v>913</v>
      </c>
      <c r="B175" t="s">
        <v>25</v>
      </c>
      <c r="C175">
        <v>31</v>
      </c>
      <c r="D175">
        <v>109</v>
      </c>
      <c r="E175">
        <v>140</v>
      </c>
      <c r="F175">
        <v>147</v>
      </c>
      <c r="G175" s="1">
        <v>-0.65633409051332903</v>
      </c>
      <c r="H175" s="2">
        <v>0.43067014501734202</v>
      </c>
      <c r="I175" s="14">
        <v>0.36585523342343701</v>
      </c>
      <c r="J175" s="14">
        <v>1</v>
      </c>
      <c r="K175" s="14">
        <v>0</v>
      </c>
      <c r="L175" s="14">
        <v>1.51570394440317E-3</v>
      </c>
      <c r="M175" s="14">
        <v>2.3903047324354602E-3</v>
      </c>
      <c r="N175" s="14">
        <v>176</v>
      </c>
      <c r="O175" s="14" t="s">
        <v>26</v>
      </c>
      <c r="P175" s="14" t="s">
        <v>67</v>
      </c>
      <c r="Q175" s="14" t="s">
        <v>914</v>
      </c>
      <c r="R175" s="14" t="s">
        <v>29</v>
      </c>
      <c r="S175" s="14" t="s">
        <v>915</v>
      </c>
      <c r="T175" s="14" t="s">
        <v>916</v>
      </c>
      <c r="V175" s="14">
        <v>1216.3599999999999</v>
      </c>
      <c r="W175" s="14">
        <v>2.4327200000000002</v>
      </c>
      <c r="X175" s="14" t="s">
        <v>917</v>
      </c>
      <c r="Y175" s="27">
        <v>5.7030373272991524E-4</v>
      </c>
      <c r="Z175" s="19" t="str">
        <f>IF($AG$7 &lt;&gt; "", $AG$7 * Y175, "")</f>
        <v/>
      </c>
      <c r="AA175" s="19" t="str">
        <f>IF($AG$7 &lt;&gt; "", $AG$7 * L175 / $L$293,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55000000000000004">
      <c r="A176" t="s">
        <v>1219</v>
      </c>
      <c r="B176" t="s">
        <v>25</v>
      </c>
      <c r="C176">
        <v>29</v>
      </c>
      <c r="D176">
        <v>121</v>
      </c>
      <c r="E176">
        <v>126</v>
      </c>
      <c r="F176">
        <v>135</v>
      </c>
      <c r="G176" s="1">
        <v>-0.70279193196995704</v>
      </c>
      <c r="H176" s="2">
        <v>0.40953534364593303</v>
      </c>
      <c r="I176" s="14">
        <v>0.38770861188150402</v>
      </c>
      <c r="J176" s="14">
        <v>1</v>
      </c>
      <c r="K176" s="14">
        <v>0</v>
      </c>
      <c r="L176" s="14">
        <v>1.4179165931513501E-3</v>
      </c>
      <c r="M176" s="14">
        <v>2.3097410023263801E-3</v>
      </c>
      <c r="N176" s="14">
        <v>248</v>
      </c>
      <c r="O176" s="14" t="s">
        <v>26</v>
      </c>
      <c r="P176" s="14" t="s">
        <v>27</v>
      </c>
      <c r="Q176" s="14" t="s">
        <v>1220</v>
      </c>
      <c r="R176" s="14" t="s">
        <v>1000</v>
      </c>
      <c r="S176" s="14" t="s">
        <v>314</v>
      </c>
      <c r="T176" s="14" t="s">
        <v>1221</v>
      </c>
      <c r="V176" s="14">
        <v>1141.287</v>
      </c>
      <c r="W176" s="14">
        <v>2.2825739999999999</v>
      </c>
      <c r="X176" s="14" t="s">
        <v>1222</v>
      </c>
      <c r="Y176" s="27">
        <v>5.3350994352153352E-4</v>
      </c>
      <c r="Z176" s="19" t="str">
        <f>IF($AG$7 &lt;&gt; "", $AG$7 * Y176, "")</f>
        <v/>
      </c>
      <c r="AA176" s="19" t="str">
        <f>IF($AG$7 &lt;&gt; "", $AG$7 * L176 / $L$293,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55000000000000004">
      <c r="A177" t="s">
        <v>758</v>
      </c>
      <c r="B177" t="s">
        <v>25</v>
      </c>
      <c r="C177">
        <v>32</v>
      </c>
      <c r="D177">
        <v>119</v>
      </c>
      <c r="E177">
        <v>177</v>
      </c>
      <c r="F177">
        <v>130</v>
      </c>
      <c r="G177" s="1">
        <v>-0.71063982734678</v>
      </c>
      <c r="H177" s="2">
        <v>0.38614943512378103</v>
      </c>
      <c r="I177" s="14">
        <v>0.413244596130036</v>
      </c>
      <c r="J177" s="14">
        <v>1</v>
      </c>
      <c r="K177" s="14">
        <v>0</v>
      </c>
      <c r="L177" s="14">
        <v>1.56459762002908E-3</v>
      </c>
      <c r="M177" s="14">
        <v>2.56147799822224E-3</v>
      </c>
      <c r="N177" s="14">
        <v>145</v>
      </c>
      <c r="O177" s="14" t="s">
        <v>26</v>
      </c>
      <c r="P177" s="14" t="s">
        <v>34</v>
      </c>
      <c r="Q177" s="14" t="s">
        <v>759</v>
      </c>
      <c r="R177" s="14" t="s">
        <v>29</v>
      </c>
      <c r="S177" s="14" t="s">
        <v>760</v>
      </c>
      <c r="T177" s="14" t="s">
        <v>761</v>
      </c>
      <c r="V177" s="14">
        <v>880.94799999999998</v>
      </c>
      <c r="W177" s="14">
        <v>1.7618959999999999</v>
      </c>
      <c r="X177" s="14" t="s">
        <v>762</v>
      </c>
      <c r="Y177" s="27">
        <v>5.8870062733410605E-4</v>
      </c>
      <c r="Z177" s="19" t="str">
        <f>IF($AG$7 &lt;&gt; "", $AG$7 * Y177, "")</f>
        <v/>
      </c>
      <c r="AA177" s="19" t="str">
        <f>IF($AG$7 &lt;&gt; "", $AG$7 * L177 / $L$293,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55000000000000004">
      <c r="A178" t="s">
        <v>1323</v>
      </c>
      <c r="B178" t="s">
        <v>25</v>
      </c>
      <c r="C178">
        <v>31</v>
      </c>
      <c r="D178">
        <v>128</v>
      </c>
      <c r="E178">
        <v>153</v>
      </c>
      <c r="F178">
        <v>137</v>
      </c>
      <c r="G178" s="1">
        <v>-0.73342267460330801</v>
      </c>
      <c r="H178" s="2">
        <v>0.37404277110224599</v>
      </c>
      <c r="I178" s="14">
        <v>0.42707873418554398</v>
      </c>
      <c r="J178" s="14">
        <v>1</v>
      </c>
      <c r="K178" s="14">
        <v>0</v>
      </c>
      <c r="L178" s="14">
        <v>1.51570394440317E-3</v>
      </c>
      <c r="M178" s="14">
        <v>2.5215550083722998E-3</v>
      </c>
      <c r="N178" s="14">
        <v>274</v>
      </c>
      <c r="O178" s="14" t="s">
        <v>26</v>
      </c>
      <c r="P178" s="14" t="s">
        <v>34</v>
      </c>
      <c r="Q178" s="14" t="s">
        <v>1324</v>
      </c>
      <c r="R178" s="14" t="s">
        <v>1000</v>
      </c>
      <c r="S178" s="14" t="s">
        <v>444</v>
      </c>
      <c r="T178" s="14" t="s">
        <v>1325</v>
      </c>
      <c r="V178" s="14">
        <v>1182.4259999999999</v>
      </c>
      <c r="W178" s="14">
        <v>2.364852</v>
      </c>
      <c r="X178" s="14" t="s">
        <v>1326</v>
      </c>
      <c r="Y178" s="27">
        <v>5.7030373272991524E-4</v>
      </c>
      <c r="Z178" s="19" t="str">
        <f>IF($AG$7 &lt;&gt; "", $AG$7 * Y178, "")</f>
        <v/>
      </c>
      <c r="AA178" s="19" t="str">
        <f>IF($AG$7 &lt;&gt; "", $AG$7 * L178 / $L$293,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55000000000000004">
      <c r="A179" t="s">
        <v>933</v>
      </c>
      <c r="B179" t="s">
        <v>25</v>
      </c>
      <c r="C179">
        <v>11</v>
      </c>
      <c r="D179">
        <v>35</v>
      </c>
      <c r="E179">
        <v>59</v>
      </c>
      <c r="F179">
        <v>57</v>
      </c>
      <c r="G179" s="1">
        <v>-0.75513165747183597</v>
      </c>
      <c r="H179" s="2">
        <v>0.42226875244180201</v>
      </c>
      <c r="I179" s="14">
        <v>0.37441105483887199</v>
      </c>
      <c r="J179" s="14">
        <v>1</v>
      </c>
      <c r="K179" s="14">
        <v>0</v>
      </c>
      <c r="L179" s="14">
        <v>5.3783043188499597E-4</v>
      </c>
      <c r="M179" s="14">
        <v>9.0911665761323195E-4</v>
      </c>
      <c r="N179" s="14">
        <v>180</v>
      </c>
      <c r="O179" s="14" t="s">
        <v>26</v>
      </c>
      <c r="P179" s="14" t="s">
        <v>543</v>
      </c>
      <c r="Q179" s="14" t="s">
        <v>934</v>
      </c>
      <c r="R179" s="14" t="s">
        <v>29</v>
      </c>
      <c r="S179" s="14" t="s">
        <v>935</v>
      </c>
      <c r="T179" s="14" t="s">
        <v>936</v>
      </c>
      <c r="V179" s="14">
        <v>1141.3309999999999</v>
      </c>
      <c r="W179" s="14">
        <v>2.2826620000000002</v>
      </c>
      <c r="X179" s="14" t="s">
        <v>937</v>
      </c>
      <c r="Y179" s="27">
        <v>2.0236584064609893E-4</v>
      </c>
      <c r="Z179" s="19" t="str">
        <f>IF($AG$7 &lt;&gt; "", $AG$7 * Y179, "")</f>
        <v/>
      </c>
      <c r="AA179" s="19" t="str">
        <f>IF($AG$7 &lt;&gt; "", $AG$7 * L179 / $L$293,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55000000000000004">
      <c r="A180" t="s">
        <v>24</v>
      </c>
      <c r="B180" t="s">
        <v>25</v>
      </c>
      <c r="C180">
        <v>36</v>
      </c>
      <c r="D180">
        <v>160</v>
      </c>
      <c r="E180">
        <v>178</v>
      </c>
      <c r="F180">
        <v>157</v>
      </c>
      <c r="G180" s="1">
        <v>-0.76239248059988096</v>
      </c>
      <c r="H180" s="2">
        <v>0.334615235721549</v>
      </c>
      <c r="I180" s="14">
        <v>0.47545428860029398</v>
      </c>
      <c r="J180" s="14">
        <v>1</v>
      </c>
      <c r="K180" s="14">
        <v>0</v>
      </c>
      <c r="L180" s="14">
        <v>1.7601723225327099E-3</v>
      </c>
      <c r="M180" s="14">
        <v>2.9875328540330801E-3</v>
      </c>
      <c r="N180" s="14">
        <v>1</v>
      </c>
      <c r="O180" s="14" t="s">
        <v>26</v>
      </c>
      <c r="P180" s="14" t="s">
        <v>27</v>
      </c>
      <c r="Q180" s="14" t="s">
        <v>28</v>
      </c>
      <c r="R180" s="14" t="s">
        <v>29</v>
      </c>
      <c r="S180" s="14" t="s">
        <v>30</v>
      </c>
      <c r="T180" s="14" t="s">
        <v>31</v>
      </c>
      <c r="V180" s="14">
        <v>1054.1659999999999</v>
      </c>
      <c r="W180" s="14">
        <v>2.1083319999999999</v>
      </c>
      <c r="X180" s="14" t="s">
        <v>32</v>
      </c>
      <c r="Y180" s="27">
        <v>6.6228820575086928E-4</v>
      </c>
      <c r="Z180" s="19" t="str">
        <f>IF($AG$7 &lt;&gt; "", $AG$7 * Y180, "")</f>
        <v/>
      </c>
      <c r="AA180" s="19" t="str">
        <f>IF($AG$7 &lt;&gt; "", $AG$7 * L180 / $L$293,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55000000000000004">
      <c r="A181" t="s">
        <v>241</v>
      </c>
      <c r="B181" t="s">
        <v>25</v>
      </c>
      <c r="C181">
        <v>17</v>
      </c>
      <c r="D181">
        <v>78</v>
      </c>
      <c r="E181">
        <v>86</v>
      </c>
      <c r="F181">
        <v>71</v>
      </c>
      <c r="G181" s="1">
        <v>-0.76867260849736196</v>
      </c>
      <c r="H181" s="2">
        <v>0.382974740350843</v>
      </c>
      <c r="I181" s="14">
        <v>0.416829869603207</v>
      </c>
      <c r="J181" s="14">
        <v>1</v>
      </c>
      <c r="K181" s="14">
        <v>0</v>
      </c>
      <c r="L181" s="14">
        <v>8.3119248564044801E-4</v>
      </c>
      <c r="M181" s="14">
        <v>1.4178265256486299E-3</v>
      </c>
      <c r="N181" s="14">
        <v>42</v>
      </c>
      <c r="O181" s="14" t="s">
        <v>26</v>
      </c>
      <c r="P181" s="14" t="s">
        <v>27</v>
      </c>
      <c r="Q181" s="14" t="s">
        <v>242</v>
      </c>
      <c r="R181" s="14" t="s">
        <v>29</v>
      </c>
      <c r="S181" s="14" t="s">
        <v>243</v>
      </c>
      <c r="T181" s="14" t="s">
        <v>244</v>
      </c>
      <c r="V181" s="14">
        <v>1025.252</v>
      </c>
      <c r="W181" s="14">
        <v>2.0505040000000001</v>
      </c>
      <c r="X181" s="14" t="s">
        <v>245</v>
      </c>
      <c r="Y181" s="27">
        <v>3.1274720827124383E-4</v>
      </c>
      <c r="Z181" s="19" t="str">
        <f>IF($AG$7 &lt;&gt; "", $AG$7 * Y181, "")</f>
        <v/>
      </c>
      <c r="AA181" s="19" t="str">
        <f>IF($AG$7 &lt;&gt; "", $AG$7 * L181 / $L$293,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55000000000000004">
      <c r="A182" t="s">
        <v>918</v>
      </c>
      <c r="B182" t="s">
        <v>25</v>
      </c>
      <c r="C182">
        <v>19</v>
      </c>
      <c r="D182">
        <v>75</v>
      </c>
      <c r="E182">
        <v>92</v>
      </c>
      <c r="F182">
        <v>96</v>
      </c>
      <c r="G182" s="1">
        <v>-0.77177249490081701</v>
      </c>
      <c r="H182" s="2">
        <v>0.370442423814136</v>
      </c>
      <c r="I182" s="14">
        <v>0.43127928286121803</v>
      </c>
      <c r="J182" s="14">
        <v>1</v>
      </c>
      <c r="K182" s="14">
        <v>0</v>
      </c>
      <c r="L182" s="14">
        <v>9.2897983689226504E-4</v>
      </c>
      <c r="M182" s="14">
        <v>1.5879566112419301E-3</v>
      </c>
      <c r="N182" s="14">
        <v>177</v>
      </c>
      <c r="O182" s="14" t="s">
        <v>26</v>
      </c>
      <c r="P182" s="14" t="s">
        <v>27</v>
      </c>
      <c r="Q182" s="14" t="s">
        <v>919</v>
      </c>
      <c r="R182" s="14" t="s">
        <v>29</v>
      </c>
      <c r="S182" s="14" t="s">
        <v>920</v>
      </c>
      <c r="T182" s="14" t="s">
        <v>921</v>
      </c>
      <c r="V182" s="14">
        <v>1113.271</v>
      </c>
      <c r="W182" s="14">
        <v>2.2265419999999998</v>
      </c>
      <c r="X182" s="14" t="s">
        <v>922</v>
      </c>
      <c r="Y182" s="27">
        <v>3.4954099747962545E-4</v>
      </c>
      <c r="Z182" s="19" t="str">
        <f>IF($AG$7 &lt;&gt; "", $AG$7 * Y182, "")</f>
        <v/>
      </c>
      <c r="AA182" s="19" t="str">
        <f>IF($AG$7 &lt;&gt; "", $AG$7 * L182 / $L$293,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55000000000000004">
      <c r="A183" t="s">
        <v>392</v>
      </c>
      <c r="B183" t="s">
        <v>25</v>
      </c>
      <c r="C183">
        <v>28</v>
      </c>
      <c r="D183">
        <v>133</v>
      </c>
      <c r="E183">
        <v>123</v>
      </c>
      <c r="F183">
        <v>131</v>
      </c>
      <c r="G183" s="1">
        <v>-0.77326239765010496</v>
      </c>
      <c r="H183" s="2">
        <v>0.35643222133331898</v>
      </c>
      <c r="I183" s="14">
        <v>0.44802304280930599</v>
      </c>
      <c r="J183" s="14">
        <v>1</v>
      </c>
      <c r="K183" s="14">
        <v>0</v>
      </c>
      <c r="L183" s="14">
        <v>1.3690229175254401E-3</v>
      </c>
      <c r="M183" s="14">
        <v>2.34207330234869E-3</v>
      </c>
      <c r="N183" s="14">
        <v>72</v>
      </c>
      <c r="O183" s="14" t="s">
        <v>26</v>
      </c>
      <c r="P183" s="14" t="s">
        <v>34</v>
      </c>
      <c r="Q183" s="14" t="s">
        <v>393</v>
      </c>
      <c r="R183" s="14" t="s">
        <v>29</v>
      </c>
      <c r="S183" s="14" t="s">
        <v>394</v>
      </c>
      <c r="T183" s="14" t="s">
        <v>395</v>
      </c>
      <c r="V183" s="14">
        <v>1100.2370000000001</v>
      </c>
      <c r="W183" s="14">
        <v>2.2004739999999998</v>
      </c>
      <c r="X183" s="14" t="s">
        <v>396</v>
      </c>
      <c r="Y183" s="27">
        <v>5.1511304891734271E-4</v>
      </c>
      <c r="Z183" s="19" t="str">
        <f>IF($AG$7 &lt;&gt; "", $AG$7 * Y183, "")</f>
        <v/>
      </c>
      <c r="AA183" s="19" t="str">
        <f>IF($AG$7 &lt;&gt; "", $AG$7 * L183 / $L$293,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55000000000000004">
      <c r="A184" t="s">
        <v>793</v>
      </c>
      <c r="B184" t="s">
        <v>25</v>
      </c>
      <c r="C184">
        <v>27</v>
      </c>
      <c r="D184">
        <v>138</v>
      </c>
      <c r="E184">
        <v>119</v>
      </c>
      <c r="F184">
        <v>120</v>
      </c>
      <c r="G184" s="1">
        <v>-0.78823957017402702</v>
      </c>
      <c r="H184" s="2">
        <v>0.33018858841806398</v>
      </c>
      <c r="I184" s="14">
        <v>0.48123794037881301</v>
      </c>
      <c r="J184" s="14">
        <v>1</v>
      </c>
      <c r="K184" s="14">
        <v>0</v>
      </c>
      <c r="L184" s="14">
        <v>1.3201292418995301E-3</v>
      </c>
      <c r="M184" s="14">
        <v>2.2821437690972802E-3</v>
      </c>
      <c r="N184" s="14">
        <v>152</v>
      </c>
      <c r="O184" s="14" t="s">
        <v>26</v>
      </c>
      <c r="P184" s="14" t="s">
        <v>27</v>
      </c>
      <c r="Q184" s="14" t="s">
        <v>794</v>
      </c>
      <c r="R184" s="14" t="s">
        <v>29</v>
      </c>
      <c r="S184" s="14" t="s">
        <v>795</v>
      </c>
      <c r="T184" s="14" t="s">
        <v>796</v>
      </c>
      <c r="U184" s="14" t="s">
        <v>71</v>
      </c>
      <c r="V184" s="14">
        <v>1059.183</v>
      </c>
      <c r="W184" s="14">
        <v>2.118366</v>
      </c>
      <c r="X184" s="14" t="s">
        <v>797</v>
      </c>
      <c r="Y184" s="27">
        <v>4.967161543131519E-4</v>
      </c>
      <c r="Z184" s="19" t="str">
        <f>IF($AG$7 &lt;&gt; "", $AG$7 * Y184, "")</f>
        <v/>
      </c>
      <c r="AA184" s="19" t="str">
        <f>IF($AG$7 &lt;&gt; "", $AG$7 * L184 / $L$293,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55000000000000004">
      <c r="A185" t="s">
        <v>437</v>
      </c>
      <c r="B185" t="s">
        <v>25</v>
      </c>
      <c r="C185">
        <v>27</v>
      </c>
      <c r="D185">
        <v>130</v>
      </c>
      <c r="E185">
        <v>110</v>
      </c>
      <c r="F185">
        <v>137</v>
      </c>
      <c r="G185" s="1">
        <v>-0.79007688002314203</v>
      </c>
      <c r="H185" s="2">
        <v>0.33018858841806398</v>
      </c>
      <c r="I185" s="14">
        <v>0.48123794037881301</v>
      </c>
      <c r="J185" s="14">
        <v>1</v>
      </c>
      <c r="K185" s="14">
        <v>0</v>
      </c>
      <c r="L185" s="14">
        <v>1.3201292418995301E-3</v>
      </c>
      <c r="M185" s="14">
        <v>2.2852783388949498E-3</v>
      </c>
      <c r="N185" s="14">
        <v>81</v>
      </c>
      <c r="O185" s="14" t="s">
        <v>26</v>
      </c>
      <c r="P185" s="14" t="s">
        <v>85</v>
      </c>
      <c r="Q185" s="14" t="s">
        <v>438</v>
      </c>
      <c r="R185" s="14" t="s">
        <v>29</v>
      </c>
      <c r="S185" s="14" t="s">
        <v>439</v>
      </c>
      <c r="T185" s="14" t="s">
        <v>440</v>
      </c>
      <c r="V185" s="14">
        <v>941.13369999999998</v>
      </c>
      <c r="W185" s="14">
        <v>1.8822673999999999</v>
      </c>
      <c r="X185" s="14" t="s">
        <v>441</v>
      </c>
      <c r="Y185" s="27">
        <v>4.967161543131519E-4</v>
      </c>
      <c r="Z185" s="19" t="str">
        <f>IF($AG$7 &lt;&gt; "", $AG$7 * Y185, "")</f>
        <v/>
      </c>
      <c r="AA185" s="19" t="str">
        <f>IF($AG$7 &lt;&gt; "", $AG$7 * L185 / $L$293,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55000000000000004">
      <c r="A186" t="s">
        <v>191</v>
      </c>
      <c r="B186" t="s">
        <v>25</v>
      </c>
      <c r="C186">
        <v>35</v>
      </c>
      <c r="D186">
        <v>161</v>
      </c>
      <c r="E186">
        <v>175</v>
      </c>
      <c r="F186">
        <v>167</v>
      </c>
      <c r="G186" s="1">
        <v>-0.82705200913958299</v>
      </c>
      <c r="H186" s="2">
        <v>0.28674928101424602</v>
      </c>
      <c r="I186" s="14">
        <v>0.54249766236108699</v>
      </c>
      <c r="J186" s="14">
        <v>1</v>
      </c>
      <c r="K186" s="14">
        <v>0</v>
      </c>
      <c r="L186" s="14">
        <v>1.7112786469067999E-3</v>
      </c>
      <c r="M186" s="14">
        <v>3.03798323863531E-3</v>
      </c>
      <c r="N186" s="14">
        <v>32</v>
      </c>
      <c r="O186" s="14" t="s">
        <v>26</v>
      </c>
      <c r="P186" s="14" t="s">
        <v>27</v>
      </c>
      <c r="Q186" s="14" t="s">
        <v>192</v>
      </c>
      <c r="R186" s="14" t="s">
        <v>29</v>
      </c>
      <c r="S186" s="14" t="s">
        <v>193</v>
      </c>
      <c r="T186" s="14" t="s">
        <v>194</v>
      </c>
      <c r="U186" s="14" t="s">
        <v>71</v>
      </c>
      <c r="V186" s="14">
        <v>1280.4849999999999</v>
      </c>
      <c r="W186" s="14">
        <v>2.5609700000000002</v>
      </c>
      <c r="X186" s="14" t="s">
        <v>195</v>
      </c>
      <c r="Y186" s="27">
        <v>6.4389131114667847E-4</v>
      </c>
      <c r="Z186" s="19" t="str">
        <f>IF($AG$7 &lt;&gt; "", $AG$7 * Y186, "")</f>
        <v/>
      </c>
      <c r="AA186" s="19" t="str">
        <f>IF($AG$7 &lt;&gt; "", $AG$7 * L186 / $L$293,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55000000000000004">
      <c r="A187" t="s">
        <v>302</v>
      </c>
      <c r="B187" t="s">
        <v>25</v>
      </c>
      <c r="C187">
        <v>46</v>
      </c>
      <c r="D187">
        <v>206</v>
      </c>
      <c r="E187">
        <v>236</v>
      </c>
      <c r="F187">
        <v>228</v>
      </c>
      <c r="G187" s="1">
        <v>-0.84612985171960997</v>
      </c>
      <c r="H187" s="2">
        <v>0.27452036157454601</v>
      </c>
      <c r="I187" s="14">
        <v>0.56142543776575005</v>
      </c>
      <c r="J187" s="14">
        <v>1</v>
      </c>
      <c r="K187" s="14">
        <v>0</v>
      </c>
      <c r="L187" s="14">
        <v>2.2491090787917999E-3</v>
      </c>
      <c r="M187" s="14">
        <v>4.0452437585834101E-3</v>
      </c>
      <c r="N187" s="14">
        <v>54</v>
      </c>
      <c r="O187" s="14" t="s">
        <v>26</v>
      </c>
      <c r="P187" s="14" t="s">
        <v>166</v>
      </c>
      <c r="Q187" s="14" t="s">
        <v>303</v>
      </c>
      <c r="R187" s="14" t="s">
        <v>29</v>
      </c>
      <c r="S187" s="14" t="s">
        <v>304</v>
      </c>
      <c r="T187" s="14" t="s">
        <v>305</v>
      </c>
      <c r="V187" s="14">
        <v>1102.2570000000001</v>
      </c>
      <c r="W187" s="14">
        <v>2.2045140000000001</v>
      </c>
      <c r="X187" s="14" t="s">
        <v>306</v>
      </c>
      <c r="Y187" s="27">
        <v>8.4625715179277735E-4</v>
      </c>
      <c r="Z187" s="19" t="str">
        <f>IF($AG$7 &lt;&gt; "", $AG$7 * Y187, "")</f>
        <v/>
      </c>
      <c r="AA187" s="19" t="str">
        <f>IF($AG$7 &lt;&gt; "", $AG$7 * L187 / $L$293,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55000000000000004">
      <c r="A188" t="s">
        <v>251</v>
      </c>
      <c r="B188" t="s">
        <v>25</v>
      </c>
      <c r="C188">
        <v>25</v>
      </c>
      <c r="D188">
        <v>106</v>
      </c>
      <c r="E188">
        <v>128</v>
      </c>
      <c r="F188">
        <v>135</v>
      </c>
      <c r="G188" s="1">
        <v>-0.86494735883667595</v>
      </c>
      <c r="H188" s="2">
        <v>0.28223600498857798</v>
      </c>
      <c r="I188" s="14">
        <v>0.54938758388279496</v>
      </c>
      <c r="J188" s="14">
        <v>1</v>
      </c>
      <c r="K188" s="14">
        <v>0</v>
      </c>
      <c r="L188" s="14">
        <v>1.2223418906477199E-3</v>
      </c>
      <c r="M188" s="14">
        <v>2.2284028702754199E-3</v>
      </c>
      <c r="N188" s="14">
        <v>44</v>
      </c>
      <c r="O188" s="14" t="s">
        <v>26</v>
      </c>
      <c r="P188" s="14" t="s">
        <v>27</v>
      </c>
      <c r="Q188" s="14" t="s">
        <v>252</v>
      </c>
      <c r="R188" s="14" t="s">
        <v>29</v>
      </c>
      <c r="S188" s="14" t="s">
        <v>253</v>
      </c>
      <c r="T188" s="14" t="s">
        <v>254</v>
      </c>
      <c r="V188" s="14">
        <v>1018.174</v>
      </c>
      <c r="W188" s="14">
        <v>2.0363479999999998</v>
      </c>
      <c r="X188" s="14" t="s">
        <v>255</v>
      </c>
      <c r="Y188" s="27">
        <v>4.5992236510477029E-4</v>
      </c>
      <c r="Z188" s="19" t="str">
        <f>IF($AG$7 &lt;&gt; "", $AG$7 * Y188, "")</f>
        <v/>
      </c>
      <c r="AA188" s="19" t="str">
        <f>IF($AG$7 &lt;&gt; "", $AG$7 * L188 / $L$293,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55000000000000004">
      <c r="A189" t="s">
        <v>1179</v>
      </c>
      <c r="B189" t="s">
        <v>25</v>
      </c>
      <c r="C189">
        <v>25</v>
      </c>
      <c r="D189">
        <v>144</v>
      </c>
      <c r="E189">
        <v>113</v>
      </c>
      <c r="F189">
        <v>112</v>
      </c>
      <c r="G189" s="1">
        <v>-0.86908479100151304</v>
      </c>
      <c r="H189" s="2">
        <v>0.28077109637237602</v>
      </c>
      <c r="I189" s="14">
        <v>0.55164760214078001</v>
      </c>
      <c r="J189" s="14">
        <v>1</v>
      </c>
      <c r="K189" s="14">
        <v>0</v>
      </c>
      <c r="L189" s="14">
        <v>1.2223418906477199E-3</v>
      </c>
      <c r="M189" s="14">
        <v>2.23532369783358E-3</v>
      </c>
      <c r="N189" s="14">
        <v>238</v>
      </c>
      <c r="O189" s="14" t="s">
        <v>26</v>
      </c>
      <c r="P189" s="14" t="s">
        <v>27</v>
      </c>
      <c r="Q189" s="14" t="s">
        <v>1180</v>
      </c>
      <c r="R189" s="14" t="s">
        <v>1000</v>
      </c>
      <c r="S189" s="14" t="s">
        <v>264</v>
      </c>
      <c r="T189" s="14" t="s">
        <v>1181</v>
      </c>
      <c r="V189" s="14">
        <v>1129.2329999999999</v>
      </c>
      <c r="W189" s="14">
        <v>2.2584659999999999</v>
      </c>
      <c r="X189" s="14" t="s">
        <v>1182</v>
      </c>
      <c r="Y189" s="27">
        <v>4.5992236510477029E-4</v>
      </c>
      <c r="Z189" s="19" t="str">
        <f>IF($AG$7 &lt;&gt; "", $AG$7 * Y189, "")</f>
        <v/>
      </c>
      <c r="AA189" s="19" t="str">
        <f>IF($AG$7 &lt;&gt; "", $AG$7 * L189 / $L$293,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55000000000000004">
      <c r="A190" t="s">
        <v>803</v>
      </c>
      <c r="B190" t="s">
        <v>25</v>
      </c>
      <c r="C190">
        <v>51</v>
      </c>
      <c r="D190">
        <v>245</v>
      </c>
      <c r="E190">
        <v>280</v>
      </c>
      <c r="F190">
        <v>244</v>
      </c>
      <c r="G190" s="1">
        <v>-0.89518464492829997</v>
      </c>
      <c r="H190" s="2">
        <v>0.235427909812675</v>
      </c>
      <c r="I190" s="14">
        <v>0.628142053136023</v>
      </c>
      <c r="J190" s="14">
        <v>1</v>
      </c>
      <c r="K190" s="14">
        <v>0</v>
      </c>
      <c r="L190" s="14">
        <v>2.49357745692134E-3</v>
      </c>
      <c r="M190" s="14">
        <v>4.6398093077798198E-3</v>
      </c>
      <c r="N190" s="14">
        <v>154</v>
      </c>
      <c r="O190" s="14" t="s">
        <v>26</v>
      </c>
      <c r="P190" s="14" t="s">
        <v>27</v>
      </c>
      <c r="Q190" s="14" t="s">
        <v>804</v>
      </c>
      <c r="R190" s="14" t="s">
        <v>29</v>
      </c>
      <c r="S190" s="14" t="s">
        <v>805</v>
      </c>
      <c r="T190" s="14" t="s">
        <v>806</v>
      </c>
      <c r="V190" s="14">
        <v>1021.198</v>
      </c>
      <c r="W190" s="14">
        <v>2.0423960000000001</v>
      </c>
      <c r="X190" s="14" t="s">
        <v>807</v>
      </c>
      <c r="Y190" s="27">
        <v>9.3824162481373149E-4</v>
      </c>
      <c r="Z190" s="19" t="str">
        <f>IF($AG$7 &lt;&gt; "", $AG$7 * Y190, "")</f>
        <v/>
      </c>
      <c r="AA190" s="19" t="str">
        <f>IF($AG$7 &lt;&gt; "", $AG$7 * L190 / $L$293,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55000000000000004">
      <c r="A191" t="s">
        <v>1347</v>
      </c>
      <c r="B191" t="s">
        <v>25</v>
      </c>
      <c r="C191">
        <v>5</v>
      </c>
      <c r="D191">
        <v>26</v>
      </c>
      <c r="E191">
        <v>27</v>
      </c>
      <c r="F191">
        <v>23</v>
      </c>
      <c r="G191" s="1">
        <v>-0.90120647954342303</v>
      </c>
      <c r="H191" s="2">
        <v>0.49108210074589798</v>
      </c>
      <c r="I191" s="14">
        <v>0.30884589500493098</v>
      </c>
      <c r="J191" s="14">
        <v>1</v>
      </c>
      <c r="K191" s="14">
        <v>0</v>
      </c>
      <c r="L191" s="14">
        <v>2.4446837812954402E-4</v>
      </c>
      <c r="M191" s="14">
        <v>4.5886367910719198E-4</v>
      </c>
      <c r="N191" s="14">
        <v>280</v>
      </c>
      <c r="O191" s="14" t="s">
        <v>26</v>
      </c>
      <c r="P191" s="14" t="s">
        <v>34</v>
      </c>
      <c r="Q191" s="14" t="s">
        <v>1348</v>
      </c>
      <c r="R191" s="14" t="s">
        <v>1000</v>
      </c>
      <c r="S191" s="14" t="s">
        <v>474</v>
      </c>
      <c r="T191" s="14" t="s">
        <v>1349</v>
      </c>
      <c r="V191" s="14">
        <v>976.09220000000005</v>
      </c>
      <c r="W191" s="14">
        <v>1.9521843999999999</v>
      </c>
      <c r="X191" s="14" t="s">
        <v>1350</v>
      </c>
      <c r="Y191" s="27">
        <v>9.1984473020954063E-5</v>
      </c>
      <c r="Z191" s="19" t="str">
        <f>IF($AG$7 &lt;&gt; "", $AG$7 * Y191, "")</f>
        <v/>
      </c>
      <c r="AA191" s="19" t="str">
        <f>IF($AG$7 &lt;&gt; "", $AG$7 * L191 / $L$293,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55000000000000004">
      <c r="A192" t="s">
        <v>317</v>
      </c>
      <c r="B192" t="s">
        <v>25</v>
      </c>
      <c r="C192">
        <v>22</v>
      </c>
      <c r="D192">
        <v>113</v>
      </c>
      <c r="E192">
        <v>113</v>
      </c>
      <c r="F192">
        <v>113</v>
      </c>
      <c r="G192" s="1">
        <v>-0.92821562842429295</v>
      </c>
      <c r="H192" s="2">
        <v>0.25629494874584202</v>
      </c>
      <c r="I192" s="14">
        <v>0.59125995313462099</v>
      </c>
      <c r="J192" s="14">
        <v>1</v>
      </c>
      <c r="K192" s="14">
        <v>0</v>
      </c>
      <c r="L192" s="14">
        <v>1.07566086376999E-3</v>
      </c>
      <c r="M192" s="14">
        <v>2.04948286275034E-3</v>
      </c>
      <c r="N192" s="14">
        <v>57</v>
      </c>
      <c r="O192" s="14" t="s">
        <v>26</v>
      </c>
      <c r="P192" s="14" t="s">
        <v>45</v>
      </c>
      <c r="Q192" s="14" t="s">
        <v>318</v>
      </c>
      <c r="R192" s="14" t="s">
        <v>29</v>
      </c>
      <c r="S192" s="14" t="s">
        <v>319</v>
      </c>
      <c r="T192" s="14" t="s">
        <v>320</v>
      </c>
      <c r="V192" s="14">
        <v>1026.24</v>
      </c>
      <c r="W192" s="14">
        <v>2.0524800000000001</v>
      </c>
      <c r="X192" s="14" t="s">
        <v>321</v>
      </c>
      <c r="Y192" s="27">
        <v>4.0473168129219787E-4</v>
      </c>
      <c r="Z192" s="19" t="str">
        <f>IF($AG$7 &lt;&gt; "", $AG$7 * Y192, "")</f>
        <v/>
      </c>
      <c r="AA192" s="19" t="str">
        <f>IF($AG$7 &lt;&gt; "", $AG$7 * L192 / $L$293,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55000000000000004">
      <c r="A193" t="s">
        <v>135</v>
      </c>
      <c r="B193" t="s">
        <v>25</v>
      </c>
      <c r="C193">
        <v>21</v>
      </c>
      <c r="D193">
        <v>99</v>
      </c>
      <c r="E193">
        <v>137</v>
      </c>
      <c r="F193">
        <v>93</v>
      </c>
      <c r="G193" s="1">
        <v>-0.94489911777352398</v>
      </c>
      <c r="H193" s="2">
        <v>0.252676970014514</v>
      </c>
      <c r="I193" s="14">
        <v>0.59743433960522396</v>
      </c>
      <c r="J193" s="14">
        <v>1</v>
      </c>
      <c r="K193" s="14">
        <v>0</v>
      </c>
      <c r="L193" s="14">
        <v>1.02676718814408E-3</v>
      </c>
      <c r="M193" s="14">
        <v>1.9783508256940399E-3</v>
      </c>
      <c r="N193" s="14">
        <v>21</v>
      </c>
      <c r="O193" s="14" t="s">
        <v>26</v>
      </c>
      <c r="P193" s="14" t="s">
        <v>27</v>
      </c>
      <c r="Q193" s="14" t="s">
        <v>136</v>
      </c>
      <c r="R193" s="14" t="s">
        <v>29</v>
      </c>
      <c r="S193" s="14" t="s">
        <v>137</v>
      </c>
      <c r="T193" s="14" t="s">
        <v>138</v>
      </c>
      <c r="V193" s="14">
        <v>958.03459999999995</v>
      </c>
      <c r="W193" s="14">
        <v>1.9160691999999999</v>
      </c>
      <c r="X193" s="14" t="s">
        <v>139</v>
      </c>
      <c r="Y193" s="27">
        <v>3.8633478668800706E-4</v>
      </c>
      <c r="Z193" s="19" t="str">
        <f>IF($AG$7 &lt;&gt; "", $AG$7 * Y193, "")</f>
        <v/>
      </c>
      <c r="AA193" s="19" t="str">
        <f>IF($AG$7 &lt;&gt; "", $AG$7 * L193 / $L$293,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55000000000000004">
      <c r="A194" t="s">
        <v>181</v>
      </c>
      <c r="B194" t="s">
        <v>25</v>
      </c>
      <c r="C194">
        <v>26</v>
      </c>
      <c r="D194">
        <v>127</v>
      </c>
      <c r="E194">
        <v>146</v>
      </c>
      <c r="F194">
        <v>134</v>
      </c>
      <c r="G194" s="1">
        <v>-0.94891586511476</v>
      </c>
      <c r="H194" s="2">
        <v>0.24142291720394801</v>
      </c>
      <c r="I194" s="14">
        <v>0.61722150663795705</v>
      </c>
      <c r="J194" s="14">
        <v>1</v>
      </c>
      <c r="K194" s="14">
        <v>0</v>
      </c>
      <c r="L194" s="14">
        <v>1.2712355662736301E-3</v>
      </c>
      <c r="M194" s="14">
        <v>2.4563996232077399E-3</v>
      </c>
      <c r="N194" s="14">
        <v>30</v>
      </c>
      <c r="O194" s="14" t="s">
        <v>26</v>
      </c>
      <c r="P194" s="14" t="s">
        <v>27</v>
      </c>
      <c r="Q194" s="14" t="s">
        <v>182</v>
      </c>
      <c r="R194" s="14" t="s">
        <v>29</v>
      </c>
      <c r="S194" s="14" t="s">
        <v>183</v>
      </c>
      <c r="T194" s="14" t="s">
        <v>184</v>
      </c>
      <c r="V194" s="14">
        <v>991.21810000000005</v>
      </c>
      <c r="W194" s="14">
        <v>1.9824362</v>
      </c>
      <c r="X194" s="14" t="s">
        <v>185</v>
      </c>
      <c r="Y194" s="27">
        <v>4.7831925970896115E-4</v>
      </c>
      <c r="Z194" s="19" t="str">
        <f>IF($AG$7 &lt;&gt; "", $AG$7 * Y194, "")</f>
        <v/>
      </c>
      <c r="AA194" s="19" t="str">
        <f>IF($AG$7 &lt;&gt; "", $AG$7 * L194 / $L$293,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55000000000000004">
      <c r="A195" t="s">
        <v>788</v>
      </c>
      <c r="B195" t="s">
        <v>25</v>
      </c>
      <c r="C195">
        <v>23</v>
      </c>
      <c r="D195">
        <v>114</v>
      </c>
      <c r="E195">
        <v>127</v>
      </c>
      <c r="F195">
        <v>119</v>
      </c>
      <c r="G195" s="1">
        <v>-0.94910833563179697</v>
      </c>
      <c r="H195" s="2">
        <v>0.24142291720394801</v>
      </c>
      <c r="I195" s="14">
        <v>0.61722150663795705</v>
      </c>
      <c r="J195" s="14">
        <v>1</v>
      </c>
      <c r="K195" s="14">
        <v>0</v>
      </c>
      <c r="L195" s="14">
        <v>1.1245545393959E-3</v>
      </c>
      <c r="M195" s="14">
        <v>2.1736000402289902E-3</v>
      </c>
      <c r="N195" s="14">
        <v>151</v>
      </c>
      <c r="O195" s="14" t="s">
        <v>26</v>
      </c>
      <c r="P195" s="14" t="s">
        <v>27</v>
      </c>
      <c r="Q195" s="14" t="s">
        <v>789</v>
      </c>
      <c r="R195" s="14" t="s">
        <v>29</v>
      </c>
      <c r="S195" s="14" t="s">
        <v>790</v>
      </c>
      <c r="T195" s="14" t="s">
        <v>791</v>
      </c>
      <c r="V195" s="14">
        <v>1046.3620000000001</v>
      </c>
      <c r="W195" s="14">
        <v>2.092724</v>
      </c>
      <c r="X195" s="14" t="s">
        <v>792</v>
      </c>
      <c r="Y195" s="27">
        <v>4.2312857589638867E-4</v>
      </c>
      <c r="Z195" s="19" t="str">
        <f>IF($AG$7 &lt;&gt; "", $AG$7 * Y195, "")</f>
        <v/>
      </c>
      <c r="AA195" s="19" t="str">
        <f>IF($AG$7 &lt;&gt; "", $AG$7 * L195 / $L$293,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55000000000000004">
      <c r="A196" t="s">
        <v>638</v>
      </c>
      <c r="B196" t="s">
        <v>25</v>
      </c>
      <c r="C196">
        <v>22</v>
      </c>
      <c r="D196">
        <v>124</v>
      </c>
      <c r="E196">
        <v>113</v>
      </c>
      <c r="F196">
        <v>107</v>
      </c>
      <c r="G196" s="1">
        <v>-0.94991074706136402</v>
      </c>
      <c r="H196" s="2">
        <v>0.24411878246937399</v>
      </c>
      <c r="I196" s="14">
        <v>0.61239880473277497</v>
      </c>
      <c r="J196" s="14">
        <v>1</v>
      </c>
      <c r="K196" s="14">
        <v>0</v>
      </c>
      <c r="L196" s="14">
        <v>1.07566086376999E-3</v>
      </c>
      <c r="M196" s="14">
        <v>2.0806491244189898E-3</v>
      </c>
      <c r="N196" s="14">
        <v>121</v>
      </c>
      <c r="O196" s="14" t="s">
        <v>26</v>
      </c>
      <c r="P196" s="14" t="s">
        <v>27</v>
      </c>
      <c r="Q196" s="14" t="s">
        <v>639</v>
      </c>
      <c r="R196" s="14" t="s">
        <v>29</v>
      </c>
      <c r="S196" s="14" t="s">
        <v>640</v>
      </c>
      <c r="T196" s="14" t="s">
        <v>641</v>
      </c>
      <c r="V196" s="14">
        <v>1021.18</v>
      </c>
      <c r="W196" s="14">
        <v>2.04236</v>
      </c>
      <c r="X196" s="14" t="s">
        <v>642</v>
      </c>
      <c r="Y196" s="27">
        <v>4.0473168129219787E-4</v>
      </c>
      <c r="Z196" s="19" t="str">
        <f>IF($AG$7 &lt;&gt; "", $AG$7 * Y196, "")</f>
        <v/>
      </c>
      <c r="AA196" s="19" t="str">
        <f>IF($AG$7 &lt;&gt; "", $AG$7 * L196 / $L$293,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55000000000000004">
      <c r="A197" t="s">
        <v>818</v>
      </c>
      <c r="B197" t="s">
        <v>25</v>
      </c>
      <c r="C197">
        <v>107</v>
      </c>
      <c r="D197">
        <v>545</v>
      </c>
      <c r="E197">
        <v>578</v>
      </c>
      <c r="F197">
        <v>564</v>
      </c>
      <c r="G197" s="1">
        <v>-0.96181695813180301</v>
      </c>
      <c r="H197" s="2">
        <v>0.192966118222066</v>
      </c>
      <c r="I197" s="14">
        <v>0.71451893949455203</v>
      </c>
      <c r="J197" s="14">
        <v>1</v>
      </c>
      <c r="K197" s="14">
        <v>0</v>
      </c>
      <c r="L197" s="14">
        <v>5.2316232919722297E-3</v>
      </c>
      <c r="M197" s="14">
        <v>1.0192559358050199E-2</v>
      </c>
      <c r="N197" s="14">
        <v>157</v>
      </c>
      <c r="O197" s="14" t="s">
        <v>26</v>
      </c>
      <c r="P197" s="14" t="s">
        <v>27</v>
      </c>
      <c r="Q197" s="14" t="s">
        <v>819</v>
      </c>
      <c r="R197" s="14" t="s">
        <v>29</v>
      </c>
      <c r="S197" s="14" t="s">
        <v>820</v>
      </c>
      <c r="T197" s="14" t="s">
        <v>821</v>
      </c>
      <c r="V197" s="14">
        <v>1032.2470000000001</v>
      </c>
      <c r="W197" s="14">
        <v>2.0644939999999998</v>
      </c>
      <c r="X197" s="14" t="s">
        <v>822</v>
      </c>
      <c r="Y197" s="26">
        <v>1.968467722648417E-3</v>
      </c>
      <c r="Z197" s="19" t="str">
        <f>IF($AG$7 &lt;&gt; "", $AG$7 * Y197, "")</f>
        <v/>
      </c>
      <c r="AA197" s="19" t="str">
        <f>IF($AG$7 &lt;&gt; "", $AG$7 * L197 / $L$293,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55000000000000004">
      <c r="A198" t="s">
        <v>362</v>
      </c>
      <c r="B198" t="s">
        <v>25</v>
      </c>
      <c r="C198">
        <v>23</v>
      </c>
      <c r="D198">
        <v>126</v>
      </c>
      <c r="E198">
        <v>134</v>
      </c>
      <c r="F198">
        <v>104</v>
      </c>
      <c r="G198" s="1">
        <v>-0.96396291977603399</v>
      </c>
      <c r="H198" s="2">
        <v>0.235427909812675</v>
      </c>
      <c r="I198" s="14">
        <v>0.628142053136023</v>
      </c>
      <c r="J198" s="14">
        <v>1</v>
      </c>
      <c r="K198" s="14">
        <v>0</v>
      </c>
      <c r="L198" s="14">
        <v>1.1245545393959E-3</v>
      </c>
      <c r="M198" s="14">
        <v>2.1959951676893399E-3</v>
      </c>
      <c r="N198" s="14">
        <v>66</v>
      </c>
      <c r="O198" s="14" t="s">
        <v>26</v>
      </c>
      <c r="P198" s="14" t="s">
        <v>67</v>
      </c>
      <c r="Q198" s="14" t="s">
        <v>363</v>
      </c>
      <c r="R198" s="14" t="s">
        <v>29</v>
      </c>
      <c r="S198" s="14" t="s">
        <v>364</v>
      </c>
      <c r="T198" s="14" t="s">
        <v>365</v>
      </c>
      <c r="V198" s="14">
        <v>1269.4639999999999</v>
      </c>
      <c r="W198" s="14">
        <v>2.5389279999999999</v>
      </c>
      <c r="X198" s="14" t="s">
        <v>366</v>
      </c>
      <c r="Y198" s="27">
        <v>4.2312857589638867E-4</v>
      </c>
      <c r="Z198" s="19" t="str">
        <f>IF($AG$7 &lt;&gt; "", $AG$7 * Y198, "")</f>
        <v/>
      </c>
      <c r="AA198" s="19" t="str">
        <f>IF($AG$7 &lt;&gt; "", $AG$7 * L198 / $L$293,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55000000000000004">
      <c r="A199" t="s">
        <v>713</v>
      </c>
      <c r="B199" t="s">
        <v>25</v>
      </c>
      <c r="C199">
        <v>17</v>
      </c>
      <c r="D199">
        <v>92</v>
      </c>
      <c r="E199">
        <v>108</v>
      </c>
      <c r="F199">
        <v>73</v>
      </c>
      <c r="G199" s="1">
        <v>-0.98213204834285395</v>
      </c>
      <c r="H199" s="2">
        <v>0.25563607533212601</v>
      </c>
      <c r="I199" s="14">
        <v>0.59237785860386405</v>
      </c>
      <c r="J199" s="14">
        <v>1</v>
      </c>
      <c r="K199" s="14">
        <v>0</v>
      </c>
      <c r="L199" s="14">
        <v>8.3119248564044801E-4</v>
      </c>
      <c r="M199" s="14">
        <v>1.6440812798828701E-3</v>
      </c>
      <c r="N199" s="14">
        <v>136</v>
      </c>
      <c r="O199" s="14" t="s">
        <v>26</v>
      </c>
      <c r="P199" s="14" t="s">
        <v>34</v>
      </c>
      <c r="Q199" s="14" t="s">
        <v>714</v>
      </c>
      <c r="R199" s="14" t="s">
        <v>29</v>
      </c>
      <c r="S199" s="14" t="s">
        <v>715</v>
      </c>
      <c r="T199" s="14" t="s">
        <v>716</v>
      </c>
      <c r="V199" s="14">
        <v>914.06780000000003</v>
      </c>
      <c r="W199" s="14">
        <v>1.8281356</v>
      </c>
      <c r="X199" s="14" t="s">
        <v>717</v>
      </c>
      <c r="Y199" s="27">
        <v>3.1274720827124383E-4</v>
      </c>
      <c r="Z199" s="19" t="str">
        <f>IF($AG$7 &lt;&gt; "", $AG$7 * Y199, "")</f>
        <v/>
      </c>
      <c r="AA199" s="19" t="str">
        <f>IF($AG$7 &lt;&gt; "", $AG$7 * L199 / $L$293,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55000000000000004">
      <c r="A200" t="s">
        <v>407</v>
      </c>
      <c r="B200" t="s">
        <v>25</v>
      </c>
      <c r="C200">
        <v>19</v>
      </c>
      <c r="D200">
        <v>110</v>
      </c>
      <c r="E200">
        <v>105</v>
      </c>
      <c r="F200">
        <v>92</v>
      </c>
      <c r="G200" s="1">
        <v>-0.99575639760372203</v>
      </c>
      <c r="H200" s="2">
        <v>0.235427909812675</v>
      </c>
      <c r="I200" s="14">
        <v>0.628142053136023</v>
      </c>
      <c r="J200" s="14">
        <v>1</v>
      </c>
      <c r="K200" s="14">
        <v>0</v>
      </c>
      <c r="L200" s="14">
        <v>9.2897983689226504E-4</v>
      </c>
      <c r="M200" s="14">
        <v>1.85526763247259E-3</v>
      </c>
      <c r="N200" s="14">
        <v>75</v>
      </c>
      <c r="O200" s="14" t="s">
        <v>26</v>
      </c>
      <c r="P200" s="14" t="s">
        <v>67</v>
      </c>
      <c r="Q200" s="14" t="s">
        <v>408</v>
      </c>
      <c r="R200" s="14" t="s">
        <v>29</v>
      </c>
      <c r="S200" s="14" t="s">
        <v>409</v>
      </c>
      <c r="T200" s="14" t="s">
        <v>410</v>
      </c>
      <c r="V200" s="14">
        <v>1057.2070000000001</v>
      </c>
      <c r="W200" s="14">
        <v>2.114414</v>
      </c>
      <c r="X200" s="14" t="s">
        <v>411</v>
      </c>
      <c r="Y200" s="27">
        <v>3.4954099747962545E-4</v>
      </c>
      <c r="Z200" s="19" t="str">
        <f>IF($AG$7 &lt;&gt; "", $AG$7 * Y200, "")</f>
        <v/>
      </c>
      <c r="AA200" s="19" t="str">
        <f>IF($AG$7 &lt;&gt; "", $AG$7 * L200 / $L$293,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55000000000000004">
      <c r="A201" t="s">
        <v>110</v>
      </c>
      <c r="B201" t="s">
        <v>25</v>
      </c>
      <c r="C201">
        <v>19</v>
      </c>
      <c r="D201">
        <v>107</v>
      </c>
      <c r="E201">
        <v>97</v>
      </c>
      <c r="F201">
        <v>103</v>
      </c>
      <c r="G201" s="1">
        <v>-0.99782752838184996</v>
      </c>
      <c r="H201" s="2">
        <v>0.235427909812675</v>
      </c>
      <c r="I201" s="14">
        <v>0.628142053136023</v>
      </c>
      <c r="J201" s="14">
        <v>1</v>
      </c>
      <c r="K201" s="14">
        <v>0</v>
      </c>
      <c r="L201" s="14">
        <v>9.2897983689226504E-4</v>
      </c>
      <c r="M201" s="14">
        <v>1.85818978718912E-3</v>
      </c>
      <c r="N201" s="14">
        <v>16</v>
      </c>
      <c r="O201" s="14" t="s">
        <v>26</v>
      </c>
      <c r="P201" s="14" t="s">
        <v>34</v>
      </c>
      <c r="Q201" s="14" t="s">
        <v>111</v>
      </c>
      <c r="R201" s="14" t="s">
        <v>29</v>
      </c>
      <c r="S201" s="14" t="s">
        <v>112</v>
      </c>
      <c r="T201" s="14" t="s">
        <v>113</v>
      </c>
      <c r="V201" s="14">
        <v>1076.213</v>
      </c>
      <c r="W201" s="14">
        <v>2.1524260000000002</v>
      </c>
      <c r="X201" s="14" t="s">
        <v>114</v>
      </c>
      <c r="Y201" s="27">
        <v>3.4954099747962545E-4</v>
      </c>
      <c r="Z201" s="19" t="str">
        <f>IF($AG$7 &lt;&gt; "", $AG$7 * Y201, "")</f>
        <v/>
      </c>
      <c r="AA201" s="19" t="str">
        <f>IF($AG$7 &lt;&gt; "", $AG$7 * L201 / $L$293,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55000000000000004">
      <c r="A202" t="s">
        <v>377</v>
      </c>
      <c r="B202" t="s">
        <v>25</v>
      </c>
      <c r="C202">
        <v>27</v>
      </c>
      <c r="D202">
        <v>121</v>
      </c>
      <c r="E202">
        <v>147</v>
      </c>
      <c r="F202">
        <v>172</v>
      </c>
      <c r="G202" s="1">
        <v>-1.00874099539767</v>
      </c>
      <c r="H202" s="2">
        <v>0.20911177144462201</v>
      </c>
      <c r="I202" s="14">
        <v>0.67962151893006095</v>
      </c>
      <c r="J202" s="14">
        <v>1</v>
      </c>
      <c r="K202" s="14">
        <v>0</v>
      </c>
      <c r="L202" s="14">
        <v>1.3201292418995301E-3</v>
      </c>
      <c r="M202" s="14">
        <v>2.6591215911386701E-3</v>
      </c>
      <c r="N202" s="14">
        <v>69</v>
      </c>
      <c r="O202" s="14" t="s">
        <v>26</v>
      </c>
      <c r="P202" s="14" t="s">
        <v>67</v>
      </c>
      <c r="Q202" s="14" t="s">
        <v>378</v>
      </c>
      <c r="R202" s="14" t="s">
        <v>29</v>
      </c>
      <c r="S202" s="14" t="s">
        <v>379</v>
      </c>
      <c r="T202" s="14" t="s">
        <v>380</v>
      </c>
      <c r="V202" s="14">
        <v>918.9932</v>
      </c>
      <c r="W202" s="14">
        <v>1.8379863999999999</v>
      </c>
      <c r="X202" s="14" t="s">
        <v>381</v>
      </c>
      <c r="Y202" s="27">
        <v>4.967161543131519E-4</v>
      </c>
      <c r="Z202" s="19" t="str">
        <f>IF($AG$7 &lt;&gt; "", $AG$7 * Y202, "")</f>
        <v/>
      </c>
      <c r="AA202" s="19" t="str">
        <f>IF($AG$7 &lt;&gt; "", $AG$7 * L202 / $L$293,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55000000000000004">
      <c r="A203" t="s">
        <v>763</v>
      </c>
      <c r="B203" t="s">
        <v>25</v>
      </c>
      <c r="C203">
        <v>27</v>
      </c>
      <c r="D203">
        <v>136</v>
      </c>
      <c r="E203">
        <v>179</v>
      </c>
      <c r="F203">
        <v>130</v>
      </c>
      <c r="G203" s="1">
        <v>-1.0194827894929199</v>
      </c>
      <c r="H203" s="2">
        <v>0.20683101241378599</v>
      </c>
      <c r="I203" s="14">
        <v>0.68438434222032496</v>
      </c>
      <c r="J203" s="14">
        <v>1</v>
      </c>
      <c r="K203" s="14">
        <v>0</v>
      </c>
      <c r="L203" s="14">
        <v>1.3201292418995301E-3</v>
      </c>
      <c r="M203" s="14">
        <v>2.6783348373860499E-3</v>
      </c>
      <c r="N203" s="14">
        <v>146</v>
      </c>
      <c r="O203" s="14" t="s">
        <v>26</v>
      </c>
      <c r="P203" s="14" t="s">
        <v>34</v>
      </c>
      <c r="Q203" s="14" t="s">
        <v>764</v>
      </c>
      <c r="R203" s="14" t="s">
        <v>29</v>
      </c>
      <c r="S203" s="14" t="s">
        <v>765</v>
      </c>
      <c r="T203" s="14" t="s">
        <v>766</v>
      </c>
      <c r="V203" s="14">
        <v>1145.2729999999999</v>
      </c>
      <c r="W203" s="14">
        <v>2.290546</v>
      </c>
      <c r="X203" s="14" t="s">
        <v>767</v>
      </c>
      <c r="Y203" s="27">
        <v>4.967161543131519E-4</v>
      </c>
      <c r="Z203" s="19" t="str">
        <f>IF($AG$7 &lt;&gt; "", $AG$7 * Y203, "")</f>
        <v/>
      </c>
      <c r="AA203" s="19" t="str">
        <f>IF($AG$7 &lt;&gt; "", $AG$7 * L203 / $L$293,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55000000000000004">
      <c r="A204" t="s">
        <v>938</v>
      </c>
      <c r="B204" t="s">
        <v>25</v>
      </c>
      <c r="C204">
        <v>22</v>
      </c>
      <c r="D204">
        <v>121</v>
      </c>
      <c r="E204">
        <v>117</v>
      </c>
      <c r="F204">
        <v>126</v>
      </c>
      <c r="G204" s="1">
        <v>-1.0317312055335699</v>
      </c>
      <c r="H204" s="2">
        <v>0.20683101241378599</v>
      </c>
      <c r="I204" s="14">
        <v>0.68438434222032496</v>
      </c>
      <c r="J204" s="14">
        <v>1</v>
      </c>
      <c r="K204" s="14">
        <v>0</v>
      </c>
      <c r="L204" s="14">
        <v>1.07566086376999E-3</v>
      </c>
      <c r="M204" s="14">
        <v>2.2022501896198899E-3</v>
      </c>
      <c r="N204" s="14">
        <v>181</v>
      </c>
      <c r="O204" s="14" t="s">
        <v>26</v>
      </c>
      <c r="P204" s="14" t="s">
        <v>27</v>
      </c>
      <c r="Q204" s="14" t="s">
        <v>939</v>
      </c>
      <c r="R204" s="14" t="s">
        <v>29</v>
      </c>
      <c r="S204" s="14" t="s">
        <v>940</v>
      </c>
      <c r="T204" s="14" t="s">
        <v>941</v>
      </c>
      <c r="V204" s="14">
        <v>937.10220000000004</v>
      </c>
      <c r="W204" s="14">
        <v>1.8742044</v>
      </c>
      <c r="X204" s="14" t="s">
        <v>942</v>
      </c>
      <c r="Y204" s="27">
        <v>4.0473168129219787E-4</v>
      </c>
      <c r="Z204" s="19" t="str">
        <f>IF($AG$7 &lt;&gt; "", $AG$7 * Y204, "")</f>
        <v/>
      </c>
      <c r="AA204" s="19" t="str">
        <f>IF($AG$7 &lt;&gt; "", $AG$7 * L204 / $L$293,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55000000000000004">
      <c r="A205" t="s">
        <v>828</v>
      </c>
      <c r="B205" t="s">
        <v>25</v>
      </c>
      <c r="C205">
        <v>21</v>
      </c>
      <c r="D205">
        <v>111</v>
      </c>
      <c r="E205">
        <v>132</v>
      </c>
      <c r="F205">
        <v>109</v>
      </c>
      <c r="G205" s="1">
        <v>-1.04578547065007</v>
      </c>
      <c r="H205" s="2">
        <v>0.20683101241378599</v>
      </c>
      <c r="I205" s="14">
        <v>0.68438434222032496</v>
      </c>
      <c r="J205" s="14">
        <v>1</v>
      </c>
      <c r="K205" s="14">
        <v>0</v>
      </c>
      <c r="L205" s="14">
        <v>1.02676718814408E-3</v>
      </c>
      <c r="M205" s="14">
        <v>2.1223282306318098E-3</v>
      </c>
      <c r="N205" s="14">
        <v>159</v>
      </c>
      <c r="O205" s="14" t="s">
        <v>26</v>
      </c>
      <c r="P205" s="14" t="s">
        <v>27</v>
      </c>
      <c r="Q205" s="14" t="s">
        <v>829</v>
      </c>
      <c r="R205" s="14" t="s">
        <v>29</v>
      </c>
      <c r="S205" s="14" t="s">
        <v>830</v>
      </c>
      <c r="T205" s="14" t="s">
        <v>831</v>
      </c>
      <c r="V205" s="14">
        <v>1027.271</v>
      </c>
      <c r="W205" s="14">
        <v>2.0545420000000001</v>
      </c>
      <c r="X205" s="14" t="s">
        <v>832</v>
      </c>
      <c r="Y205" s="27">
        <v>3.8633478668800706E-4</v>
      </c>
      <c r="Z205" s="19" t="str">
        <f>IF($AG$7 &lt;&gt; "", $AG$7 * Y205, "")</f>
        <v/>
      </c>
      <c r="AA205" s="19" t="str">
        <f>IF($AG$7 &lt;&gt; "", $AG$7 * L205 / $L$293,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55000000000000004">
      <c r="A206" t="s">
        <v>160</v>
      </c>
      <c r="B206" t="s">
        <v>25</v>
      </c>
      <c r="C206">
        <v>25</v>
      </c>
      <c r="D206">
        <v>133</v>
      </c>
      <c r="E206">
        <v>142</v>
      </c>
      <c r="F206">
        <v>146</v>
      </c>
      <c r="G206" s="1">
        <v>-1.05594861750874</v>
      </c>
      <c r="H206" s="2">
        <v>0.19765645320119099</v>
      </c>
      <c r="I206" s="14">
        <v>0.70408900199433699</v>
      </c>
      <c r="J206" s="14">
        <v>1</v>
      </c>
      <c r="K206" s="14">
        <v>0</v>
      </c>
      <c r="L206" s="14">
        <v>1.2223418906477199E-3</v>
      </c>
      <c r="M206" s="14">
        <v>2.5443561782714399E-3</v>
      </c>
      <c r="N206" s="14">
        <v>26</v>
      </c>
      <c r="O206" s="14" t="s">
        <v>26</v>
      </c>
      <c r="P206" s="14" t="s">
        <v>34</v>
      </c>
      <c r="Q206" s="14" t="s">
        <v>161</v>
      </c>
      <c r="R206" s="14" t="s">
        <v>29</v>
      </c>
      <c r="S206" s="14" t="s">
        <v>162</v>
      </c>
      <c r="T206" s="14" t="s">
        <v>163</v>
      </c>
      <c r="V206" s="14">
        <v>1186.415</v>
      </c>
      <c r="W206" s="14">
        <v>2.37283</v>
      </c>
      <c r="X206" s="14" t="s">
        <v>164</v>
      </c>
      <c r="Y206" s="27">
        <v>4.5992236510477029E-4</v>
      </c>
      <c r="Z206" s="19" t="str">
        <f>IF($AG$7 &lt;&gt; "", $AG$7 * Y206, "")</f>
        <v/>
      </c>
      <c r="AA206" s="19" t="str">
        <f>IF($AG$7 &lt;&gt; "", $AG$7 * L206 / $L$293,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55000000000000004">
      <c r="A207" t="s">
        <v>186</v>
      </c>
      <c r="B207" t="s">
        <v>25</v>
      </c>
      <c r="C207">
        <v>22</v>
      </c>
      <c r="D207">
        <v>133</v>
      </c>
      <c r="E207">
        <v>133</v>
      </c>
      <c r="F207">
        <v>107</v>
      </c>
      <c r="G207" s="1">
        <v>-1.06417131316631</v>
      </c>
      <c r="H207" s="2">
        <v>0.19310047369314201</v>
      </c>
      <c r="I207" s="14">
        <v>0.71421666085516999</v>
      </c>
      <c r="J207" s="14">
        <v>1</v>
      </c>
      <c r="K207" s="14">
        <v>0</v>
      </c>
      <c r="L207" s="14">
        <v>1.07566086376999E-3</v>
      </c>
      <c r="M207" s="14">
        <v>2.2520490671328101E-3</v>
      </c>
      <c r="N207" s="14">
        <v>31</v>
      </c>
      <c r="O207" s="14" t="s">
        <v>26</v>
      </c>
      <c r="P207" s="14" t="s">
        <v>34</v>
      </c>
      <c r="Q207" s="14" t="s">
        <v>187</v>
      </c>
      <c r="R207" s="14" t="s">
        <v>29</v>
      </c>
      <c r="S207" s="14" t="s">
        <v>188</v>
      </c>
      <c r="T207" s="14" t="s">
        <v>189</v>
      </c>
      <c r="U207" s="14" t="s">
        <v>71</v>
      </c>
      <c r="V207" s="14">
        <v>988.14850000000001</v>
      </c>
      <c r="W207" s="14">
        <v>1.976297</v>
      </c>
      <c r="X207" s="14" t="s">
        <v>190</v>
      </c>
      <c r="Y207" s="27">
        <v>4.0473168129219787E-4</v>
      </c>
      <c r="Z207" s="19" t="str">
        <f>IF($AG$7 &lt;&gt; "", $AG$7 * Y207, "")</f>
        <v/>
      </c>
      <c r="AA207" s="19" t="str">
        <f>IF($AG$7 &lt;&gt; "", $AG$7 * L207 / $L$293,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55000000000000004">
      <c r="A208" t="s">
        <v>337</v>
      </c>
      <c r="B208" t="s">
        <v>25</v>
      </c>
      <c r="C208">
        <v>32</v>
      </c>
      <c r="D208">
        <v>178</v>
      </c>
      <c r="E208">
        <v>202</v>
      </c>
      <c r="F208">
        <v>166</v>
      </c>
      <c r="G208" s="1">
        <v>-1.0725216463826801</v>
      </c>
      <c r="H208" s="2">
        <v>0.17240573455453301</v>
      </c>
      <c r="I208" s="14">
        <v>0.76344829278062099</v>
      </c>
      <c r="J208" s="14">
        <v>1</v>
      </c>
      <c r="K208" s="14">
        <v>0</v>
      </c>
      <c r="L208" s="14">
        <v>1.56459762002908E-3</v>
      </c>
      <c r="M208" s="14">
        <v>3.2932515433426301E-3</v>
      </c>
      <c r="N208" s="14">
        <v>61</v>
      </c>
      <c r="O208" s="14" t="s">
        <v>26</v>
      </c>
      <c r="P208" s="14" t="s">
        <v>27</v>
      </c>
      <c r="Q208" s="14" t="s">
        <v>338</v>
      </c>
      <c r="R208" s="14" t="s">
        <v>29</v>
      </c>
      <c r="S208" s="14" t="s">
        <v>339</v>
      </c>
      <c r="T208" s="14" t="s">
        <v>340</v>
      </c>
      <c r="V208" s="14">
        <v>1126.316</v>
      </c>
      <c r="W208" s="14">
        <v>2.2526320000000002</v>
      </c>
      <c r="X208" s="14" t="s">
        <v>341</v>
      </c>
      <c r="Y208" s="27">
        <v>5.8870062733410605E-4</v>
      </c>
      <c r="Z208" s="19" t="str">
        <f>IF($AG$7 &lt;&gt; "", $AG$7 * Y208, "")</f>
        <v/>
      </c>
      <c r="AA208" s="19" t="str">
        <f>IF($AG$7 &lt;&gt; "", $AG$7 * L208 / $L$293,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55000000000000004">
      <c r="A209" t="s">
        <v>357</v>
      </c>
      <c r="B209" t="s">
        <v>25</v>
      </c>
      <c r="C209">
        <v>24</v>
      </c>
      <c r="D209">
        <v>130</v>
      </c>
      <c r="E209">
        <v>157</v>
      </c>
      <c r="F209">
        <v>127</v>
      </c>
      <c r="G209" s="1">
        <v>-1.0870004117927099</v>
      </c>
      <c r="H209" s="2">
        <v>0.187204911265864</v>
      </c>
      <c r="I209" s="14">
        <v>0.72768276186027903</v>
      </c>
      <c r="J209" s="14">
        <v>1</v>
      </c>
      <c r="K209" s="14">
        <v>0</v>
      </c>
      <c r="L209" s="14">
        <v>1.1734482150218099E-3</v>
      </c>
      <c r="M209" s="14">
        <v>2.4954682826744401E-3</v>
      </c>
      <c r="N209" s="14">
        <v>65</v>
      </c>
      <c r="O209" s="14" t="s">
        <v>26</v>
      </c>
      <c r="P209" s="14" t="s">
        <v>27</v>
      </c>
      <c r="Q209" s="14" t="s">
        <v>358</v>
      </c>
      <c r="R209" s="14" t="s">
        <v>29</v>
      </c>
      <c r="S209" s="14" t="s">
        <v>359</v>
      </c>
      <c r="T209" s="14" t="s">
        <v>360</v>
      </c>
      <c r="V209" s="14">
        <v>986.21820000000002</v>
      </c>
      <c r="W209" s="14">
        <v>1.9724364000000001</v>
      </c>
      <c r="X209" s="14" t="s">
        <v>361</v>
      </c>
      <c r="Y209" s="27">
        <v>4.4152547050057948E-4</v>
      </c>
      <c r="Z209" s="19" t="str">
        <f>IF($AG$7 &lt;&gt; "", $AG$7 * Y209, "")</f>
        <v/>
      </c>
      <c r="AA209" s="19" t="str">
        <f>IF($AG$7 &lt;&gt; "", $AG$7 * L209 / $L$293,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55000000000000004">
      <c r="A210" t="s">
        <v>120</v>
      </c>
      <c r="B210" t="s">
        <v>25</v>
      </c>
      <c r="C210">
        <v>20</v>
      </c>
      <c r="D210">
        <v>118</v>
      </c>
      <c r="E210">
        <v>114</v>
      </c>
      <c r="F210">
        <v>120</v>
      </c>
      <c r="G210" s="1">
        <v>-1.1203843764404999</v>
      </c>
      <c r="H210" s="2">
        <v>0.17886944654459599</v>
      </c>
      <c r="I210" s="14">
        <v>0.74746383679598505</v>
      </c>
      <c r="J210" s="14">
        <v>1</v>
      </c>
      <c r="K210" s="14">
        <v>0</v>
      </c>
      <c r="L210" s="14">
        <v>9.7787351251817393E-4</v>
      </c>
      <c r="M210" s="14">
        <v>2.1293575103231298E-3</v>
      </c>
      <c r="N210" s="14">
        <v>18</v>
      </c>
      <c r="O210" s="14" t="s">
        <v>26</v>
      </c>
      <c r="P210" s="14" t="s">
        <v>27</v>
      </c>
      <c r="Q210" s="14" t="s">
        <v>121</v>
      </c>
      <c r="R210" s="14" t="s">
        <v>29</v>
      </c>
      <c r="S210" s="14" t="s">
        <v>122</v>
      </c>
      <c r="T210" s="14" t="s">
        <v>123</v>
      </c>
      <c r="V210" s="14">
        <v>1228.433</v>
      </c>
      <c r="W210" s="14">
        <v>2.4568660000000002</v>
      </c>
      <c r="X210" s="14" t="s">
        <v>124</v>
      </c>
      <c r="Y210" s="27">
        <v>3.6793789208381625E-4</v>
      </c>
      <c r="Z210" s="19" t="str">
        <f>IF($AG$7 &lt;&gt; "", $AG$7 * Y210, "")</f>
        <v/>
      </c>
      <c r="AA210" s="19" t="str">
        <f>IF($AG$7 &lt;&gt; "", $AG$7 * L210 / $L$293,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55000000000000004">
      <c r="A211" t="s">
        <v>1231</v>
      </c>
      <c r="B211" t="s">
        <v>25</v>
      </c>
      <c r="C211">
        <v>46</v>
      </c>
      <c r="D211">
        <v>270</v>
      </c>
      <c r="E211">
        <v>265</v>
      </c>
      <c r="F211">
        <v>282</v>
      </c>
      <c r="G211" s="1">
        <v>-1.1347290760345301</v>
      </c>
      <c r="H211" s="2">
        <v>0.14091030497179</v>
      </c>
      <c r="I211" s="14">
        <v>0.85105724515370595</v>
      </c>
      <c r="J211" s="14">
        <v>1</v>
      </c>
      <c r="K211" s="14">
        <v>0</v>
      </c>
      <c r="L211" s="14">
        <v>2.2491090787917999E-3</v>
      </c>
      <c r="M211" s="14">
        <v>4.94200656842733E-3</v>
      </c>
      <c r="N211" s="14">
        <v>251</v>
      </c>
      <c r="O211" s="14" t="s">
        <v>26</v>
      </c>
      <c r="P211" s="14" t="s">
        <v>27</v>
      </c>
      <c r="Q211" s="14" t="s">
        <v>1232</v>
      </c>
      <c r="R211" s="14" t="s">
        <v>1000</v>
      </c>
      <c r="S211" s="14" t="s">
        <v>329</v>
      </c>
      <c r="T211" s="14" t="s">
        <v>1233</v>
      </c>
      <c r="V211" s="14">
        <v>1178.308</v>
      </c>
      <c r="W211" s="14">
        <v>2.3566159999999998</v>
      </c>
      <c r="X211" s="14" t="s">
        <v>1234</v>
      </c>
      <c r="Y211" s="27">
        <v>8.4625715179277735E-4</v>
      </c>
      <c r="Z211" s="19" t="str">
        <f>IF($AG$7 &lt;&gt; "", $AG$7 * Y211, "")</f>
        <v/>
      </c>
      <c r="AA211" s="19" t="str">
        <f>IF($AG$7 &lt;&gt; "", $AG$7 * L211 / $L$293,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55000000000000004">
      <c r="A212" t="s">
        <v>307</v>
      </c>
      <c r="B212" t="s">
        <v>25</v>
      </c>
      <c r="C212">
        <v>26</v>
      </c>
      <c r="D212">
        <v>134</v>
      </c>
      <c r="E212">
        <v>172</v>
      </c>
      <c r="F212">
        <v>167</v>
      </c>
      <c r="G212" s="1">
        <v>-1.16486766397779</v>
      </c>
      <c r="H212" s="2">
        <v>0.148223757812872</v>
      </c>
      <c r="I212" s="14">
        <v>0.82908218056657601</v>
      </c>
      <c r="J212" s="14">
        <v>1</v>
      </c>
      <c r="K212" s="14">
        <v>0</v>
      </c>
      <c r="L212" s="14">
        <v>1.2712355662736301E-3</v>
      </c>
      <c r="M212" s="14">
        <v>2.8534075906138899E-3</v>
      </c>
      <c r="N212" s="14">
        <v>55</v>
      </c>
      <c r="O212" s="14" t="s">
        <v>26</v>
      </c>
      <c r="P212" s="14" t="s">
        <v>34</v>
      </c>
      <c r="Q212" s="14" t="s">
        <v>308</v>
      </c>
      <c r="R212" s="14" t="s">
        <v>29</v>
      </c>
      <c r="S212" s="14" t="s">
        <v>309</v>
      </c>
      <c r="T212" s="14" t="s">
        <v>310</v>
      </c>
      <c r="U212" s="14" t="s">
        <v>71</v>
      </c>
      <c r="V212" s="14">
        <v>1194.307</v>
      </c>
      <c r="W212" s="14">
        <v>2.388614</v>
      </c>
      <c r="X212" s="14" t="s">
        <v>311</v>
      </c>
      <c r="Y212" s="27">
        <v>4.7831925970896115E-4</v>
      </c>
      <c r="Z212" s="19" t="str">
        <f>IF($AG$7 &lt;&gt; "", $AG$7 * Y212, "")</f>
        <v/>
      </c>
      <c r="AA212" s="19" t="str">
        <f>IF($AG$7 &lt;&gt; "", $AG$7 * L212 / $L$293,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55000000000000004">
      <c r="A213" t="s">
        <v>422</v>
      </c>
      <c r="B213" t="s">
        <v>25</v>
      </c>
      <c r="C213">
        <v>18</v>
      </c>
      <c r="D213">
        <v>95</v>
      </c>
      <c r="E213">
        <v>132</v>
      </c>
      <c r="F213">
        <v>105</v>
      </c>
      <c r="G213" s="1">
        <v>-1.18119386334562</v>
      </c>
      <c r="H213" s="2">
        <v>0.15969337417814</v>
      </c>
      <c r="I213" s="14">
        <v>0.79671310275674201</v>
      </c>
      <c r="J213" s="14">
        <v>1</v>
      </c>
      <c r="K213" s="14">
        <v>0</v>
      </c>
      <c r="L213" s="14">
        <v>8.8008616126635702E-4</v>
      </c>
      <c r="M213" s="14">
        <v>1.99858857190013E-3</v>
      </c>
      <c r="N213" s="14">
        <v>78</v>
      </c>
      <c r="O213" s="14" t="s">
        <v>26</v>
      </c>
      <c r="P213" s="14" t="s">
        <v>27</v>
      </c>
      <c r="Q213" s="14" t="s">
        <v>423</v>
      </c>
      <c r="R213" s="14" t="s">
        <v>29</v>
      </c>
      <c r="S213" s="14" t="s">
        <v>424</v>
      </c>
      <c r="T213" s="14" t="s">
        <v>425</v>
      </c>
      <c r="V213" s="14">
        <v>1017.101</v>
      </c>
      <c r="W213" s="14">
        <v>2.0342020000000001</v>
      </c>
      <c r="X213" s="14" t="s">
        <v>426</v>
      </c>
      <c r="Y213" s="27">
        <v>3.3114410287543464E-4</v>
      </c>
      <c r="Z213" s="19" t="str">
        <f>IF($AG$7 &lt;&gt; "", $AG$7 * Y213, "")</f>
        <v/>
      </c>
      <c r="AA213" s="19" t="str">
        <f>IF($AG$7 &lt;&gt; "", $AG$7 * L213 / $L$293,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55000000000000004">
      <c r="A214" t="s">
        <v>347</v>
      </c>
      <c r="B214" t="s">
        <v>25</v>
      </c>
      <c r="C214">
        <v>30</v>
      </c>
      <c r="D214">
        <v>141</v>
      </c>
      <c r="E214">
        <v>231</v>
      </c>
      <c r="F214">
        <v>184</v>
      </c>
      <c r="G214" s="1">
        <v>-1.1871786111432101</v>
      </c>
      <c r="H214" s="2">
        <v>0.13494474653497901</v>
      </c>
      <c r="I214" s="14">
        <v>0.86984401807508005</v>
      </c>
      <c r="J214" s="14">
        <v>1</v>
      </c>
      <c r="K214" s="14">
        <v>0</v>
      </c>
      <c r="L214" s="14">
        <v>1.46681026877726E-3</v>
      </c>
      <c r="M214" s="14">
        <v>3.3426819171713399E-3</v>
      </c>
      <c r="N214" s="14">
        <v>63</v>
      </c>
      <c r="O214" s="14" t="s">
        <v>26</v>
      </c>
      <c r="P214" s="14" t="s">
        <v>27</v>
      </c>
      <c r="Q214" s="14" t="s">
        <v>348</v>
      </c>
      <c r="R214" s="14" t="s">
        <v>29</v>
      </c>
      <c r="S214" s="14" t="s">
        <v>349</v>
      </c>
      <c r="T214" s="14" t="s">
        <v>350</v>
      </c>
      <c r="V214" s="14">
        <v>1092.299</v>
      </c>
      <c r="W214" s="14">
        <v>2.1845979999999998</v>
      </c>
      <c r="X214" s="14" t="s">
        <v>351</v>
      </c>
      <c r="Y214" s="27">
        <v>5.5190683812572432E-4</v>
      </c>
      <c r="Z214" s="19" t="str">
        <f>IF($AG$7 &lt;&gt; "", $AG$7 * Y214, "")</f>
        <v/>
      </c>
      <c r="AA214" s="19" t="str">
        <f>IF($AG$7 &lt;&gt; "", $AG$7 * L214 / $L$293,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55000000000000004">
      <c r="A215" t="s">
        <v>50</v>
      </c>
      <c r="B215" t="s">
        <v>25</v>
      </c>
      <c r="C215">
        <v>20</v>
      </c>
      <c r="D215">
        <v>134</v>
      </c>
      <c r="E215">
        <v>133</v>
      </c>
      <c r="F215">
        <v>109</v>
      </c>
      <c r="G215" s="1">
        <v>-1.2130948549398</v>
      </c>
      <c r="H215" s="2">
        <v>0.14091030497179</v>
      </c>
      <c r="I215" s="14">
        <v>0.85105724515370595</v>
      </c>
      <c r="J215" s="14">
        <v>1</v>
      </c>
      <c r="K215" s="14">
        <v>0</v>
      </c>
      <c r="L215" s="14">
        <v>9.7787351251817393E-4</v>
      </c>
      <c r="M215" s="14">
        <v>2.2705637465454099E-3</v>
      </c>
      <c r="N215" s="14">
        <v>5</v>
      </c>
      <c r="O215" s="14" t="s">
        <v>26</v>
      </c>
      <c r="P215" s="14" t="s">
        <v>34</v>
      </c>
      <c r="Q215" s="14" t="s">
        <v>51</v>
      </c>
      <c r="R215" s="14" t="s">
        <v>29</v>
      </c>
      <c r="S215" s="14" t="s">
        <v>52</v>
      </c>
      <c r="T215" s="14" t="s">
        <v>53</v>
      </c>
      <c r="V215" s="14">
        <v>918.0127</v>
      </c>
      <c r="W215" s="14">
        <v>1.8360254</v>
      </c>
      <c r="X215" s="14" t="s">
        <v>54</v>
      </c>
      <c r="Y215" s="27">
        <v>3.6793789208381625E-4</v>
      </c>
      <c r="Z215" s="19" t="str">
        <f>IF($AG$7 &lt;&gt; "", $AG$7 * Y215, "")</f>
        <v/>
      </c>
      <c r="AA215" s="19" t="str">
        <f>IF($AG$7 &lt;&gt; "", $AG$7 * L215 / $L$293,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55000000000000004">
      <c r="A216" t="s">
        <v>1203</v>
      </c>
      <c r="B216" t="s">
        <v>25</v>
      </c>
      <c r="C216">
        <v>25</v>
      </c>
      <c r="D216">
        <v>147</v>
      </c>
      <c r="E216">
        <v>183</v>
      </c>
      <c r="F216">
        <v>141</v>
      </c>
      <c r="G216" s="1">
        <v>-1.2133197893799299</v>
      </c>
      <c r="H216" s="2">
        <v>0.13663421307328</v>
      </c>
      <c r="I216" s="14">
        <v>0.86444054012376903</v>
      </c>
      <c r="J216" s="14">
        <v>1</v>
      </c>
      <c r="K216" s="14">
        <v>0</v>
      </c>
      <c r="L216" s="14">
        <v>1.2223418906477199E-3</v>
      </c>
      <c r="M216" s="14">
        <v>2.8373618562448498E-3</v>
      </c>
      <c r="N216" s="14">
        <v>244</v>
      </c>
      <c r="O216" s="14" t="s">
        <v>26</v>
      </c>
      <c r="P216" s="14" t="s">
        <v>27</v>
      </c>
      <c r="Q216" s="14" t="s">
        <v>1204</v>
      </c>
      <c r="R216" s="14" t="s">
        <v>1000</v>
      </c>
      <c r="S216" s="14" t="s">
        <v>294</v>
      </c>
      <c r="T216" s="14" t="s">
        <v>1205</v>
      </c>
      <c r="V216" s="14">
        <v>1005.164</v>
      </c>
      <c r="W216" s="14">
        <v>2.0103279999999999</v>
      </c>
      <c r="X216" s="14" t="s">
        <v>1206</v>
      </c>
      <c r="Y216" s="27">
        <v>4.5992236510477029E-4</v>
      </c>
      <c r="Z216" s="19" t="str">
        <f>IF($AG$7 &lt;&gt; "", $AG$7 * Y216, "")</f>
        <v/>
      </c>
      <c r="AA216" s="19" t="str">
        <f>IF($AG$7 &lt;&gt; "", $AG$7 * L216 / $L$293,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55000000000000004">
      <c r="A217" t="s">
        <v>1027</v>
      </c>
      <c r="B217" t="s">
        <v>25</v>
      </c>
      <c r="C217">
        <v>23</v>
      </c>
      <c r="D217">
        <v>161</v>
      </c>
      <c r="E217">
        <v>149</v>
      </c>
      <c r="F217">
        <v>123</v>
      </c>
      <c r="G217" s="1">
        <v>-1.2163094205811</v>
      </c>
      <c r="H217" s="2">
        <v>0.14091030497179</v>
      </c>
      <c r="I217" s="14">
        <v>0.85105724515370595</v>
      </c>
      <c r="J217" s="14">
        <v>1</v>
      </c>
      <c r="K217" s="14">
        <v>0</v>
      </c>
      <c r="L217" s="14">
        <v>1.1245545393959E-3</v>
      </c>
      <c r="M217" s="14">
        <v>2.6165644450906098E-3</v>
      </c>
      <c r="N217" s="14">
        <v>200</v>
      </c>
      <c r="O217" s="14" t="s">
        <v>26</v>
      </c>
      <c r="P217" s="14" t="s">
        <v>45</v>
      </c>
      <c r="Q217" s="14" t="s">
        <v>1028</v>
      </c>
      <c r="R217" s="14" t="s">
        <v>1000</v>
      </c>
      <c r="S217" s="14" t="s">
        <v>69</v>
      </c>
      <c r="T217" s="14" t="s">
        <v>1029</v>
      </c>
      <c r="V217" s="14">
        <v>1129.2760000000001</v>
      </c>
      <c r="W217" s="14">
        <v>2.2585519999999999</v>
      </c>
      <c r="X217" s="14" t="s">
        <v>1030</v>
      </c>
      <c r="Y217" s="27">
        <v>4.2312857589638867E-4</v>
      </c>
      <c r="Z217" s="19" t="str">
        <f>IF($AG$7 &lt;&gt; "", $AG$7 * Y217, "")</f>
        <v/>
      </c>
      <c r="AA217" s="19" t="str">
        <f>IF($AG$7 &lt;&gt; "", $AG$7 * L217 / $L$293,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55000000000000004">
      <c r="A218" t="s">
        <v>287</v>
      </c>
      <c r="B218" t="s">
        <v>25</v>
      </c>
      <c r="C218">
        <v>22</v>
      </c>
      <c r="D218">
        <v>126</v>
      </c>
      <c r="E218">
        <v>149</v>
      </c>
      <c r="F218">
        <v>140</v>
      </c>
      <c r="G218" s="1">
        <v>-1.21733323799547</v>
      </c>
      <c r="H218" s="2">
        <v>0.13494474653497901</v>
      </c>
      <c r="I218" s="14">
        <v>0.86984401807508005</v>
      </c>
      <c r="J218" s="14">
        <v>1</v>
      </c>
      <c r="K218" s="14">
        <v>0</v>
      </c>
      <c r="L218" s="14">
        <v>1.07566086376999E-3</v>
      </c>
      <c r="M218" s="14">
        <v>2.5045179311026602E-3</v>
      </c>
      <c r="N218" s="14">
        <v>51</v>
      </c>
      <c r="O218" s="14" t="s">
        <v>26</v>
      </c>
      <c r="P218" s="14" t="s">
        <v>27</v>
      </c>
      <c r="Q218" s="14" t="s">
        <v>288</v>
      </c>
      <c r="R218" s="14" t="s">
        <v>29</v>
      </c>
      <c r="S218" s="14" t="s">
        <v>289</v>
      </c>
      <c r="T218" s="14" t="s">
        <v>290</v>
      </c>
      <c r="V218" s="14">
        <v>1082.2660000000001</v>
      </c>
      <c r="W218" s="14">
        <v>2.1645319999999999</v>
      </c>
      <c r="X218" s="14" t="s">
        <v>291</v>
      </c>
      <c r="Y218" s="27">
        <v>4.0473168129219787E-4</v>
      </c>
      <c r="Z218" s="19" t="str">
        <f>IF($AG$7 &lt;&gt; "", $AG$7 * Y218, "")</f>
        <v/>
      </c>
      <c r="AA218" s="19" t="str">
        <f>IF($AG$7 &lt;&gt; "", $AG$7 * L218 / $L$293,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55000000000000004">
      <c r="A219" t="s">
        <v>367</v>
      </c>
      <c r="B219" t="s">
        <v>25</v>
      </c>
      <c r="C219">
        <v>24</v>
      </c>
      <c r="D219">
        <v>155</v>
      </c>
      <c r="E219">
        <v>174</v>
      </c>
      <c r="F219">
        <v>145</v>
      </c>
      <c r="G219" s="1">
        <v>-1.28316538689405</v>
      </c>
      <c r="H219" s="2">
        <v>0.113441106709293</v>
      </c>
      <c r="I219" s="14">
        <v>0.94522954524815295</v>
      </c>
      <c r="J219" s="14">
        <v>1</v>
      </c>
      <c r="K219" s="14">
        <v>0</v>
      </c>
      <c r="L219" s="14">
        <v>1.1734482150218099E-3</v>
      </c>
      <c r="M219" s="14">
        <v>2.8595068489959798E-3</v>
      </c>
      <c r="N219" s="14">
        <v>67</v>
      </c>
      <c r="O219" s="14" t="s">
        <v>26</v>
      </c>
      <c r="P219" s="14" t="s">
        <v>27</v>
      </c>
      <c r="Q219" s="14" t="s">
        <v>368</v>
      </c>
      <c r="R219" s="14" t="s">
        <v>29</v>
      </c>
      <c r="S219" s="14" t="s">
        <v>369</v>
      </c>
      <c r="T219" s="14" t="s">
        <v>370</v>
      </c>
      <c r="V219" s="14">
        <v>1113.1890000000001</v>
      </c>
      <c r="W219" s="14">
        <v>2.226378</v>
      </c>
      <c r="X219" s="14" t="s">
        <v>371</v>
      </c>
      <c r="Y219" s="27">
        <v>4.4152547050057948E-4</v>
      </c>
      <c r="Z219" s="19" t="str">
        <f>IF($AG$7 &lt;&gt; "", $AG$7 * Y219, "")</f>
        <v/>
      </c>
      <c r="AA219" s="19" t="str">
        <f>IF($AG$7 &lt;&gt; "", $AG$7 * L219 / $L$293,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55000000000000004">
      <c r="A220" t="s">
        <v>236</v>
      </c>
      <c r="B220" t="s">
        <v>25</v>
      </c>
      <c r="C220">
        <v>15</v>
      </c>
      <c r="D220">
        <v>110</v>
      </c>
      <c r="E220">
        <v>95</v>
      </c>
      <c r="F220">
        <v>91</v>
      </c>
      <c r="G220" s="1">
        <v>-1.2849381853305999</v>
      </c>
      <c r="H220" s="2">
        <v>0.14091030497179</v>
      </c>
      <c r="I220" s="14">
        <v>0.85105724515370595</v>
      </c>
      <c r="J220" s="14">
        <v>1</v>
      </c>
      <c r="K220" s="14">
        <v>0</v>
      </c>
      <c r="L220" s="14">
        <v>7.3340513438863099E-4</v>
      </c>
      <c r="M220" s="14">
        <v>1.7912782856616899E-3</v>
      </c>
      <c r="N220" s="14">
        <v>41</v>
      </c>
      <c r="O220" s="14" t="s">
        <v>26</v>
      </c>
      <c r="P220" s="14" t="s">
        <v>27</v>
      </c>
      <c r="Q220" s="14" t="s">
        <v>237</v>
      </c>
      <c r="R220" s="14" t="s">
        <v>29</v>
      </c>
      <c r="S220" s="14" t="s">
        <v>238</v>
      </c>
      <c r="T220" s="14" t="s">
        <v>239</v>
      </c>
      <c r="V220" s="14">
        <v>1132.3230000000001</v>
      </c>
      <c r="W220" s="14">
        <v>2.2646459999999999</v>
      </c>
      <c r="X220" s="14" t="s">
        <v>240</v>
      </c>
      <c r="Y220" s="27">
        <v>2.7595341906286216E-4</v>
      </c>
      <c r="Z220" s="19" t="str">
        <f>IF($AG$7 &lt;&gt; "", $AG$7 * Y220, "")</f>
        <v/>
      </c>
      <c r="AA220" s="19" t="str">
        <f>IF($AG$7 &lt;&gt; "", $AG$7 * L220 / $L$293,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55000000000000004">
      <c r="A221" t="s">
        <v>352</v>
      </c>
      <c r="B221" t="s">
        <v>25</v>
      </c>
      <c r="C221">
        <v>26</v>
      </c>
      <c r="D221">
        <v>161</v>
      </c>
      <c r="E221">
        <v>180</v>
      </c>
      <c r="F221">
        <v>176</v>
      </c>
      <c r="G221" s="1">
        <v>-1.29459789105002</v>
      </c>
      <c r="H221" s="2">
        <v>0.10566246153016</v>
      </c>
      <c r="I221" s="14">
        <v>0.97607927613523005</v>
      </c>
      <c r="J221" s="14">
        <v>1</v>
      </c>
      <c r="K221" s="14">
        <v>0</v>
      </c>
      <c r="L221" s="14">
        <v>1.2712355662736301E-3</v>
      </c>
      <c r="M221" s="14">
        <v>3.1223425299298701E-3</v>
      </c>
      <c r="N221" s="14">
        <v>64</v>
      </c>
      <c r="O221" s="14" t="s">
        <v>26</v>
      </c>
      <c r="P221" s="14" t="s">
        <v>67</v>
      </c>
      <c r="Q221" s="14" t="s">
        <v>353</v>
      </c>
      <c r="R221" s="14" t="s">
        <v>29</v>
      </c>
      <c r="S221" s="14" t="s">
        <v>354</v>
      </c>
      <c r="T221" s="14" t="s">
        <v>355</v>
      </c>
      <c r="V221" s="14">
        <v>1130.3040000000001</v>
      </c>
      <c r="W221" s="14">
        <v>2.260608</v>
      </c>
      <c r="X221" s="14" t="s">
        <v>356</v>
      </c>
      <c r="Y221" s="27">
        <v>4.7831925970896115E-4</v>
      </c>
      <c r="Z221" s="19" t="str">
        <f>IF($AG$7 &lt;&gt; "", $AG$7 * Y221, "")</f>
        <v/>
      </c>
      <c r="AA221" s="19" t="str">
        <f>IF($AG$7 &lt;&gt; "", $AG$7 * L221 / $L$293,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55000000000000004">
      <c r="A222" t="s">
        <v>115</v>
      </c>
      <c r="B222" t="s">
        <v>25</v>
      </c>
      <c r="C222">
        <v>10</v>
      </c>
      <c r="D222">
        <v>61</v>
      </c>
      <c r="E222">
        <v>84</v>
      </c>
      <c r="F222">
        <v>57</v>
      </c>
      <c r="G222" s="1">
        <v>-1.30898656432729</v>
      </c>
      <c r="H222" s="2">
        <v>0.15733002453821701</v>
      </c>
      <c r="I222" s="14">
        <v>0.80318838960191696</v>
      </c>
      <c r="J222" s="14">
        <v>1</v>
      </c>
      <c r="K222" s="14">
        <v>0</v>
      </c>
      <c r="L222" s="14">
        <v>4.8893675625908697E-4</v>
      </c>
      <c r="M222" s="14">
        <v>1.21472208054982E-3</v>
      </c>
      <c r="N222" s="14">
        <v>17</v>
      </c>
      <c r="O222" s="14" t="s">
        <v>26</v>
      </c>
      <c r="P222" s="14" t="s">
        <v>27</v>
      </c>
      <c r="Q222" s="14" t="s">
        <v>116</v>
      </c>
      <c r="R222" s="14" t="s">
        <v>29</v>
      </c>
      <c r="S222" s="14" t="s">
        <v>117</v>
      </c>
      <c r="T222" s="14" t="s">
        <v>118</v>
      </c>
      <c r="V222" s="14">
        <v>1115.2729999999999</v>
      </c>
      <c r="W222" s="14">
        <v>2.2305459999999999</v>
      </c>
      <c r="X222" s="14" t="s">
        <v>119</v>
      </c>
      <c r="Y222" s="27">
        <v>1.8396894604190813E-4</v>
      </c>
      <c r="Z222" s="19" t="str">
        <f>IF($AG$7 &lt;&gt; "", $AG$7 * Y222, "")</f>
        <v/>
      </c>
      <c r="AA222" s="19" t="str">
        <f>IF($AG$7 &lt;&gt; "", $AG$7 * L222 / $L$293,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55000000000000004">
      <c r="A223" t="s">
        <v>176</v>
      </c>
      <c r="B223" t="s">
        <v>25</v>
      </c>
      <c r="C223">
        <v>15</v>
      </c>
      <c r="D223">
        <v>92</v>
      </c>
      <c r="E223">
        <v>100</v>
      </c>
      <c r="F223">
        <v>120</v>
      </c>
      <c r="G223" s="1">
        <v>-1.3602745523409401</v>
      </c>
      <c r="H223" s="2">
        <v>0.114358458840424</v>
      </c>
      <c r="I223" s="14">
        <v>0.94173170607383805</v>
      </c>
      <c r="J223" s="14">
        <v>1</v>
      </c>
      <c r="K223" s="14">
        <v>0</v>
      </c>
      <c r="L223" s="14">
        <v>7.3340513438863099E-4</v>
      </c>
      <c r="M223" s="14">
        <v>1.88736377126936E-3</v>
      </c>
      <c r="N223" s="14">
        <v>29</v>
      </c>
      <c r="O223" s="14" t="s">
        <v>26</v>
      </c>
      <c r="P223" s="14" t="s">
        <v>166</v>
      </c>
      <c r="Q223" s="14" t="s">
        <v>177</v>
      </c>
      <c r="R223" s="14" t="s">
        <v>29</v>
      </c>
      <c r="S223" s="14" t="s">
        <v>178</v>
      </c>
      <c r="T223" s="14" t="s">
        <v>179</v>
      </c>
      <c r="V223" s="14">
        <v>1058.2819999999999</v>
      </c>
      <c r="W223" s="14">
        <v>2.1165639999999999</v>
      </c>
      <c r="X223" s="14" t="s">
        <v>180</v>
      </c>
      <c r="Y223" s="27">
        <v>2.7595341906286216E-4</v>
      </c>
      <c r="Z223" s="19" t="str">
        <f>IF($AG$7 &lt;&gt; "", $AG$7 * Y223, "")</f>
        <v/>
      </c>
      <c r="AA223" s="19" t="str">
        <f>IF($AG$7 &lt;&gt; "", $AG$7 * L223 / $L$293,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55000000000000004">
      <c r="A224" t="s">
        <v>923</v>
      </c>
      <c r="B224" t="s">
        <v>25</v>
      </c>
      <c r="C224">
        <v>9</v>
      </c>
      <c r="D224">
        <v>56</v>
      </c>
      <c r="E224">
        <v>68</v>
      </c>
      <c r="F224">
        <v>64</v>
      </c>
      <c r="G224" s="1">
        <v>-1.36097552390239</v>
      </c>
      <c r="H224" s="2">
        <v>0.14872531143694101</v>
      </c>
      <c r="I224" s="14">
        <v>0.82761511297147405</v>
      </c>
      <c r="J224" s="14">
        <v>1</v>
      </c>
      <c r="K224" s="14">
        <v>0</v>
      </c>
      <c r="L224" s="14">
        <v>4.4004308063317802E-4</v>
      </c>
      <c r="M224" s="14">
        <v>1.13435183361728E-3</v>
      </c>
      <c r="N224" s="14">
        <v>178</v>
      </c>
      <c r="O224" s="14" t="s">
        <v>26</v>
      </c>
      <c r="P224" s="14" t="s">
        <v>34</v>
      </c>
      <c r="Q224" s="14" t="s">
        <v>924</v>
      </c>
      <c r="R224" s="14" t="s">
        <v>29</v>
      </c>
      <c r="S224" s="14" t="s">
        <v>925</v>
      </c>
      <c r="T224" s="14" t="s">
        <v>926</v>
      </c>
      <c r="V224" s="14">
        <v>1150.3810000000001</v>
      </c>
      <c r="W224" s="14">
        <v>2.3007620000000002</v>
      </c>
      <c r="X224" s="14" t="s">
        <v>927</v>
      </c>
      <c r="Y224" s="27">
        <v>1.6557205143771732E-4</v>
      </c>
      <c r="Z224" s="19" t="str">
        <f>IF($AG$7 &lt;&gt; "", $AG$7 * Y224, "")</f>
        <v/>
      </c>
      <c r="AA224" s="19" t="str">
        <f>IF($AG$7 &lt;&gt; "", $AG$7 * L224 / $L$293,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55000000000000004">
      <c r="A225" t="s">
        <v>542</v>
      </c>
      <c r="B225" t="s">
        <v>25</v>
      </c>
      <c r="C225">
        <v>18</v>
      </c>
      <c r="D225">
        <v>117</v>
      </c>
      <c r="E225">
        <v>124</v>
      </c>
      <c r="F225">
        <v>134</v>
      </c>
      <c r="G225" s="1">
        <v>-1.36242472111032</v>
      </c>
      <c r="H225" s="2">
        <v>0.10374709794890399</v>
      </c>
      <c r="I225" s="14">
        <v>0.98402404268723798</v>
      </c>
      <c r="J225" s="14">
        <v>1</v>
      </c>
      <c r="K225" s="14">
        <v>0</v>
      </c>
      <c r="L225" s="14">
        <v>8.8008616126635702E-4</v>
      </c>
      <c r="M225" s="14">
        <v>2.2672403269374999E-3</v>
      </c>
      <c r="N225" s="14">
        <v>102</v>
      </c>
      <c r="O225" s="14" t="s">
        <v>26</v>
      </c>
      <c r="P225" s="14" t="s">
        <v>543</v>
      </c>
      <c r="Q225" s="14" t="s">
        <v>544</v>
      </c>
      <c r="R225" s="14" t="s">
        <v>29</v>
      </c>
      <c r="S225" s="14" t="s">
        <v>545</v>
      </c>
      <c r="T225" s="14" t="s">
        <v>546</v>
      </c>
      <c r="V225" s="14">
        <v>1288.5070000000001</v>
      </c>
      <c r="W225" s="14">
        <v>2.5770140000000001</v>
      </c>
      <c r="X225" s="14" t="s">
        <v>547</v>
      </c>
      <c r="Y225" s="27">
        <v>3.3114410287543464E-4</v>
      </c>
      <c r="Z225" s="19" t="str">
        <f>IF($AG$7 &lt;&gt; "", $AG$7 * Y225, "")</f>
        <v/>
      </c>
      <c r="AA225" s="19" t="str">
        <f>IF($AG$7 &lt;&gt; "", $AG$7 * L225 / $L$293,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55000000000000004">
      <c r="A226" t="s">
        <v>1379</v>
      </c>
      <c r="B226" t="s">
        <v>25</v>
      </c>
      <c r="C226">
        <v>14</v>
      </c>
      <c r="D226">
        <v>81</v>
      </c>
      <c r="E226">
        <v>106</v>
      </c>
      <c r="F226">
        <v>106</v>
      </c>
      <c r="G226" s="1">
        <v>-1.36540055439314</v>
      </c>
      <c r="H226" s="2">
        <v>0.118239459677214</v>
      </c>
      <c r="I226" s="14">
        <v>0.92723756355463405</v>
      </c>
      <c r="J226" s="14">
        <v>1</v>
      </c>
      <c r="K226" s="14">
        <v>0</v>
      </c>
      <c r="L226" s="14">
        <v>6.8451145876272199E-4</v>
      </c>
      <c r="M226" s="14">
        <v>1.76768392609718E-3</v>
      </c>
      <c r="N226" s="14">
        <v>288</v>
      </c>
      <c r="O226" s="14" t="s">
        <v>26</v>
      </c>
      <c r="P226" s="14" t="s">
        <v>34</v>
      </c>
      <c r="Q226" s="14" t="s">
        <v>1380</v>
      </c>
      <c r="R226" s="14" t="s">
        <v>1000</v>
      </c>
      <c r="S226" s="14" t="s">
        <v>514</v>
      </c>
      <c r="T226" s="14" t="s">
        <v>1381</v>
      </c>
      <c r="V226" s="14">
        <v>1070.2059999999999</v>
      </c>
      <c r="W226" s="14">
        <v>2.140412</v>
      </c>
      <c r="X226" s="14" t="s">
        <v>1382</v>
      </c>
      <c r="Y226" s="27">
        <v>2.5755652445867136E-4</v>
      </c>
      <c r="Z226" s="19" t="str">
        <f>IF($AG$7 &lt;&gt; "", $AG$7 * Y226, "")</f>
        <v/>
      </c>
      <c r="AA226" s="19" t="str">
        <f>IF($AG$7 &lt;&gt; "", $AG$7 * L226 / $L$293,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55000000000000004">
      <c r="A227" t="s">
        <v>1015</v>
      </c>
      <c r="B227" t="s">
        <v>25</v>
      </c>
      <c r="C227">
        <v>23</v>
      </c>
      <c r="D227">
        <v>155</v>
      </c>
      <c r="E227">
        <v>177</v>
      </c>
      <c r="F227">
        <v>154</v>
      </c>
      <c r="G227" s="1">
        <v>-1.3806422094222801</v>
      </c>
      <c r="H227" s="2">
        <v>9.1876512108003502E-2</v>
      </c>
      <c r="I227" s="14">
        <v>1.0367955002097</v>
      </c>
      <c r="J227" s="14">
        <v>1</v>
      </c>
      <c r="K227" s="14">
        <v>0</v>
      </c>
      <c r="L227" s="14">
        <v>1.1245545393959E-3</v>
      </c>
      <c r="M227" s="14">
        <v>2.93230037958458E-3</v>
      </c>
      <c r="N227" s="14">
        <v>197</v>
      </c>
      <c r="O227" s="14" t="s">
        <v>26</v>
      </c>
      <c r="P227" s="14" t="s">
        <v>34</v>
      </c>
      <c r="Q227" s="14" t="s">
        <v>1016</v>
      </c>
      <c r="R227" s="14" t="s">
        <v>1000</v>
      </c>
      <c r="S227" s="14" t="s">
        <v>52</v>
      </c>
      <c r="T227" s="14" t="s">
        <v>1017</v>
      </c>
      <c r="V227" s="14">
        <v>1076.299</v>
      </c>
      <c r="W227" s="14">
        <v>2.1525979999999998</v>
      </c>
      <c r="X227" s="14" t="s">
        <v>1018</v>
      </c>
      <c r="Y227" s="27">
        <v>4.2312857589638867E-4</v>
      </c>
      <c r="Z227" s="19" t="str">
        <f>IF($AG$7 &lt;&gt; "", $AG$7 * Y227, "")</f>
        <v/>
      </c>
      <c r="AA227" s="19" t="str">
        <f>IF($AG$7 &lt;&gt; "", $AG$7 * L227 / $L$293,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55000000000000004">
      <c r="A228" t="s">
        <v>130</v>
      </c>
      <c r="B228" t="s">
        <v>25</v>
      </c>
      <c r="C228">
        <v>21</v>
      </c>
      <c r="D228">
        <v>146</v>
      </c>
      <c r="E228">
        <v>148</v>
      </c>
      <c r="F228">
        <v>151</v>
      </c>
      <c r="G228" s="1">
        <v>-1.3872779928738701</v>
      </c>
      <c r="H228" s="2">
        <v>9.4860368386630103E-2</v>
      </c>
      <c r="I228" s="14">
        <v>1.02291519311478</v>
      </c>
      <c r="J228" s="14">
        <v>1</v>
      </c>
      <c r="K228" s="14">
        <v>0</v>
      </c>
      <c r="L228" s="14">
        <v>1.02676718814408E-3</v>
      </c>
      <c r="M228" s="14">
        <v>2.6903728838507E-3</v>
      </c>
      <c r="N228" s="14">
        <v>20</v>
      </c>
      <c r="O228" s="14" t="s">
        <v>26</v>
      </c>
      <c r="P228" s="14" t="s">
        <v>34</v>
      </c>
      <c r="Q228" s="14" t="s">
        <v>131</v>
      </c>
      <c r="R228" s="14" t="s">
        <v>29</v>
      </c>
      <c r="S228" s="14" t="s">
        <v>132</v>
      </c>
      <c r="T228" s="14" t="s">
        <v>133</v>
      </c>
      <c r="V228" s="14">
        <v>1065.1890000000001</v>
      </c>
      <c r="W228" s="14">
        <v>2.1303779999999999</v>
      </c>
      <c r="X228" s="14" t="s">
        <v>134</v>
      </c>
      <c r="Y228" s="27">
        <v>3.8633478668800706E-4</v>
      </c>
      <c r="Z228" s="19" t="str">
        <f>IF($AG$7 &lt;&gt; "", $AG$7 * Y228, "")</f>
        <v/>
      </c>
      <c r="AA228" s="19" t="str">
        <f>IF($AG$7 &lt;&gt; "", $AG$7 * L228 / $L$293,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55000000000000004">
      <c r="A229" t="s">
        <v>968</v>
      </c>
      <c r="B229" t="s">
        <v>25</v>
      </c>
      <c r="C229">
        <v>15</v>
      </c>
      <c r="D229">
        <v>115</v>
      </c>
      <c r="E229">
        <v>109</v>
      </c>
      <c r="F229">
        <v>96</v>
      </c>
      <c r="G229" s="1">
        <v>-1.39555767853677</v>
      </c>
      <c r="H229" s="2">
        <v>0.105523618991939</v>
      </c>
      <c r="I229" s="14">
        <v>0.97665032283245001</v>
      </c>
      <c r="J229" s="14">
        <v>1</v>
      </c>
      <c r="K229" s="14">
        <v>0</v>
      </c>
      <c r="L229" s="14">
        <v>7.3340513438863099E-4</v>
      </c>
      <c r="M229" s="14">
        <v>1.93400929126112E-3</v>
      </c>
      <c r="N229" s="14">
        <v>187</v>
      </c>
      <c r="O229" s="14" t="s">
        <v>26</v>
      </c>
      <c r="P229" s="14" t="s">
        <v>85</v>
      </c>
      <c r="Q229" s="14" t="s">
        <v>969</v>
      </c>
      <c r="R229" s="14" t="s">
        <v>29</v>
      </c>
      <c r="S229" s="14" t="s">
        <v>970</v>
      </c>
      <c r="T229" s="14" t="s">
        <v>971</v>
      </c>
      <c r="V229" s="14">
        <v>913.07690000000002</v>
      </c>
      <c r="W229" s="14">
        <v>1.8261537999999999</v>
      </c>
      <c r="X229" s="14" t="s">
        <v>972</v>
      </c>
      <c r="Y229" s="27">
        <v>2.7595341906286216E-4</v>
      </c>
      <c r="Z229" s="19" t="str">
        <f>IF($AG$7 &lt;&gt; "", $AG$7 * Y229, "")</f>
        <v/>
      </c>
      <c r="AA229" s="19" t="str">
        <f>IF($AG$7 &lt;&gt; "", $AG$7 * L229 / $L$293,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55000000000000004">
      <c r="A230" t="s">
        <v>908</v>
      </c>
      <c r="B230" t="s">
        <v>25</v>
      </c>
      <c r="C230">
        <v>12</v>
      </c>
      <c r="D230">
        <v>89</v>
      </c>
      <c r="E230">
        <v>86</v>
      </c>
      <c r="F230">
        <v>85</v>
      </c>
      <c r="G230" s="1">
        <v>-1.4177317375421501</v>
      </c>
      <c r="H230" s="2">
        <v>0.105523618991939</v>
      </c>
      <c r="I230" s="14">
        <v>0.97665032283245001</v>
      </c>
      <c r="J230" s="14">
        <v>1</v>
      </c>
      <c r="K230" s="14">
        <v>0</v>
      </c>
      <c r="L230" s="14">
        <v>5.8672410751090399E-4</v>
      </c>
      <c r="M230" s="14">
        <v>1.5722036529387099E-3</v>
      </c>
      <c r="N230" s="14">
        <v>175</v>
      </c>
      <c r="O230" s="14" t="s">
        <v>26</v>
      </c>
      <c r="P230" s="14" t="s">
        <v>67</v>
      </c>
      <c r="Q230" s="14" t="s">
        <v>909</v>
      </c>
      <c r="R230" s="14" t="s">
        <v>29</v>
      </c>
      <c r="S230" s="14" t="s">
        <v>910</v>
      </c>
      <c r="T230" s="14" t="s">
        <v>911</v>
      </c>
      <c r="V230" s="14">
        <v>997.11109999999996</v>
      </c>
      <c r="W230" s="14">
        <v>1.9942222000000001</v>
      </c>
      <c r="X230" s="14" t="s">
        <v>912</v>
      </c>
      <c r="Y230" s="27">
        <v>2.2076273525028974E-4</v>
      </c>
      <c r="Z230" s="19" t="str">
        <f>IF($AG$7 &lt;&gt; "", $AG$7 * Y230, "")</f>
        <v/>
      </c>
      <c r="AA230" s="19" t="str">
        <f>IF($AG$7 &lt;&gt; "", $AG$7 * L230 / $L$293,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55000000000000004">
      <c r="A231" t="s">
        <v>888</v>
      </c>
      <c r="B231" t="s">
        <v>25</v>
      </c>
      <c r="C231">
        <v>11</v>
      </c>
      <c r="D231">
        <v>72</v>
      </c>
      <c r="E231">
        <v>85</v>
      </c>
      <c r="F231">
        <v>82</v>
      </c>
      <c r="G231" s="1">
        <v>-1.4190849519609099</v>
      </c>
      <c r="H231" s="2">
        <v>0.10909356041993</v>
      </c>
      <c r="I231" s="14">
        <v>0.96220088421119598</v>
      </c>
      <c r="J231" s="14">
        <v>1</v>
      </c>
      <c r="K231" s="14">
        <v>0</v>
      </c>
      <c r="L231" s="14">
        <v>5.3783043188499597E-4</v>
      </c>
      <c r="M231" s="14">
        <v>1.44264806428466E-3</v>
      </c>
      <c r="N231" s="14">
        <v>171</v>
      </c>
      <c r="O231" s="14" t="s">
        <v>26</v>
      </c>
      <c r="P231" s="14" t="s">
        <v>56</v>
      </c>
      <c r="Q231" s="14" t="s">
        <v>889</v>
      </c>
      <c r="R231" s="14" t="s">
        <v>29</v>
      </c>
      <c r="S231" s="14" t="s">
        <v>890</v>
      </c>
      <c r="T231" s="14" t="s">
        <v>891</v>
      </c>
      <c r="V231" s="14">
        <v>1306.433</v>
      </c>
      <c r="W231" s="14">
        <v>2.6128659999999999</v>
      </c>
      <c r="X231" s="14" t="s">
        <v>892</v>
      </c>
      <c r="Y231" s="27">
        <v>2.0236584064609893E-4</v>
      </c>
      <c r="Z231" s="19" t="str">
        <f>IF($AG$7 &lt;&gt; "", $AG$7 * Y231, "")</f>
        <v/>
      </c>
      <c r="AA231" s="19" t="str">
        <f>IF($AG$7 &lt;&gt; "", $AG$7 * L231 / $L$293,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55000000000000004">
      <c r="A232" t="s">
        <v>1215</v>
      </c>
      <c r="B232" t="s">
        <v>25</v>
      </c>
      <c r="C232">
        <v>46</v>
      </c>
      <c r="D232">
        <v>461</v>
      </c>
      <c r="E232">
        <v>227</v>
      </c>
      <c r="F232">
        <v>301</v>
      </c>
      <c r="G232" s="1">
        <v>-1.4195412820862501</v>
      </c>
      <c r="H232" s="2">
        <v>6.5939449073895304E-2</v>
      </c>
      <c r="I232" s="14">
        <v>1.18085468572133</v>
      </c>
      <c r="J232" s="14">
        <v>1</v>
      </c>
      <c r="K232" s="14">
        <v>0</v>
      </c>
      <c r="L232" s="14">
        <v>2.2491090787917999E-3</v>
      </c>
      <c r="M232" s="14">
        <v>6.0222836717925398E-3</v>
      </c>
      <c r="N232" s="14">
        <v>247</v>
      </c>
      <c r="O232" s="14" t="s">
        <v>26</v>
      </c>
      <c r="P232" s="14" t="s">
        <v>166</v>
      </c>
      <c r="Q232" s="14" t="s">
        <v>1216</v>
      </c>
      <c r="R232" s="14" t="s">
        <v>1000</v>
      </c>
      <c r="S232" s="14" t="s">
        <v>309</v>
      </c>
      <c r="T232" s="14" t="s">
        <v>1217</v>
      </c>
      <c r="V232" s="14">
        <v>1096.268</v>
      </c>
      <c r="W232" s="14">
        <v>2.192536</v>
      </c>
      <c r="X232" s="14" t="s">
        <v>1218</v>
      </c>
      <c r="Y232" s="27">
        <v>8.4625715179277735E-4</v>
      </c>
      <c r="Z232" s="19" t="str">
        <f>IF($AG$7 &lt;&gt; "", $AG$7 * Y232, "")</f>
        <v/>
      </c>
      <c r="AA232" s="19" t="str">
        <f>IF($AG$7 &lt;&gt; "", $AG$7 * L232 / $L$293,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55000000000000004">
      <c r="A233" t="s">
        <v>948</v>
      </c>
      <c r="B233" t="s">
        <v>25</v>
      </c>
      <c r="C233">
        <v>15</v>
      </c>
      <c r="D233">
        <v>105</v>
      </c>
      <c r="E233">
        <v>117</v>
      </c>
      <c r="F233">
        <v>104</v>
      </c>
      <c r="G233" s="1">
        <v>-1.42054358170622</v>
      </c>
      <c r="H233" s="2">
        <v>9.9593385041846699E-2</v>
      </c>
      <c r="I233" s="14">
        <v>1.00176950630751</v>
      </c>
      <c r="J233" s="14">
        <v>1</v>
      </c>
      <c r="K233" s="14">
        <v>0</v>
      </c>
      <c r="L233" s="14">
        <v>7.3340513438863099E-4</v>
      </c>
      <c r="M233" s="14">
        <v>1.9676207518289301E-3</v>
      </c>
      <c r="N233" s="14">
        <v>183</v>
      </c>
      <c r="O233" s="14" t="s">
        <v>26</v>
      </c>
      <c r="P233" s="14" t="s">
        <v>27</v>
      </c>
      <c r="Q233" s="14" t="s">
        <v>949</v>
      </c>
      <c r="R233" s="14" t="s">
        <v>29</v>
      </c>
      <c r="S233" s="14" t="s">
        <v>950</v>
      </c>
      <c r="T233" s="14" t="s">
        <v>951</v>
      </c>
      <c r="V233" s="14">
        <v>1165.306</v>
      </c>
      <c r="W233" s="14">
        <v>2.3306119999999999</v>
      </c>
      <c r="X233" s="14" t="s">
        <v>952</v>
      </c>
      <c r="Y233" s="27">
        <v>2.7595341906286216E-4</v>
      </c>
      <c r="Z233" s="19" t="str">
        <f>IF($AG$7 &lt;&gt; "", $AG$7 * Y233, "")</f>
        <v/>
      </c>
      <c r="AA233" s="19" t="str">
        <f>IF($AG$7 &lt;&gt; "", $AG$7 * L233 / $L$293,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55000000000000004">
      <c r="A234" t="s">
        <v>1043</v>
      </c>
      <c r="B234" t="s">
        <v>25</v>
      </c>
      <c r="C234">
        <v>21</v>
      </c>
      <c r="D234">
        <v>148</v>
      </c>
      <c r="E234">
        <v>161</v>
      </c>
      <c r="F234">
        <v>147</v>
      </c>
      <c r="G234" s="1">
        <v>-1.42071329633087</v>
      </c>
      <c r="H234" s="2">
        <v>8.7637089973990001E-2</v>
      </c>
      <c r="I234" s="14">
        <v>1.0573120518007499</v>
      </c>
      <c r="J234" s="14">
        <v>1</v>
      </c>
      <c r="K234" s="14">
        <v>0</v>
      </c>
      <c r="L234" s="14">
        <v>1.02676718814408E-3</v>
      </c>
      <c r="M234" s="14">
        <v>2.7532953410161101E-3</v>
      </c>
      <c r="N234" s="14">
        <v>204</v>
      </c>
      <c r="O234" s="14" t="s">
        <v>26</v>
      </c>
      <c r="P234" s="14" t="s">
        <v>67</v>
      </c>
      <c r="Q234" s="14" t="s">
        <v>1044</v>
      </c>
      <c r="R234" s="14" t="s">
        <v>1000</v>
      </c>
      <c r="S234" s="14" t="s">
        <v>92</v>
      </c>
      <c r="T234" s="14" t="s">
        <v>1045</v>
      </c>
      <c r="V234" s="14">
        <v>1034.1289999999999</v>
      </c>
      <c r="W234" s="14">
        <v>2.0682580000000002</v>
      </c>
      <c r="X234" s="14" t="s">
        <v>1046</v>
      </c>
      <c r="Y234" s="27">
        <v>3.8633478668800706E-4</v>
      </c>
      <c r="Z234" s="19" t="str">
        <f>IF($AG$7 &lt;&gt; "", $AG$7 * Y234, "")</f>
        <v/>
      </c>
      <c r="AA234" s="19" t="str">
        <f>IF($AG$7 &lt;&gt; "", $AG$7 * L234 / $L$293,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55000000000000004">
      <c r="A235" t="s">
        <v>1375</v>
      </c>
      <c r="B235" t="s">
        <v>25</v>
      </c>
      <c r="C235">
        <v>11</v>
      </c>
      <c r="D235">
        <v>85</v>
      </c>
      <c r="E235">
        <v>95</v>
      </c>
      <c r="F235">
        <v>60</v>
      </c>
      <c r="G235" s="1">
        <v>-1.4222372476668499</v>
      </c>
      <c r="H235" s="2">
        <v>0.10909356041993</v>
      </c>
      <c r="I235" s="14">
        <v>0.96220088421119598</v>
      </c>
      <c r="J235" s="14">
        <v>1</v>
      </c>
      <c r="K235" s="14">
        <v>0</v>
      </c>
      <c r="L235" s="14">
        <v>5.3783043188499597E-4</v>
      </c>
      <c r="M235" s="14">
        <v>1.4454616226869299E-3</v>
      </c>
      <c r="N235" s="14">
        <v>287</v>
      </c>
      <c r="O235" s="14" t="s">
        <v>26</v>
      </c>
      <c r="P235" s="14" t="s">
        <v>27</v>
      </c>
      <c r="Q235" s="14" t="s">
        <v>1376</v>
      </c>
      <c r="R235" s="14" t="s">
        <v>1000</v>
      </c>
      <c r="S235" s="14" t="s">
        <v>509</v>
      </c>
      <c r="T235" s="14" t="s">
        <v>1377</v>
      </c>
      <c r="V235" s="14">
        <v>975.06100000000004</v>
      </c>
      <c r="W235" s="14">
        <v>1.9501219999999999</v>
      </c>
      <c r="X235" s="14" t="s">
        <v>1378</v>
      </c>
      <c r="Y235" s="27">
        <v>2.0236584064609893E-4</v>
      </c>
      <c r="Z235" s="19" t="str">
        <f>IF($AG$7 &lt;&gt; "", $AG$7 * Y235, "")</f>
        <v/>
      </c>
      <c r="AA235" s="19" t="str">
        <f>IF($AG$7 &lt;&gt; "", $AG$7 * L235 / $L$293,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55000000000000004">
      <c r="A236" t="s">
        <v>573</v>
      </c>
      <c r="B236" t="s">
        <v>25</v>
      </c>
      <c r="C236">
        <v>21</v>
      </c>
      <c r="D236">
        <v>142</v>
      </c>
      <c r="E236">
        <v>173</v>
      </c>
      <c r="F236">
        <v>143</v>
      </c>
      <c r="G236" s="1">
        <v>-1.4248227437898899</v>
      </c>
      <c r="H236" s="2">
        <v>8.7182116573035096E-2</v>
      </c>
      <c r="I236" s="14">
        <v>1.0595725915602301</v>
      </c>
      <c r="J236" s="14">
        <v>1</v>
      </c>
      <c r="K236" s="14">
        <v>0</v>
      </c>
      <c r="L236" s="14">
        <v>1.02676718814408E-3</v>
      </c>
      <c r="M236" s="14">
        <v>2.7608861750248498E-3</v>
      </c>
      <c r="N236" s="14">
        <v>108</v>
      </c>
      <c r="O236" s="14" t="s">
        <v>26</v>
      </c>
      <c r="P236" s="14" t="s">
        <v>34</v>
      </c>
      <c r="Q236" s="14" t="s">
        <v>574</v>
      </c>
      <c r="R236" s="14" t="s">
        <v>29</v>
      </c>
      <c r="S236" s="14" t="s">
        <v>575</v>
      </c>
      <c r="T236" s="14" t="s">
        <v>576</v>
      </c>
      <c r="V236" s="14">
        <v>1207.374</v>
      </c>
      <c r="W236" s="14">
        <v>2.4147479999999999</v>
      </c>
      <c r="X236" s="14" t="s">
        <v>577</v>
      </c>
      <c r="Y236" s="27">
        <v>3.8633478668800706E-4</v>
      </c>
      <c r="Z236" s="19" t="str">
        <f>IF($AG$7 &lt;&gt; "", $AG$7 * Y236, "")</f>
        <v/>
      </c>
      <c r="AA236" s="19" t="str">
        <f>IF($AG$7 &lt;&gt; "", $AG$7 * L236 / $L$293,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55000000000000004">
      <c r="A237" t="s">
        <v>978</v>
      </c>
      <c r="B237" t="s">
        <v>25</v>
      </c>
      <c r="C237">
        <v>6</v>
      </c>
      <c r="D237">
        <v>40</v>
      </c>
      <c r="E237">
        <v>49</v>
      </c>
      <c r="F237">
        <v>43</v>
      </c>
      <c r="G237" s="1">
        <v>-1.4322159881140599</v>
      </c>
      <c r="H237" s="2">
        <v>0.152564112569889</v>
      </c>
      <c r="I237" s="14">
        <v>0.81654761281511901</v>
      </c>
      <c r="J237" s="14">
        <v>1</v>
      </c>
      <c r="K237" s="14">
        <v>0</v>
      </c>
      <c r="L237" s="14">
        <v>2.93362053755452E-4</v>
      </c>
      <c r="M237" s="14">
        <v>7.9600821240071199E-4</v>
      </c>
      <c r="N237" s="14">
        <v>189</v>
      </c>
      <c r="O237" s="14" t="s">
        <v>26</v>
      </c>
      <c r="P237" s="14" t="s">
        <v>34</v>
      </c>
      <c r="Q237" s="14" t="s">
        <v>979</v>
      </c>
      <c r="R237" s="14" t="s">
        <v>29</v>
      </c>
      <c r="S237" s="14" t="s">
        <v>980</v>
      </c>
      <c r="T237" s="14" t="s">
        <v>981</v>
      </c>
      <c r="V237" s="14">
        <v>1010.147</v>
      </c>
      <c r="W237" s="14">
        <v>2.0202939999999998</v>
      </c>
      <c r="X237" s="14" t="s">
        <v>982</v>
      </c>
      <c r="Y237" s="27">
        <v>1.1038136762514487E-4</v>
      </c>
      <c r="Z237" s="19" t="str">
        <f>IF($AG$7 &lt;&gt; "", $AG$7 * Y237, "")</f>
        <v/>
      </c>
      <c r="AA237" s="19" t="str">
        <f>IF($AG$7 &lt;&gt; "", $AG$7 * L237 / $L$293,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55000000000000004">
      <c r="A238" t="s">
        <v>55</v>
      </c>
      <c r="B238" t="s">
        <v>25</v>
      </c>
      <c r="C238">
        <v>16</v>
      </c>
      <c r="D238">
        <v>129</v>
      </c>
      <c r="E238">
        <v>139</v>
      </c>
      <c r="F238">
        <v>92</v>
      </c>
      <c r="G238" s="1">
        <v>-1.4686882839822399</v>
      </c>
      <c r="H238" s="2">
        <v>8.5106042737484899E-2</v>
      </c>
      <c r="I238" s="14">
        <v>1.07003960284871</v>
      </c>
      <c r="J238" s="14">
        <v>1</v>
      </c>
      <c r="K238" s="14">
        <v>0</v>
      </c>
      <c r="L238" s="14">
        <v>7.8229881001453901E-4</v>
      </c>
      <c r="M238" s="14">
        <v>2.1695638286327902E-3</v>
      </c>
      <c r="N238" s="14">
        <v>6</v>
      </c>
      <c r="O238" s="14" t="s">
        <v>26</v>
      </c>
      <c r="P238" s="14" t="s">
        <v>56</v>
      </c>
      <c r="Q238" s="14" t="s">
        <v>57</v>
      </c>
      <c r="R238" s="14" t="s">
        <v>29</v>
      </c>
      <c r="S238" s="14" t="s">
        <v>58</v>
      </c>
      <c r="T238" s="14" t="s">
        <v>59</v>
      </c>
      <c r="V238" s="14">
        <v>1004.192</v>
      </c>
      <c r="W238" s="14">
        <v>2.0083839999999999</v>
      </c>
      <c r="X238" s="14" t="s">
        <v>60</v>
      </c>
      <c r="Y238" s="27">
        <v>2.9435031366705302E-4</v>
      </c>
      <c r="Z238" s="19" t="str">
        <f>IF($AG$7 &lt;&gt; "", $AG$7 * Y238, "")</f>
        <v/>
      </c>
      <c r="AA238" s="19" t="str">
        <f>IF($AG$7 &lt;&gt; "", $AG$7 * L238 / $L$293,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55000000000000004">
      <c r="A239" t="s">
        <v>988</v>
      </c>
      <c r="B239" t="s">
        <v>25</v>
      </c>
      <c r="C239">
        <v>10</v>
      </c>
      <c r="D239">
        <v>62</v>
      </c>
      <c r="E239">
        <v>88</v>
      </c>
      <c r="F239">
        <v>77</v>
      </c>
      <c r="G239" s="1">
        <v>-1.47894759736439</v>
      </c>
      <c r="H239" s="2">
        <v>0.104382592634192</v>
      </c>
      <c r="I239" s="14">
        <v>0.98137192042614296</v>
      </c>
      <c r="J239" s="14">
        <v>1</v>
      </c>
      <c r="K239" s="14">
        <v>0</v>
      </c>
      <c r="L239" s="14">
        <v>4.8893675625908697E-4</v>
      </c>
      <c r="M239" s="14">
        <v>1.36725806043364E-3</v>
      </c>
      <c r="N239" s="14">
        <v>191</v>
      </c>
      <c r="O239" s="14" t="s">
        <v>26</v>
      </c>
      <c r="P239" s="14" t="s">
        <v>27</v>
      </c>
      <c r="Q239" s="14" t="s">
        <v>989</v>
      </c>
      <c r="R239" s="14" t="s">
        <v>29</v>
      </c>
      <c r="S239" s="14" t="s">
        <v>990</v>
      </c>
      <c r="T239" s="14" t="s">
        <v>991</v>
      </c>
      <c r="V239" s="14">
        <v>976.09230000000002</v>
      </c>
      <c r="W239" s="14">
        <v>1.9521846</v>
      </c>
      <c r="X239" s="14" t="s">
        <v>992</v>
      </c>
      <c r="Y239" s="27">
        <v>1.8396894604190813E-4</v>
      </c>
      <c r="Z239" s="19" t="str">
        <f>IF($AG$7 &lt;&gt; "", $AG$7 * Y239, "")</f>
        <v/>
      </c>
      <c r="AA239" s="19" t="str">
        <f>IF($AG$7 &lt;&gt; "", $AG$7 * L239 / $L$293,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55000000000000004">
      <c r="A240" t="s">
        <v>833</v>
      </c>
      <c r="B240" t="s">
        <v>25</v>
      </c>
      <c r="C240">
        <v>40</v>
      </c>
      <c r="D240">
        <v>291</v>
      </c>
      <c r="E240">
        <v>304</v>
      </c>
      <c r="F240">
        <v>309</v>
      </c>
      <c r="G240" s="1">
        <v>-1.4809170720651901</v>
      </c>
      <c r="H240" s="2">
        <v>5.83853079695607E-2</v>
      </c>
      <c r="I240" s="14">
        <v>1.2336964246426201</v>
      </c>
      <c r="J240" s="14">
        <v>1</v>
      </c>
      <c r="K240" s="14">
        <v>0</v>
      </c>
      <c r="L240" s="14">
        <v>1.95574702503635E-3</v>
      </c>
      <c r="M240" s="14">
        <v>5.4639390206422996E-3</v>
      </c>
      <c r="N240" s="14">
        <v>160</v>
      </c>
      <c r="O240" s="14" t="s">
        <v>26</v>
      </c>
      <c r="P240" s="14" t="s">
        <v>27</v>
      </c>
      <c r="Q240" s="14" t="s">
        <v>834</v>
      </c>
      <c r="R240" s="14" t="s">
        <v>29</v>
      </c>
      <c r="S240" s="14" t="s">
        <v>835</v>
      </c>
      <c r="T240" s="14" t="s">
        <v>836</v>
      </c>
      <c r="V240" s="14">
        <v>1146.3710000000001</v>
      </c>
      <c r="W240" s="14">
        <v>2.2927420000000001</v>
      </c>
      <c r="X240" s="14" t="s">
        <v>837</v>
      </c>
      <c r="Y240" s="27">
        <v>7.358757841676325E-4</v>
      </c>
      <c r="Z240" s="19" t="str">
        <f>IF($AG$7 &lt;&gt; "", $AG$7 * Y240, "")</f>
        <v/>
      </c>
      <c r="AA240" s="19" t="str">
        <f>IF($AG$7 &lt;&gt; "", $AG$7 * L240 / $L$293,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55000000000000004">
      <c r="A241" t="s">
        <v>1367</v>
      </c>
      <c r="B241" t="s">
        <v>25</v>
      </c>
      <c r="C241">
        <v>12</v>
      </c>
      <c r="D241">
        <v>87</v>
      </c>
      <c r="E241">
        <v>88</v>
      </c>
      <c r="F241">
        <v>99</v>
      </c>
      <c r="G241" s="1">
        <v>-1.49388347930417</v>
      </c>
      <c r="H241" s="2">
        <v>8.7637089973990001E-2</v>
      </c>
      <c r="I241" s="14">
        <v>1.0573120518007499</v>
      </c>
      <c r="J241" s="14">
        <v>1</v>
      </c>
      <c r="K241" s="14">
        <v>0</v>
      </c>
      <c r="L241" s="14">
        <v>5.8672410751090399E-4</v>
      </c>
      <c r="M241" s="14">
        <v>1.65762983387875E-3</v>
      </c>
      <c r="N241" s="14">
        <v>285</v>
      </c>
      <c r="O241" s="14" t="s">
        <v>26</v>
      </c>
      <c r="P241" s="14" t="s">
        <v>34</v>
      </c>
      <c r="Q241" s="14" t="s">
        <v>1368</v>
      </c>
      <c r="R241" s="14" t="s">
        <v>1000</v>
      </c>
      <c r="S241" s="14" t="s">
        <v>499</v>
      </c>
      <c r="T241" s="14" t="s">
        <v>1369</v>
      </c>
      <c r="V241" s="14">
        <v>974.12279999999998</v>
      </c>
      <c r="W241" s="14">
        <v>1.9482455999999999</v>
      </c>
      <c r="X241" s="14" t="s">
        <v>1370</v>
      </c>
      <c r="Y241" s="27">
        <v>2.2076273525028974E-4</v>
      </c>
      <c r="Z241" s="19" t="str">
        <f>IF($AG$7 &lt;&gt; "", $AG$7 * Y241, "")</f>
        <v/>
      </c>
      <c r="AA241" s="19" t="str">
        <f>IF($AG$7 &lt;&gt; "", $AG$7 * L241 / $L$293,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55000000000000004">
      <c r="A242" t="s">
        <v>953</v>
      </c>
      <c r="B242" t="s">
        <v>25</v>
      </c>
      <c r="C242">
        <v>11</v>
      </c>
      <c r="D242">
        <v>75</v>
      </c>
      <c r="E242">
        <v>85</v>
      </c>
      <c r="F242">
        <v>93</v>
      </c>
      <c r="G242" s="1">
        <v>-1.50261339247779</v>
      </c>
      <c r="H242" s="2">
        <v>9.1208665093234206E-2</v>
      </c>
      <c r="I242" s="14">
        <v>1.0399639004499499</v>
      </c>
      <c r="J242" s="14">
        <v>1</v>
      </c>
      <c r="K242" s="14">
        <v>0</v>
      </c>
      <c r="L242" s="14">
        <v>5.3783043188499597E-4</v>
      </c>
      <c r="M242" s="14">
        <v>1.5289948189278299E-3</v>
      </c>
      <c r="N242" s="14">
        <v>184</v>
      </c>
      <c r="O242" s="14" t="s">
        <v>26</v>
      </c>
      <c r="P242" s="14" t="s">
        <v>34</v>
      </c>
      <c r="Q242" s="14" t="s">
        <v>954</v>
      </c>
      <c r="R242" s="14" t="s">
        <v>29</v>
      </c>
      <c r="S242" s="14" t="s">
        <v>955</v>
      </c>
      <c r="T242" s="14" t="s">
        <v>956</v>
      </c>
      <c r="V242" s="14">
        <v>1127.3009999999999</v>
      </c>
      <c r="W242" s="14">
        <v>2.2546020000000002</v>
      </c>
      <c r="X242" s="14" t="s">
        <v>957</v>
      </c>
      <c r="Y242" s="27">
        <v>2.0236584064609893E-4</v>
      </c>
      <c r="Z242" s="19" t="str">
        <f>IF($AG$7 &lt;&gt; "", $AG$7 * Y242, "")</f>
        <v/>
      </c>
      <c r="AA242" s="19" t="str">
        <f>IF($AG$7 &lt;&gt; "", $AG$7 * L242 / $L$293,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55000000000000004">
      <c r="A243" t="s">
        <v>327</v>
      </c>
      <c r="B243" t="s">
        <v>25</v>
      </c>
      <c r="C243">
        <v>18</v>
      </c>
      <c r="D243">
        <v>121</v>
      </c>
      <c r="E243">
        <v>166</v>
      </c>
      <c r="F243">
        <v>131</v>
      </c>
      <c r="G243" s="1">
        <v>-1.51310362006933</v>
      </c>
      <c r="H243" s="2">
        <v>7.1147692781462005E-2</v>
      </c>
      <c r="I243" s="14">
        <v>1.1478391789040301</v>
      </c>
      <c r="J243" s="14">
        <v>1</v>
      </c>
      <c r="K243" s="14">
        <v>0</v>
      </c>
      <c r="L243" s="14">
        <v>8.8008616126635702E-4</v>
      </c>
      <c r="M243" s="14">
        <v>2.51641404332142E-3</v>
      </c>
      <c r="N243" s="14">
        <v>59</v>
      </c>
      <c r="O243" s="14" t="s">
        <v>26</v>
      </c>
      <c r="P243" s="14" t="s">
        <v>34</v>
      </c>
      <c r="Q243" s="14" t="s">
        <v>328</v>
      </c>
      <c r="R243" s="14" t="s">
        <v>29</v>
      </c>
      <c r="S243" s="14" t="s">
        <v>329</v>
      </c>
      <c r="T243" s="14" t="s">
        <v>330</v>
      </c>
      <c r="V243" s="14">
        <v>1273.4929999999999</v>
      </c>
      <c r="W243" s="14">
        <v>2.546986</v>
      </c>
      <c r="X243" s="14" t="s">
        <v>331</v>
      </c>
      <c r="Y243" s="27">
        <v>3.3114410287543464E-4</v>
      </c>
      <c r="Z243" s="19" t="str">
        <f>IF($AG$7 &lt;&gt; "", $AG$7 * Y243, "")</f>
        <v/>
      </c>
      <c r="AA243" s="19" t="str">
        <f>IF($AG$7 &lt;&gt; "", $AG$7 * L243 / $L$293,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55000000000000004">
      <c r="A244" t="s">
        <v>1011</v>
      </c>
      <c r="B244" t="s">
        <v>25</v>
      </c>
      <c r="C244">
        <v>30</v>
      </c>
      <c r="D244">
        <v>248</v>
      </c>
      <c r="E244">
        <v>218</v>
      </c>
      <c r="F244">
        <v>229</v>
      </c>
      <c r="G244" s="1">
        <v>-1.5184058365953601</v>
      </c>
      <c r="H244" s="2">
        <v>5.83853079695607E-2</v>
      </c>
      <c r="I244" s="14">
        <v>1.2336964246426201</v>
      </c>
      <c r="J244" s="14">
        <v>1</v>
      </c>
      <c r="K244" s="14">
        <v>0</v>
      </c>
      <c r="L244" s="14">
        <v>1.46681026877726E-3</v>
      </c>
      <c r="M244" s="14">
        <v>4.2074433552301803E-3</v>
      </c>
      <c r="N244" s="14">
        <v>196</v>
      </c>
      <c r="O244" s="14" t="s">
        <v>26</v>
      </c>
      <c r="P244" s="14" t="s">
        <v>34</v>
      </c>
      <c r="Q244" s="14" t="s">
        <v>1012</v>
      </c>
      <c r="R244" s="14" t="s">
        <v>1000</v>
      </c>
      <c r="S244" s="14" t="s">
        <v>47</v>
      </c>
      <c r="T244" s="14" t="s">
        <v>1013</v>
      </c>
      <c r="V244" s="14">
        <v>1119.3219999999999</v>
      </c>
      <c r="W244" s="14">
        <v>2.2386439999999999</v>
      </c>
      <c r="X244" s="14" t="s">
        <v>1014</v>
      </c>
      <c r="Y244" s="27">
        <v>5.5190683812572432E-4</v>
      </c>
      <c r="Z244" s="19" t="str">
        <f>IF($AG$7 &lt;&gt; "", $AG$7 * Y244, "")</f>
        <v/>
      </c>
      <c r="AA244" s="19" t="str">
        <f>IF($AG$7 &lt;&gt; "", $AG$7 * L244 / $L$293,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55000000000000004">
      <c r="A245" t="s">
        <v>145</v>
      </c>
      <c r="B245" t="s">
        <v>25</v>
      </c>
      <c r="C245">
        <v>14</v>
      </c>
      <c r="D245">
        <v>93</v>
      </c>
      <c r="E245">
        <v>126</v>
      </c>
      <c r="F245">
        <v>111</v>
      </c>
      <c r="G245" s="1">
        <v>-1.53508291136879</v>
      </c>
      <c r="H245" s="2">
        <v>7.8430237649175796E-2</v>
      </c>
      <c r="I245" s="14">
        <v>1.10551646904487</v>
      </c>
      <c r="J245" s="14">
        <v>1</v>
      </c>
      <c r="K245" s="14">
        <v>0</v>
      </c>
      <c r="L245" s="14">
        <v>6.8451145876272199E-4</v>
      </c>
      <c r="M245" s="14">
        <v>1.9884673637677402E-3</v>
      </c>
      <c r="N245" s="14">
        <v>23</v>
      </c>
      <c r="O245" s="14" t="s">
        <v>26</v>
      </c>
      <c r="P245" s="14" t="s">
        <v>34</v>
      </c>
      <c r="Q245" s="14" t="s">
        <v>146</v>
      </c>
      <c r="R245" s="14" t="s">
        <v>29</v>
      </c>
      <c r="S245" s="14" t="s">
        <v>147</v>
      </c>
      <c r="T245" s="14" t="s">
        <v>148</v>
      </c>
      <c r="V245" s="14">
        <v>1085.2239999999999</v>
      </c>
      <c r="W245" s="14">
        <v>2.1704479999999999</v>
      </c>
      <c r="X245" s="14" t="s">
        <v>149</v>
      </c>
      <c r="Y245" s="27">
        <v>2.5755652445867136E-4</v>
      </c>
      <c r="Z245" s="19" t="str">
        <f>IF($AG$7 &lt;&gt; "", $AG$7 * Y245, "")</f>
        <v/>
      </c>
      <c r="AA245" s="19" t="str">
        <f>IF($AG$7 &lt;&gt; "", $AG$7 * L245 / $L$293,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55000000000000004">
      <c r="A246" t="s">
        <v>397</v>
      </c>
      <c r="B246" t="s">
        <v>25</v>
      </c>
      <c r="C246">
        <v>15</v>
      </c>
      <c r="D246">
        <v>94</v>
      </c>
      <c r="E246">
        <v>133</v>
      </c>
      <c r="F246">
        <v>127</v>
      </c>
      <c r="G246" s="1">
        <v>-1.5374488047406001</v>
      </c>
      <c r="H246" s="2">
        <v>7.5000452386228905E-2</v>
      </c>
      <c r="I246" s="14">
        <v>1.1249361170316301</v>
      </c>
      <c r="J246" s="14">
        <v>1</v>
      </c>
      <c r="K246" s="14">
        <v>0</v>
      </c>
      <c r="L246" s="14">
        <v>7.3340513438863099E-4</v>
      </c>
      <c r="M246" s="14">
        <v>2.1337098115862198E-3</v>
      </c>
      <c r="N246" s="14">
        <v>73</v>
      </c>
      <c r="O246" s="14" t="s">
        <v>26</v>
      </c>
      <c r="P246" s="14" t="s">
        <v>27</v>
      </c>
      <c r="Q246" s="14" t="s">
        <v>398</v>
      </c>
      <c r="R246" s="14" t="s">
        <v>29</v>
      </c>
      <c r="S246" s="14" t="s">
        <v>399</v>
      </c>
      <c r="T246" s="14" t="s">
        <v>400</v>
      </c>
      <c r="V246" s="14">
        <v>1115.335</v>
      </c>
      <c r="W246" s="14">
        <v>2.2306699999999999</v>
      </c>
      <c r="X246" s="14" t="s">
        <v>401</v>
      </c>
      <c r="Y246" s="27">
        <v>2.7595341906286216E-4</v>
      </c>
      <c r="Z246" s="19" t="str">
        <f>IF($AG$7 &lt;&gt; "", $AG$7 * Y246, "")</f>
        <v/>
      </c>
      <c r="AA246" s="19" t="str">
        <f>IF($AG$7 &lt;&gt; "", $AG$7 * L246 / $L$293,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55000000000000004">
      <c r="A247" t="s">
        <v>1371</v>
      </c>
      <c r="B247" t="s">
        <v>25</v>
      </c>
      <c r="C247">
        <v>11</v>
      </c>
      <c r="D247">
        <v>87</v>
      </c>
      <c r="E247">
        <v>94</v>
      </c>
      <c r="F247">
        <v>81</v>
      </c>
      <c r="G247" s="1">
        <v>-1.5513613824833401</v>
      </c>
      <c r="H247" s="2">
        <v>7.9735788330055707E-2</v>
      </c>
      <c r="I247" s="14">
        <v>1.0983467076418001</v>
      </c>
      <c r="J247" s="14">
        <v>1</v>
      </c>
      <c r="K247" s="14">
        <v>0</v>
      </c>
      <c r="L247" s="14">
        <v>5.3783043188499597E-4</v>
      </c>
      <c r="M247" s="14">
        <v>1.5814373369373699E-3</v>
      </c>
      <c r="N247" s="14">
        <v>286</v>
      </c>
      <c r="O247" s="14" t="s">
        <v>26</v>
      </c>
      <c r="P247" s="14" t="s">
        <v>34</v>
      </c>
      <c r="Q247" s="14" t="s">
        <v>1372</v>
      </c>
      <c r="R247" s="14" t="s">
        <v>1000</v>
      </c>
      <c r="S247" s="14" t="s">
        <v>504</v>
      </c>
      <c r="T247" s="14" t="s">
        <v>1373</v>
      </c>
      <c r="V247" s="14">
        <v>926.07820000000004</v>
      </c>
      <c r="W247" s="14">
        <v>1.8521563999999999</v>
      </c>
      <c r="X247" s="14" t="s">
        <v>1374</v>
      </c>
      <c r="Y247" s="27">
        <v>2.0236584064609893E-4</v>
      </c>
      <c r="Z247" s="19" t="str">
        <f>IF($AG$7 &lt;&gt; "", $AG$7 * Y247, "")</f>
        <v/>
      </c>
      <c r="AA247" s="19" t="str">
        <f>IF($AG$7 &lt;&gt; "", $AG$7 * L247 / $L$293,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55000000000000004">
      <c r="A248" t="s">
        <v>973</v>
      </c>
      <c r="B248" t="s">
        <v>25</v>
      </c>
      <c r="C248">
        <v>14</v>
      </c>
      <c r="D248">
        <v>102</v>
      </c>
      <c r="E248">
        <v>125</v>
      </c>
      <c r="F248">
        <v>111</v>
      </c>
      <c r="G248" s="1">
        <v>-1.57072831932131</v>
      </c>
      <c r="H248" s="2">
        <v>7.2018004590130302E-2</v>
      </c>
      <c r="I248" s="14">
        <v>1.14255891583756</v>
      </c>
      <c r="J248" s="14">
        <v>1</v>
      </c>
      <c r="K248" s="14">
        <v>0</v>
      </c>
      <c r="L248" s="14">
        <v>6.8451145876272199E-4</v>
      </c>
      <c r="M248" s="14">
        <v>2.0384268190689098E-3</v>
      </c>
      <c r="N248" s="14">
        <v>188</v>
      </c>
      <c r="O248" s="14" t="s">
        <v>26</v>
      </c>
      <c r="P248" s="14" t="s">
        <v>56</v>
      </c>
      <c r="Q248" s="14" t="s">
        <v>974</v>
      </c>
      <c r="R248" s="14" t="s">
        <v>29</v>
      </c>
      <c r="S248" s="14" t="s">
        <v>975</v>
      </c>
      <c r="T248" s="14" t="s">
        <v>976</v>
      </c>
      <c r="V248" s="14">
        <v>1290.434</v>
      </c>
      <c r="W248" s="14">
        <v>2.5808680000000002</v>
      </c>
      <c r="X248" s="14" t="s">
        <v>977</v>
      </c>
      <c r="Y248" s="27">
        <v>2.5755652445867136E-4</v>
      </c>
      <c r="Z248" s="19" t="str">
        <f>IF($AG$7 &lt;&gt; "", $AG$7 * Y248, "")</f>
        <v/>
      </c>
      <c r="AA248" s="19" t="str">
        <f>IF($AG$7 &lt;&gt; "", $AG$7 * L248 / $L$293,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55000000000000004">
      <c r="A249" t="s">
        <v>297</v>
      </c>
      <c r="B249" t="s">
        <v>25</v>
      </c>
      <c r="C249">
        <v>13</v>
      </c>
      <c r="D249">
        <v>105</v>
      </c>
      <c r="E249">
        <v>123</v>
      </c>
      <c r="F249">
        <v>87</v>
      </c>
      <c r="G249" s="1">
        <v>-1.57420979936962</v>
      </c>
      <c r="H249" s="2">
        <v>7.5000452386228905E-2</v>
      </c>
      <c r="I249" s="14">
        <v>1.1249361170316301</v>
      </c>
      <c r="J249" s="14">
        <v>1</v>
      </c>
      <c r="K249" s="14">
        <v>0</v>
      </c>
      <c r="L249" s="14">
        <v>6.3561778313681299E-4</v>
      </c>
      <c r="M249" s="14">
        <v>1.8975887981686199E-3</v>
      </c>
      <c r="N249" s="14">
        <v>53</v>
      </c>
      <c r="O249" s="14" t="s">
        <v>26</v>
      </c>
      <c r="P249" s="14" t="s">
        <v>27</v>
      </c>
      <c r="Q249" s="14" t="s">
        <v>298</v>
      </c>
      <c r="R249" s="14" t="s">
        <v>29</v>
      </c>
      <c r="S249" s="14" t="s">
        <v>299</v>
      </c>
      <c r="T249" s="14" t="s">
        <v>300</v>
      </c>
      <c r="V249" s="14">
        <v>1194.26</v>
      </c>
      <c r="W249" s="14">
        <v>2.3885200000000002</v>
      </c>
      <c r="X249" s="14" t="s">
        <v>301</v>
      </c>
      <c r="Y249" s="27">
        <v>2.3915962985448057E-4</v>
      </c>
      <c r="Z249" s="19" t="str">
        <f>IF($AG$7 &lt;&gt; "", $AG$7 * Y249, "")</f>
        <v/>
      </c>
      <c r="AA249" s="19" t="str">
        <f>IF($AG$7 &lt;&gt; "", $AG$7 * L249 / $L$293,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55000000000000004">
      <c r="A250" t="s">
        <v>467</v>
      </c>
      <c r="B250" t="s">
        <v>25</v>
      </c>
      <c r="C250">
        <v>13</v>
      </c>
      <c r="D250">
        <v>100</v>
      </c>
      <c r="E250">
        <v>104</v>
      </c>
      <c r="F250">
        <v>113</v>
      </c>
      <c r="G250" s="1">
        <v>-1.5883468606333899</v>
      </c>
      <c r="H250" s="2">
        <v>7.3042841354142393E-2</v>
      </c>
      <c r="I250" s="14">
        <v>1.13642234116346</v>
      </c>
      <c r="J250" s="14">
        <v>1</v>
      </c>
      <c r="K250" s="14">
        <v>0</v>
      </c>
      <c r="L250" s="14">
        <v>6.3561778313681299E-4</v>
      </c>
      <c r="M250" s="14">
        <v>1.91692023251749E-3</v>
      </c>
      <c r="N250" s="14">
        <v>87</v>
      </c>
      <c r="O250" s="14" t="s">
        <v>26</v>
      </c>
      <c r="P250" s="14" t="s">
        <v>27</v>
      </c>
      <c r="Q250" s="14" t="s">
        <v>468</v>
      </c>
      <c r="R250" s="14" t="s">
        <v>29</v>
      </c>
      <c r="S250" s="14" t="s">
        <v>469</v>
      </c>
      <c r="T250" s="14" t="s">
        <v>470</v>
      </c>
      <c r="V250" s="14">
        <v>1198.3889999999999</v>
      </c>
      <c r="W250" s="14">
        <v>2.3967779999999999</v>
      </c>
      <c r="X250" s="14" t="s">
        <v>471</v>
      </c>
      <c r="Y250" s="27">
        <v>2.3915962985448057E-4</v>
      </c>
      <c r="Z250" s="19" t="str">
        <f>IF($AG$7 &lt;&gt; "", $AG$7 * Y250, "")</f>
        <v/>
      </c>
      <c r="AA250" s="19" t="str">
        <f>IF($AG$7 &lt;&gt; "", $AG$7 * L250 / $L$293,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55000000000000004">
      <c r="A251" t="s">
        <v>165</v>
      </c>
      <c r="B251" t="s">
        <v>25</v>
      </c>
      <c r="C251">
        <v>15</v>
      </c>
      <c r="D251">
        <v>112</v>
      </c>
      <c r="E251">
        <v>131</v>
      </c>
      <c r="F251">
        <v>124</v>
      </c>
      <c r="G251" s="1">
        <v>-1.5912630293590999</v>
      </c>
      <c r="H251" s="2">
        <v>6.3732941101412699E-2</v>
      </c>
      <c r="I251" s="14">
        <v>1.1956360395518</v>
      </c>
      <c r="J251" s="14">
        <v>1</v>
      </c>
      <c r="K251" s="14">
        <v>0</v>
      </c>
      <c r="L251" s="14">
        <v>7.3340513438863099E-4</v>
      </c>
      <c r="M251" s="14">
        <v>2.2151470923453599E-3</v>
      </c>
      <c r="N251" s="14">
        <v>27</v>
      </c>
      <c r="O251" s="14" t="s">
        <v>26</v>
      </c>
      <c r="P251" s="14" t="s">
        <v>166</v>
      </c>
      <c r="Q251" s="14" t="s">
        <v>167</v>
      </c>
      <c r="R251" s="14" t="s">
        <v>29</v>
      </c>
      <c r="S251" s="14" t="s">
        <v>168</v>
      </c>
      <c r="T251" s="14" t="s">
        <v>169</v>
      </c>
      <c r="V251" s="14">
        <v>1003.115</v>
      </c>
      <c r="W251" s="14">
        <v>2.00623</v>
      </c>
      <c r="X251" s="14" t="s">
        <v>170</v>
      </c>
      <c r="Y251" s="27">
        <v>2.7595341906286216E-4</v>
      </c>
      <c r="Z251" s="19" t="str">
        <f>IF($AG$7 &lt;&gt; "", $AG$7 * Y251, "")</f>
        <v/>
      </c>
      <c r="AA251" s="19" t="str">
        <f>IF($AG$7 &lt;&gt; "", $AG$7 * L251 / $L$293,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55000000000000004">
      <c r="A252" t="s">
        <v>983</v>
      </c>
      <c r="B252" t="s">
        <v>25</v>
      </c>
      <c r="C252">
        <v>10</v>
      </c>
      <c r="D252">
        <v>82</v>
      </c>
      <c r="E252">
        <v>82</v>
      </c>
      <c r="F252">
        <v>83</v>
      </c>
      <c r="G252" s="1">
        <v>-1.6054019849979599</v>
      </c>
      <c r="H252" s="2">
        <v>7.6230029564892998E-2</v>
      </c>
      <c r="I252" s="14">
        <v>1.1178739117940799</v>
      </c>
      <c r="J252" s="14">
        <v>1</v>
      </c>
      <c r="K252" s="14">
        <v>0</v>
      </c>
      <c r="L252" s="14">
        <v>4.8893675625908697E-4</v>
      </c>
      <c r="M252" s="14">
        <v>1.4933958950114001E-3</v>
      </c>
      <c r="N252" s="14">
        <v>190</v>
      </c>
      <c r="O252" s="14" t="s">
        <v>26</v>
      </c>
      <c r="P252" s="14" t="s">
        <v>262</v>
      </c>
      <c r="Q252" s="14" t="s">
        <v>984</v>
      </c>
      <c r="R252" s="14" t="s">
        <v>29</v>
      </c>
      <c r="S252" s="14" t="s">
        <v>985</v>
      </c>
      <c r="T252" s="14" t="s">
        <v>986</v>
      </c>
      <c r="V252" s="14">
        <v>1071.2360000000001</v>
      </c>
      <c r="W252" s="14">
        <v>2.1424720000000002</v>
      </c>
      <c r="X252" s="14" t="s">
        <v>987</v>
      </c>
      <c r="Y252" s="27">
        <v>1.8396894604190813E-4</v>
      </c>
      <c r="Z252" s="19" t="str">
        <f>IF($AG$7 &lt;&gt; "", $AG$7 * Y252, "")</f>
        <v/>
      </c>
      <c r="AA252" s="19" t="str">
        <f>IF($AG$7 &lt;&gt; "", $AG$7 * L252 / $L$293,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55000000000000004">
      <c r="A253" t="s">
        <v>863</v>
      </c>
      <c r="B253" t="s">
        <v>25</v>
      </c>
      <c r="C253">
        <v>30</v>
      </c>
      <c r="D253">
        <v>254</v>
      </c>
      <c r="E253">
        <v>264</v>
      </c>
      <c r="F253">
        <v>227</v>
      </c>
      <c r="G253" s="1">
        <v>-1.61493312161924</v>
      </c>
      <c r="H253" s="2">
        <v>4.3691976633827602E-2</v>
      </c>
      <c r="I253" s="14">
        <v>1.35959830727611</v>
      </c>
      <c r="J253" s="14">
        <v>1</v>
      </c>
      <c r="K253" s="14">
        <v>0</v>
      </c>
      <c r="L253" s="14">
        <v>1.46681026877726E-3</v>
      </c>
      <c r="M253" s="14">
        <v>4.4982963220080302E-3</v>
      </c>
      <c r="N253" s="14">
        <v>166</v>
      </c>
      <c r="O253" s="14" t="s">
        <v>26</v>
      </c>
      <c r="P253" s="14" t="s">
        <v>34</v>
      </c>
      <c r="Q253" s="14" t="s">
        <v>864</v>
      </c>
      <c r="R253" s="14" t="s">
        <v>29</v>
      </c>
      <c r="S253" s="14" t="s">
        <v>865</v>
      </c>
      <c r="T253" s="14" t="s">
        <v>866</v>
      </c>
      <c r="V253" s="14">
        <v>925.05020000000002</v>
      </c>
      <c r="W253" s="14">
        <v>1.8501004000000001</v>
      </c>
      <c r="X253" s="14" t="s">
        <v>867</v>
      </c>
      <c r="Y253" s="27">
        <v>5.5190683812572432E-4</v>
      </c>
      <c r="Z253" s="19" t="str">
        <f>IF($AG$7 &lt;&gt; "", $AG$7 * Y253, "")</f>
        <v/>
      </c>
      <c r="AA253" s="19" t="str">
        <f>IF($AG$7 &lt;&gt; "", $AG$7 * L253 / $L$293,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55000000000000004">
      <c r="A254" t="s">
        <v>958</v>
      </c>
      <c r="B254" t="s">
        <v>25</v>
      </c>
      <c r="C254">
        <v>13</v>
      </c>
      <c r="D254">
        <v>119</v>
      </c>
      <c r="E254">
        <v>127</v>
      </c>
      <c r="F254">
        <v>91</v>
      </c>
      <c r="G254" s="1">
        <v>-1.67272815590423</v>
      </c>
      <c r="H254" s="2">
        <v>5.7800632438169602E-2</v>
      </c>
      <c r="I254" s="14">
        <v>1.2380674096261099</v>
      </c>
      <c r="J254" s="14">
        <v>1</v>
      </c>
      <c r="K254" s="14">
        <v>0</v>
      </c>
      <c r="L254" s="14">
        <v>6.3561778313681299E-4</v>
      </c>
      <c r="M254" s="14">
        <v>2.0320727926113002E-3</v>
      </c>
      <c r="N254" s="14">
        <v>185</v>
      </c>
      <c r="O254" s="14" t="s">
        <v>26</v>
      </c>
      <c r="P254" s="14" t="s">
        <v>34</v>
      </c>
      <c r="Q254" s="14" t="s">
        <v>959</v>
      </c>
      <c r="R254" s="14" t="s">
        <v>29</v>
      </c>
      <c r="S254" s="14" t="s">
        <v>960</v>
      </c>
      <c r="T254" s="14" t="s">
        <v>961</v>
      </c>
      <c r="V254" s="14">
        <v>1042.239</v>
      </c>
      <c r="W254" s="14">
        <v>2.0844779999999998</v>
      </c>
      <c r="X254" s="14" t="s">
        <v>962</v>
      </c>
      <c r="Y254" s="27">
        <v>2.3915962985448057E-4</v>
      </c>
      <c r="Z254" s="19" t="str">
        <f>IF($AG$7 &lt;&gt; "", $AG$7 * Y254, "")</f>
        <v/>
      </c>
      <c r="AA254" s="19" t="str">
        <f>IF($AG$7 &lt;&gt; "", $AG$7 * L254 / $L$293,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55000000000000004">
      <c r="A255" t="s">
        <v>125</v>
      </c>
      <c r="B255" t="s">
        <v>25</v>
      </c>
      <c r="C255">
        <v>12</v>
      </c>
      <c r="D255">
        <v>104</v>
      </c>
      <c r="E255">
        <v>112</v>
      </c>
      <c r="F255">
        <v>96</v>
      </c>
      <c r="G255" s="1">
        <v>-1.67799512930499</v>
      </c>
      <c r="H255" s="2">
        <v>5.9892421383587399E-2</v>
      </c>
      <c r="I255" s="14">
        <v>1.22262812852085</v>
      </c>
      <c r="J255" s="14">
        <v>1</v>
      </c>
      <c r="K255" s="14">
        <v>0</v>
      </c>
      <c r="L255" s="14">
        <v>5.8672410751090399E-4</v>
      </c>
      <c r="M255" s="14">
        <v>1.88322841096498E-3</v>
      </c>
      <c r="N255" s="14">
        <v>19</v>
      </c>
      <c r="O255" s="14" t="s">
        <v>26</v>
      </c>
      <c r="P255" s="14" t="s">
        <v>27</v>
      </c>
      <c r="Q255" s="14" t="s">
        <v>126</v>
      </c>
      <c r="R255" s="14" t="s">
        <v>29</v>
      </c>
      <c r="S255" s="14" t="s">
        <v>127</v>
      </c>
      <c r="T255" s="14" t="s">
        <v>128</v>
      </c>
      <c r="V255" s="14">
        <v>1288.4670000000001</v>
      </c>
      <c r="W255" s="14">
        <v>2.5769340000000001</v>
      </c>
      <c r="X255" s="14" t="s">
        <v>129</v>
      </c>
      <c r="Y255" s="27">
        <v>2.2076273525028974E-4</v>
      </c>
      <c r="Z255" s="19" t="str">
        <f>IF($AG$7 &lt;&gt; "", $AG$7 * Y255, "")</f>
        <v/>
      </c>
      <c r="AA255" s="19" t="str">
        <f>IF($AG$7 &lt;&gt; "", $AG$7 * L255 / $L$293,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55000000000000004">
      <c r="A256" t="s">
        <v>140</v>
      </c>
      <c r="B256" t="s">
        <v>25</v>
      </c>
      <c r="C256">
        <v>15</v>
      </c>
      <c r="D256">
        <v>129</v>
      </c>
      <c r="E256">
        <v>140</v>
      </c>
      <c r="F256">
        <v>124</v>
      </c>
      <c r="G256" s="1">
        <v>-1.69012071430042</v>
      </c>
      <c r="H256" s="2">
        <v>4.77754505071065E-2</v>
      </c>
      <c r="I256" s="14">
        <v>1.32079520899659</v>
      </c>
      <c r="J256" s="14">
        <v>1</v>
      </c>
      <c r="K256" s="14">
        <v>0</v>
      </c>
      <c r="L256" s="14">
        <v>7.3340513438863099E-4</v>
      </c>
      <c r="M256" s="14">
        <v>2.3724840939800501E-3</v>
      </c>
      <c r="N256" s="14">
        <v>22</v>
      </c>
      <c r="O256" s="14" t="s">
        <v>26</v>
      </c>
      <c r="P256" s="14" t="s">
        <v>27</v>
      </c>
      <c r="Q256" s="14" t="s">
        <v>141</v>
      </c>
      <c r="R256" s="14" t="s">
        <v>29</v>
      </c>
      <c r="S256" s="14" t="s">
        <v>142</v>
      </c>
      <c r="T256" s="14" t="s">
        <v>143</v>
      </c>
      <c r="V256" s="14">
        <v>985.05989999999997</v>
      </c>
      <c r="W256" s="14">
        <v>1.9701198</v>
      </c>
      <c r="X256" s="14" t="s">
        <v>144</v>
      </c>
      <c r="Y256" s="27">
        <v>2.7595341906286216E-4</v>
      </c>
      <c r="Z256" s="19" t="str">
        <f>IF($AG$7 &lt;&gt; "", $AG$7 * Y256, "")</f>
        <v/>
      </c>
      <c r="AA256" s="19" t="str">
        <f>IF($AG$7 &lt;&gt; "", $AG$7 * L256 / $L$293,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55000000000000004">
      <c r="A257" t="s">
        <v>1391</v>
      </c>
      <c r="B257" t="s">
        <v>25</v>
      </c>
      <c r="C257">
        <v>0</v>
      </c>
      <c r="D257">
        <v>1</v>
      </c>
      <c r="E257">
        <v>0</v>
      </c>
      <c r="F257">
        <v>0</v>
      </c>
      <c r="G257" s="1">
        <v>-1.70031784635656</v>
      </c>
      <c r="H257" s="2">
        <v>1</v>
      </c>
      <c r="I257" s="14">
        <v>0</v>
      </c>
      <c r="J257" s="14">
        <v>1</v>
      </c>
      <c r="K257" s="14">
        <v>0</v>
      </c>
      <c r="L257" s="14">
        <v>0</v>
      </c>
      <c r="M257" s="14">
        <v>6.1935928504618299E-6</v>
      </c>
      <c r="N257" s="14">
        <v>291</v>
      </c>
      <c r="O257" s="14" t="s">
        <v>26</v>
      </c>
      <c r="P257" s="14" t="s">
        <v>27</v>
      </c>
      <c r="Q257" s="14" t="s">
        <v>1392</v>
      </c>
      <c r="R257" s="14" t="s">
        <v>1000</v>
      </c>
      <c r="S257" s="14" t="s">
        <v>529</v>
      </c>
      <c r="T257" s="14" t="s">
        <v>1393</v>
      </c>
      <c r="V257" s="14">
        <v>1109.239</v>
      </c>
      <c r="W257" s="14">
        <v>2.2184780000000002</v>
      </c>
      <c r="X257" s="14" t="s">
        <v>1394</v>
      </c>
      <c r="Y257" s="27">
        <v>0</v>
      </c>
      <c r="Z257" s="19" t="str">
        <f>IF($AG$7 &lt;&gt; "", $AG$7 * Y257, "")</f>
        <v/>
      </c>
      <c r="AA257" s="19" t="str">
        <f>IF($AG$7 &lt;&gt; "", $AG$7 * L257 / $L$293,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55000000000000004">
      <c r="A258" t="s">
        <v>44</v>
      </c>
      <c r="B258" t="s">
        <v>25</v>
      </c>
      <c r="C258">
        <v>16</v>
      </c>
      <c r="D258">
        <v>127</v>
      </c>
      <c r="E258">
        <v>134</v>
      </c>
      <c r="F258">
        <v>162</v>
      </c>
      <c r="G258" s="1">
        <v>-1.70646754326785</v>
      </c>
      <c r="H258" s="2">
        <v>4.3691976633827602E-2</v>
      </c>
      <c r="I258" s="14">
        <v>1.35959830727611</v>
      </c>
      <c r="J258" s="14">
        <v>1</v>
      </c>
      <c r="K258" s="14">
        <v>0</v>
      </c>
      <c r="L258" s="14">
        <v>7.8229881001453901E-4</v>
      </c>
      <c r="M258" s="14">
        <v>2.5595002708419402E-3</v>
      </c>
      <c r="N258" s="14">
        <v>4</v>
      </c>
      <c r="O258" s="14" t="s">
        <v>26</v>
      </c>
      <c r="P258" s="14" t="s">
        <v>45</v>
      </c>
      <c r="Q258" s="14" t="s">
        <v>46</v>
      </c>
      <c r="R258" s="14" t="s">
        <v>29</v>
      </c>
      <c r="S258" s="14" t="s">
        <v>47</v>
      </c>
      <c r="T258" s="14" t="s">
        <v>48</v>
      </c>
      <c r="V258" s="14">
        <v>1097.318</v>
      </c>
      <c r="W258" s="14">
        <v>2.194636</v>
      </c>
      <c r="X258" s="14" t="s">
        <v>49</v>
      </c>
      <c r="Y258" s="27">
        <v>2.9435031366705302E-4</v>
      </c>
      <c r="Z258" s="19" t="str">
        <f>IF($AG$7 &lt;&gt; "", $AG$7 * Y258, "")</f>
        <v/>
      </c>
      <c r="AA258" s="19" t="str">
        <f>IF($AG$7 &lt;&gt; "", $AG$7 * L258 / $L$293,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55000000000000004">
      <c r="A259" t="s">
        <v>883</v>
      </c>
      <c r="B259" t="s">
        <v>25</v>
      </c>
      <c r="C259">
        <v>10</v>
      </c>
      <c r="D259">
        <v>76</v>
      </c>
      <c r="E259">
        <v>99</v>
      </c>
      <c r="F259">
        <v>91</v>
      </c>
      <c r="G259" s="1">
        <v>-1.70855364216196</v>
      </c>
      <c r="H259" s="2">
        <v>5.7800632438169602E-2</v>
      </c>
      <c r="I259" s="14">
        <v>1.2380674096261099</v>
      </c>
      <c r="J259" s="14">
        <v>1</v>
      </c>
      <c r="K259" s="14">
        <v>0</v>
      </c>
      <c r="L259" s="14">
        <v>4.8893675625908697E-4</v>
      </c>
      <c r="M259" s="14">
        <v>1.6038276501579201E-3</v>
      </c>
      <c r="N259" s="14">
        <v>170</v>
      </c>
      <c r="O259" s="14" t="s">
        <v>26</v>
      </c>
      <c r="P259" s="14" t="s">
        <v>85</v>
      </c>
      <c r="Q259" s="14" t="s">
        <v>884</v>
      </c>
      <c r="R259" s="14" t="s">
        <v>29</v>
      </c>
      <c r="S259" s="14" t="s">
        <v>885</v>
      </c>
      <c r="T259" s="14" t="s">
        <v>886</v>
      </c>
      <c r="V259" s="14">
        <v>1199.277</v>
      </c>
      <c r="W259" s="14">
        <v>2.3985539999999999</v>
      </c>
      <c r="X259" s="14" t="s">
        <v>887</v>
      </c>
      <c r="Y259" s="27">
        <v>1.8396894604190813E-4</v>
      </c>
      <c r="Z259" s="19" t="str">
        <f>IF($AG$7 &lt;&gt; "", $AG$7 * Y259, "")</f>
        <v/>
      </c>
      <c r="AA259" s="19" t="str">
        <f>IF($AG$7 &lt;&gt; "", $AG$7 * L259 / $L$293,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55000000000000004">
      <c r="A260" t="s">
        <v>1355</v>
      </c>
      <c r="B260" t="s">
        <v>25</v>
      </c>
      <c r="C260">
        <v>12</v>
      </c>
      <c r="D260">
        <v>105</v>
      </c>
      <c r="E260">
        <v>117</v>
      </c>
      <c r="F260">
        <v>97</v>
      </c>
      <c r="G260" s="1">
        <v>-1.7092850114306199</v>
      </c>
      <c r="H260" s="2">
        <v>5.7491221044784303E-2</v>
      </c>
      <c r="I260" s="14">
        <v>1.2403984673606301</v>
      </c>
      <c r="J260" s="14">
        <v>1</v>
      </c>
      <c r="K260" s="14">
        <v>0</v>
      </c>
      <c r="L260" s="14">
        <v>5.8672410751090399E-4</v>
      </c>
      <c r="M260" s="14">
        <v>1.9244969488614299E-3</v>
      </c>
      <c r="N260" s="14">
        <v>282</v>
      </c>
      <c r="O260" s="14" t="s">
        <v>26</v>
      </c>
      <c r="P260" s="14" t="s">
        <v>27</v>
      </c>
      <c r="Q260" s="14" t="s">
        <v>1356</v>
      </c>
      <c r="R260" s="14" t="s">
        <v>1000</v>
      </c>
      <c r="S260" s="14" t="s">
        <v>484</v>
      </c>
      <c r="T260" s="14" t="s">
        <v>1357</v>
      </c>
      <c r="V260" s="14">
        <v>1066.3489999999999</v>
      </c>
      <c r="W260" s="14">
        <v>2.132698</v>
      </c>
      <c r="X260" s="14" t="s">
        <v>1358</v>
      </c>
      <c r="Y260" s="27">
        <v>2.2076273525028974E-4</v>
      </c>
      <c r="Z260" s="19" t="str">
        <f>IF($AG$7 &lt;&gt; "", $AG$7 * Y260, "")</f>
        <v/>
      </c>
      <c r="AA260" s="19" t="str">
        <f>IF($AG$7 &lt;&gt; "", $AG$7 * L260 / $L$293,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55000000000000004">
      <c r="A261" t="s">
        <v>532</v>
      </c>
      <c r="B261" t="s">
        <v>25</v>
      </c>
      <c r="C261">
        <v>16</v>
      </c>
      <c r="D261">
        <v>152</v>
      </c>
      <c r="E261">
        <v>144</v>
      </c>
      <c r="F261">
        <v>132</v>
      </c>
      <c r="G261" s="1">
        <v>-1.7221510810735901</v>
      </c>
      <c r="H261" s="2">
        <v>4.2307423011658997E-2</v>
      </c>
      <c r="I261" s="14">
        <v>1.3735834271834899</v>
      </c>
      <c r="J261" s="14">
        <v>1</v>
      </c>
      <c r="K261" s="14">
        <v>0</v>
      </c>
      <c r="L261" s="14">
        <v>7.8229881001453901E-4</v>
      </c>
      <c r="M261" s="14">
        <v>2.5873525972011798E-3</v>
      </c>
      <c r="N261" s="14">
        <v>100</v>
      </c>
      <c r="O261" s="14" t="s">
        <v>26</v>
      </c>
      <c r="P261" s="14" t="s">
        <v>27</v>
      </c>
      <c r="Q261" s="14" t="s">
        <v>533</v>
      </c>
      <c r="R261" s="14" t="s">
        <v>29</v>
      </c>
      <c r="S261" s="14" t="s">
        <v>534</v>
      </c>
      <c r="T261" s="14" t="s">
        <v>535</v>
      </c>
      <c r="V261" s="14">
        <v>1160.3779999999999</v>
      </c>
      <c r="W261" s="14">
        <v>2.3207559999999998</v>
      </c>
      <c r="X261" s="14" t="s">
        <v>536</v>
      </c>
      <c r="Y261" s="27">
        <v>2.9435031366705302E-4</v>
      </c>
      <c r="Z261" s="19" t="str">
        <f>IF($AG$7 &lt;&gt; "", $AG$7 * Y261, "")</f>
        <v/>
      </c>
      <c r="AA261" s="19" t="str">
        <f>IF($AG$7 &lt;&gt; "", $AG$7 * L261 / $L$293,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55000000000000004">
      <c r="A262" t="s">
        <v>457</v>
      </c>
      <c r="B262" t="s">
        <v>25</v>
      </c>
      <c r="C262">
        <v>12</v>
      </c>
      <c r="D262">
        <v>106</v>
      </c>
      <c r="E262">
        <v>136</v>
      </c>
      <c r="F262">
        <v>92</v>
      </c>
      <c r="G262" s="1">
        <v>-1.7720414772447599</v>
      </c>
      <c r="H262" s="2">
        <v>4.5998695933045203E-2</v>
      </c>
      <c r="I262" s="14">
        <v>1.3372544804295201</v>
      </c>
      <c r="J262" s="14">
        <v>1</v>
      </c>
      <c r="K262" s="14">
        <v>0</v>
      </c>
      <c r="L262" s="14">
        <v>5.8672410751090399E-4</v>
      </c>
      <c r="M262" s="14">
        <v>2.0097625520132099E-3</v>
      </c>
      <c r="N262" s="14">
        <v>85</v>
      </c>
      <c r="O262" s="14" t="s">
        <v>26</v>
      </c>
      <c r="P262" s="14" t="s">
        <v>27</v>
      </c>
      <c r="Q262" s="14" t="s">
        <v>458</v>
      </c>
      <c r="R262" s="14" t="s">
        <v>29</v>
      </c>
      <c r="S262" s="14" t="s">
        <v>459</v>
      </c>
      <c r="T262" s="14" t="s">
        <v>460</v>
      </c>
      <c r="V262" s="14">
        <v>1099.4449999999999</v>
      </c>
      <c r="W262" s="14">
        <v>2.19889</v>
      </c>
      <c r="X262" s="14" t="s">
        <v>461</v>
      </c>
      <c r="Y262" s="27">
        <v>2.2076273525028974E-4</v>
      </c>
      <c r="Z262" s="19" t="str">
        <f>IF($AG$7 &lt;&gt; "", $AG$7 * Y262, "")</f>
        <v/>
      </c>
      <c r="AA262" s="19" t="str">
        <f>IF($AG$7 &lt;&gt; "", $AG$7 * L262 / $L$293,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55000000000000004">
      <c r="A263" t="s">
        <v>482</v>
      </c>
      <c r="B263" t="s">
        <v>25</v>
      </c>
      <c r="C263">
        <v>12</v>
      </c>
      <c r="D263">
        <v>88</v>
      </c>
      <c r="E263">
        <v>126</v>
      </c>
      <c r="F263">
        <v>123</v>
      </c>
      <c r="G263" s="1">
        <v>-1.7872810035190201</v>
      </c>
      <c r="H263" s="2">
        <v>4.3691976633827602E-2</v>
      </c>
      <c r="I263" s="14">
        <v>1.35959830727611</v>
      </c>
      <c r="J263" s="14">
        <v>1</v>
      </c>
      <c r="K263" s="14">
        <v>0</v>
      </c>
      <c r="L263" s="14">
        <v>5.8672410751090399E-4</v>
      </c>
      <c r="M263" s="14">
        <v>2.03142591888828E-3</v>
      </c>
      <c r="N263" s="14">
        <v>90</v>
      </c>
      <c r="O263" s="14" t="s">
        <v>26</v>
      </c>
      <c r="P263" s="14" t="s">
        <v>27</v>
      </c>
      <c r="Q263" s="14" t="s">
        <v>483</v>
      </c>
      <c r="R263" s="14" t="s">
        <v>29</v>
      </c>
      <c r="S263" s="14" t="s">
        <v>484</v>
      </c>
      <c r="T263" s="14" t="s">
        <v>485</v>
      </c>
      <c r="V263" s="14">
        <v>1104.269</v>
      </c>
      <c r="W263" s="14">
        <v>2.2085379999999999</v>
      </c>
      <c r="X263" s="14" t="s">
        <v>486</v>
      </c>
      <c r="Y263" s="27">
        <v>2.2076273525028974E-4</v>
      </c>
      <c r="Z263" s="19" t="str">
        <f>IF($AG$7 &lt;&gt; "", $AG$7 * Y263, "")</f>
        <v/>
      </c>
      <c r="AA263" s="19" t="str">
        <f>IF($AG$7 &lt;&gt; "", $AG$7 * L263 / $L$293,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55000000000000004">
      <c r="A264" t="s">
        <v>105</v>
      </c>
      <c r="B264" t="s">
        <v>25</v>
      </c>
      <c r="C264">
        <v>10</v>
      </c>
      <c r="D264">
        <v>106</v>
      </c>
      <c r="E264">
        <v>106</v>
      </c>
      <c r="F264">
        <v>72</v>
      </c>
      <c r="G264" s="1">
        <v>-1.80338668235977</v>
      </c>
      <c r="H264" s="2">
        <v>4.3691976633827602E-2</v>
      </c>
      <c r="I264" s="14">
        <v>1.35959830727611</v>
      </c>
      <c r="J264" s="14">
        <v>1</v>
      </c>
      <c r="K264" s="14">
        <v>0</v>
      </c>
      <c r="L264" s="14">
        <v>4.8893675625908697E-4</v>
      </c>
      <c r="M264" s="14">
        <v>1.7130652758023E-3</v>
      </c>
      <c r="N264" s="14">
        <v>15</v>
      </c>
      <c r="O264" s="14" t="s">
        <v>26</v>
      </c>
      <c r="P264" s="14" t="s">
        <v>34</v>
      </c>
      <c r="Q264" s="14" t="s">
        <v>106</v>
      </c>
      <c r="R264" s="14" t="s">
        <v>29</v>
      </c>
      <c r="S264" s="14" t="s">
        <v>107</v>
      </c>
      <c r="T264" s="14" t="s">
        <v>108</v>
      </c>
      <c r="V264" s="14">
        <v>1033.1469999999999</v>
      </c>
      <c r="W264" s="14">
        <v>2.0662940000000001</v>
      </c>
      <c r="X264" s="14" t="s">
        <v>109</v>
      </c>
      <c r="Y264" s="27">
        <v>1.8396894604190813E-4</v>
      </c>
      <c r="Z264" s="19" t="str">
        <f>IF($AG$7 &lt;&gt; "", $AG$7 * Y264, "")</f>
        <v/>
      </c>
      <c r="AA264" s="19" t="str">
        <f>IF($AG$7 &lt;&gt; "", $AG$7 * L264 / $L$293,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55000000000000004">
      <c r="A265" t="s">
        <v>155</v>
      </c>
      <c r="B265" t="s">
        <v>25</v>
      </c>
      <c r="C265">
        <v>15</v>
      </c>
      <c r="D265">
        <v>146</v>
      </c>
      <c r="E265">
        <v>140</v>
      </c>
      <c r="F265">
        <v>150</v>
      </c>
      <c r="G265" s="1">
        <v>-1.84276816071903</v>
      </c>
      <c r="H265" s="2">
        <v>3.2247089381131001E-2</v>
      </c>
      <c r="I265" s="14">
        <v>1.49150947863365</v>
      </c>
      <c r="J265" s="14">
        <v>1</v>
      </c>
      <c r="K265" s="14">
        <v>0</v>
      </c>
      <c r="L265" s="14">
        <v>7.3340513438863099E-4</v>
      </c>
      <c r="M265" s="14">
        <v>2.63794929774576E-3</v>
      </c>
      <c r="N265" s="14">
        <v>25</v>
      </c>
      <c r="O265" s="14" t="s">
        <v>26</v>
      </c>
      <c r="P265" s="14" t="s">
        <v>27</v>
      </c>
      <c r="Q265" s="14" t="s">
        <v>156</v>
      </c>
      <c r="R265" s="14" t="s">
        <v>29</v>
      </c>
      <c r="S265" s="14" t="s">
        <v>157</v>
      </c>
      <c r="T265" s="14" t="s">
        <v>158</v>
      </c>
      <c r="V265" s="14">
        <v>1064.241</v>
      </c>
      <c r="W265" s="14">
        <v>2.128482</v>
      </c>
      <c r="X265" s="14" t="s">
        <v>159</v>
      </c>
      <c r="Y265" s="27">
        <v>2.7595341906286216E-4</v>
      </c>
      <c r="Z265" s="19" t="str">
        <f>IF($AG$7 &lt;&gt; "", $AG$7 * Y265, "")</f>
        <v/>
      </c>
      <c r="AA265" s="19" t="str">
        <f>IF($AG$7 &lt;&gt; "", $AG$7 * L265 / $L$293,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55000000000000004">
      <c r="A266" t="s">
        <v>256</v>
      </c>
      <c r="B266" t="s">
        <v>25</v>
      </c>
      <c r="C266">
        <v>9</v>
      </c>
      <c r="D266">
        <v>77</v>
      </c>
      <c r="E266">
        <v>106</v>
      </c>
      <c r="F266">
        <v>82</v>
      </c>
      <c r="G266" s="1">
        <v>-1.8520303452212801</v>
      </c>
      <c r="H266" s="2">
        <v>4.2778088147857302E-2</v>
      </c>
      <c r="I266" s="14">
        <v>1.36877862896014</v>
      </c>
      <c r="J266" s="14">
        <v>1</v>
      </c>
      <c r="K266" s="14">
        <v>0</v>
      </c>
      <c r="L266" s="14">
        <v>4.4004308063317802E-4</v>
      </c>
      <c r="M266" s="14">
        <v>1.5950565159496199E-3</v>
      </c>
      <c r="N266" s="14">
        <v>45</v>
      </c>
      <c r="O266" s="14" t="s">
        <v>26</v>
      </c>
      <c r="P266" s="14" t="s">
        <v>27</v>
      </c>
      <c r="Q266" s="14" t="s">
        <v>257</v>
      </c>
      <c r="R266" s="14" t="s">
        <v>29</v>
      </c>
      <c r="S266" s="14" t="s">
        <v>258</v>
      </c>
      <c r="T266" s="14" t="s">
        <v>259</v>
      </c>
      <c r="V266" s="14">
        <v>916.10760000000005</v>
      </c>
      <c r="W266" s="14">
        <v>1.8322152</v>
      </c>
      <c r="X266" s="14" t="s">
        <v>260</v>
      </c>
      <c r="Y266" s="27">
        <v>1.6557205143771732E-4</v>
      </c>
      <c r="Z266" s="19" t="str">
        <f>IF($AG$7 &lt;&gt; "", $AG$7 * Y266, "")</f>
        <v/>
      </c>
      <c r="AA266" s="19" t="str">
        <f>IF($AG$7 &lt;&gt; "", $AG$7 * L266 / $L$293,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55000000000000004">
      <c r="A267" t="s">
        <v>1023</v>
      </c>
      <c r="B267" t="s">
        <v>25</v>
      </c>
      <c r="C267">
        <v>14</v>
      </c>
      <c r="D267">
        <v>139</v>
      </c>
      <c r="E267">
        <v>131</v>
      </c>
      <c r="F267">
        <v>141</v>
      </c>
      <c r="G267" s="1">
        <v>-1.85704139390818</v>
      </c>
      <c r="H267" s="2">
        <v>3.2247089381131001E-2</v>
      </c>
      <c r="I267" s="14">
        <v>1.49150947863365</v>
      </c>
      <c r="J267" s="14">
        <v>1</v>
      </c>
      <c r="K267" s="14">
        <v>0</v>
      </c>
      <c r="L267" s="14">
        <v>6.8451145876272199E-4</v>
      </c>
      <c r="M267" s="14">
        <v>2.4871033350860401E-3</v>
      </c>
      <c r="N267" s="14">
        <v>199</v>
      </c>
      <c r="O267" s="14" t="s">
        <v>26</v>
      </c>
      <c r="P267" s="14" t="s">
        <v>166</v>
      </c>
      <c r="Q267" s="14" t="s">
        <v>1024</v>
      </c>
      <c r="R267" s="14" t="s">
        <v>1000</v>
      </c>
      <c r="S267" s="14" t="s">
        <v>63</v>
      </c>
      <c r="T267" s="14" t="s">
        <v>1025</v>
      </c>
      <c r="V267" s="14">
        <v>1041.1669999999999</v>
      </c>
      <c r="W267" s="14">
        <v>2.0823339999999999</v>
      </c>
      <c r="X267" s="14" t="s">
        <v>1026</v>
      </c>
      <c r="Y267" s="27">
        <v>2.5755652445867136E-4</v>
      </c>
      <c r="Z267" s="19" t="str">
        <f>IF($AG$7 &lt;&gt; "", $AG$7 * Y267, "")</f>
        <v/>
      </c>
      <c r="AA267" s="19" t="str">
        <f>IF($AG$7 &lt;&gt; "", $AG$7 * L267 / $L$293,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55000000000000004">
      <c r="A268" t="s">
        <v>387</v>
      </c>
      <c r="B268" t="s">
        <v>25</v>
      </c>
      <c r="C268">
        <v>15</v>
      </c>
      <c r="D268">
        <v>131</v>
      </c>
      <c r="E268">
        <v>181</v>
      </c>
      <c r="F268">
        <v>136</v>
      </c>
      <c r="G268" s="1">
        <v>-1.8745703110307801</v>
      </c>
      <c r="H268" s="2">
        <v>2.8563839991659599E-2</v>
      </c>
      <c r="I268" s="14">
        <v>1.5441834084124899</v>
      </c>
      <c r="J268" s="14">
        <v>1</v>
      </c>
      <c r="K268" s="14">
        <v>0</v>
      </c>
      <c r="L268" s="14">
        <v>7.3340513438863099E-4</v>
      </c>
      <c r="M268" s="14">
        <v>2.69589589352614E-3</v>
      </c>
      <c r="N268" s="14">
        <v>71</v>
      </c>
      <c r="O268" s="14" t="s">
        <v>26</v>
      </c>
      <c r="P268" s="14" t="s">
        <v>27</v>
      </c>
      <c r="Q268" s="14" t="s">
        <v>388</v>
      </c>
      <c r="R268" s="14" t="s">
        <v>29</v>
      </c>
      <c r="S268" s="14" t="s">
        <v>389</v>
      </c>
      <c r="T268" s="14" t="s">
        <v>390</v>
      </c>
      <c r="V268" s="14">
        <v>1110.2329999999999</v>
      </c>
      <c r="W268" s="14">
        <v>2.2204660000000001</v>
      </c>
      <c r="X268" s="14" t="s">
        <v>391</v>
      </c>
      <c r="Y268" s="27">
        <v>2.7595341906286216E-4</v>
      </c>
      <c r="Z268" s="19" t="str">
        <f>IF($AG$7 &lt;&gt; "", $AG$7 * Y268, "")</f>
        <v/>
      </c>
      <c r="AA268" s="19" t="str">
        <f>IF($AG$7 &lt;&gt; "", $AG$7 * L268 / $L$293,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55000000000000004">
      <c r="A269" t="s">
        <v>1035</v>
      </c>
      <c r="B269" t="s">
        <v>25</v>
      </c>
      <c r="C269">
        <v>12</v>
      </c>
      <c r="D269">
        <v>115</v>
      </c>
      <c r="E269">
        <v>123</v>
      </c>
      <c r="F269">
        <v>121</v>
      </c>
      <c r="G269" s="1">
        <v>-1.8814228126767401</v>
      </c>
      <c r="H269" s="2">
        <v>3.4006609224364902E-2</v>
      </c>
      <c r="I269" s="14">
        <v>1.4684366691128801</v>
      </c>
      <c r="J269" s="14">
        <v>1</v>
      </c>
      <c r="K269" s="14">
        <v>0</v>
      </c>
      <c r="L269" s="14">
        <v>5.8672410751090399E-4</v>
      </c>
      <c r="M269" s="14">
        <v>2.1689831982296599E-3</v>
      </c>
      <c r="N269" s="14">
        <v>202</v>
      </c>
      <c r="O269" s="14" t="s">
        <v>26</v>
      </c>
      <c r="P269" s="14" t="s">
        <v>166</v>
      </c>
      <c r="Q269" s="14" t="s">
        <v>1036</v>
      </c>
      <c r="R269" s="14" t="s">
        <v>1000</v>
      </c>
      <c r="S269" s="14" t="s">
        <v>81</v>
      </c>
      <c r="T269" s="14" t="s">
        <v>1037</v>
      </c>
      <c r="V269" s="14">
        <v>1089.2950000000001</v>
      </c>
      <c r="W269" s="14">
        <v>2.1785899999999998</v>
      </c>
      <c r="X269" s="14" t="s">
        <v>1038</v>
      </c>
      <c r="Y269" s="27">
        <v>2.2076273525028974E-4</v>
      </c>
      <c r="Z269" s="19" t="str">
        <f>IF($AG$7 &lt;&gt; "", $AG$7 * Y269, "")</f>
        <v/>
      </c>
      <c r="AA269" s="19" t="str">
        <f>IF($AG$7 &lt;&gt; "", $AG$7 * L269 / $L$293,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55000000000000004">
      <c r="A270" t="s">
        <v>477</v>
      </c>
      <c r="B270" t="s">
        <v>25</v>
      </c>
      <c r="C270">
        <v>11</v>
      </c>
      <c r="D270">
        <v>113</v>
      </c>
      <c r="E270">
        <v>111</v>
      </c>
      <c r="F270">
        <v>114</v>
      </c>
      <c r="G270" s="1">
        <v>-1.92078293390522</v>
      </c>
      <c r="H270" s="2">
        <v>3.4006609224364902E-2</v>
      </c>
      <c r="I270" s="14">
        <v>1.4684366691128801</v>
      </c>
      <c r="J270" s="14">
        <v>1</v>
      </c>
      <c r="K270" s="14">
        <v>0</v>
      </c>
      <c r="L270" s="14">
        <v>5.3783043188499597E-4</v>
      </c>
      <c r="M270" s="14">
        <v>2.0440776453254398E-3</v>
      </c>
      <c r="N270" s="14">
        <v>89</v>
      </c>
      <c r="O270" s="14" t="s">
        <v>26</v>
      </c>
      <c r="P270" s="14" t="s">
        <v>27</v>
      </c>
      <c r="Q270" s="14" t="s">
        <v>478</v>
      </c>
      <c r="R270" s="14" t="s">
        <v>29</v>
      </c>
      <c r="S270" s="14" t="s">
        <v>479</v>
      </c>
      <c r="T270" s="14" t="s">
        <v>480</v>
      </c>
      <c r="V270" s="14">
        <v>1034.2190000000001</v>
      </c>
      <c r="W270" s="14">
        <v>2.068438</v>
      </c>
      <c r="X270" s="14" t="s">
        <v>481</v>
      </c>
      <c r="Y270" s="27">
        <v>2.0236584064609893E-4</v>
      </c>
      <c r="Z270" s="19" t="str">
        <f>IF($AG$7 &lt;&gt; "", $AG$7 * Y270, "")</f>
        <v/>
      </c>
      <c r="AA270" s="19" t="str">
        <f>IF($AG$7 &lt;&gt; "", $AG$7 * L270 / $L$293,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55000000000000004">
      <c r="A271" t="s">
        <v>1039</v>
      </c>
      <c r="B271" t="s">
        <v>25</v>
      </c>
      <c r="C271">
        <v>22</v>
      </c>
      <c r="D271">
        <v>234</v>
      </c>
      <c r="E271">
        <v>245</v>
      </c>
      <c r="F271">
        <v>207</v>
      </c>
      <c r="G271" s="1">
        <v>-1.9422372010933999</v>
      </c>
      <c r="H271" s="2">
        <v>1.7489148185542199E-2</v>
      </c>
      <c r="I271" s="14">
        <v>1.75723134245543</v>
      </c>
      <c r="J271" s="14">
        <v>1</v>
      </c>
      <c r="K271" s="14">
        <v>0</v>
      </c>
      <c r="L271" s="14">
        <v>1.07566086376999E-3</v>
      </c>
      <c r="M271" s="14">
        <v>4.1413388726706897E-3</v>
      </c>
      <c r="N271" s="14">
        <v>203</v>
      </c>
      <c r="O271" s="14" t="s">
        <v>26</v>
      </c>
      <c r="P271" s="14" t="s">
        <v>27</v>
      </c>
      <c r="Q271" s="14" t="s">
        <v>1040</v>
      </c>
      <c r="R271" s="14" t="s">
        <v>1000</v>
      </c>
      <c r="S271" s="14" t="s">
        <v>87</v>
      </c>
      <c r="T271" s="14" t="s">
        <v>1041</v>
      </c>
      <c r="V271" s="14">
        <v>1152.31</v>
      </c>
      <c r="W271" s="14">
        <v>2.3046199999999999</v>
      </c>
      <c r="X271" s="14" t="s">
        <v>1042</v>
      </c>
      <c r="Y271" s="27">
        <v>4.0473168129219787E-4</v>
      </c>
      <c r="Z271" s="19" t="str">
        <f>IF($AG$7 &lt;&gt; "", $AG$7 * Y271, "")</f>
        <v/>
      </c>
      <c r="AA271" s="19" t="str">
        <f>IF($AG$7 &lt;&gt; "", $AG$7 * L271 / $L$293,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55000000000000004">
      <c r="A272" t="s">
        <v>1351</v>
      </c>
      <c r="B272" t="s">
        <v>25</v>
      </c>
      <c r="C272">
        <v>7</v>
      </c>
      <c r="D272">
        <v>82</v>
      </c>
      <c r="E272">
        <v>78</v>
      </c>
      <c r="F272">
        <v>63</v>
      </c>
      <c r="G272" s="1">
        <v>-1.9682263069922501</v>
      </c>
      <c r="H272" s="2">
        <v>4.2307423011658997E-2</v>
      </c>
      <c r="I272" s="14">
        <v>1.3735834271834899</v>
      </c>
      <c r="J272" s="14">
        <v>1</v>
      </c>
      <c r="K272" s="14">
        <v>0</v>
      </c>
      <c r="L272" s="14">
        <v>3.42255729381361E-4</v>
      </c>
      <c r="M272" s="14">
        <v>1.34705350797804E-3</v>
      </c>
      <c r="N272" s="14">
        <v>281</v>
      </c>
      <c r="O272" s="14" t="s">
        <v>26</v>
      </c>
      <c r="P272" s="14" t="s">
        <v>27</v>
      </c>
      <c r="Q272" s="14" t="s">
        <v>1352</v>
      </c>
      <c r="R272" s="14" t="s">
        <v>1000</v>
      </c>
      <c r="S272" s="14" t="s">
        <v>479</v>
      </c>
      <c r="T272" s="14" t="s">
        <v>1353</v>
      </c>
      <c r="V272" s="14">
        <v>1016.222</v>
      </c>
      <c r="W272" s="14">
        <v>2.0324439999999999</v>
      </c>
      <c r="X272" s="14" t="s">
        <v>1354</v>
      </c>
      <c r="Y272" s="27">
        <v>1.2877826222933568E-4</v>
      </c>
      <c r="Z272" s="19" t="str">
        <f>IF($AG$7 &lt;&gt; "", $AG$7 * Y272, "")</f>
        <v/>
      </c>
      <c r="AA272" s="19" t="str">
        <f>IF($AG$7 &lt;&gt; "", $AG$7 * L272 / $L$293,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55000000000000004">
      <c r="A273" t="s">
        <v>427</v>
      </c>
      <c r="B273" t="s">
        <v>25</v>
      </c>
      <c r="C273">
        <v>12</v>
      </c>
      <c r="D273">
        <v>121</v>
      </c>
      <c r="E273">
        <v>133</v>
      </c>
      <c r="F273">
        <v>128</v>
      </c>
      <c r="G273" s="1">
        <v>-1.97041554410803</v>
      </c>
      <c r="H273" s="2">
        <v>2.62890459742912E-2</v>
      </c>
      <c r="I273" s="14">
        <v>1.58022517409215</v>
      </c>
      <c r="J273" s="14">
        <v>1</v>
      </c>
      <c r="K273" s="14">
        <v>0</v>
      </c>
      <c r="L273" s="14">
        <v>5.8672410751090399E-4</v>
      </c>
      <c r="M273" s="14">
        <v>2.3070973618297599E-3</v>
      </c>
      <c r="N273" s="14">
        <v>79</v>
      </c>
      <c r="O273" s="14" t="s">
        <v>26</v>
      </c>
      <c r="P273" s="14" t="s">
        <v>34</v>
      </c>
      <c r="Q273" s="14" t="s">
        <v>428</v>
      </c>
      <c r="R273" s="14" t="s">
        <v>29</v>
      </c>
      <c r="S273" s="14" t="s">
        <v>429</v>
      </c>
      <c r="T273" s="14" t="s">
        <v>430</v>
      </c>
      <c r="V273" s="14">
        <v>1080.2470000000001</v>
      </c>
      <c r="W273" s="14">
        <v>2.1604939999999999</v>
      </c>
      <c r="X273" s="14" t="s">
        <v>431</v>
      </c>
      <c r="Y273" s="27">
        <v>2.2076273525028974E-4</v>
      </c>
      <c r="Z273" s="19" t="str">
        <f>IF($AG$7 &lt;&gt; "", $AG$7 * Y273, "")</f>
        <v/>
      </c>
      <c r="AA273" s="19" t="str">
        <f>IF($AG$7 &lt;&gt; "", $AG$7 * L273 / $L$293,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55000000000000004">
      <c r="A274" t="s">
        <v>462</v>
      </c>
      <c r="B274" t="s">
        <v>25</v>
      </c>
      <c r="C274">
        <v>7</v>
      </c>
      <c r="D274">
        <v>78</v>
      </c>
      <c r="E274">
        <v>81</v>
      </c>
      <c r="F274">
        <v>71</v>
      </c>
      <c r="G274" s="1">
        <v>-2.0123398442348401</v>
      </c>
      <c r="H274" s="2">
        <v>3.6532992114592898E-2</v>
      </c>
      <c r="I274" s="14">
        <v>1.4373147568698901</v>
      </c>
      <c r="J274" s="14">
        <v>1</v>
      </c>
      <c r="K274" s="14">
        <v>0</v>
      </c>
      <c r="L274" s="14">
        <v>3.42255729381361E-4</v>
      </c>
      <c r="M274" s="14">
        <v>1.3889121238837201E-3</v>
      </c>
      <c r="N274" s="14">
        <v>86</v>
      </c>
      <c r="O274" s="14" t="s">
        <v>26</v>
      </c>
      <c r="P274" s="14" t="s">
        <v>27</v>
      </c>
      <c r="Q274" s="14" t="s">
        <v>463</v>
      </c>
      <c r="R274" s="14" t="s">
        <v>29</v>
      </c>
      <c r="S274" s="14" t="s">
        <v>464</v>
      </c>
      <c r="T274" s="14" t="s">
        <v>465</v>
      </c>
      <c r="V274" s="14">
        <v>1045.202</v>
      </c>
      <c r="W274" s="14">
        <v>2.0904039999999999</v>
      </c>
      <c r="X274" s="14" t="s">
        <v>466</v>
      </c>
      <c r="Y274" s="27">
        <v>1.2877826222933568E-4</v>
      </c>
      <c r="Z274" s="19" t="str">
        <f>IF($AG$7 &lt;&gt; "", $AG$7 * Y274, "")</f>
        <v/>
      </c>
      <c r="AA274" s="19" t="str">
        <f>IF($AG$7 &lt;&gt; "", $AG$7 * L274 / $L$293,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55000000000000004">
      <c r="A275" t="s">
        <v>1335</v>
      </c>
      <c r="B275" t="s">
        <v>25</v>
      </c>
      <c r="C275">
        <v>2</v>
      </c>
      <c r="D275">
        <v>22</v>
      </c>
      <c r="E275">
        <v>28</v>
      </c>
      <c r="F275">
        <v>19</v>
      </c>
      <c r="G275" s="1">
        <v>-2.0579356599296399</v>
      </c>
      <c r="H275" s="2">
        <v>0.147474703773357</v>
      </c>
      <c r="I275" s="14">
        <v>0.83128246750819901</v>
      </c>
      <c r="J275" s="14">
        <v>1</v>
      </c>
      <c r="K275" s="14">
        <v>0</v>
      </c>
      <c r="L275" s="14">
        <v>9.7787351251817404E-5</v>
      </c>
      <c r="M275" s="14">
        <v>4.1523001493404201E-4</v>
      </c>
      <c r="N275" s="14">
        <v>277</v>
      </c>
      <c r="O275" s="14" t="s">
        <v>26</v>
      </c>
      <c r="P275" s="14" t="s">
        <v>166</v>
      </c>
      <c r="Q275" s="14" t="s">
        <v>1336</v>
      </c>
      <c r="R275" s="14" t="s">
        <v>1000</v>
      </c>
      <c r="S275" s="14" t="s">
        <v>459</v>
      </c>
      <c r="T275" s="14" t="s">
        <v>1337</v>
      </c>
      <c r="V275" s="14">
        <v>970.12900000000002</v>
      </c>
      <c r="W275" s="14">
        <v>1.940258</v>
      </c>
      <c r="X275" s="14" t="s">
        <v>1338</v>
      </c>
      <c r="Y275" s="27">
        <v>3.6793789208381628E-5</v>
      </c>
      <c r="Z275" s="19" t="str">
        <f>IF($AG$7 &lt;&gt; "", $AG$7 * Y275, "")</f>
        <v/>
      </c>
      <c r="AA275" s="19" t="str">
        <f>IF($AG$7 &lt;&gt; "", $AG$7 * L275 / $L$293,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55000000000000004">
      <c r="A276" t="s">
        <v>1031</v>
      </c>
      <c r="B276" t="s">
        <v>25</v>
      </c>
      <c r="C276">
        <v>21</v>
      </c>
      <c r="D276">
        <v>247</v>
      </c>
      <c r="E276">
        <v>265</v>
      </c>
      <c r="F276">
        <v>201</v>
      </c>
      <c r="G276" s="1">
        <v>-2.0636184738635901</v>
      </c>
      <c r="H276" s="2">
        <v>1.1783247684623299E-2</v>
      </c>
      <c r="I276" s="14">
        <v>1.9287349933248501</v>
      </c>
      <c r="J276" s="14">
        <v>1</v>
      </c>
      <c r="K276" s="14">
        <v>0</v>
      </c>
      <c r="L276" s="14">
        <v>1.02676718814408E-3</v>
      </c>
      <c r="M276" s="14">
        <v>4.3005499270999297E-3</v>
      </c>
      <c r="N276" s="14">
        <v>201</v>
      </c>
      <c r="O276" s="14" t="s">
        <v>26</v>
      </c>
      <c r="P276" s="14" t="s">
        <v>27</v>
      </c>
      <c r="Q276" s="14" t="s">
        <v>1032</v>
      </c>
      <c r="R276" s="14" t="s">
        <v>1000</v>
      </c>
      <c r="S276" s="14" t="s">
        <v>75</v>
      </c>
      <c r="T276" s="14" t="s">
        <v>1033</v>
      </c>
      <c r="V276" s="14">
        <v>1095.28</v>
      </c>
      <c r="W276" s="14">
        <v>2.1905600000000001</v>
      </c>
      <c r="X276" s="14" t="s">
        <v>1034</v>
      </c>
      <c r="Y276" s="27">
        <v>3.8633478668800706E-4</v>
      </c>
      <c r="Z276" s="19" t="str">
        <f>IF($AG$7 &lt;&gt; "", $AG$7 * Y276, "")</f>
        <v/>
      </c>
      <c r="AA276" s="19" t="str">
        <f>IF($AG$7 &lt;&gt; "", $AG$7 * L276 / $L$293,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55000000000000004">
      <c r="A277" t="s">
        <v>61</v>
      </c>
      <c r="B277" t="s">
        <v>25</v>
      </c>
      <c r="C277">
        <v>12</v>
      </c>
      <c r="D277">
        <v>140</v>
      </c>
      <c r="E277">
        <v>133</v>
      </c>
      <c r="F277">
        <v>138</v>
      </c>
      <c r="G277" s="1">
        <v>-2.0781026712938901</v>
      </c>
      <c r="H277" s="2">
        <v>1.7489148185542199E-2</v>
      </c>
      <c r="I277" s="14">
        <v>1.75723134245543</v>
      </c>
      <c r="J277" s="14">
        <v>1</v>
      </c>
      <c r="K277" s="14">
        <v>0</v>
      </c>
      <c r="L277" s="14">
        <v>5.8672410751090399E-4</v>
      </c>
      <c r="M277" s="14">
        <v>2.4863810587992499E-3</v>
      </c>
      <c r="N277" s="14">
        <v>7</v>
      </c>
      <c r="O277" s="14" t="s">
        <v>26</v>
      </c>
      <c r="P277" s="14" t="s">
        <v>27</v>
      </c>
      <c r="Q277" s="14" t="s">
        <v>62</v>
      </c>
      <c r="R277" s="14" t="s">
        <v>29</v>
      </c>
      <c r="S277" s="14" t="s">
        <v>63</v>
      </c>
      <c r="T277" s="14" t="s">
        <v>64</v>
      </c>
      <c r="V277" s="14">
        <v>1076.2429999999999</v>
      </c>
      <c r="W277" s="14">
        <v>2.1524860000000001</v>
      </c>
      <c r="X277" s="14" t="s">
        <v>65</v>
      </c>
      <c r="Y277" s="27">
        <v>2.2076273525028974E-4</v>
      </c>
      <c r="Z277" s="19" t="str">
        <f>IF($AG$7 &lt;&gt; "", $AG$7 * Y277, "")</f>
        <v/>
      </c>
      <c r="AA277" s="19" t="str">
        <f>IF($AG$7 &lt;&gt; "", $AG$7 * L277 / $L$293,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55000000000000004">
      <c r="A278" t="s">
        <v>39</v>
      </c>
      <c r="B278" t="s">
        <v>25</v>
      </c>
      <c r="C278">
        <v>8</v>
      </c>
      <c r="D278">
        <v>94</v>
      </c>
      <c r="E278">
        <v>94</v>
      </c>
      <c r="F278">
        <v>91</v>
      </c>
      <c r="G278" s="1">
        <v>-2.1004658177602602</v>
      </c>
      <c r="H278" s="2">
        <v>2.3225959120994798E-2</v>
      </c>
      <c r="I278" s="14">
        <v>1.63402634267965</v>
      </c>
      <c r="J278" s="14">
        <v>1</v>
      </c>
      <c r="K278" s="14">
        <v>0</v>
      </c>
      <c r="L278" s="14">
        <v>3.9114940500727E-4</v>
      </c>
      <c r="M278" s="14">
        <v>1.68639791970131E-3</v>
      </c>
      <c r="N278" s="14">
        <v>3</v>
      </c>
      <c r="O278" s="14" t="s">
        <v>26</v>
      </c>
      <c r="P278" s="14" t="s">
        <v>27</v>
      </c>
      <c r="Q278" s="14" t="s">
        <v>40</v>
      </c>
      <c r="R278" s="14" t="s">
        <v>29</v>
      </c>
      <c r="S278" s="14" t="s">
        <v>41</v>
      </c>
      <c r="T278" s="14" t="s">
        <v>42</v>
      </c>
      <c r="V278" s="14">
        <v>905.96079999999995</v>
      </c>
      <c r="W278" s="14">
        <v>1.8119216</v>
      </c>
      <c r="X278" s="14" t="s">
        <v>43</v>
      </c>
      <c r="Y278" s="27">
        <v>1.4717515683352651E-4</v>
      </c>
      <c r="Z278" s="19" t="str">
        <f>IF($AG$7 &lt;&gt; "", $AG$7 * Y278, "")</f>
        <v/>
      </c>
      <c r="AA278" s="19" t="str">
        <f>IF($AG$7 &lt;&gt; "", $AG$7 * L278 / $L$293,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55000000000000004">
      <c r="A279" t="s">
        <v>452</v>
      </c>
      <c r="B279" t="s">
        <v>25</v>
      </c>
      <c r="C279">
        <v>7</v>
      </c>
      <c r="D279">
        <v>93</v>
      </c>
      <c r="E279">
        <v>85</v>
      </c>
      <c r="F279">
        <v>99</v>
      </c>
      <c r="G279" s="1">
        <v>-2.2837790365649999</v>
      </c>
      <c r="H279" s="2">
        <v>1.52576362563198E-2</v>
      </c>
      <c r="I279" s="14">
        <v>1.8165127429441299</v>
      </c>
      <c r="J279" s="14">
        <v>1</v>
      </c>
      <c r="K279" s="14">
        <v>0</v>
      </c>
      <c r="L279" s="14">
        <v>3.42255729381361E-4</v>
      </c>
      <c r="M279" s="14">
        <v>1.6774427499225801E-3</v>
      </c>
      <c r="N279" s="14">
        <v>84</v>
      </c>
      <c r="O279" s="14" t="s">
        <v>26</v>
      </c>
      <c r="P279" s="14" t="s">
        <v>27</v>
      </c>
      <c r="Q279" s="14" t="s">
        <v>453</v>
      </c>
      <c r="R279" s="14" t="s">
        <v>29</v>
      </c>
      <c r="S279" s="14" t="s">
        <v>454</v>
      </c>
      <c r="T279" s="14" t="s">
        <v>455</v>
      </c>
      <c r="V279" s="14">
        <v>986.28539999999998</v>
      </c>
      <c r="W279" s="14">
        <v>1.9725708</v>
      </c>
      <c r="X279" s="14" t="s">
        <v>456</v>
      </c>
      <c r="Y279" s="27">
        <v>1.2877826222933568E-4</v>
      </c>
      <c r="Z279" s="19" t="str">
        <f>IF($AG$7 &lt;&gt; "", $AG$7 * Y279, "")</f>
        <v/>
      </c>
      <c r="AA279" s="19" t="str">
        <f>IF($AG$7 &lt;&gt; "", $AG$7 * L279 / $L$293,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55000000000000004">
      <c r="A280" t="s">
        <v>267</v>
      </c>
      <c r="B280" t="s">
        <v>25</v>
      </c>
      <c r="C280">
        <v>9</v>
      </c>
      <c r="D280">
        <v>132</v>
      </c>
      <c r="E280">
        <v>119</v>
      </c>
      <c r="F280">
        <v>107</v>
      </c>
      <c r="G280" s="1">
        <v>-2.2914505817411301</v>
      </c>
      <c r="H280" s="2">
        <v>1.22127561928071E-2</v>
      </c>
      <c r="I280" s="14">
        <v>1.9131863127752899</v>
      </c>
      <c r="J280" s="14">
        <v>1</v>
      </c>
      <c r="K280" s="14">
        <v>0</v>
      </c>
      <c r="L280" s="14">
        <v>4.4004308063317802E-4</v>
      </c>
      <c r="M280" s="14">
        <v>2.1648951493405798E-3</v>
      </c>
      <c r="N280" s="14">
        <v>47</v>
      </c>
      <c r="O280" s="14" t="s">
        <v>26</v>
      </c>
      <c r="P280" s="14" t="s">
        <v>166</v>
      </c>
      <c r="Q280" s="14" t="s">
        <v>268</v>
      </c>
      <c r="R280" s="14" t="s">
        <v>29</v>
      </c>
      <c r="S280" s="14" t="s">
        <v>269</v>
      </c>
      <c r="T280" s="14" t="s">
        <v>270</v>
      </c>
      <c r="V280" s="14">
        <v>955.1173</v>
      </c>
      <c r="W280" s="14">
        <v>1.9102345999999999</v>
      </c>
      <c r="X280" s="14" t="s">
        <v>271</v>
      </c>
      <c r="Y280" s="27">
        <v>1.6557205143771732E-4</v>
      </c>
      <c r="Z280" s="19" t="str">
        <f>IF($AG$7 &lt;&gt; "", $AG$7 * Y280, "")</f>
        <v/>
      </c>
      <c r="AA280" s="19" t="str">
        <f>IF($AG$7 &lt;&gt; "", $AG$7 * L280 / $L$293,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55000000000000004">
      <c r="A281" t="s">
        <v>1359</v>
      </c>
      <c r="B281" t="s">
        <v>25</v>
      </c>
      <c r="C281">
        <v>3</v>
      </c>
      <c r="D281">
        <v>46</v>
      </c>
      <c r="E281">
        <v>38</v>
      </c>
      <c r="F281">
        <v>40</v>
      </c>
      <c r="G281" s="1">
        <v>-2.3344504688273302</v>
      </c>
      <c r="H281" s="2">
        <v>4.2195353639299403E-2</v>
      </c>
      <c r="I281" s="14">
        <v>1.3747353689413899</v>
      </c>
      <c r="J281" s="14">
        <v>1</v>
      </c>
      <c r="K281" s="14">
        <v>0</v>
      </c>
      <c r="L281" s="14">
        <v>1.46681026877726E-4</v>
      </c>
      <c r="M281" s="14">
        <v>7.5107645577745499E-4</v>
      </c>
      <c r="N281" s="14">
        <v>283</v>
      </c>
      <c r="O281" s="14" t="s">
        <v>26</v>
      </c>
      <c r="P281" s="14" t="s">
        <v>27</v>
      </c>
      <c r="Q281" s="14" t="s">
        <v>1360</v>
      </c>
      <c r="R281" s="14" t="s">
        <v>1000</v>
      </c>
      <c r="S281" s="14" t="s">
        <v>489</v>
      </c>
      <c r="T281" s="14" t="s">
        <v>1361</v>
      </c>
      <c r="V281" s="14">
        <v>1091.271</v>
      </c>
      <c r="W281" s="14">
        <v>2.1825420000000002</v>
      </c>
      <c r="X281" s="14" t="s">
        <v>1362</v>
      </c>
      <c r="Y281" s="27">
        <v>5.5190683812572435E-5</v>
      </c>
      <c r="Z281" s="19" t="str">
        <f>IF($AG$7 &lt;&gt; "", $AG$7 * Y281, "")</f>
        <v/>
      </c>
      <c r="AA281" s="19" t="str">
        <f>IF($AG$7 &lt;&gt; "", $AG$7 * L281 / $L$293,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55000000000000004">
      <c r="A282" t="s">
        <v>1019</v>
      </c>
      <c r="B282" t="s">
        <v>25</v>
      </c>
      <c r="C282">
        <v>13</v>
      </c>
      <c r="D282">
        <v>170</v>
      </c>
      <c r="E282">
        <v>213</v>
      </c>
      <c r="F282">
        <v>167</v>
      </c>
      <c r="G282" s="1">
        <v>-2.37738143377512</v>
      </c>
      <c r="H282" s="2">
        <v>4.8533738607354398E-3</v>
      </c>
      <c r="I282" s="14">
        <v>2.3139562532137399</v>
      </c>
      <c r="J282" s="14">
        <v>1</v>
      </c>
      <c r="K282" s="14">
        <v>0</v>
      </c>
      <c r="L282" s="14">
        <v>6.3561778313681299E-4</v>
      </c>
      <c r="M282" s="14">
        <v>3.3134750277028198E-3</v>
      </c>
      <c r="N282" s="14">
        <v>198</v>
      </c>
      <c r="O282" s="14" t="s">
        <v>26</v>
      </c>
      <c r="P282" s="14" t="s">
        <v>85</v>
      </c>
      <c r="Q282" s="14" t="s">
        <v>1020</v>
      </c>
      <c r="R282" s="14" t="s">
        <v>1000</v>
      </c>
      <c r="S282" s="14" t="s">
        <v>58</v>
      </c>
      <c r="T282" s="14" t="s">
        <v>1021</v>
      </c>
      <c r="V282" s="14">
        <v>1164.405</v>
      </c>
      <c r="W282" s="14">
        <v>2.3288099999999998</v>
      </c>
      <c r="X282" s="14" t="s">
        <v>1022</v>
      </c>
      <c r="Y282" s="27">
        <v>2.3915962985448057E-4</v>
      </c>
      <c r="Z282" s="19" t="str">
        <f>IF($AG$7 &lt;&gt; "", $AG$7 * Y282, "")</f>
        <v/>
      </c>
      <c r="AA282" s="19" t="str">
        <f>IF($AG$7 &lt;&gt; "", $AG$7 * L282 / $L$293,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55000000000000004">
      <c r="A283" t="s">
        <v>226</v>
      </c>
      <c r="B283" t="s">
        <v>25</v>
      </c>
      <c r="C283">
        <v>5</v>
      </c>
      <c r="D283">
        <v>69</v>
      </c>
      <c r="E283">
        <v>85</v>
      </c>
      <c r="F283">
        <v>78</v>
      </c>
      <c r="G283" s="1">
        <v>-2.5043174348239501</v>
      </c>
      <c r="H283" s="2">
        <v>1.24823106391678E-2</v>
      </c>
      <c r="I283" s="14">
        <v>1.9037050136156</v>
      </c>
      <c r="J283" s="14">
        <v>1</v>
      </c>
      <c r="K283" s="14">
        <v>0</v>
      </c>
      <c r="L283" s="14">
        <v>2.4446837812954402E-4</v>
      </c>
      <c r="M283" s="14">
        <v>1.39942511260899E-3</v>
      </c>
      <c r="N283" s="14">
        <v>39</v>
      </c>
      <c r="O283" s="14" t="s">
        <v>26</v>
      </c>
      <c r="P283" s="14" t="s">
        <v>27</v>
      </c>
      <c r="Q283" s="14" t="s">
        <v>227</v>
      </c>
      <c r="R283" s="14" t="s">
        <v>29</v>
      </c>
      <c r="S283" s="14" t="s">
        <v>228</v>
      </c>
      <c r="T283" s="14" t="s">
        <v>229</v>
      </c>
      <c r="V283" s="14">
        <v>947.16189999999995</v>
      </c>
      <c r="W283" s="14">
        <v>1.8943238</v>
      </c>
      <c r="X283" s="14" t="s">
        <v>230</v>
      </c>
      <c r="Y283" s="27">
        <v>9.1984473020954063E-5</v>
      </c>
      <c r="Z283" s="19" t="str">
        <f>IF($AG$7 &lt;&gt; "", $AG$7 * Y283, "")</f>
        <v/>
      </c>
      <c r="AA283" s="19" t="str">
        <f>IF($AG$7 &lt;&gt; "", $AG$7 * L283 / $L$293,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55000000000000004">
      <c r="A284" t="s">
        <v>1007</v>
      </c>
      <c r="B284" t="s">
        <v>25</v>
      </c>
      <c r="C284">
        <v>15</v>
      </c>
      <c r="D284">
        <v>211</v>
      </c>
      <c r="E284">
        <v>243</v>
      </c>
      <c r="F284">
        <v>247</v>
      </c>
      <c r="G284" s="1">
        <v>-2.5248918021713598</v>
      </c>
      <c r="H284" s="2">
        <v>2.5454062645438201E-3</v>
      </c>
      <c r="I284" s="14">
        <v>2.5942428913749902</v>
      </c>
      <c r="J284" s="14">
        <v>1</v>
      </c>
      <c r="K284" s="14">
        <v>0</v>
      </c>
      <c r="L284" s="14">
        <v>7.3340513438863099E-4</v>
      </c>
      <c r="M284" s="14">
        <v>4.2337422076469599E-3</v>
      </c>
      <c r="N284" s="14">
        <v>195</v>
      </c>
      <c r="O284" s="14" t="s">
        <v>26</v>
      </c>
      <c r="P284" s="14" t="s">
        <v>85</v>
      </c>
      <c r="Q284" s="14" t="s">
        <v>1008</v>
      </c>
      <c r="R284" s="14" t="s">
        <v>1000</v>
      </c>
      <c r="S284" s="14" t="s">
        <v>41</v>
      </c>
      <c r="T284" s="14" t="s">
        <v>1009</v>
      </c>
      <c r="V284" s="14">
        <v>1044.2539999999999</v>
      </c>
      <c r="W284" s="14">
        <v>2.088508</v>
      </c>
      <c r="X284" s="14" t="s">
        <v>1010</v>
      </c>
      <c r="Y284" s="27">
        <v>2.7595341906286216E-4</v>
      </c>
      <c r="Z284" s="19" t="str">
        <f>IF($AG$7 &lt;&gt; "", $AG$7 * Y284, "")</f>
        <v/>
      </c>
      <c r="AA284" s="19" t="str">
        <f>IF($AG$7 &lt;&gt; "", $AG$7 * L284 / $L$293,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55000000000000004">
      <c r="A285" t="s">
        <v>447</v>
      </c>
      <c r="B285" t="s">
        <v>25</v>
      </c>
      <c r="C285">
        <v>9</v>
      </c>
      <c r="D285">
        <v>140</v>
      </c>
      <c r="E285">
        <v>161</v>
      </c>
      <c r="F285">
        <v>124</v>
      </c>
      <c r="G285" s="1">
        <v>-2.53448791673179</v>
      </c>
      <c r="H285" s="2">
        <v>4.6106080240820198E-3</v>
      </c>
      <c r="I285" s="14">
        <v>2.3362417982347901</v>
      </c>
      <c r="J285" s="14">
        <v>1</v>
      </c>
      <c r="K285" s="14">
        <v>0</v>
      </c>
      <c r="L285" s="14">
        <v>4.4004308063317802E-4</v>
      </c>
      <c r="M285" s="14">
        <v>2.5620541027477801E-3</v>
      </c>
      <c r="N285" s="14">
        <v>83</v>
      </c>
      <c r="O285" s="14" t="s">
        <v>26</v>
      </c>
      <c r="P285" s="14" t="s">
        <v>85</v>
      </c>
      <c r="Q285" s="14" t="s">
        <v>448</v>
      </c>
      <c r="R285" s="14" t="s">
        <v>29</v>
      </c>
      <c r="S285" s="14" t="s">
        <v>449</v>
      </c>
      <c r="T285" s="14" t="s">
        <v>450</v>
      </c>
      <c r="V285" s="14">
        <v>1199.568</v>
      </c>
      <c r="W285" s="14">
        <v>2.3991359999999999</v>
      </c>
      <c r="X285" s="14" t="s">
        <v>451</v>
      </c>
      <c r="Y285" s="27">
        <v>1.6557205143771732E-4</v>
      </c>
      <c r="Z285" s="19" t="str">
        <f>IF($AG$7 &lt;&gt; "", $AG$7 * Y285, "")</f>
        <v/>
      </c>
      <c r="AA285" s="19" t="str">
        <f>IF($AG$7 &lt;&gt; "", $AG$7 * L285 / $L$293,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55000000000000004">
      <c r="A286" t="s">
        <v>206</v>
      </c>
      <c r="B286" t="s">
        <v>25</v>
      </c>
      <c r="C286">
        <v>8</v>
      </c>
      <c r="D286">
        <v>126</v>
      </c>
      <c r="E286">
        <v>153</v>
      </c>
      <c r="F286">
        <v>129</v>
      </c>
      <c r="G286" s="1">
        <v>-2.6446655910525201</v>
      </c>
      <c r="H286" s="2">
        <v>3.6597484123100299E-3</v>
      </c>
      <c r="I286" s="14">
        <v>2.43654876895013</v>
      </c>
      <c r="J286" s="14">
        <v>1</v>
      </c>
      <c r="K286" s="14">
        <v>0</v>
      </c>
      <c r="L286" s="14">
        <v>3.9114940500727E-4</v>
      </c>
      <c r="M286" s="14">
        <v>2.4598834764228E-3</v>
      </c>
      <c r="N286" s="14">
        <v>35</v>
      </c>
      <c r="O286" s="14" t="s">
        <v>26</v>
      </c>
      <c r="P286" s="14" t="s">
        <v>27</v>
      </c>
      <c r="Q286" s="14" t="s">
        <v>207</v>
      </c>
      <c r="R286" s="14" t="s">
        <v>29</v>
      </c>
      <c r="S286" s="14" t="s">
        <v>208</v>
      </c>
      <c r="T286" s="14" t="s">
        <v>209</v>
      </c>
      <c r="V286" s="14">
        <v>1209.3620000000001</v>
      </c>
      <c r="W286" s="14">
        <v>2.4187240000000001</v>
      </c>
      <c r="X286" s="14" t="s">
        <v>210</v>
      </c>
      <c r="Y286" s="27">
        <v>1.4717515683352651E-4</v>
      </c>
      <c r="Z286" s="19" t="str">
        <f>IF($AG$7 &lt;&gt; "", $AG$7 * Y286, "")</f>
        <v/>
      </c>
      <c r="AA286" s="19" t="str">
        <f>IF($AG$7 &lt;&gt; "", $AG$7 * L286 / $L$293,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55000000000000004">
      <c r="A287" t="s">
        <v>1363</v>
      </c>
      <c r="B287" t="s">
        <v>25</v>
      </c>
      <c r="C287">
        <v>4</v>
      </c>
      <c r="D287">
        <v>75</v>
      </c>
      <c r="E287">
        <v>88</v>
      </c>
      <c r="F287">
        <v>70</v>
      </c>
      <c r="G287" s="1">
        <v>-2.8277859184629399</v>
      </c>
      <c r="H287" s="2">
        <v>5.9785907487216097E-3</v>
      </c>
      <c r="I287" s="14">
        <v>2.22340117423582</v>
      </c>
      <c r="J287" s="14">
        <v>1</v>
      </c>
      <c r="K287" s="14">
        <v>0</v>
      </c>
      <c r="L287" s="14">
        <v>1.95574702503635E-4</v>
      </c>
      <c r="M287" s="14">
        <v>1.40465096452214E-3</v>
      </c>
      <c r="N287" s="14">
        <v>284</v>
      </c>
      <c r="O287" s="14" t="s">
        <v>26</v>
      </c>
      <c r="P287" s="14" t="s">
        <v>56</v>
      </c>
      <c r="Q287" s="14" t="s">
        <v>1364</v>
      </c>
      <c r="R287" s="14" t="s">
        <v>1000</v>
      </c>
      <c r="S287" s="14" t="s">
        <v>494</v>
      </c>
      <c r="T287" s="14" t="s">
        <v>1365</v>
      </c>
      <c r="V287" s="14">
        <v>1143.2570000000001</v>
      </c>
      <c r="W287" s="14">
        <v>2.2865139999999999</v>
      </c>
      <c r="X287" s="14" t="s">
        <v>1366</v>
      </c>
      <c r="Y287" s="27">
        <v>7.3587578416763256E-5</v>
      </c>
      <c r="Z287" s="19" t="str">
        <f>IF($AG$7 &lt;&gt; "", $AG$7 * Y287, "")</f>
        <v/>
      </c>
      <c r="AA287" s="19" t="str">
        <f>IF($AG$7 &lt;&gt; "", $AG$7 * L287 / $L$293,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55000000000000004">
      <c r="A288" t="s">
        <v>993</v>
      </c>
      <c r="B288" t="s">
        <v>25</v>
      </c>
      <c r="C288">
        <v>4</v>
      </c>
      <c r="D288">
        <v>88</v>
      </c>
      <c r="E288">
        <v>90</v>
      </c>
      <c r="F288">
        <v>87</v>
      </c>
      <c r="G288" s="1">
        <v>-3.0162432394206502</v>
      </c>
      <c r="H288" s="2">
        <v>2.8384036120062098E-3</v>
      </c>
      <c r="I288" s="14">
        <v>2.5469258491872302</v>
      </c>
      <c r="J288" s="14">
        <v>1</v>
      </c>
      <c r="K288" s="14">
        <v>0</v>
      </c>
      <c r="L288" s="14">
        <v>1.95574702503635E-4</v>
      </c>
      <c r="M288" s="14">
        <v>1.60146266806233E-3</v>
      </c>
      <c r="N288" s="14">
        <v>192</v>
      </c>
      <c r="O288" s="14" t="s">
        <v>26</v>
      </c>
      <c r="P288" s="14" t="s">
        <v>543</v>
      </c>
      <c r="Q288" s="14" t="s">
        <v>994</v>
      </c>
      <c r="R288" s="14" t="s">
        <v>29</v>
      </c>
      <c r="S288" s="14" t="s">
        <v>995</v>
      </c>
      <c r="T288" s="14" t="s">
        <v>996</v>
      </c>
      <c r="V288" s="14">
        <v>1017.272</v>
      </c>
      <c r="W288" s="14">
        <v>2.0345439999999999</v>
      </c>
      <c r="X288" s="14" t="s">
        <v>997</v>
      </c>
      <c r="Y288" s="27">
        <v>7.3587578416763256E-5</v>
      </c>
      <c r="Z288" s="19" t="str">
        <f>IF($AG$7 &lt;&gt; "", $AG$7 * Y288, "")</f>
        <v/>
      </c>
      <c r="AA288" s="19" t="str">
        <f>IF($AG$7 &lt;&gt; "", $AG$7 * L288 / $L$293,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55000000000000004">
      <c r="A289" t="s">
        <v>848</v>
      </c>
      <c r="B289" t="s">
        <v>25</v>
      </c>
      <c r="C289">
        <v>4</v>
      </c>
      <c r="D289">
        <v>95</v>
      </c>
      <c r="E289">
        <v>102</v>
      </c>
      <c r="F289">
        <v>84</v>
      </c>
      <c r="G289" s="1">
        <v>-3.0988237789396398</v>
      </c>
      <c r="H289" s="2">
        <v>1.9687208038823298E-3</v>
      </c>
      <c r="I289" s="14">
        <v>2.70581586940312</v>
      </c>
      <c r="J289" s="14">
        <v>1</v>
      </c>
      <c r="K289" s="14">
        <v>0</v>
      </c>
      <c r="L289" s="14">
        <v>1.95574702503635E-4</v>
      </c>
      <c r="M289" s="14">
        <v>1.69573075240814E-3</v>
      </c>
      <c r="N289" s="14">
        <v>163</v>
      </c>
      <c r="O289" s="14" t="s">
        <v>26</v>
      </c>
      <c r="P289" s="14" t="s">
        <v>27</v>
      </c>
      <c r="Q289" s="14" t="s">
        <v>849</v>
      </c>
      <c r="R289" s="14" t="s">
        <v>29</v>
      </c>
      <c r="S289" s="14" t="s">
        <v>850</v>
      </c>
      <c r="T289" s="14" t="s">
        <v>851</v>
      </c>
      <c r="V289" s="14">
        <v>1007.15</v>
      </c>
      <c r="W289" s="14">
        <v>2.0143</v>
      </c>
      <c r="X289" s="14" t="s">
        <v>852</v>
      </c>
      <c r="Y289" s="27">
        <v>7.3587578416763256E-5</v>
      </c>
      <c r="Z289" s="19" t="str">
        <f>IF($AG$7 &lt;&gt; "", $AG$7 * Y289, "")</f>
        <v/>
      </c>
      <c r="AA289" s="19" t="str">
        <f>IF($AG$7 &lt;&gt; "", $AG$7 * L289 / $L$293,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55000000000000004">
      <c r="A290" t="s">
        <v>487</v>
      </c>
      <c r="B290" t="s">
        <v>25</v>
      </c>
      <c r="C290">
        <v>2</v>
      </c>
      <c r="D290">
        <v>123</v>
      </c>
      <c r="E290">
        <v>146</v>
      </c>
      <c r="F290">
        <v>133</v>
      </c>
      <c r="G290" s="1">
        <v>-4.5950504327909902</v>
      </c>
      <c r="H290" s="3">
        <v>1.7287224997214401E-5</v>
      </c>
      <c r="I290" s="14">
        <v>4.7622747155242697</v>
      </c>
      <c r="J290" s="14">
        <v>1</v>
      </c>
      <c r="K290" s="14">
        <v>0</v>
      </c>
      <c r="L290" s="14">
        <v>9.7787351251817404E-5</v>
      </c>
      <c r="M290" s="14">
        <v>2.42546470852482E-3</v>
      </c>
      <c r="N290" s="14">
        <v>91</v>
      </c>
      <c r="O290" s="14" t="s">
        <v>26</v>
      </c>
      <c r="P290" s="14" t="s">
        <v>27</v>
      </c>
      <c r="Q290" s="14" t="s">
        <v>488</v>
      </c>
      <c r="R290" s="14" t="s">
        <v>29</v>
      </c>
      <c r="S290" s="14" t="s">
        <v>489</v>
      </c>
      <c r="T290" s="14" t="s">
        <v>490</v>
      </c>
      <c r="V290" s="14">
        <v>1141.29</v>
      </c>
      <c r="W290" s="14">
        <v>2.2825799999999998</v>
      </c>
      <c r="X290" s="14" t="s">
        <v>491</v>
      </c>
      <c r="Y290" s="27">
        <v>3.6793789208381628E-5</v>
      </c>
      <c r="Z290" s="19" t="str">
        <f>IF($AG$7 &lt;&gt; "", $AG$7 * Y290, "")</f>
        <v/>
      </c>
      <c r="AA290" s="19" t="str">
        <f>IF($AG$7 &lt;&gt; "", $AG$7 * L290 / $L$293,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55000000000000004">
      <c r="A291" t="s">
        <v>1383</v>
      </c>
      <c r="B291" t="s">
        <v>25</v>
      </c>
      <c r="C291">
        <v>0</v>
      </c>
      <c r="D291">
        <v>88</v>
      </c>
      <c r="E291">
        <v>99</v>
      </c>
      <c r="F291">
        <v>113</v>
      </c>
      <c r="G291" s="1">
        <v>-9.4002572421415493</v>
      </c>
      <c r="H291" s="3">
        <v>1.57420432817306E-6</v>
      </c>
      <c r="I291" s="14">
        <v>5.8029388978735401</v>
      </c>
      <c r="J291" s="14">
        <v>1</v>
      </c>
      <c r="K291" s="14">
        <v>0</v>
      </c>
      <c r="L291" s="14">
        <v>0</v>
      </c>
      <c r="M291" s="14">
        <v>1.8136827165470301E-3</v>
      </c>
      <c r="N291" s="14">
        <v>289</v>
      </c>
      <c r="O291" s="14" t="s">
        <v>26</v>
      </c>
      <c r="P291" s="14" t="s">
        <v>34</v>
      </c>
      <c r="Q291" s="14" t="s">
        <v>1384</v>
      </c>
      <c r="R291" s="14" t="s">
        <v>1000</v>
      </c>
      <c r="S291" s="14" t="s">
        <v>519</v>
      </c>
      <c r="T291" s="14" t="s">
        <v>1385</v>
      </c>
      <c r="U291" s="14" t="s">
        <v>71</v>
      </c>
      <c r="V291" s="14">
        <v>1073.2550000000001</v>
      </c>
      <c r="W291" s="14">
        <v>2.1465100000000001</v>
      </c>
      <c r="X291" s="14" t="s">
        <v>1386</v>
      </c>
      <c r="Y291" s="27">
        <v>0</v>
      </c>
      <c r="Z291" s="19" t="str">
        <f>IF($AG$7 &lt;&gt; "", $AG$7 * Y291, "")</f>
        <v/>
      </c>
      <c r="AA291" s="19" t="str">
        <f>IF($AG$7 &lt;&gt; "", $AG$7 * L291 / $L$293,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55000000000000004">
      <c r="A292" t="s">
        <v>1387</v>
      </c>
      <c r="B292" t="s">
        <v>25</v>
      </c>
      <c r="C292">
        <v>0</v>
      </c>
      <c r="D292">
        <v>129</v>
      </c>
      <c r="E292">
        <v>134</v>
      </c>
      <c r="F292">
        <v>145</v>
      </c>
      <c r="G292" s="1">
        <v>-9.8436275329752707</v>
      </c>
      <c r="H292" s="3">
        <v>1.4690929890479599E-7</v>
      </c>
      <c r="I292" s="14">
        <v>6.8329507138406003</v>
      </c>
      <c r="J292" s="14">
        <v>1</v>
      </c>
      <c r="K292" s="14">
        <v>0</v>
      </c>
      <c r="L292" s="14">
        <v>0</v>
      </c>
      <c r="M292" s="14">
        <v>2.4671582207646502E-3</v>
      </c>
      <c r="N292" s="14">
        <v>290</v>
      </c>
      <c r="O292" s="14" t="s">
        <v>26</v>
      </c>
      <c r="P292" s="14" t="s">
        <v>27</v>
      </c>
      <c r="Q292" s="14" t="s">
        <v>1388</v>
      </c>
      <c r="R292" s="14" t="s">
        <v>1000</v>
      </c>
      <c r="S292" s="14" t="s">
        <v>524</v>
      </c>
      <c r="T292" s="14" t="s">
        <v>1389</v>
      </c>
      <c r="V292" s="14">
        <v>1050.135</v>
      </c>
      <c r="W292" s="14">
        <v>2.1002700000000001</v>
      </c>
      <c r="X292" s="14" t="s">
        <v>1390</v>
      </c>
      <c r="Y292" s="27">
        <v>0</v>
      </c>
      <c r="Z292" s="19" t="str">
        <f>IF($AG$7 &lt;&gt; "", $AG$7 * Y292, "")</f>
        <v/>
      </c>
      <c r="AA292" s="19" t="str">
        <f>IF($AG$7 &lt;&gt; "", $AG$7 * L292 / $L$293,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55000000000000004">
      <c r="B293" t="s">
        <v>1396</v>
      </c>
      <c r="C293">
        <v>54357</v>
      </c>
      <c r="K293" s="14" t="s">
        <v>1408</v>
      </c>
      <c r="L293" s="14">
        <v>2.0884933543606898</v>
      </c>
    </row>
  </sheetData>
  <autoFilter ref="A1:AD293" xr:uid="{BE3C6276-AB55-4139-AE8D-95F7A0DF1C6E}">
    <sortState xmlns:xlrd2="http://schemas.microsoft.com/office/spreadsheetml/2017/richdata2" ref="A2:AD293">
      <sortCondition descending="1" ref="G1:G292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AP5601_F5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2020-12-11T23:10:25Z</dcterms:modified>
</cp:coreProperties>
</file>