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ukusa\Desktop\Exp. 107\HD cohort_Bseq_81 and 82\16925.barracoda-1.8_Bseq 82\barracoda_16925\experiment_BC67_KIR_A3_C0602_C0702\"/>
    </mc:Choice>
  </mc:AlternateContent>
  <bookViews>
    <workbookView xWindow="0" yWindow="0" windowWidth="13125" windowHeight="6105"/>
  </bookViews>
  <sheets>
    <sheet name="BC67_KIR_A3_C0602_C0702" sheetId="1" r:id="rId1"/>
  </sheets>
  <definedNames>
    <definedName name="_xlnm._FilterDatabase" localSheetId="0" hidden="1">BC67_KIR_A3_C0602_C0702!$A$1:$AD$649</definedName>
  </definedNames>
  <calcPr calcId="162913"/>
</workbook>
</file>

<file path=xl/calcChain.xml><?xml version="1.0" encoding="utf-8"?>
<calcChain xmlns="http://schemas.openxmlformats.org/spreadsheetml/2006/main">
  <c r="AA648" i="1" l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comments1.xml><?xml version="1.0" encoding="utf-8"?>
<comments xmlns="http://schemas.openxmlformats.org/spreadsheetml/2006/main">
  <authors>
    <author>Sunil Kumar Saini</author>
  </authors>
  <commentList>
    <comment ref="AF1" authorId="0" shapeId="0">
      <text>
        <r>
          <rPr>
            <sz val="9"/>
            <color indexed="81"/>
            <rFont val="Tahoma"/>
            <charset val="1"/>
          </rPr>
          <t>Insert HLA-types in cells below (all species' MHCs can be entered)</t>
        </r>
      </text>
    </comment>
    <comment ref="AF6" authorId="0" shapeId="0">
      <text>
        <r>
          <rPr>
            <sz val="9"/>
            <color indexed="81"/>
            <rFont val="Tahoma"/>
            <charset val="1"/>
          </rPr>
          <t>Insert %-size of PE+ population from CD8+ population below</t>
        </r>
      </text>
    </comment>
  </commentList>
</comments>
</file>

<file path=xl/sharedStrings.xml><?xml version="1.0" encoding="utf-8"?>
<sst xmlns="http://schemas.openxmlformats.org/spreadsheetml/2006/main" count="5891" uniqueCount="2320">
  <si>
    <t>barcode</t>
  </si>
  <si>
    <t>sample</t>
  </si>
  <si>
    <t>count.1</t>
  </si>
  <si>
    <t>input.1</t>
  </si>
  <si>
    <t>input.2</t>
  </si>
  <si>
    <t>input.3</t>
  </si>
  <si>
    <t>log_fold_change</t>
  </si>
  <si>
    <t>p</t>
  </si>
  <si>
    <t>-log10(p)</t>
  </si>
  <si>
    <t>masked_p (p = 1 if logFC &lt; 0)</t>
  </si>
  <si>
    <t>-log10(masked_p)</t>
  </si>
  <si>
    <t>count.normalised (edgeR)</t>
  </si>
  <si>
    <t>input.normalised (edgeR)</t>
  </si>
  <si>
    <t>Number</t>
  </si>
  <si>
    <t>HLA</t>
  </si>
  <si>
    <t>Protein</t>
  </si>
  <si>
    <t>Peptide</t>
  </si>
  <si>
    <t>Plate.layout</t>
  </si>
  <si>
    <t>Well.position</t>
  </si>
  <si>
    <t>X8</t>
  </si>
  <si>
    <t>X9</t>
  </si>
  <si>
    <t>X10</t>
  </si>
  <si>
    <t>X11</t>
  </si>
  <si>
    <t>Pepscan.peptide.locations</t>
  </si>
  <si>
    <t>A18B200</t>
  </si>
  <si>
    <t>BC67_KIR_A3_C0602_C0702</t>
  </si>
  <si>
    <t>HLA-C06:02</t>
  </si>
  <si>
    <t>QHD43415_1_orf1</t>
  </si>
  <si>
    <t>AHAEETRKL</t>
  </si>
  <si>
    <t>C0602-Plate 1</t>
  </si>
  <si>
    <t>A1</t>
  </si>
  <si>
    <t>H-AHAEETRKL-OH</t>
  </si>
  <si>
    <t>Bl. 35-A01</t>
  </si>
  <si>
    <t>A18B201</t>
  </si>
  <si>
    <t>QHD43416_1_S_lc</t>
  </si>
  <si>
    <t>AHFPREGVF</t>
  </si>
  <si>
    <t>A2</t>
  </si>
  <si>
    <t>H-AHFPREGVF-OH</t>
  </si>
  <si>
    <t>Bl. 35-A02</t>
  </si>
  <si>
    <t>A18B202</t>
  </si>
  <si>
    <t>ARAGEAANF</t>
  </si>
  <si>
    <t>A3</t>
  </si>
  <si>
    <t>H-ARAGEAANF-OH</t>
  </si>
  <si>
    <t>Bl. 35-A03</t>
  </si>
  <si>
    <t>A18B203</t>
  </si>
  <si>
    <t>QHD43422_1_ORF8</t>
  </si>
  <si>
    <t>ARKSAPLIEL</t>
  </si>
  <si>
    <t>A4</t>
  </si>
  <si>
    <t>H-ARKSAPLIEL-OH</t>
  </si>
  <si>
    <t>Bl. 35-A04</t>
  </si>
  <si>
    <t>A18B205</t>
  </si>
  <si>
    <t>ARSVASQSI</t>
  </si>
  <si>
    <t>A5</t>
  </si>
  <si>
    <t>H-ARSVASQSI-OH</t>
  </si>
  <si>
    <t>Bl. 35-A05</t>
  </si>
  <si>
    <t>A18B204</t>
  </si>
  <si>
    <t>QHD43421_1_ORF7</t>
  </si>
  <si>
    <t>ARSVSPKLF</t>
  </si>
  <si>
    <t>A6</t>
  </si>
  <si>
    <t>H-ARSVSPKLF-OH</t>
  </si>
  <si>
    <t>Bl. 35-A06</t>
  </si>
  <si>
    <t>A18B206</t>
  </si>
  <si>
    <t>ARTAPHGHVM</t>
  </si>
  <si>
    <t>A7</t>
  </si>
  <si>
    <t>H-ARTAPHGHVM-OH</t>
  </si>
  <si>
    <t>Bl. 35-A07</t>
  </si>
  <si>
    <t>A18B207</t>
  </si>
  <si>
    <t>QHD43419_1_M_lc</t>
  </si>
  <si>
    <t>ARTRSMWSF</t>
  </si>
  <si>
    <t>A8</t>
  </si>
  <si>
    <t>H-ARTRSMWSF-OH</t>
  </si>
  <si>
    <t>OK</t>
  </si>
  <si>
    <t>Bl. 35-A08</t>
  </si>
  <si>
    <t>A18B208</t>
  </si>
  <si>
    <t>ARYMRSLKV</t>
  </si>
  <si>
    <t>A9</t>
  </si>
  <si>
    <t>H-ARYMRSLKV-OH</t>
  </si>
  <si>
    <t>Bl. 35-A09</t>
  </si>
  <si>
    <t>A18B209</t>
  </si>
  <si>
    <t>QHI42199_1_ORF1</t>
  </si>
  <si>
    <t>CRMNSRNYI</t>
  </si>
  <si>
    <t>A10</t>
  </si>
  <si>
    <t>H-CRMNSRNYI-OH</t>
  </si>
  <si>
    <t>Bl. 35-A10</t>
  </si>
  <si>
    <t>A18B210</t>
  </si>
  <si>
    <t>QHD43417_1_ORF3</t>
  </si>
  <si>
    <t>CRSKNPLLY</t>
  </si>
  <si>
    <t>A11</t>
  </si>
  <si>
    <t>H-CRSKNPLLY-OH</t>
  </si>
  <si>
    <t>Bl. 35-A11</t>
  </si>
  <si>
    <t>A18B211</t>
  </si>
  <si>
    <t>FKHLIPLMY</t>
  </si>
  <si>
    <t>A12</t>
  </si>
  <si>
    <t>H-FKHLIPLMY-OH</t>
  </si>
  <si>
    <t>Bl. 35-A12</t>
  </si>
  <si>
    <t>A19B200</t>
  </si>
  <si>
    <t>FRKSNLKPF</t>
  </si>
  <si>
    <t>C1</t>
  </si>
  <si>
    <t>H-FRKSNLKPF-OH</t>
  </si>
  <si>
    <t>Bl. 35-B01</t>
  </si>
  <si>
    <t>A19B201</t>
  </si>
  <si>
    <t>FRNARNGVL</t>
  </si>
  <si>
    <t>C2</t>
  </si>
  <si>
    <t>H-FRNARNGVL-OH</t>
  </si>
  <si>
    <t>Bl. 35-B02</t>
  </si>
  <si>
    <t>A19B202</t>
  </si>
  <si>
    <t>FRSSVLHST</t>
  </si>
  <si>
    <t>C3</t>
  </si>
  <si>
    <t>H-FRSSVLHST-OH</t>
  </si>
  <si>
    <t>Bl. 35-B03</t>
  </si>
  <si>
    <t>A19B203</t>
  </si>
  <si>
    <t>FRVQPTESI</t>
  </si>
  <si>
    <t>C4</t>
  </si>
  <si>
    <t>H-FRVQPTESI-OH</t>
  </si>
  <si>
    <t>Bl. 35-B04</t>
  </si>
  <si>
    <t>A19B205</t>
  </si>
  <si>
    <t>FRYMNSQGL</t>
  </si>
  <si>
    <t>C5</t>
  </si>
  <si>
    <t>H-FRYMNSQGL-OH</t>
  </si>
  <si>
    <t>Bl. 35-B05</t>
  </si>
  <si>
    <t>A19B204</t>
  </si>
  <si>
    <t>FRYMNSQGLL</t>
  </si>
  <si>
    <t>C6</t>
  </si>
  <si>
    <t>H-FRYMNSQGLL-OH</t>
  </si>
  <si>
    <t>Bl. 35-B06</t>
  </si>
  <si>
    <t>A19B206</t>
  </si>
  <si>
    <t>FWRNTNPIQL</t>
  </si>
  <si>
    <t>C7</t>
  </si>
  <si>
    <t>H-FWRNTNPIQL-OH</t>
  </si>
  <si>
    <t>Bl. 35-B07</t>
  </si>
  <si>
    <t>A19B207</t>
  </si>
  <si>
    <t>GRLQSLQTY</t>
  </si>
  <si>
    <t>C8</t>
  </si>
  <si>
    <t>H-GRLQSLQTY-OH</t>
  </si>
  <si>
    <t>Bl. 35-B08</t>
  </si>
  <si>
    <t>A19B208</t>
  </si>
  <si>
    <t>GRVDGQVDL</t>
  </si>
  <si>
    <t>C9</t>
  </si>
  <si>
    <t>H-GRVDGQVDL-OH</t>
  </si>
  <si>
    <t>Bl. 35-B09</t>
  </si>
  <si>
    <t>A19B209</t>
  </si>
  <si>
    <t>HSSGVTREL</t>
  </si>
  <si>
    <t>C10</t>
  </si>
  <si>
    <t>H-HSSGVTREL-OH</t>
  </si>
  <si>
    <t>Bl. 35-B10</t>
  </si>
  <si>
    <t>A19B210</t>
  </si>
  <si>
    <t>IRGDEVRQI</t>
  </si>
  <si>
    <t>C11</t>
  </si>
  <si>
    <t>H-IRGDEVRQI-OH</t>
  </si>
  <si>
    <t>Bl. 35-B11</t>
  </si>
  <si>
    <t>A19B211</t>
  </si>
  <si>
    <t>IRKSNHNFL</t>
  </si>
  <si>
    <t>C12</t>
  </si>
  <si>
    <t>H-IRKSNHNFL-OH</t>
  </si>
  <si>
    <t>Bl. 35-B12</t>
  </si>
  <si>
    <t>A20B200</t>
  </si>
  <si>
    <t>ITFDNLKTL</t>
  </si>
  <si>
    <t>E1</t>
  </si>
  <si>
    <t>H-ITFDNLKTL-OH</t>
  </si>
  <si>
    <t>Bl. 35-C01</t>
  </si>
  <si>
    <t>A20B201</t>
  </si>
  <si>
    <t>IVRFPNITNL</t>
  </si>
  <si>
    <t>E2</t>
  </si>
  <si>
    <t>H-IVRFPNITNL-OH</t>
  </si>
  <si>
    <t>Bl. 35-C02</t>
  </si>
  <si>
    <t>A20B202</t>
  </si>
  <si>
    <t>QHD43423_2_N_lc</t>
  </si>
  <si>
    <t>KKADETQAL</t>
  </si>
  <si>
    <t>E3</t>
  </si>
  <si>
    <t>H-KKADETQAL-OH</t>
  </si>
  <si>
    <t>Bl. 35-C03</t>
  </si>
  <si>
    <t>A20B203</t>
  </si>
  <si>
    <t>KKNNLPFKL</t>
  </si>
  <si>
    <t>E4</t>
  </si>
  <si>
    <t>H-KKNNLPFKL-OH</t>
  </si>
  <si>
    <t>Bl. 35-C04</t>
  </si>
  <si>
    <t>A20B205</t>
  </si>
  <si>
    <t>KKQQTVTLL</t>
  </si>
  <si>
    <t>E5</t>
  </si>
  <si>
    <t>H-KKQQTVTLL-OH</t>
  </si>
  <si>
    <t>Bl. 35-C05</t>
  </si>
  <si>
    <t>A20B204</t>
  </si>
  <si>
    <t>KRAKVTSAM</t>
  </si>
  <si>
    <t>E6</t>
  </si>
  <si>
    <t>H-KRAKVTSAM-OH</t>
  </si>
  <si>
    <t>Bl. 35-C06</t>
  </si>
  <si>
    <t>A20B206</t>
  </si>
  <si>
    <t>KRFDNPVL</t>
  </si>
  <si>
    <t>E7</t>
  </si>
  <si>
    <t>H-KRFDNPVL-OH</t>
  </si>
  <si>
    <t>Bl. 35-C07</t>
  </si>
  <si>
    <t>A20B207</t>
  </si>
  <si>
    <t>KRFKESPFEL</t>
  </si>
  <si>
    <t>E8</t>
  </si>
  <si>
    <t>H-KRFKESPFEL-OH</t>
  </si>
  <si>
    <t>Bl. 35-C08</t>
  </si>
  <si>
    <t>A20B208</t>
  </si>
  <si>
    <t>KRGDKSVYY</t>
  </si>
  <si>
    <t>E9</t>
  </si>
  <si>
    <t>H-KRGDKSVYY-OH</t>
  </si>
  <si>
    <t>Bl. 35-C09</t>
  </si>
  <si>
    <t>A20B209</t>
  </si>
  <si>
    <t>KRSFIEDLL</t>
  </si>
  <si>
    <t>E10</t>
  </si>
  <si>
    <t>H-KRSFIEDLL-OH</t>
  </si>
  <si>
    <t>Bl. 35-C10</t>
  </si>
  <si>
    <t>A20B210</t>
  </si>
  <si>
    <t>KRVDWTIEY</t>
  </si>
  <si>
    <t>E11</t>
  </si>
  <si>
    <t>H-KRVDWTIEY-OH</t>
  </si>
  <si>
    <t>Bl. 35-C11</t>
  </si>
  <si>
    <t>A20B211</t>
  </si>
  <si>
    <t>LHKPIVWHV</t>
  </si>
  <si>
    <t>E12</t>
  </si>
  <si>
    <t>H-LHKPIVWHV-OH</t>
  </si>
  <si>
    <t>Bl. 35-C12</t>
  </si>
  <si>
    <t>A21B200</t>
  </si>
  <si>
    <t>LRAKHYVYI</t>
  </si>
  <si>
    <t>G1</t>
  </si>
  <si>
    <t>H-LRAKHYVYI-OH</t>
  </si>
  <si>
    <t>Bl. 35-D01</t>
  </si>
  <si>
    <t>A21B201</t>
  </si>
  <si>
    <t>LRANSAVKL</t>
  </si>
  <si>
    <t>G2</t>
  </si>
  <si>
    <t>H-LRANSAVKL-OH</t>
  </si>
  <si>
    <t>Bl. 35-D02</t>
  </si>
  <si>
    <t>A21B202</t>
  </si>
  <si>
    <t>LRGTAVMSL</t>
  </si>
  <si>
    <t>G3</t>
  </si>
  <si>
    <t>H-LRGTAVMSL-OH</t>
  </si>
  <si>
    <t>Bl. 35-D03</t>
  </si>
  <si>
    <t>A21B203</t>
  </si>
  <si>
    <t>LRIMASLVL</t>
  </si>
  <si>
    <t>G4</t>
  </si>
  <si>
    <t>H-LRIMASLVL-OH</t>
  </si>
  <si>
    <t>Bl. 35-D04</t>
  </si>
  <si>
    <t>A21B205</t>
  </si>
  <si>
    <t>LRPDTRYVL</t>
  </si>
  <si>
    <t>G5</t>
  </si>
  <si>
    <t>H-LRPDTRYVL-OH</t>
  </si>
  <si>
    <t>Bl. 35-D05</t>
  </si>
  <si>
    <t>A21B204</t>
  </si>
  <si>
    <t>LRSDVLLPL</t>
  </si>
  <si>
    <t>G6</t>
  </si>
  <si>
    <t>H-LRSDVLLPL-OH</t>
  </si>
  <si>
    <t>Bl. 35-D06</t>
  </si>
  <si>
    <t>A21B206</t>
  </si>
  <si>
    <t>LRVEAFEYY</t>
  </si>
  <si>
    <t>G7</t>
  </si>
  <si>
    <t>H-LRVEAFEYY-OH</t>
  </si>
  <si>
    <t>Bl. 35-D07</t>
  </si>
  <si>
    <t>A21B207</t>
  </si>
  <si>
    <t>LRVESSSKL</t>
  </si>
  <si>
    <t>G8</t>
  </si>
  <si>
    <t>H-LRVESSSKL-OH</t>
  </si>
  <si>
    <t>Bl. 35-D08</t>
  </si>
  <si>
    <t>A21B208</t>
  </si>
  <si>
    <t>MRNAGIVGV</t>
  </si>
  <si>
    <t>G9</t>
  </si>
  <si>
    <t>H-MRNAGIVGV-OH</t>
  </si>
  <si>
    <t>Bl. 35-D09</t>
  </si>
  <si>
    <t>A21B209</t>
  </si>
  <si>
    <t>QHD43420_1_ORF6</t>
  </si>
  <si>
    <t>MRTFKVSIW</t>
  </si>
  <si>
    <t>G10</t>
  </si>
  <si>
    <t>H-MRTFKVSIW-OH</t>
  </si>
  <si>
    <t>Bl. 35-D10</t>
  </si>
  <si>
    <t>A21B210</t>
  </si>
  <si>
    <t>NNAAIVLQL</t>
  </si>
  <si>
    <t>G11</t>
  </si>
  <si>
    <t>H-NNAAIVLQL-OH</t>
  </si>
  <si>
    <t>Bl. 35-D11</t>
  </si>
  <si>
    <t>A21B211</t>
  </si>
  <si>
    <t>NRNRFLYII</t>
  </si>
  <si>
    <t>G12</t>
  </si>
  <si>
    <t>H-NRNRFLYII-OH</t>
  </si>
  <si>
    <t>Bl. 35-D12</t>
  </si>
  <si>
    <t>A22B200</t>
  </si>
  <si>
    <t>NRNYVFTGY</t>
  </si>
  <si>
    <t>I1</t>
  </si>
  <si>
    <t>H-NRNYVFTGY-OH</t>
  </si>
  <si>
    <t>Bl. 35-E01</t>
  </si>
  <si>
    <t>A22B201</t>
  </si>
  <si>
    <t>NRQFHQKLL</t>
  </si>
  <si>
    <t>I2</t>
  </si>
  <si>
    <t>H-NRQFHQKLL-OH</t>
  </si>
  <si>
    <t>Bl. 35-E02</t>
  </si>
  <si>
    <t>A22B202</t>
  </si>
  <si>
    <t>NRYFRLTL</t>
  </si>
  <si>
    <t>I3</t>
  </si>
  <si>
    <t>H-NRYFRLTL-OH</t>
  </si>
  <si>
    <t>Bl. 35-E03</t>
  </si>
  <si>
    <t>A22B203</t>
  </si>
  <si>
    <t>NSFSGYLKL</t>
  </si>
  <si>
    <t>I4</t>
  </si>
  <si>
    <t>H-NSFSGYLKL-OH</t>
  </si>
  <si>
    <t>Bl. 35-E04</t>
  </si>
  <si>
    <t>A22B205</t>
  </si>
  <si>
    <t>NYYKKDNSY</t>
  </si>
  <si>
    <t>I5</t>
  </si>
  <si>
    <t>H-NYYKKDNSY-OH</t>
  </si>
  <si>
    <t>Bl. 35-E05</t>
  </si>
  <si>
    <t>A22B204</t>
  </si>
  <si>
    <t>QRNAPRITF</t>
  </si>
  <si>
    <t>I6</t>
  </si>
  <si>
    <t>H-QRNAPRITF-OH</t>
  </si>
  <si>
    <t>Bl. 35-E06</t>
  </si>
  <si>
    <t>A22B206</t>
  </si>
  <si>
    <t>QRNFYEPQI</t>
  </si>
  <si>
    <t>I7</t>
  </si>
  <si>
    <t>H-QRNFYEPQI-OH</t>
  </si>
  <si>
    <t>Bl. 35-E07</t>
  </si>
  <si>
    <t>A22B207</t>
  </si>
  <si>
    <t>RAMPNMLRI</t>
  </si>
  <si>
    <t>I8</t>
  </si>
  <si>
    <t>H-RAMPNMLRI-OH</t>
  </si>
  <si>
    <t>Bl. 35-E08</t>
  </si>
  <si>
    <t>A22B208</t>
  </si>
  <si>
    <t>RKSAPLIEL</t>
  </si>
  <si>
    <t>I9</t>
  </si>
  <si>
    <t>H-RKSAPLIEL-OH</t>
  </si>
  <si>
    <t>Bl. 35-E09</t>
  </si>
  <si>
    <t>A22B209</t>
  </si>
  <si>
    <t>RRVWTLMNV</t>
  </si>
  <si>
    <t>I10</t>
  </si>
  <si>
    <t>H-RRVWTLMNV-OH</t>
  </si>
  <si>
    <t>Bl. 35-E10</t>
  </si>
  <si>
    <t>A22B210</t>
  </si>
  <si>
    <t>SIVRFPNITNL</t>
  </si>
  <si>
    <t>I11</t>
  </si>
  <si>
    <t>H-SIVRFPNITNL-OH</t>
  </si>
  <si>
    <t>Bl. 35-E11</t>
  </si>
  <si>
    <t>A22B211</t>
  </si>
  <si>
    <t>SREETGLLM</t>
  </si>
  <si>
    <t>I12</t>
  </si>
  <si>
    <t>H-SREETGLLM-OH</t>
  </si>
  <si>
    <t>Bl. 35-E12</t>
  </si>
  <si>
    <t>A23B200</t>
  </si>
  <si>
    <t>SRELKVTFF</t>
  </si>
  <si>
    <t>K1</t>
  </si>
  <si>
    <t>H-SRELKVTFF-OH</t>
  </si>
  <si>
    <t>Bl. 35-F01</t>
  </si>
  <si>
    <t>A23B201</t>
  </si>
  <si>
    <t>SRGTSPARM</t>
  </si>
  <si>
    <t>K2</t>
  </si>
  <si>
    <t>H-SRGTSPARM-OH</t>
  </si>
  <si>
    <t>Bl. 35-F02</t>
  </si>
  <si>
    <t>A23B202</t>
  </si>
  <si>
    <t>SRLSFKELL</t>
  </si>
  <si>
    <t>K3</t>
  </si>
  <si>
    <t>H-SRLSFKELL-OH</t>
  </si>
  <si>
    <t>Bl. 35-F03</t>
  </si>
  <si>
    <t>A23B203</t>
  </si>
  <si>
    <t>SRTLSYYKL</t>
  </si>
  <si>
    <t>K4</t>
  </si>
  <si>
    <t>H-SRTLSYYKL-OH</t>
  </si>
  <si>
    <t>Bl. 35-F04</t>
  </si>
  <si>
    <t>A23B205</t>
  </si>
  <si>
    <t>SRVLGLKTL</t>
  </si>
  <si>
    <t>K5</t>
  </si>
  <si>
    <t>H-SRVLGLKTL-OH</t>
  </si>
  <si>
    <t>Bl. 35-F05</t>
  </si>
  <si>
    <t>A23B204</t>
  </si>
  <si>
    <t>SRYRIGNYKL</t>
  </si>
  <si>
    <t>K6</t>
  </si>
  <si>
    <t>H-SRYRIGNYKL-OH</t>
  </si>
  <si>
    <t>Bl. 35-F06</t>
  </si>
  <si>
    <t>A23B206</t>
  </si>
  <si>
    <t>SRYWEPEF</t>
  </si>
  <si>
    <t>K7</t>
  </si>
  <si>
    <t>H-SRYWEPEF-OH</t>
  </si>
  <si>
    <t>Bl. 35-F07</t>
  </si>
  <si>
    <t>A23B207</t>
  </si>
  <si>
    <t>SRYWEPEFY</t>
  </si>
  <si>
    <t>K8</t>
  </si>
  <si>
    <t>H-SRYWEPEFY-OH</t>
  </si>
  <si>
    <t>Bl. 35-F08</t>
  </si>
  <si>
    <t>A23B208</t>
  </si>
  <si>
    <t>SSSDNIALL</t>
  </si>
  <si>
    <t>K9</t>
  </si>
  <si>
    <t>H-SSSDNIALL-OH</t>
  </si>
  <si>
    <t>Bl. 35-F09</t>
  </si>
  <si>
    <t>A23B209</t>
  </si>
  <si>
    <t>TGVEHVTFF</t>
  </si>
  <si>
    <t>K10</t>
  </si>
  <si>
    <t>H-TGVEHVTFF-OH</t>
  </si>
  <si>
    <t>Bl. 35-F10</t>
  </si>
  <si>
    <t>A23B210</t>
  </si>
  <si>
    <t>TREEAIRHV</t>
  </si>
  <si>
    <t>K11</t>
  </si>
  <si>
    <t>H-TREEAIRHV-OH</t>
  </si>
  <si>
    <t>Bl. 35-F11</t>
  </si>
  <si>
    <t>A23B211</t>
  </si>
  <si>
    <t>TRFASVYAW</t>
  </si>
  <si>
    <t>K12</t>
  </si>
  <si>
    <t>H-TRFASVYAW-OH</t>
  </si>
  <si>
    <t>Bl. 35-F12</t>
  </si>
  <si>
    <t>A24B200</t>
  </si>
  <si>
    <t>TRFFYVLGL</t>
  </si>
  <si>
    <t>M1</t>
  </si>
  <si>
    <t>H-TRFFYVLGL-OH</t>
  </si>
  <si>
    <t>Bl. 35-G01</t>
  </si>
  <si>
    <t>A24B201</t>
  </si>
  <si>
    <t>TRFQTLLAL</t>
  </si>
  <si>
    <t>M2</t>
  </si>
  <si>
    <t>H-TRFQTLLAL-OH</t>
  </si>
  <si>
    <t>Bl. 35-G02</t>
  </si>
  <si>
    <t>A24B202</t>
  </si>
  <si>
    <t>TRPLLESEL</t>
  </si>
  <si>
    <t>M3</t>
  </si>
  <si>
    <t>H-TRPLLESEL-OH</t>
  </si>
  <si>
    <t>Bl. 35-G03</t>
  </si>
  <si>
    <t>A24B203</t>
  </si>
  <si>
    <t>TRTQLPPAY</t>
  </si>
  <si>
    <t>M4</t>
  </si>
  <si>
    <t>H-TRTQLPPAY-OH</t>
  </si>
  <si>
    <t>Bl. 35-G04</t>
  </si>
  <si>
    <t>A24B205</t>
  </si>
  <si>
    <t>TRVLSNLNL</t>
  </si>
  <si>
    <t>M5</t>
  </si>
  <si>
    <t>H-TRVLSNLNL-OH</t>
  </si>
  <si>
    <t>Bl. 35-G05</t>
  </si>
  <si>
    <t>A24B204</t>
  </si>
  <si>
    <t>TSNPTTFHL</t>
  </si>
  <si>
    <t>M6</t>
  </si>
  <si>
    <t>H-TSNPTTFHL-OH</t>
  </si>
  <si>
    <t>Bl. 35-G06</t>
  </si>
  <si>
    <t>A24B206</t>
  </si>
  <si>
    <t>VGYLQPRTF</t>
  </si>
  <si>
    <t>M7</t>
  </si>
  <si>
    <t>H-VGYLQPRTF-OH</t>
  </si>
  <si>
    <t>Bl. 35-G07</t>
  </si>
  <si>
    <t>A24B207</t>
  </si>
  <si>
    <t>VKNGSIHLY</t>
  </si>
  <si>
    <t>M8</t>
  </si>
  <si>
    <t>H-VKNGSIHLY-OH</t>
  </si>
  <si>
    <t>Bl. 35-G08</t>
  </si>
  <si>
    <t>A24B208</t>
  </si>
  <si>
    <t>VRATATIPI</t>
  </si>
  <si>
    <t>M9</t>
  </si>
  <si>
    <t>H-VRATATIPI-OH</t>
  </si>
  <si>
    <t>Bl. 35-G09</t>
  </si>
  <si>
    <t>A24B209</t>
  </si>
  <si>
    <t>VRDVLVRGF</t>
  </si>
  <si>
    <t>M10</t>
  </si>
  <si>
    <t>H-VRDVLVRGF-OH</t>
  </si>
  <si>
    <t>Bl. 35-G10</t>
  </si>
  <si>
    <t>A24B210</t>
  </si>
  <si>
    <t>VRIIMRLWL</t>
  </si>
  <si>
    <t>M11</t>
  </si>
  <si>
    <t>H-VRIIMRLWL-OH</t>
  </si>
  <si>
    <t>Bl. 35-G11</t>
  </si>
  <si>
    <t>A24B211</t>
  </si>
  <si>
    <t>VRIKIVQM</t>
  </si>
  <si>
    <t>M12</t>
  </si>
  <si>
    <t>H-VRIKIVQM-OH</t>
  </si>
  <si>
    <t>Bl. 35-G12</t>
  </si>
  <si>
    <t>A25B200</t>
  </si>
  <si>
    <t>VRIKIVQML</t>
  </si>
  <si>
    <t>O1</t>
  </si>
  <si>
    <t>H-VRIKIVQML-OH</t>
  </si>
  <si>
    <t>Bl. 35-H01</t>
  </si>
  <si>
    <t>A25B201</t>
  </si>
  <si>
    <t>VRIQPGQTF</t>
  </si>
  <si>
    <t>O2</t>
  </si>
  <si>
    <t>H-VRIQPGQTF-OH</t>
  </si>
  <si>
    <t>Bl. 35-H02</t>
  </si>
  <si>
    <t>A25B202</t>
  </si>
  <si>
    <t>VRNLQHRLY</t>
  </si>
  <si>
    <t>O3</t>
  </si>
  <si>
    <t>H-VRNLQHRLY-OH</t>
  </si>
  <si>
    <t>Bl. 35-H03</t>
  </si>
  <si>
    <t>A25B203</t>
  </si>
  <si>
    <t>VRSIFSRTL</t>
  </si>
  <si>
    <t>O4</t>
  </si>
  <si>
    <t>H-VRSIFSRTL-OH</t>
  </si>
  <si>
    <t>Bl. 35-H04</t>
  </si>
  <si>
    <t>A25B205</t>
  </si>
  <si>
    <t>VRTNVYLAV</t>
  </si>
  <si>
    <t>O5</t>
  </si>
  <si>
    <t>H-VRTNVYLAV-OH</t>
  </si>
  <si>
    <t>Bl. 35-H05</t>
  </si>
  <si>
    <t>A25B204</t>
  </si>
  <si>
    <t>WKYPQVNGL</t>
  </si>
  <si>
    <t>O6</t>
  </si>
  <si>
    <t>H-WKYPQVNGL-OH</t>
  </si>
  <si>
    <t>Bl. 35-H06</t>
  </si>
  <si>
    <t>A25B206</t>
  </si>
  <si>
    <t>WRNTNPIQL</t>
  </si>
  <si>
    <t>O7</t>
  </si>
  <si>
    <t>H-WRNTNPIQL-OH</t>
  </si>
  <si>
    <t>Bl. 35-H07</t>
  </si>
  <si>
    <t>A25B207</t>
  </si>
  <si>
    <t>YAKPFLNKV</t>
  </si>
  <si>
    <t>O8</t>
  </si>
  <si>
    <t>H-YAKPFLNKV-OH</t>
  </si>
  <si>
    <t>Bl. 35-H08</t>
  </si>
  <si>
    <t>A25B208</t>
  </si>
  <si>
    <t>YKKPASREL</t>
  </si>
  <si>
    <t>O9</t>
  </si>
  <si>
    <t>H-YKKPASREL-OH</t>
  </si>
  <si>
    <t>Bl. 35-H09</t>
  </si>
  <si>
    <t>A25B209</t>
  </si>
  <si>
    <t>YKTPPIKDF</t>
  </si>
  <si>
    <t>O10</t>
  </si>
  <si>
    <t>H-YKTPPIKDF-OH</t>
  </si>
  <si>
    <t>Bl. 35-H10</t>
  </si>
  <si>
    <t>A25B210</t>
  </si>
  <si>
    <t>YRGTTTYKL</t>
  </si>
  <si>
    <t>O11</t>
  </si>
  <si>
    <t>H-YRGTTTYKL-OH</t>
  </si>
  <si>
    <t>Bl. 35-H11</t>
  </si>
  <si>
    <t>A25B211</t>
  </si>
  <si>
    <t>YRIGNYKL</t>
  </si>
  <si>
    <t>O12</t>
  </si>
  <si>
    <t>H-YRIGNYKL-OH</t>
  </si>
  <si>
    <t>Bl. 35-H12</t>
  </si>
  <si>
    <t>A18B212</t>
  </si>
  <si>
    <t>YRVTKNSKV</t>
  </si>
  <si>
    <t>A13</t>
  </si>
  <si>
    <t>H-YRVTKNSKV-OH</t>
  </si>
  <si>
    <t>Bl. 36-A01</t>
  </si>
  <si>
    <t>A18B213</t>
  </si>
  <si>
    <t>YRVVVLSF</t>
  </si>
  <si>
    <t>A14</t>
  </si>
  <si>
    <t>H-YRVVVLSF-OH</t>
  </si>
  <si>
    <t>Bl. 36-A02</t>
  </si>
  <si>
    <t>A18B214</t>
  </si>
  <si>
    <t>YRYNLPTM</t>
  </si>
  <si>
    <t>A15</t>
  </si>
  <si>
    <t>H-YRYNLPTM-OH</t>
  </si>
  <si>
    <t>Bl. 36-A03</t>
  </si>
  <si>
    <t>A18B215</t>
  </si>
  <si>
    <t>YRYNLPTMC</t>
  </si>
  <si>
    <t>A16</t>
  </si>
  <si>
    <t>H-YRYNLPTMC-OH</t>
  </si>
  <si>
    <t>Bl. 36-A04</t>
  </si>
  <si>
    <t>A18B216</t>
  </si>
  <si>
    <t>YTNSFTRGV</t>
  </si>
  <si>
    <t>A17</t>
  </si>
  <si>
    <t>H-YTNSFTRGV-OH</t>
  </si>
  <si>
    <t>Bl. 36-A05</t>
  </si>
  <si>
    <t>A18B217</t>
  </si>
  <si>
    <t>QHD43418_1_E_lc</t>
  </si>
  <si>
    <t>FYVYSRVKNL</t>
  </si>
  <si>
    <t>A18</t>
  </si>
  <si>
    <t>H-FYVYSRVKNL-OH</t>
  </si>
  <si>
    <t>Bl. 36-A06</t>
  </si>
  <si>
    <t>A18B218</t>
  </si>
  <si>
    <t>FYYVWKSYV</t>
  </si>
  <si>
    <t>A19</t>
  </si>
  <si>
    <t>H-FYYVWKSYV-OH</t>
  </si>
  <si>
    <t>Bl. 36-A07</t>
  </si>
  <si>
    <t>A18B219</t>
  </si>
  <si>
    <t>HKPPISFPL</t>
  </si>
  <si>
    <t>A20</t>
  </si>
  <si>
    <t>H-HKPPISFPL-OH</t>
  </si>
  <si>
    <t>Bl. 36-A08</t>
  </si>
  <si>
    <t>A18B220</t>
  </si>
  <si>
    <t>PRPPLNRNY</t>
  </si>
  <si>
    <t>A21</t>
  </si>
  <si>
    <t>H-PRPPLNRNY-OH</t>
  </si>
  <si>
    <t>Bl. 36-A09</t>
  </si>
  <si>
    <t>A18B221</t>
  </si>
  <si>
    <t>QKFNGLTVL</t>
  </si>
  <si>
    <t>A22</t>
  </si>
  <si>
    <t>H-QKFNGLTVL-OH</t>
  </si>
  <si>
    <t>Bl. 36-A10</t>
  </si>
  <si>
    <t>A18B222</t>
  </si>
  <si>
    <t>YFFTLLLQL</t>
  </si>
  <si>
    <t>A23</t>
  </si>
  <si>
    <t>H-YFFTLLLQL-OH</t>
  </si>
  <si>
    <t>Bl. 36-A11</t>
  </si>
  <si>
    <t>A18B223</t>
  </si>
  <si>
    <t>YHKNNKSWM</t>
  </si>
  <si>
    <t>A24</t>
  </si>
  <si>
    <t>H-YHKNNKSWM-OH</t>
  </si>
  <si>
    <t>Bl. 36-A12</t>
  </si>
  <si>
    <t>A19B212</t>
  </si>
  <si>
    <t>ARLRAKHYV</t>
  </si>
  <si>
    <t>C13</t>
  </si>
  <si>
    <t>H-ARLRAKHYV-OH</t>
  </si>
  <si>
    <t>Bl. 37-A01</t>
  </si>
  <si>
    <t>A19B213</t>
  </si>
  <si>
    <t>ARSVSPKL</t>
  </si>
  <si>
    <t>C14</t>
  </si>
  <si>
    <t>H-ARSVSPKL-OH</t>
  </si>
  <si>
    <t>Bl. 37-A02</t>
  </si>
  <si>
    <t>A19B214</t>
  </si>
  <si>
    <t>ASFDNFKFV</t>
  </si>
  <si>
    <t>C15</t>
  </si>
  <si>
    <t>H-ASFDNFKFV-OH</t>
  </si>
  <si>
    <t>Bl. 37-A03</t>
  </si>
  <si>
    <t>A19B215</t>
  </si>
  <si>
    <t>DRYPANSIV</t>
  </si>
  <si>
    <t>C16</t>
  </si>
  <si>
    <t>H-DRYPANSIV-OH</t>
  </si>
  <si>
    <t>Bl. 37-A04</t>
  </si>
  <si>
    <t>A19B216</t>
  </si>
  <si>
    <t>ERHSLSHFV</t>
  </si>
  <si>
    <t>C17</t>
  </si>
  <si>
    <t>H-ERHSLSHFV-OH</t>
  </si>
  <si>
    <t>Bl. 37-A05</t>
  </si>
  <si>
    <t>A19B217</t>
  </si>
  <si>
    <t>FASEAARVV</t>
  </si>
  <si>
    <t>C18</t>
  </si>
  <si>
    <t>H-FASEAARVV-OH</t>
  </si>
  <si>
    <t>Bl. 37-A06</t>
  </si>
  <si>
    <t>A19B218</t>
  </si>
  <si>
    <t>FAYANRNRFL</t>
  </si>
  <si>
    <t>C19</t>
  </si>
  <si>
    <t>H-FAYANRNRFL-OH</t>
  </si>
  <si>
    <t>Bl. 37-A07</t>
  </si>
  <si>
    <t>A19B219</t>
  </si>
  <si>
    <t>FQSAVKRTI</t>
  </si>
  <si>
    <t>C20</t>
  </si>
  <si>
    <t>H-FQSAVKRTI-OH</t>
  </si>
  <si>
    <t>Bl. 37-A08</t>
  </si>
  <si>
    <t>A19B220</t>
  </si>
  <si>
    <t>GFMGRIRSV</t>
  </si>
  <si>
    <t>C21</t>
  </si>
  <si>
    <t>H-GFMGRIRSV-OH</t>
  </si>
  <si>
    <t>Bl. 37-A09</t>
  </si>
  <si>
    <t>A19B221</t>
  </si>
  <si>
    <t>GSKSPIQYI</t>
  </si>
  <si>
    <t>C22</t>
  </si>
  <si>
    <t>H-GSKSPIQYI-OH</t>
  </si>
  <si>
    <t>Bl. 37-A10</t>
  </si>
  <si>
    <t>A19B222</t>
  </si>
  <si>
    <t>HHMELPTGV</t>
  </si>
  <si>
    <t>C23</t>
  </si>
  <si>
    <t>H-HHMELPTGV-OH</t>
  </si>
  <si>
    <t>Bl. 37-A11</t>
  </si>
  <si>
    <t>A19B223</t>
  </si>
  <si>
    <t>HSLSHFVNL</t>
  </si>
  <si>
    <t>C24</t>
  </si>
  <si>
    <t>H-HSLSHFVNL-OH</t>
  </si>
  <si>
    <t>Bl. 37-A12</t>
  </si>
  <si>
    <t>A20B212</t>
  </si>
  <si>
    <t>HVISTSHKL</t>
  </si>
  <si>
    <t>E13</t>
  </si>
  <si>
    <t>H-HVISTSHKL-OH</t>
  </si>
  <si>
    <t>Bl. 37-B01</t>
  </si>
  <si>
    <t>A20B213</t>
  </si>
  <si>
    <t>IAKNTVKSV</t>
  </si>
  <si>
    <t>E14</t>
  </si>
  <si>
    <t>H-IAKNTVKSV-OH</t>
  </si>
  <si>
    <t>Bl. 37-B02</t>
  </si>
  <si>
    <t>A20B214</t>
  </si>
  <si>
    <t>IKASMPTTI</t>
  </si>
  <si>
    <t>E15</t>
  </si>
  <si>
    <t>H-IKASMPTTI-OH</t>
  </si>
  <si>
    <t>Bl. 37-B03</t>
  </si>
  <si>
    <t>A20B215</t>
  </si>
  <si>
    <t>ITVATSRTL</t>
  </si>
  <si>
    <t>E16</t>
  </si>
  <si>
    <t>H-ITVATSRTL-OH</t>
  </si>
  <si>
    <t>Bl. 37-B04</t>
  </si>
  <si>
    <t>A20B216</t>
  </si>
  <si>
    <t>ITVEELKKL</t>
  </si>
  <si>
    <t>E17</t>
  </si>
  <si>
    <t>H-ITVEELKKL-OH</t>
  </si>
  <si>
    <t>Bl. 37-B05</t>
  </si>
  <si>
    <t>A20B217</t>
  </si>
  <si>
    <t>IVNNWLKQL</t>
  </si>
  <si>
    <t>E18</t>
  </si>
  <si>
    <t>H-IVNNWLKQL-OH</t>
  </si>
  <si>
    <t>Bl. 37-B06</t>
  </si>
  <si>
    <t>A20B218</t>
  </si>
  <si>
    <t>IAAVITREV</t>
  </si>
  <si>
    <t>E19</t>
  </si>
  <si>
    <t>H-IAAVITREV-OH</t>
  </si>
  <si>
    <t>Bl. 37-B07</t>
  </si>
  <si>
    <t>A20B219</t>
  </si>
  <si>
    <t>LKFPRGQGV</t>
  </si>
  <si>
    <t>E20</t>
  </si>
  <si>
    <t>H-LKFPRGQGV-OH</t>
  </si>
  <si>
    <t>Bl. 37-B08</t>
  </si>
  <si>
    <t>A20B220</t>
  </si>
  <si>
    <t>LKSPNFSKL</t>
  </si>
  <si>
    <t>E21</t>
  </si>
  <si>
    <t>H-LKSPNFSKL-OH</t>
  </si>
  <si>
    <t>Bl. 37-B09</t>
  </si>
  <si>
    <t>A20B221</t>
  </si>
  <si>
    <t>LRIAGHHL</t>
  </si>
  <si>
    <t>E22</t>
  </si>
  <si>
    <t>H-LRIAGHHL-OH</t>
  </si>
  <si>
    <t>Bl. 37-B10</t>
  </si>
  <si>
    <t>A20B222</t>
  </si>
  <si>
    <t>LRKHFSMMI</t>
  </si>
  <si>
    <t>E23</t>
  </si>
  <si>
    <t>H-LRKHFSMMI-OH</t>
  </si>
  <si>
    <t>Bl. 37-B11</t>
  </si>
  <si>
    <t>A20B223</t>
  </si>
  <si>
    <t>LRPDTRYV</t>
  </si>
  <si>
    <t>E24</t>
  </si>
  <si>
    <t>H-LRPDTRYV-OH</t>
  </si>
  <si>
    <t>Bl. 37-B12</t>
  </si>
  <si>
    <t>A21B212</t>
  </si>
  <si>
    <t>LTYTGAIKL</t>
  </si>
  <si>
    <t>G13</t>
  </si>
  <si>
    <t>H-LTYTGAIKL-OH</t>
  </si>
  <si>
    <t>Bl. 37-C01</t>
  </si>
  <si>
    <t>A21B213</t>
  </si>
  <si>
    <t>MRIFTIGTV</t>
  </si>
  <si>
    <t>G14</t>
  </si>
  <si>
    <t>H-MRIFTIGTV-OH</t>
  </si>
  <si>
    <t>Bl. 37-C02</t>
  </si>
  <si>
    <t>A21B214</t>
  </si>
  <si>
    <t>NATNVVIKV</t>
  </si>
  <si>
    <t>G15</t>
  </si>
  <si>
    <t>H-NATNVVIKV-OH</t>
  </si>
  <si>
    <t>Bl. 37-C03</t>
  </si>
  <si>
    <t>A21B215</t>
  </si>
  <si>
    <t>NRALTGIAV</t>
  </si>
  <si>
    <t>G16</t>
  </si>
  <si>
    <t>H-NRALTGIAV-OH</t>
  </si>
  <si>
    <t>Bl. 37-C04</t>
  </si>
  <si>
    <t>A21B216</t>
  </si>
  <si>
    <t>NRKRISNCV</t>
  </si>
  <si>
    <t>G17</t>
  </si>
  <si>
    <t>H-NRKRISNCV-OH</t>
  </si>
  <si>
    <t>Bl. 37-C05</t>
  </si>
  <si>
    <t>A21B217</t>
  </si>
  <si>
    <t>NRNRFLYI</t>
  </si>
  <si>
    <t>G18</t>
  </si>
  <si>
    <t>H-NRNRFLYI-OH</t>
  </si>
  <si>
    <t>Bl. 37-C06</t>
  </si>
  <si>
    <t>A21B218</t>
  </si>
  <si>
    <t>QRKYKGIKI</t>
  </si>
  <si>
    <t>G19</t>
  </si>
  <si>
    <t>H-QRKYKGIKI-OH</t>
  </si>
  <si>
    <t>Bl. 37-C07</t>
  </si>
  <si>
    <t>A21B219</t>
  </si>
  <si>
    <t>QSINFVRII</t>
  </si>
  <si>
    <t>G20</t>
  </si>
  <si>
    <t>H-QSINFVRII-OH</t>
  </si>
  <si>
    <t>Bl. 37-C08</t>
  </si>
  <si>
    <t>A21B220</t>
  </si>
  <si>
    <t>SAFVNLKQL</t>
  </si>
  <si>
    <t>G21</t>
  </si>
  <si>
    <t>H-SAFVNLKQL-OH</t>
  </si>
  <si>
    <t>Bl. 37-C09</t>
  </si>
  <si>
    <t>A21B221</t>
  </si>
  <si>
    <t>SKHTPINLV</t>
  </si>
  <si>
    <t>G22</t>
  </si>
  <si>
    <t>H-SKHTPINLV-OH</t>
  </si>
  <si>
    <t>Bl. 37-C10</t>
  </si>
  <si>
    <t>A21B222</t>
  </si>
  <si>
    <t>SKPSKRSFI</t>
  </si>
  <si>
    <t>G23</t>
  </si>
  <si>
    <t>H-SKPSKRSFI-OH</t>
  </si>
  <si>
    <t>Bl. 37-C11</t>
  </si>
  <si>
    <t>A21B223</t>
  </si>
  <si>
    <t>SLRPDTRYV</t>
  </si>
  <si>
    <t>G24</t>
  </si>
  <si>
    <t>H-SLRPDTRYV-OH</t>
  </si>
  <si>
    <t>Bl. 37-C12</t>
  </si>
  <si>
    <t>A22B212</t>
  </si>
  <si>
    <t>SNFGAISSV</t>
  </si>
  <si>
    <t>I13</t>
  </si>
  <si>
    <t>H-SNFGAISSV-OH</t>
  </si>
  <si>
    <t>Bl. 37-D01</t>
  </si>
  <si>
    <t>A22B213</t>
  </si>
  <si>
    <t>SRLDKVEAEV</t>
  </si>
  <si>
    <t>I14</t>
  </si>
  <si>
    <t>H-SRLDKVEAEV-OH</t>
  </si>
  <si>
    <t>Bl. 37-D02</t>
  </si>
  <si>
    <t>A22B214</t>
  </si>
  <si>
    <t>SRNYIAQV</t>
  </si>
  <si>
    <t>I15</t>
  </si>
  <si>
    <t>H-SRNYIAQV-OH</t>
  </si>
  <si>
    <t>Bl. 37-D03</t>
  </si>
  <si>
    <t>A22B215</t>
  </si>
  <si>
    <t>SVVNIQKEI</t>
  </si>
  <si>
    <t>I16</t>
  </si>
  <si>
    <t>H-SVVNIQKEI-OH</t>
  </si>
  <si>
    <t>Bl. 37-D04</t>
  </si>
  <si>
    <t>A22B216</t>
  </si>
  <si>
    <t>TAQNSVRVL</t>
  </si>
  <si>
    <t>I17</t>
  </si>
  <si>
    <t>H-TAQNSVRVL-OH</t>
  </si>
  <si>
    <t>Bl. 37-D05</t>
  </si>
  <si>
    <t>A22B217</t>
  </si>
  <si>
    <t>TQFNYYKKV</t>
  </si>
  <si>
    <t>I18</t>
  </si>
  <si>
    <t>H-TQFNYYKKV-OH</t>
  </si>
  <si>
    <t>Bl. 37-D06</t>
  </si>
  <si>
    <t>A22B218</t>
  </si>
  <si>
    <t>TRKLMPVCV</t>
  </si>
  <si>
    <t>I19</t>
  </si>
  <si>
    <t>H-TRKLMPVCV-OH</t>
  </si>
  <si>
    <t>Bl. 37-D07</t>
  </si>
  <si>
    <t>A22B219</t>
  </si>
  <si>
    <t>TRLQSLENV</t>
  </si>
  <si>
    <t>I20</t>
  </si>
  <si>
    <t>H-TRLQSLENV-OH</t>
  </si>
  <si>
    <t>Bl. 37-D08</t>
  </si>
  <si>
    <t>A22B220</t>
  </si>
  <si>
    <t>TRNPAWRKA</t>
  </si>
  <si>
    <t>I21</t>
  </si>
  <si>
    <t>H-TRNPAWRKA-OH</t>
  </si>
  <si>
    <t>Bl. 37-D09</t>
  </si>
  <si>
    <t>A22B221</t>
  </si>
  <si>
    <t>TRVECTTIV</t>
  </si>
  <si>
    <t>I22</t>
  </si>
  <si>
    <t>H-TRVECTTIV-OH</t>
  </si>
  <si>
    <t>Bl. 37-D10</t>
  </si>
  <si>
    <t>A22B222</t>
  </si>
  <si>
    <t>VAFNTLLFL</t>
  </si>
  <si>
    <t>I23</t>
  </si>
  <si>
    <t>H-VAFNTLLFL-OH</t>
  </si>
  <si>
    <t>Bl. 37-D11</t>
  </si>
  <si>
    <t>A22B223</t>
  </si>
  <si>
    <t>VGYQPYRVV</t>
  </si>
  <si>
    <t>I24</t>
  </si>
  <si>
    <t>H-VGYQPYRVV-OH</t>
  </si>
  <si>
    <t>Bl. 37-D12</t>
  </si>
  <si>
    <t>A23B212</t>
  </si>
  <si>
    <t>VRKIFVDGV</t>
  </si>
  <si>
    <t>K13</t>
  </si>
  <si>
    <t>H-VRKIFVDGV-OH</t>
  </si>
  <si>
    <t>Bl. 37-E01</t>
  </si>
  <si>
    <t>A23B213</t>
  </si>
  <si>
    <t>VRNLQHRL</t>
  </si>
  <si>
    <t>K14</t>
  </si>
  <si>
    <t>H-VRNLQHRL-OH</t>
  </si>
  <si>
    <t>Bl. 37-E02</t>
  </si>
  <si>
    <t>A23B214</t>
  </si>
  <si>
    <t>VRQALLKTV</t>
  </si>
  <si>
    <t>K15</t>
  </si>
  <si>
    <t>H-VRQALLKTV-OH</t>
  </si>
  <si>
    <t>Bl. 37-E03</t>
  </si>
  <si>
    <t>A23B215</t>
  </si>
  <si>
    <t>VTRELMREL</t>
  </si>
  <si>
    <t>K16</t>
  </si>
  <si>
    <t>H-VTRELMREL-OH</t>
  </si>
  <si>
    <t>Bl. 37-E04</t>
  </si>
  <si>
    <t>A23B216</t>
  </si>
  <si>
    <t>YASAVVLLI</t>
  </si>
  <si>
    <t>K17</t>
  </si>
  <si>
    <t>H-YASAVVLLI-OH</t>
  </si>
  <si>
    <t>Bl. 37-E05</t>
  </si>
  <si>
    <t>A23B217</t>
  </si>
  <si>
    <t>YGFQPTNGV</t>
  </si>
  <si>
    <t>K18</t>
  </si>
  <si>
    <t>H-YGFQPTNGV-OH</t>
  </si>
  <si>
    <t>Bl. 37-E06</t>
  </si>
  <si>
    <t>A23B218</t>
  </si>
  <si>
    <t>YGIATVREV</t>
  </si>
  <si>
    <t>K19</t>
  </si>
  <si>
    <t>H-YGIATVREV-OH</t>
  </si>
  <si>
    <t>Bl. 37-E07</t>
  </si>
  <si>
    <t>A23B219</t>
  </si>
  <si>
    <t>YKLGASQRV</t>
  </si>
  <si>
    <t>K20</t>
  </si>
  <si>
    <t>H-YKLGASQRV-OH</t>
  </si>
  <si>
    <t>Bl. 37-E08</t>
  </si>
  <si>
    <t>A23B220</t>
  </si>
  <si>
    <t>YKRDAPAHI</t>
  </si>
  <si>
    <t>K21</t>
  </si>
  <si>
    <t>H-YKRDAPAHI-OH</t>
  </si>
  <si>
    <t>Bl. 37-E09</t>
  </si>
  <si>
    <t>A23B221</t>
  </si>
  <si>
    <t>YRFNGIGV</t>
  </si>
  <si>
    <t>K22</t>
  </si>
  <si>
    <t>H-YRFNGIGV-OH</t>
  </si>
  <si>
    <t>Bl. 37-E10</t>
  </si>
  <si>
    <t>A23B222</t>
  </si>
  <si>
    <t>YRRATRRI</t>
  </si>
  <si>
    <t>K23</t>
  </si>
  <si>
    <t>H-YRRATRRI-OH</t>
  </si>
  <si>
    <t>Bl. 37-E11</t>
  </si>
  <si>
    <t>A23B223</t>
  </si>
  <si>
    <t>YYFMRFRRA</t>
  </si>
  <si>
    <t>K24</t>
  </si>
  <si>
    <t>H-YYFMRFRRA-OH</t>
  </si>
  <si>
    <t>Bl. 37-E12</t>
  </si>
  <si>
    <t>A24B212</t>
  </si>
  <si>
    <t>SFYEDFLEY</t>
  </si>
  <si>
    <t>M13</t>
  </si>
  <si>
    <t>H-SFYEDFLEY-OH</t>
  </si>
  <si>
    <t>Bl. 08-C07</t>
  </si>
  <si>
    <t>A24B213</t>
  </si>
  <si>
    <t>FTSDYYQLY</t>
  </si>
  <si>
    <t>M14</t>
  </si>
  <si>
    <t>H-FTSDYYQLY-OH</t>
  </si>
  <si>
    <t>Bl. 08-D06</t>
  </si>
  <si>
    <t>A24B214</t>
  </si>
  <si>
    <t>IRQEEVQELY</t>
  </si>
  <si>
    <t>M15</t>
  </si>
  <si>
    <t>H-IRQEEVQELY-OH</t>
  </si>
  <si>
    <t>Bl. 08-D11</t>
  </si>
  <si>
    <t>A24B215</t>
  </si>
  <si>
    <t>NSFTRGVYY</t>
  </si>
  <si>
    <t>M16</t>
  </si>
  <si>
    <t>H-NSFTRGVYY-OH</t>
  </si>
  <si>
    <t>Bl. 08-F05</t>
  </si>
  <si>
    <t>A24B216</t>
  </si>
  <si>
    <t>QSAPHGVVF</t>
  </si>
  <si>
    <t>M17</t>
  </si>
  <si>
    <t>H-QSAPHGVVF-OH</t>
  </si>
  <si>
    <t>Bl. 08-F06</t>
  </si>
  <si>
    <t>A24B217</t>
  </si>
  <si>
    <t>TANPKTPKY</t>
  </si>
  <si>
    <t>M18</t>
  </si>
  <si>
    <t>H-TANPKTPKY-OH</t>
  </si>
  <si>
    <t>Bl. 08-G08</t>
  </si>
  <si>
    <t>A24B218</t>
  </si>
  <si>
    <t>VATSRTLSY</t>
  </si>
  <si>
    <t>M19</t>
  </si>
  <si>
    <t>H-VATSRTLSY-OH</t>
  </si>
  <si>
    <t>Bl. 08-H04</t>
  </si>
  <si>
    <t>A24B219</t>
  </si>
  <si>
    <t>YANRNRFLY</t>
  </si>
  <si>
    <t>M20</t>
  </si>
  <si>
    <t>H-YANRNRFLY-OH</t>
  </si>
  <si>
    <t>Bl. 08-H12</t>
  </si>
  <si>
    <t>A24B220</t>
  </si>
  <si>
    <t>YTPSKLIEY</t>
  </si>
  <si>
    <t>M21</t>
  </si>
  <si>
    <t>H-YTPSKLIEY-OH</t>
  </si>
  <si>
    <t>Bl. 09-A02</t>
  </si>
  <si>
    <t>A24B221</t>
  </si>
  <si>
    <t>YLQPRTFLL</t>
  </si>
  <si>
    <t>M22</t>
  </si>
  <si>
    <t>H-YLQPRTFLL-OH</t>
  </si>
  <si>
    <t>Bl. 14-B04</t>
  </si>
  <si>
    <t>A24B222</t>
  </si>
  <si>
    <t>YLITPVHVM</t>
  </si>
  <si>
    <t>M23</t>
  </si>
  <si>
    <t>H-YLITPVHVM-OH</t>
  </si>
  <si>
    <t>Bl. 14-C07</t>
  </si>
  <si>
    <t>A24B223</t>
  </si>
  <si>
    <t>YVYSRVKNL</t>
  </si>
  <si>
    <t>M24</t>
  </si>
  <si>
    <t>H-YVYSRVKNL-OH</t>
  </si>
  <si>
    <t>Bl. 14-C08</t>
  </si>
  <si>
    <t>A25B212</t>
  </si>
  <si>
    <t>SQLGGLHLL</t>
  </si>
  <si>
    <t>O13</t>
  </si>
  <si>
    <t>H-SQLGGLHLL-OH</t>
  </si>
  <si>
    <t>Bl. 14-C11</t>
  </si>
  <si>
    <t>A25B213</t>
  </si>
  <si>
    <t>TQAPTHLSV</t>
  </si>
  <si>
    <t>O14</t>
  </si>
  <si>
    <t>H-TQAPTHLSV-OH</t>
  </si>
  <si>
    <t>Bl. 14-C12</t>
  </si>
  <si>
    <t>A25B214</t>
  </si>
  <si>
    <t>FVNEFYAYL</t>
  </si>
  <si>
    <t>O15</t>
  </si>
  <si>
    <t>H-FVNEFYAYL-OH</t>
  </si>
  <si>
    <t>Bl. 14-D05</t>
  </si>
  <si>
    <t>A25B215</t>
  </si>
  <si>
    <t>KIADYNYKL</t>
  </si>
  <si>
    <t>O16</t>
  </si>
  <si>
    <t>H-KIADYNYKL-OH</t>
  </si>
  <si>
    <t>Bl. 14-D11</t>
  </si>
  <si>
    <t>A25B216</t>
  </si>
  <si>
    <t>VLNDILSRL</t>
  </si>
  <si>
    <t>O17</t>
  </si>
  <si>
    <t>H-VLNDILSRL-OH</t>
  </si>
  <si>
    <t>Bl. 14-E10</t>
  </si>
  <si>
    <t>A25B217</t>
  </si>
  <si>
    <t>ALNTLVKQL</t>
  </si>
  <si>
    <t>O18</t>
  </si>
  <si>
    <t>H-ALNTLVKQL-OH</t>
  </si>
  <si>
    <t>Bl. 14-F04</t>
  </si>
  <si>
    <t>A25B218</t>
  </si>
  <si>
    <t>ATIPIQASL</t>
  </si>
  <si>
    <t>O19</t>
  </si>
  <si>
    <t>H-ATIPIQASL-OH</t>
  </si>
  <si>
    <t>Bl. 14-F05</t>
  </si>
  <si>
    <t>A25B219</t>
  </si>
  <si>
    <t>FIRQEEVQEL</t>
  </si>
  <si>
    <t>O20</t>
  </si>
  <si>
    <t>H-FIRQEEVQEL-OH</t>
  </si>
  <si>
    <t>Bl. 14-F06</t>
  </si>
  <si>
    <t>A25B220</t>
  </si>
  <si>
    <t>FTISVTTEI</t>
  </si>
  <si>
    <t>O21</t>
  </si>
  <si>
    <t>H-FTISVTTEI-OH</t>
  </si>
  <si>
    <t>Bl. 14-F07</t>
  </si>
  <si>
    <t>A25B221</t>
  </si>
  <si>
    <t>HLVDFQVTI</t>
  </si>
  <si>
    <t>O22</t>
  </si>
  <si>
    <t>H-HLVDFQVTI-OH</t>
  </si>
  <si>
    <t>Bl. 14-F08</t>
  </si>
  <si>
    <t>A25B222</t>
  </si>
  <si>
    <t>IQPGQTFSV</t>
  </si>
  <si>
    <t>O23</t>
  </si>
  <si>
    <t>H-IQPGQTFSV-OH</t>
  </si>
  <si>
    <t>Bl. 14-F09</t>
  </si>
  <si>
    <t>A25B223</t>
  </si>
  <si>
    <t>IVNSVLLFL</t>
  </si>
  <si>
    <t>O24</t>
  </si>
  <si>
    <t>H-IVNSVLLFL-OH</t>
  </si>
  <si>
    <t>Bl. 14-F10</t>
  </si>
  <si>
    <t>A12B224</t>
  </si>
  <si>
    <t>NVFAFPFTI</t>
  </si>
  <si>
    <t>C0602-Plate 2</t>
  </si>
  <si>
    <t>H-NVFAFPFTI-OH</t>
  </si>
  <si>
    <t>Bl. 14-F11</t>
  </si>
  <si>
    <t>A12B225</t>
  </si>
  <si>
    <t>SVVSKVVKV</t>
  </si>
  <si>
    <t>H-SVVSKVVKV-OH</t>
  </si>
  <si>
    <t>Bl. 14-F12</t>
  </si>
  <si>
    <t>A12B226</t>
  </si>
  <si>
    <t>TVYSHLLLV</t>
  </si>
  <si>
    <t>H-TVYSHLLLV-OH</t>
  </si>
  <si>
    <t>Bl. 14-G01</t>
  </si>
  <si>
    <t>A12B227</t>
  </si>
  <si>
    <t>VLYENQKLI</t>
  </si>
  <si>
    <t>H-VLYENQKLI-OH</t>
  </si>
  <si>
    <t>Bl. 14-G02</t>
  </si>
  <si>
    <t>A12B228</t>
  </si>
  <si>
    <t>VVFLHVTYV</t>
  </si>
  <si>
    <t>H-VVFLHVTYV-OH</t>
  </si>
  <si>
    <t>Bl. 14-G03</t>
  </si>
  <si>
    <t>A12B229</t>
  </si>
  <si>
    <t>YLYALVYFL</t>
  </si>
  <si>
    <t>H-YLYALVYFL-OH</t>
  </si>
  <si>
    <t>Bl. 14-G04</t>
  </si>
  <si>
    <t>A12B230</t>
  </si>
  <si>
    <t>KAYNVTQAF</t>
  </si>
  <si>
    <t>H-KAYNVTQAF-OH</t>
  </si>
  <si>
    <t>Bl. 05-D11</t>
  </si>
  <si>
    <t>A12B231</t>
  </si>
  <si>
    <t>EYHDVRVVL</t>
  </si>
  <si>
    <t>H-EYHDVRVVL-OH</t>
  </si>
  <si>
    <t>Bl. 05-E03</t>
  </si>
  <si>
    <t>A12B232</t>
  </si>
  <si>
    <t>MYDPKTKNV</t>
  </si>
  <si>
    <t>H-MYDPKTKNV-OH</t>
  </si>
  <si>
    <t>Bl. 05-E06</t>
  </si>
  <si>
    <t>A12B233</t>
  </si>
  <si>
    <t>NFKDQVILL</t>
  </si>
  <si>
    <t>H-NFKDQVILL-OH</t>
  </si>
  <si>
    <t>Bl. 05-E07</t>
  </si>
  <si>
    <t>A12B234</t>
  </si>
  <si>
    <t>RFKESPFEL</t>
  </si>
  <si>
    <t>H-RFKESPFEL-OH</t>
  </si>
  <si>
    <t>Bl. 05-E09</t>
  </si>
  <si>
    <t>A12B235</t>
  </si>
  <si>
    <t>SFNPETNIL</t>
  </si>
  <si>
    <t>H-SFNPETNIL-OH</t>
  </si>
  <si>
    <t>Bl. 05-E10</t>
  </si>
  <si>
    <t>A26B248</t>
  </si>
  <si>
    <t>VYDPLQPEL</t>
  </si>
  <si>
    <t>H-VYDPLQPEL-OH</t>
  </si>
  <si>
    <t>Bl. 06-A01</t>
  </si>
  <si>
    <t>A26B249</t>
  </si>
  <si>
    <t>VYQLRARSV</t>
  </si>
  <si>
    <t>H-VYQLRARSV-OH</t>
  </si>
  <si>
    <t>Bl. 06-A02</t>
  </si>
  <si>
    <t>A26B250</t>
  </si>
  <si>
    <t>YFVVKRHTF</t>
  </si>
  <si>
    <t>H-YFVVKRHTF-OH</t>
  </si>
  <si>
    <t>Bl. 06-A03</t>
  </si>
  <si>
    <t>A26B251</t>
  </si>
  <si>
    <t>YYQLYSTQL</t>
  </si>
  <si>
    <t>H-YYQLYSTQL-OH</t>
  </si>
  <si>
    <t>Bl. 06-A04</t>
  </si>
  <si>
    <t>A26B252</t>
  </si>
  <si>
    <t>EYADVFHLY</t>
  </si>
  <si>
    <t>H-EYADVFHLY-OH</t>
  </si>
  <si>
    <t>Bl. 06-B12</t>
  </si>
  <si>
    <t>A26B253</t>
  </si>
  <si>
    <t>IYNDKVAGF</t>
  </si>
  <si>
    <t>H-IYNDKVAGF-OH</t>
  </si>
  <si>
    <t>Bl. 06-C08</t>
  </si>
  <si>
    <t>A26B254</t>
  </si>
  <si>
    <t>KHWPQIAQF</t>
  </si>
  <si>
    <t>H-KHWPQIAQF-OH</t>
  </si>
  <si>
    <t>Bl. 06-C10</t>
  </si>
  <si>
    <t>A26B255</t>
  </si>
  <si>
    <t>KRFDNPVLPF</t>
  </si>
  <si>
    <t>H-KRFDNPVLPF-OH</t>
  </si>
  <si>
    <t>Bl. 06-C11</t>
  </si>
  <si>
    <t>A26B256</t>
  </si>
  <si>
    <t>MYASAVVLL</t>
  </si>
  <si>
    <t>H-MYASAVVLL-OH</t>
  </si>
  <si>
    <t>Bl. 06-D06</t>
  </si>
  <si>
    <t>A26B257</t>
  </si>
  <si>
    <t>NYSGVVTTV</t>
  </si>
  <si>
    <t>H-NYSGVVTTV-OH</t>
  </si>
  <si>
    <t>Bl. 06-D07</t>
  </si>
  <si>
    <t>A26B258</t>
  </si>
  <si>
    <t>SYSGQSTQL</t>
  </si>
  <si>
    <t>H-SYSGQSTQL-OH</t>
  </si>
  <si>
    <t>Bl. 06-E05</t>
  </si>
  <si>
    <t>A26B259</t>
  </si>
  <si>
    <t>VYIGDPAQL</t>
  </si>
  <si>
    <t>H-VYIGDPAQL-OH</t>
  </si>
  <si>
    <t>Bl. 06-F01</t>
  </si>
  <si>
    <t>A27B248</t>
  </si>
  <si>
    <t>VYSTGSNVF</t>
  </si>
  <si>
    <t>H-VYSTGSNVF-OH</t>
  </si>
  <si>
    <t>Bl. 06-F03</t>
  </si>
  <si>
    <t>A27B249</t>
  </si>
  <si>
    <t>YYHTTDPSF</t>
  </si>
  <si>
    <t>H-YYHTTDPSF-OH</t>
  </si>
  <si>
    <t>Bl. 07-A01</t>
  </si>
  <si>
    <t>A27B250</t>
  </si>
  <si>
    <t>YYKKDNSYF</t>
  </si>
  <si>
    <t>H-YYKKDNSYF-OH</t>
  </si>
  <si>
    <t>Bl. 07-A02</t>
  </si>
  <si>
    <t>A27B251</t>
  </si>
  <si>
    <t>YYPSARIVY</t>
  </si>
  <si>
    <t>H-YYPSARIVY-OH</t>
  </si>
  <si>
    <t>Bl. 07-A03</t>
  </si>
  <si>
    <t>A27B252</t>
  </si>
  <si>
    <t>YYTSNPTTF</t>
  </si>
  <si>
    <t>H-YYTSNPTTF-OH</t>
  </si>
  <si>
    <t>Bl. 07-A04</t>
  </si>
  <si>
    <t>A27B253</t>
  </si>
  <si>
    <t>AYANRNRFL</t>
  </si>
  <si>
    <t>H-AYANRNRFL-OH</t>
  </si>
  <si>
    <t>Bl. 07-A05</t>
  </si>
  <si>
    <t>A27B254</t>
  </si>
  <si>
    <t>FYAYLRKHF</t>
  </si>
  <si>
    <t>H-FYAYLRKHF-OH</t>
  </si>
  <si>
    <t>Bl. 07-A06</t>
  </si>
  <si>
    <t>A27B255</t>
  </si>
  <si>
    <t>FYLITPVHV</t>
  </si>
  <si>
    <t>H-FYLITPVHV-OH</t>
  </si>
  <si>
    <t>Bl. 07-A07</t>
  </si>
  <si>
    <t>A27B256</t>
  </si>
  <si>
    <t>FYSKWYIRV</t>
  </si>
  <si>
    <t>H-FYSKWYIRV-OH</t>
  </si>
  <si>
    <t>Bl. 07-A08</t>
  </si>
  <si>
    <t>A27B257</t>
  </si>
  <si>
    <t>GYQPYRVVV</t>
  </si>
  <si>
    <t>H-GYQPYRVVV-OH</t>
  </si>
  <si>
    <t>Bl. 07-A09</t>
  </si>
  <si>
    <t>A27B258</t>
  </si>
  <si>
    <t>KFKEGVEFL</t>
  </si>
  <si>
    <t>H-KFKEGVEFL-OH</t>
  </si>
  <si>
    <t>Bl. 07-A10</t>
  </si>
  <si>
    <t>A27B259</t>
  </si>
  <si>
    <t>KHIDAYKTF</t>
  </si>
  <si>
    <t>H-KHIDAYKTF-OH</t>
  </si>
  <si>
    <t>Bl. 07-A11</t>
  </si>
  <si>
    <t>A28B248</t>
  </si>
  <si>
    <t>LYLQYIRKL</t>
  </si>
  <si>
    <t>H-LYLQYIRKL-OH</t>
  </si>
  <si>
    <t>Bl. 07-A12</t>
  </si>
  <si>
    <t>A28B249</t>
  </si>
  <si>
    <t>LYSPIFLIV</t>
  </si>
  <si>
    <t>H-LYSPIFLIV-OH</t>
  </si>
  <si>
    <t>Bl. 07-B01</t>
  </si>
  <si>
    <t>A28B250</t>
  </si>
  <si>
    <t>LYYPSARIV</t>
  </si>
  <si>
    <t>H-LYYPSARIV-OH</t>
  </si>
  <si>
    <t>Bl. 07-B02</t>
  </si>
  <si>
    <t>A28B251</t>
  </si>
  <si>
    <t>MYKGLPWNV</t>
  </si>
  <si>
    <t>H-MYKGLPWNV-OH</t>
  </si>
  <si>
    <t>Bl. 07-B03</t>
  </si>
  <si>
    <t>A28B252</t>
  </si>
  <si>
    <t>NYMPYFFTL</t>
  </si>
  <si>
    <t>H-NYMPYFFTL-OH</t>
  </si>
  <si>
    <t>Bl. 07-B04</t>
  </si>
  <si>
    <t>A28B253</t>
  </si>
  <si>
    <t>NYNYLYRLF</t>
  </si>
  <si>
    <t>H-NYNYLYRLF-OH</t>
  </si>
  <si>
    <t>Bl. 07-B05</t>
  </si>
  <si>
    <t>A28B254</t>
  </si>
  <si>
    <t>QYIKWPWYI</t>
  </si>
  <si>
    <t>H-QYIKWPWYI-OH</t>
  </si>
  <si>
    <t>Bl. 07-B06</t>
  </si>
  <si>
    <t>A28B255</t>
  </si>
  <si>
    <t>SFGPLVRKI</t>
  </si>
  <si>
    <t>H-SFGPLVRKI-OH</t>
  </si>
  <si>
    <t>Bl. 07-B07</t>
  </si>
  <si>
    <t>A28B256</t>
  </si>
  <si>
    <t>SYFIASFRL</t>
  </si>
  <si>
    <t>H-SYFIASFRL-OH</t>
  </si>
  <si>
    <t>Bl. 07-B08</t>
  </si>
  <si>
    <t>A28B257</t>
  </si>
  <si>
    <t>TYFTQSRNL</t>
  </si>
  <si>
    <t>H-TYFTQSRNL-OH</t>
  </si>
  <si>
    <t>Bl. 07-B09</t>
  </si>
  <si>
    <t>A28B258</t>
  </si>
  <si>
    <t>YFIASFRLF</t>
  </si>
  <si>
    <t>H-YFIASFRLF-OH</t>
  </si>
  <si>
    <t>Bl. 07-B10</t>
  </si>
  <si>
    <t>A28B259</t>
  </si>
  <si>
    <t>YYHKNNKSW</t>
  </si>
  <si>
    <t>H-YYHKNNKSW-OH</t>
  </si>
  <si>
    <t>Bl. 07-B11</t>
  </si>
  <si>
    <t>A29B248</t>
  </si>
  <si>
    <t>YYRRATRRI</t>
  </si>
  <si>
    <t>H-YYRRATRRI-OH</t>
  </si>
  <si>
    <t>Bl. 07-B12</t>
  </si>
  <si>
    <t>A29B249</t>
  </si>
  <si>
    <t>YYRYNLPTM</t>
  </si>
  <si>
    <t>H-YYRYNLPTM-OH</t>
  </si>
  <si>
    <t>Bl. 07-C01</t>
  </si>
  <si>
    <t>A29B250</t>
  </si>
  <si>
    <t>RLFARTRSM</t>
  </si>
  <si>
    <t>H-RLFARTRSM-OH</t>
  </si>
  <si>
    <t>Bl. 19-C08</t>
  </si>
  <si>
    <t>A29B251</t>
  </si>
  <si>
    <t>RTAPHGHVM</t>
  </si>
  <si>
    <t>H-RTAPHGHVM-OH</t>
  </si>
  <si>
    <t>Bl. 19-E03</t>
  </si>
  <si>
    <t>A29B252</t>
  </si>
  <si>
    <t>KPRPPLNRNY</t>
  </si>
  <si>
    <t>H-KPRPPLNRNY-OH</t>
  </si>
  <si>
    <t>Bl. 19-H03</t>
  </si>
  <si>
    <t>A29B253</t>
  </si>
  <si>
    <t>RARSVSPKL</t>
  </si>
  <si>
    <t>H-RARSVSPKL-OH</t>
  </si>
  <si>
    <t>Bl. 19-H04</t>
  </si>
  <si>
    <t>A29B254</t>
  </si>
  <si>
    <t>FSKQLQQSM</t>
  </si>
  <si>
    <t>H-FSKQLQQSM-OH</t>
  </si>
  <si>
    <t>Bl. 22-A03</t>
  </si>
  <si>
    <t>A29B255</t>
  </si>
  <si>
    <t>TQYNRYLAL</t>
  </si>
  <si>
    <t>H-TQYNRYLAL-OH</t>
  </si>
  <si>
    <t>Bl. 22-A10</t>
  </si>
  <si>
    <t>A29B256</t>
  </si>
  <si>
    <t>EAFEKMVSL</t>
  </si>
  <si>
    <t>H-EAFEKMVSL-OH</t>
  </si>
  <si>
    <t>Bl. 22-B01</t>
  </si>
  <si>
    <t>A29B257</t>
  </si>
  <si>
    <t>FGADPIHSL</t>
  </si>
  <si>
    <t>H-FGADPIHSL-OH</t>
  </si>
  <si>
    <t>Bl. 22-B03</t>
  </si>
  <si>
    <t>A29B258</t>
  </si>
  <si>
    <t>HANEYRLYL</t>
  </si>
  <si>
    <t>H-HANEYRLYL-OH</t>
  </si>
  <si>
    <t>Bl. 22-B04</t>
  </si>
  <si>
    <t>A29B259</t>
  </si>
  <si>
    <t>YQPYRVVVL</t>
  </si>
  <si>
    <t>H-YQPYRVVVL-OH</t>
  </si>
  <si>
    <t>Bl. 22-B09</t>
  </si>
  <si>
    <t>A26B260</t>
  </si>
  <si>
    <t>ERSEKSYEL</t>
  </si>
  <si>
    <t>H-ERSEKSYEL-OH</t>
  </si>
  <si>
    <t>Bl. 22-B10</t>
  </si>
  <si>
    <t>A26B261</t>
  </si>
  <si>
    <t>FAYTKRNVI</t>
  </si>
  <si>
    <t>H-FAYTKRNVI-OH</t>
  </si>
  <si>
    <t>Bl. 22-B11</t>
  </si>
  <si>
    <t>A26B262</t>
  </si>
  <si>
    <t>FRLFARTRSM</t>
  </si>
  <si>
    <t>H-FRLFARTRSM-OH</t>
  </si>
  <si>
    <t>Bl. 22-B12</t>
  </si>
  <si>
    <t>A26B263</t>
  </si>
  <si>
    <t>INITRFQTL</t>
  </si>
  <si>
    <t>H-INITRFQTL-OH</t>
  </si>
  <si>
    <t>Bl. 22-C01</t>
  </si>
  <si>
    <t>A26B264</t>
  </si>
  <si>
    <t>LTIKKPNEL</t>
  </si>
  <si>
    <t>H-LTIKKPNEL-OH</t>
  </si>
  <si>
    <t>Bl. 22-C02</t>
  </si>
  <si>
    <t>A26B265</t>
  </si>
  <si>
    <t>MTYRRLISM</t>
  </si>
  <si>
    <t>H-MTYRRLISM-OH</t>
  </si>
  <si>
    <t>Bl. 22-C03</t>
  </si>
  <si>
    <t>A26B266</t>
  </si>
  <si>
    <t>NRFLYIIKL</t>
  </si>
  <si>
    <t>H-NRFLYIIKL-OH</t>
  </si>
  <si>
    <t>Bl. 22-C04</t>
  </si>
  <si>
    <t>A26B267</t>
  </si>
  <si>
    <t>NTFTRLQSL</t>
  </si>
  <si>
    <t>H-NTFTRLQSL-OH</t>
  </si>
  <si>
    <t>Bl. 22-C05</t>
  </si>
  <si>
    <t>A26B268</t>
  </si>
  <si>
    <t>QKKQQTVTL</t>
  </si>
  <si>
    <t>H-QKKQQTVTL-OH</t>
  </si>
  <si>
    <t>Bl. 22-C06</t>
  </si>
  <si>
    <t>A26B269</t>
  </si>
  <si>
    <t>QRQKKQQTV</t>
  </si>
  <si>
    <t>H-QRQKKQQTV-OH</t>
  </si>
  <si>
    <t>Bl. 22-C07</t>
  </si>
  <si>
    <t>A28B260</t>
  </si>
  <si>
    <t>QSASKIITL</t>
  </si>
  <si>
    <t>H-QSASKIITL-OH</t>
  </si>
  <si>
    <t>Bl. 22-C08</t>
  </si>
  <si>
    <t>A28B261</t>
  </si>
  <si>
    <t>SAKNRARTV</t>
  </si>
  <si>
    <t>H-SAKNRARTV-OH</t>
  </si>
  <si>
    <t>Bl. 22-C09</t>
  </si>
  <si>
    <t>A27B260</t>
  </si>
  <si>
    <t>TIKPVTYKL</t>
  </si>
  <si>
    <t>H-TIKPVTYKL-OH</t>
  </si>
  <si>
    <t>Bl. 22-C10</t>
  </si>
  <si>
    <t>A27B261</t>
  </si>
  <si>
    <t>YANRNRFL</t>
  </si>
  <si>
    <t>H-YANRNRFL-OH</t>
  </si>
  <si>
    <t>Bl. 22-C11</t>
  </si>
  <si>
    <t>A27B262</t>
  </si>
  <si>
    <t>YRLFRKSNL</t>
  </si>
  <si>
    <t>H-YRLFRKSNL-OH</t>
  </si>
  <si>
    <t>Bl. 22-C12</t>
  </si>
  <si>
    <t>A27B263</t>
  </si>
  <si>
    <t>YSKHTPINL</t>
  </si>
  <si>
    <t>H-YSKHTPINL-OH</t>
  </si>
  <si>
    <t>Bl. 22-D01</t>
  </si>
  <si>
    <t>A27B264</t>
  </si>
  <si>
    <t>YVRNLQHRL</t>
  </si>
  <si>
    <t>H-YVRNLQHRL-OH</t>
  </si>
  <si>
    <t>Bl. 22-D02</t>
  </si>
  <si>
    <t>A27B265</t>
  </si>
  <si>
    <t>FAYANRNRF</t>
  </si>
  <si>
    <t>H-FAYANRNRF-OH</t>
  </si>
  <si>
    <t>Bl. 25-A03</t>
  </si>
  <si>
    <t>A27B266</t>
  </si>
  <si>
    <t>VARDLSLQF</t>
  </si>
  <si>
    <t>H-VARDLSLQF-OH</t>
  </si>
  <si>
    <t>Bl. 25-C02</t>
  </si>
  <si>
    <t>A27B267</t>
  </si>
  <si>
    <t>AQLPAPRTL</t>
  </si>
  <si>
    <t>H-AQLPAPRTL-OH</t>
  </si>
  <si>
    <t>Bl. 25-D01</t>
  </si>
  <si>
    <t>A27B268</t>
  </si>
  <si>
    <t>FVRIQPGQTF</t>
  </si>
  <si>
    <t>H-FVRIQPGQTF-OH</t>
  </si>
  <si>
    <t>Bl. 25-D02</t>
  </si>
  <si>
    <t>A27B269</t>
  </si>
  <si>
    <t>KKFLPFQQF</t>
  </si>
  <si>
    <t>H-KKFLPFQQF-OH</t>
  </si>
  <si>
    <t>Bl. 25-D03</t>
  </si>
  <si>
    <t>A28B262</t>
  </si>
  <si>
    <t>KSHKPPISF</t>
  </si>
  <si>
    <t>H-KSHKPPISF-OH</t>
  </si>
  <si>
    <t>Bl. 25-D04</t>
  </si>
  <si>
    <t>A28B263</t>
  </si>
  <si>
    <t>LQIPFAMQM</t>
  </si>
  <si>
    <t>H-LQIPFAMQM-OH</t>
  </si>
  <si>
    <t>Bl. 25-D05</t>
  </si>
  <si>
    <t>A30B248</t>
  </si>
  <si>
    <t>LQLPQGTTL</t>
  </si>
  <si>
    <t>H-LQLPQGTTL-OH</t>
  </si>
  <si>
    <t>Bl. 25-D06</t>
  </si>
  <si>
    <t>A30B249</t>
  </si>
  <si>
    <t>LQTYVTQQL</t>
  </si>
  <si>
    <t>H-LQTYVTQQL-OH</t>
  </si>
  <si>
    <t>Bl. 25-D07</t>
  </si>
  <si>
    <t>A30B250</t>
  </si>
  <si>
    <t>FAPSASAFF</t>
  </si>
  <si>
    <t>H-FAPSASAFF-OH</t>
  </si>
  <si>
    <t>Bl. 29-A01</t>
  </si>
  <si>
    <t>A30B251</t>
  </si>
  <si>
    <t>NSIAIPTNF</t>
  </si>
  <si>
    <t>H-NSIAIPTNF-OH</t>
  </si>
  <si>
    <t>Bl. 29-A03</t>
  </si>
  <si>
    <t>A30B252</t>
  </si>
  <si>
    <t>NVIPTITQM</t>
  </si>
  <si>
    <t>H-NVIPTITQM-OH</t>
  </si>
  <si>
    <t>Bl. 29-A04</t>
  </si>
  <si>
    <t>A30B253</t>
  </si>
  <si>
    <t>VAMPNLYKM</t>
  </si>
  <si>
    <t>H-VAMPNLYKM-OH</t>
  </si>
  <si>
    <t>Bl. 29-A05</t>
  </si>
  <si>
    <t>A30B254</t>
  </si>
  <si>
    <t>IADKYVRNL</t>
  </si>
  <si>
    <t>H-IADKYVRNL-OH</t>
  </si>
  <si>
    <t>Bl. 32-A01</t>
  </si>
  <si>
    <t>A30B255</t>
  </si>
  <si>
    <t>IRQEEVQEL</t>
  </si>
  <si>
    <t>H-IRQEEVQEL-OH</t>
  </si>
  <si>
    <t>Bl. 32-A02</t>
  </si>
  <si>
    <t>A30B256</t>
  </si>
  <si>
    <t>RFPNITNL</t>
  </si>
  <si>
    <t>H-RFPNITNL-OH</t>
  </si>
  <si>
    <t>Bl. 32-A03</t>
  </si>
  <si>
    <t>A30B257</t>
  </si>
  <si>
    <t>SAPHGVVFL</t>
  </si>
  <si>
    <t>H-SAPHGVVFL-OH</t>
  </si>
  <si>
    <t>Bl. 32-A04</t>
  </si>
  <si>
    <t>A30B258</t>
  </si>
  <si>
    <t>SAPPAQYEL</t>
  </si>
  <si>
    <t>H-SAPPAQYEL-OH</t>
  </si>
  <si>
    <t>Bl. 32-A05</t>
  </si>
  <si>
    <t>A30B259</t>
  </si>
  <si>
    <t>VRDPQTLEI</t>
  </si>
  <si>
    <t>H-VRDPQTLEI-OH</t>
  </si>
  <si>
    <t>Bl. 32-A06</t>
  </si>
  <si>
    <t>A12B236</t>
  </si>
  <si>
    <t>VRFPNITNL</t>
  </si>
  <si>
    <t>H-VRFPNITNL-OH</t>
  </si>
  <si>
    <t>Bl. 32-A07</t>
  </si>
  <si>
    <t>A12B237</t>
  </si>
  <si>
    <t>VYDDGARRV</t>
  </si>
  <si>
    <t>H-VYDDGARRV-OH</t>
  </si>
  <si>
    <t>Bl. 32-A08</t>
  </si>
  <si>
    <t>A12B238</t>
  </si>
  <si>
    <t>YFYTSKTTV</t>
  </si>
  <si>
    <t>H-YFYTSKTTV-OH</t>
  </si>
  <si>
    <t>Bl. 32-A09</t>
  </si>
  <si>
    <t>A1B224</t>
  </si>
  <si>
    <t>HLA-C07:02</t>
  </si>
  <si>
    <t>AKPPPGDQF</t>
  </si>
  <si>
    <t>C0702-Plate 1</t>
  </si>
  <si>
    <t>H-AKPPPGDQF-OH</t>
  </si>
  <si>
    <t>Bl. 40-A01</t>
  </si>
  <si>
    <t>A1B225</t>
  </si>
  <si>
    <t>AYKIEELFY</t>
  </si>
  <si>
    <t>H-AYKIEELFY-OH</t>
  </si>
  <si>
    <t>Bl. 40-A02</t>
  </si>
  <si>
    <t>A1B226</t>
  </si>
  <si>
    <t>CYFPLQSY</t>
  </si>
  <si>
    <t>H-CYFPLQSY-OH</t>
  </si>
  <si>
    <t>Bl. 40-A03</t>
  </si>
  <si>
    <t>A1B227</t>
  </si>
  <si>
    <t>FLEYHDVRVVL</t>
  </si>
  <si>
    <t>H-FLEYHDVRVVL-OH</t>
  </si>
  <si>
    <t>Bl. 40-A04</t>
  </si>
  <si>
    <t>A1B228</t>
  </si>
  <si>
    <t>FYEDFLEYH</t>
  </si>
  <si>
    <t>H-FYEDFLEYH-OH</t>
  </si>
  <si>
    <t>Bl. 40-A05</t>
  </si>
  <si>
    <t>A1B229</t>
  </si>
  <si>
    <t>FYWFFSNYL</t>
  </si>
  <si>
    <t>H-FYWFFSNYL-OH</t>
  </si>
  <si>
    <t>Bl. 40-A06</t>
  </si>
  <si>
    <t>A1B230</t>
  </si>
  <si>
    <t>FYYVWKSY</t>
  </si>
  <si>
    <t>H-FYYVWKSY-OH</t>
  </si>
  <si>
    <t>Bl. 40-A07</t>
  </si>
  <si>
    <t>A1B231</t>
  </si>
  <si>
    <t>GYAFEHIVY</t>
  </si>
  <si>
    <t>H-GYAFEHIVY-OH</t>
  </si>
  <si>
    <t>Bl. 40-A08</t>
  </si>
  <si>
    <t>A1B232</t>
  </si>
  <si>
    <t>HFYWFFSNY</t>
  </si>
  <si>
    <t>H-HFYWFFSNY-OH</t>
  </si>
  <si>
    <t>Bl. 40-A09</t>
  </si>
  <si>
    <t>A1B233</t>
  </si>
  <si>
    <t>HYVRITGLY</t>
  </si>
  <si>
    <t>H-HYVRITGLY-OH</t>
  </si>
  <si>
    <t>Bl. 40-A10</t>
  </si>
  <si>
    <t>A1B234</t>
  </si>
  <si>
    <t>LEYHDVRVVL</t>
  </si>
  <si>
    <t>H-LEYHDVRVVL-OH</t>
  </si>
  <si>
    <t>Bl. 40-A11</t>
  </si>
  <si>
    <t>A1B235</t>
  </si>
  <si>
    <t>LYFDKAGQKTY</t>
  </si>
  <si>
    <t>H-LYFDKAGQKTY-OH</t>
  </si>
  <si>
    <t>Bl. 40-A12</t>
  </si>
  <si>
    <t>A2B224</t>
  </si>
  <si>
    <t>LYLGGMSYY</t>
  </si>
  <si>
    <t>H-LYLGGMSYY-OH</t>
  </si>
  <si>
    <t>Bl. 40-B01</t>
  </si>
  <si>
    <t>A2B225</t>
  </si>
  <si>
    <t>LYYDSMSY</t>
  </si>
  <si>
    <t>H-LYYDSMSY-OH</t>
  </si>
  <si>
    <t>Bl. 40-B02</t>
  </si>
  <si>
    <t>A2B226</t>
  </si>
  <si>
    <t>LYYPSARIVY</t>
  </si>
  <si>
    <t>H-LYYPSARIVY-OH</t>
  </si>
  <si>
    <t>Bl. 40-B03</t>
  </si>
  <si>
    <t>A2B227</t>
  </si>
  <si>
    <t>LYYQNNVF</t>
  </si>
  <si>
    <t>H-LYYQNNVF-OH</t>
  </si>
  <si>
    <t>Bl. 40-B04</t>
  </si>
  <si>
    <t>A2B228</t>
  </si>
  <si>
    <t>MRPNFTIKGSF</t>
  </si>
  <si>
    <t>H-MRPNFTIKGSF-OH</t>
  </si>
  <si>
    <t>Bl. 40-B05</t>
  </si>
  <si>
    <t>A2B229</t>
  </si>
  <si>
    <t>NRPQIGVVREF</t>
  </si>
  <si>
    <t>H-NRPQIGVVREF-OH</t>
  </si>
  <si>
    <t>Bl. 40-B06</t>
  </si>
  <si>
    <t>A2B230</t>
  </si>
  <si>
    <t>SFKEELDKY</t>
  </si>
  <si>
    <t>H-SFKEELDKY-OH</t>
  </si>
  <si>
    <t>Bl. 40-B07</t>
  </si>
  <si>
    <t>A2B231</t>
  </si>
  <si>
    <t>SFYYVWKSY</t>
  </si>
  <si>
    <t>H-SFYYVWKSY-OH</t>
  </si>
  <si>
    <t>Bl. 40-B08</t>
  </si>
  <si>
    <t>A2B232</t>
  </si>
  <si>
    <t>SHKPPISF</t>
  </si>
  <si>
    <t>H-SHKPPISF-OH</t>
  </si>
  <si>
    <t>Bl. 40-B09</t>
  </si>
  <si>
    <t>A2B233</t>
  </si>
  <si>
    <t>SHVVAFNTL</t>
  </si>
  <si>
    <t>H-SHVVAFNTL-OH</t>
  </si>
  <si>
    <t>Bl. 40-B10</t>
  </si>
  <si>
    <t>A2B234</t>
  </si>
  <si>
    <t>SLRPDTRYVL</t>
  </si>
  <si>
    <t>H-SLRPDTRYVL-OH</t>
  </si>
  <si>
    <t>Bl. 40-B11</t>
  </si>
  <si>
    <t>A2B235</t>
  </si>
  <si>
    <t>VFAFPFTIY</t>
  </si>
  <si>
    <t>H-VFAFPFTIY-OH</t>
  </si>
  <si>
    <t>Bl. 40-B12</t>
  </si>
  <si>
    <t>A3B224</t>
  </si>
  <si>
    <t>VYSFLPGVY</t>
  </si>
  <si>
    <t>H-VYSFLPGVY-OH</t>
  </si>
  <si>
    <t>Bl. 40-C01</t>
  </si>
  <si>
    <t>A3B225</t>
  </si>
  <si>
    <t>YFNSVCRLM</t>
  </si>
  <si>
    <t>H-YFNSVCRLM-OH</t>
  </si>
  <si>
    <t>Bl. 40-C02</t>
  </si>
  <si>
    <t>A3B226</t>
  </si>
  <si>
    <t>YHTTDPSFL</t>
  </si>
  <si>
    <t>H-YHTTDPSFL-OH</t>
  </si>
  <si>
    <t>Bl. 40-C03</t>
  </si>
  <si>
    <t>A3B227</t>
  </si>
  <si>
    <t>YKGPITDVF</t>
  </si>
  <si>
    <t>H-YKGPITDVF-OH</t>
  </si>
  <si>
    <t>Bl. 40-C04</t>
  </si>
  <si>
    <t>A3B228</t>
  </si>
  <si>
    <t>YYHKNNKSWM</t>
  </si>
  <si>
    <t>H-YYHKNNKSWM-OH</t>
  </si>
  <si>
    <t>Bl. 40-C05</t>
  </si>
  <si>
    <t>A3B229</t>
  </si>
  <si>
    <t>YYKKDNSY</t>
  </si>
  <si>
    <t>H-YYKKDNSY-OH</t>
  </si>
  <si>
    <t>Bl. 40-C06</t>
  </si>
  <si>
    <t>A3B230</t>
  </si>
  <si>
    <t>YYPDKVFRS</t>
  </si>
  <si>
    <t>H-YYPDKVFRS-OH</t>
  </si>
  <si>
    <t>Bl. 40-C07</t>
  </si>
  <si>
    <t>A3B231</t>
  </si>
  <si>
    <t>YYQNNVFM</t>
  </si>
  <si>
    <t>H-YYQNNVFM-OH</t>
  </si>
  <si>
    <t>Bl. 40-C08</t>
  </si>
  <si>
    <t>A3B232</t>
  </si>
  <si>
    <t>HLDGEVITF</t>
  </si>
  <si>
    <t>H-HLDGEVITF-OH</t>
  </si>
  <si>
    <t>Bl. 08-B06</t>
  </si>
  <si>
    <t>A3B233</t>
  </si>
  <si>
    <t>TLDSKTQSL</t>
  </si>
  <si>
    <t>H-TLDSKTQSL-OH</t>
  </si>
  <si>
    <t>Bl. 08-B08</t>
  </si>
  <si>
    <t>A3B234</t>
  </si>
  <si>
    <t>VLKGVKLHY</t>
  </si>
  <si>
    <t>H-VLKGVKLHY-OH</t>
  </si>
  <si>
    <t>Bl. 08-C04</t>
  </si>
  <si>
    <t>A3B235</t>
  </si>
  <si>
    <t>VMYMGTLSY</t>
  </si>
  <si>
    <t>H-VMYMGTLSY-OH</t>
  </si>
  <si>
    <t>Bl. 08-C05</t>
  </si>
  <si>
    <t>A5B224</t>
  </si>
  <si>
    <t>VVYRGTTTY</t>
  </si>
  <si>
    <t>H-VVYRGTTTY-OH</t>
  </si>
  <si>
    <t>Bl. 08-C06</t>
  </si>
  <si>
    <t>A5B225</t>
  </si>
  <si>
    <t>A5B226</t>
  </si>
  <si>
    <t>SYFTSDYYQLY</t>
  </si>
  <si>
    <t>H-SYFTSDYYQLY-OH</t>
  </si>
  <si>
    <t>Bl. 08-C08</t>
  </si>
  <si>
    <t>A5B227</t>
  </si>
  <si>
    <t>FLTENLLLY</t>
  </si>
  <si>
    <t>H-FLTENLLLY-OH</t>
  </si>
  <si>
    <t>Bl. 08-D05</t>
  </si>
  <si>
    <t>A5B228</t>
  </si>
  <si>
    <t>A5B229</t>
  </si>
  <si>
    <t>FVFKNIDGY</t>
  </si>
  <si>
    <t>H-FVFKNIDGY-OH</t>
  </si>
  <si>
    <t>Bl. 08-D07</t>
  </si>
  <si>
    <t>A5B230</t>
  </si>
  <si>
    <t>A5B231</t>
  </si>
  <si>
    <t>A5B232</t>
  </si>
  <si>
    <t>A5B233</t>
  </si>
  <si>
    <t>SSPDAVTAY</t>
  </si>
  <si>
    <t>H-SSPDAVTAY-OH</t>
  </si>
  <si>
    <t>Bl. 08-G04</t>
  </si>
  <si>
    <t>A5B234</t>
  </si>
  <si>
    <t>A5B235</t>
  </si>
  <si>
    <t>TSNQVAVLY</t>
  </si>
  <si>
    <t>H-TSNQVAVLY-OH</t>
  </si>
  <si>
    <t>Bl. 08-G11</t>
  </si>
  <si>
    <t>A6B224</t>
  </si>
  <si>
    <t>VASQSIIAY</t>
  </si>
  <si>
    <t>H-VASQSIIAY-OH</t>
  </si>
  <si>
    <t>Bl. 08-H03</t>
  </si>
  <si>
    <t>A6B225</t>
  </si>
  <si>
    <t>A6B226</t>
  </si>
  <si>
    <t>A6B227</t>
  </si>
  <si>
    <t>A6B228</t>
  </si>
  <si>
    <t>FAIGLALYY</t>
  </si>
  <si>
    <t>H-FAIGLALYY-OH</t>
  </si>
  <si>
    <t>Bl. 10-A02</t>
  </si>
  <si>
    <t>A6B229</t>
  </si>
  <si>
    <t>HADQLTPTW</t>
  </si>
  <si>
    <t>H-HADQLTPTW-OH</t>
  </si>
  <si>
    <t>Bl. 10-A07</t>
  </si>
  <si>
    <t>A6B230</t>
  </si>
  <si>
    <t>LTDEMIAQY</t>
  </si>
  <si>
    <t>H-LTDEMIAQY-OH</t>
  </si>
  <si>
    <t>Bl. 11-A04</t>
  </si>
  <si>
    <t>A6B231</t>
  </si>
  <si>
    <t>SANNCTFEY</t>
  </si>
  <si>
    <t>H-SANNCTFEY-OH</t>
  </si>
  <si>
    <t>Bl. 11-A10</t>
  </si>
  <si>
    <t>A6B232</t>
  </si>
  <si>
    <t>YADVFHLYL</t>
  </si>
  <si>
    <t>H-YADVFHLYL-OH</t>
  </si>
  <si>
    <t>Bl. 11-C10</t>
  </si>
  <si>
    <t>A6B233</t>
  </si>
  <si>
    <t>YFDKAGQKTY</t>
  </si>
  <si>
    <t>H-YFDKAGQKTY-OH</t>
  </si>
  <si>
    <t>Bl. 11-C11</t>
  </si>
  <si>
    <t>A6B234</t>
  </si>
  <si>
    <t>TVYDPLQPEL</t>
  </si>
  <si>
    <t>H-TVYDPLQPEL-OH</t>
  </si>
  <si>
    <t>Bl. 14-B03</t>
  </si>
  <si>
    <t>A6B235</t>
  </si>
  <si>
    <t>A7B224</t>
  </si>
  <si>
    <t>FLNRFTTTL</t>
  </si>
  <si>
    <t>H-FLNRFTTTL-OH</t>
  </si>
  <si>
    <t>Bl. 14-B07</t>
  </si>
  <si>
    <t>A7B225</t>
  </si>
  <si>
    <t>LMIERFVSL</t>
  </si>
  <si>
    <t>H-LMIERFVSL-OH</t>
  </si>
  <si>
    <t>Bl. 14-C01</t>
  </si>
  <si>
    <t>A7B226</t>
  </si>
  <si>
    <t>A7B227</t>
  </si>
  <si>
    <t>A7B228</t>
  </si>
  <si>
    <t>A7B229</t>
  </si>
  <si>
    <t>A7B230</t>
  </si>
  <si>
    <t>KVDGVVQQL</t>
  </si>
  <si>
    <t>H-KVDGVVQQL-OH</t>
  </si>
  <si>
    <t>Bl. 14-E01</t>
  </si>
  <si>
    <t>A7B231</t>
  </si>
  <si>
    <t>A7B232</t>
  </si>
  <si>
    <t>A7B233</t>
  </si>
  <si>
    <t>A7B234</t>
  </si>
  <si>
    <t>A7B235</t>
  </si>
  <si>
    <t>FQFCNDPFL</t>
  </si>
  <si>
    <t>H-FQFCNDPFL-OH</t>
  </si>
  <si>
    <t>Bl. 14-G05</t>
  </si>
  <si>
    <t>A8B224</t>
  </si>
  <si>
    <t>TMADLVYAL</t>
  </si>
  <si>
    <t>H-TMADLVYAL-OH</t>
  </si>
  <si>
    <t>Bl. 14-G06</t>
  </si>
  <si>
    <t>A8B225</t>
  </si>
  <si>
    <t>YITGGVVQL</t>
  </si>
  <si>
    <t>H-YITGGVVQL-OH</t>
  </si>
  <si>
    <t>Bl. 14-G07</t>
  </si>
  <si>
    <t>A8B226</t>
  </si>
  <si>
    <t>YMPYFFTLL</t>
  </si>
  <si>
    <t>H-YMPYFFTLL-OH</t>
  </si>
  <si>
    <t>Bl. 14-G08</t>
  </si>
  <si>
    <t>A8B227</t>
  </si>
  <si>
    <t>KLFDRYFKY</t>
  </si>
  <si>
    <t>H-KLFDRYFKY-OH</t>
  </si>
  <si>
    <t>Bl. 02-A01</t>
  </si>
  <si>
    <t>A8B228</t>
  </si>
  <si>
    <t>A8B229</t>
  </si>
  <si>
    <t>AYLRKHFSM</t>
  </si>
  <si>
    <t>H-AYLRKHFSM-OH</t>
  </si>
  <si>
    <t>Bl. 05-E02</t>
  </si>
  <si>
    <t>A8B230</t>
  </si>
  <si>
    <t>A8B231</t>
  </si>
  <si>
    <t>MFDAYVNTF</t>
  </si>
  <si>
    <t>H-MFDAYVNTF-OH</t>
  </si>
  <si>
    <t>Bl. 05-E04</t>
  </si>
  <si>
    <t>A8B232</t>
  </si>
  <si>
    <t>MFVKHKHAF</t>
  </si>
  <si>
    <t>H-MFVKHKHAF-OH</t>
  </si>
  <si>
    <t>Bl. 05-E05</t>
  </si>
  <si>
    <t>A8B233</t>
  </si>
  <si>
    <t>A8B234</t>
  </si>
  <si>
    <t>A8B235</t>
  </si>
  <si>
    <t>NYLKRRVVF</t>
  </si>
  <si>
    <t>H-NYLKRRVVF-OH</t>
  </si>
  <si>
    <t>Bl. 05-E08</t>
  </si>
  <si>
    <t>A9B224</t>
  </si>
  <si>
    <t>A9B225</t>
  </si>
  <si>
    <t>A9B226</t>
  </si>
  <si>
    <t>TFKVSIWNL</t>
  </si>
  <si>
    <t>H-TFKVSIWNL-OH</t>
  </si>
  <si>
    <t>Bl. 05-E11</t>
  </si>
  <si>
    <t>A9B227</t>
  </si>
  <si>
    <t>A9B228</t>
  </si>
  <si>
    <t>A9B229</t>
  </si>
  <si>
    <t>A9B230</t>
  </si>
  <si>
    <t>A9B231</t>
  </si>
  <si>
    <t>YYLFDESGEF</t>
  </si>
  <si>
    <t>H-YYLFDESGEF-OH</t>
  </si>
  <si>
    <t>Bl. 06-B11</t>
  </si>
  <si>
    <t>A9B232</t>
  </si>
  <si>
    <t>A9B233</t>
  </si>
  <si>
    <t>QFAPSASAF</t>
  </si>
  <si>
    <t>H-QFAPSASAF-OH</t>
  </si>
  <si>
    <t>Bl. 06-C01</t>
  </si>
  <si>
    <t>A9B234</t>
  </si>
  <si>
    <t>AFPFTIYSL</t>
  </si>
  <si>
    <t>H-AYVDNSSLTI-OH</t>
  </si>
  <si>
    <t>Bl. 06-C02</t>
  </si>
  <si>
    <t>A9B235</t>
  </si>
  <si>
    <t>FYLTNDVSF</t>
  </si>
  <si>
    <t>H-FYLTNDVSF-OH</t>
  </si>
  <si>
    <t>Bl. 06-C06</t>
  </si>
  <si>
    <t>A1B236</t>
  </si>
  <si>
    <t>IFTIGTVTL</t>
  </si>
  <si>
    <t>H-IFTIGTVTL-OH</t>
  </si>
  <si>
    <t>Bl. 06-C07</t>
  </si>
  <si>
    <t>A1B237</t>
  </si>
  <si>
    <t>A1B238</t>
  </si>
  <si>
    <t>KFADDLNQL</t>
  </si>
  <si>
    <t>H-KFADDLNQL-OH</t>
  </si>
  <si>
    <t>Bl. 06-C09</t>
  </si>
  <si>
    <t>A1B239</t>
  </si>
  <si>
    <t>A1B240</t>
  </si>
  <si>
    <t>A1B241</t>
  </si>
  <si>
    <t>KYDFTEERL</t>
  </si>
  <si>
    <t>H-KYDFTEERL-OH</t>
  </si>
  <si>
    <t>Bl. 06-D01</t>
  </si>
  <si>
    <t>A1B242</t>
  </si>
  <si>
    <t>LYDKLVSSF</t>
  </si>
  <si>
    <t>H-LYDKLVSSF-OH</t>
  </si>
  <si>
    <t>Bl. 06-D04</t>
  </si>
  <si>
    <t>A1B243</t>
  </si>
  <si>
    <t>LYQPPQTSI</t>
  </si>
  <si>
    <t>H-LYQPPQTSI-OH</t>
  </si>
  <si>
    <t>Bl. 06-D05</t>
  </si>
  <si>
    <t>A1B244</t>
  </si>
  <si>
    <t>A1B245</t>
  </si>
  <si>
    <t>A1B246</t>
  </si>
  <si>
    <t>QYELKHGTF</t>
  </si>
  <si>
    <t>H-QYELKHGTF-OH</t>
  </si>
  <si>
    <t>Bl. 06-D09</t>
  </si>
  <si>
    <t>A1B247</t>
  </si>
  <si>
    <t>RFDNPVLPF</t>
  </si>
  <si>
    <t>H-RFDNPVLPF-OH</t>
  </si>
  <si>
    <t>Bl. 06-D11</t>
  </si>
  <si>
    <t>A2B236</t>
  </si>
  <si>
    <t>SFLPGVYSV</t>
  </si>
  <si>
    <t>H-SFLPGVYSV-OH</t>
  </si>
  <si>
    <t>Bl. 06-D12</t>
  </si>
  <si>
    <t>A2B237</t>
  </si>
  <si>
    <t>SFSASTSAF</t>
  </si>
  <si>
    <t>H-SFSASTSAF-OH</t>
  </si>
  <si>
    <t>Bl. 06-E02</t>
  </si>
  <si>
    <t>A2B238</t>
  </si>
  <si>
    <t>SYATHSDKF</t>
  </si>
  <si>
    <t>H-SYATHSDKF-OH</t>
  </si>
  <si>
    <t>Bl. 06-E03</t>
  </si>
  <si>
    <t>A2B239</t>
  </si>
  <si>
    <t>SYEDQDALF</t>
  </si>
  <si>
    <t>H-SYEDQDALF-OH</t>
  </si>
  <si>
    <t>Bl. 06-E04</t>
  </si>
  <si>
    <t>A2B240</t>
  </si>
  <si>
    <t>A2B241</t>
  </si>
  <si>
    <t>VYEKLKPVL</t>
  </si>
  <si>
    <t>H-VYEKLKPVL-OH</t>
  </si>
  <si>
    <t>Bl. 06-E10</t>
  </si>
  <si>
    <t>A2B242</t>
  </si>
  <si>
    <t>VYFLQSINF</t>
  </si>
  <si>
    <t>H-VYFLQSINF-OH</t>
  </si>
  <si>
    <t>Bl. 06-E11</t>
  </si>
  <si>
    <t>A2B243</t>
  </si>
  <si>
    <t>A2B244</t>
  </si>
  <si>
    <t>A2B245</t>
  </si>
  <si>
    <t>YFIKGLNNL</t>
  </si>
  <si>
    <t>H-YFIKGLNNL-OH</t>
  </si>
  <si>
    <t>Bl. 06-F04</t>
  </si>
  <si>
    <t>A2B246</t>
  </si>
  <si>
    <t>YFPLQSYGF</t>
  </si>
  <si>
    <t>H-YFPLQSYGF-OH</t>
  </si>
  <si>
    <t>Bl. 06-F05</t>
  </si>
  <si>
    <t>A2B247</t>
  </si>
  <si>
    <t>YFTSDYYQL</t>
  </si>
  <si>
    <t>H-YFTSDYYQL-OH</t>
  </si>
  <si>
    <t>Bl. 06-F06</t>
  </si>
  <si>
    <t>A3B236</t>
  </si>
  <si>
    <t>A3B237</t>
  </si>
  <si>
    <t>A3B238</t>
  </si>
  <si>
    <t>A3B239</t>
  </si>
  <si>
    <t>A3B240</t>
  </si>
  <si>
    <t>A3B241</t>
  </si>
  <si>
    <t>A3B242</t>
  </si>
  <si>
    <t>A3B243</t>
  </si>
  <si>
    <t>A3B244</t>
  </si>
  <si>
    <t>A3B245</t>
  </si>
  <si>
    <t>A3B246</t>
  </si>
  <si>
    <t>A3B247</t>
  </si>
  <si>
    <t>A5B236</t>
  </si>
  <si>
    <t>A5B237</t>
  </si>
  <si>
    <t>A5B238</t>
  </si>
  <si>
    <t>A5B239</t>
  </si>
  <si>
    <t>A5B240</t>
  </si>
  <si>
    <t>A5B241</t>
  </si>
  <si>
    <t>A5B242</t>
  </si>
  <si>
    <t>A5B243</t>
  </si>
  <si>
    <t>A5B244</t>
  </si>
  <si>
    <t>A5B245</t>
  </si>
  <si>
    <t>A5B246</t>
  </si>
  <si>
    <t>DYQGKPLEF</t>
  </si>
  <si>
    <t>H-DYQGKPLEF-OH</t>
  </si>
  <si>
    <t>Bl. 07-C02</t>
  </si>
  <si>
    <t>A5B247</t>
  </si>
  <si>
    <t>EYVSQPFLM</t>
  </si>
  <si>
    <t>H-EYVSQPFLM-OH</t>
  </si>
  <si>
    <t>Bl. 07-C03</t>
  </si>
  <si>
    <t>A6B236</t>
  </si>
  <si>
    <t>FYGGWHNML</t>
  </si>
  <si>
    <t>H-FYGGWHNML-OH</t>
  </si>
  <si>
    <t>Bl. 07-C04</t>
  </si>
  <si>
    <t>A6B237</t>
  </si>
  <si>
    <t>GYKSVNITF</t>
  </si>
  <si>
    <t>H-GYKSVNITF-OH</t>
  </si>
  <si>
    <t>Bl. 07-C05</t>
  </si>
  <si>
    <t>A6B238</t>
  </si>
  <si>
    <t>KFVRIQPGQTF</t>
  </si>
  <si>
    <t>H-KFVRIQPGQTF-OH</t>
  </si>
  <si>
    <t>Bl. 07-C06</t>
  </si>
  <si>
    <t>A6B239</t>
  </si>
  <si>
    <t>RYRIGNYKL</t>
  </si>
  <si>
    <t>H-RYRIGNYKL-OH</t>
  </si>
  <si>
    <t>Bl. 07-C07</t>
  </si>
  <si>
    <t>A6B240</t>
  </si>
  <si>
    <t>VFAQVKQIY</t>
  </si>
  <si>
    <t>H-VFAQVKQIY-OH</t>
  </si>
  <si>
    <t>Bl. 07-C08</t>
  </si>
  <si>
    <t>A6B241</t>
  </si>
  <si>
    <t>VYMPASWVM</t>
  </si>
  <si>
    <t>H-VYMPASWVM-OH</t>
  </si>
  <si>
    <t>Bl. 07-C09</t>
  </si>
  <si>
    <t>A6B242</t>
  </si>
  <si>
    <t>YYRSLPGVF</t>
  </si>
  <si>
    <t>H-YYRSLPGVF-OH</t>
  </si>
  <si>
    <t>Bl. 07-C10</t>
  </si>
  <si>
    <t>A6B243</t>
  </si>
  <si>
    <t>AYILFTRFF</t>
  </si>
  <si>
    <t>H-AYILFTRFF-OH</t>
  </si>
  <si>
    <t>Bl. 07-C11</t>
  </si>
  <si>
    <t>A6B244</t>
  </si>
  <si>
    <t>AYNVTQAF</t>
  </si>
  <si>
    <t>H-AYNVTQAF-OH</t>
  </si>
  <si>
    <t>Bl. 07-C12</t>
  </si>
  <si>
    <t>A6B245</t>
  </si>
  <si>
    <t>AYSNNSIAI</t>
  </si>
  <si>
    <t>H-AYSNNSIAI-OH</t>
  </si>
  <si>
    <t>Bl. 07-D01</t>
  </si>
  <si>
    <t>A6B246</t>
  </si>
  <si>
    <t>DYKHYTPSF</t>
  </si>
  <si>
    <t>H-DYKHYTPSF-OH</t>
  </si>
  <si>
    <t>Bl. 07-D02</t>
  </si>
  <si>
    <t>A6B247</t>
  </si>
  <si>
    <t>DYLVSTQEF</t>
  </si>
  <si>
    <t>H-DYLVSTQEF-OH</t>
  </si>
  <si>
    <t>Bl. 07-D03</t>
  </si>
  <si>
    <t>A7B236</t>
  </si>
  <si>
    <t>DYTEISFML</t>
  </si>
  <si>
    <t>H-DYTEISFML-OH</t>
  </si>
  <si>
    <t>Bl. 07-D04</t>
  </si>
  <si>
    <t>A7B237</t>
  </si>
  <si>
    <t>EYFNSVCRL</t>
  </si>
  <si>
    <t>H-EYFNSVCRL-OH</t>
  </si>
  <si>
    <t>Bl. 07-D05</t>
  </si>
  <si>
    <t>A7B238</t>
  </si>
  <si>
    <t>FFSYFAVHF</t>
  </si>
  <si>
    <t>H-FFSYFAVHF-OH</t>
  </si>
  <si>
    <t>Bl. 07-D06</t>
  </si>
  <si>
    <t>A7B239</t>
  </si>
  <si>
    <t>FYLITPVHVM</t>
  </si>
  <si>
    <t>H-FYLITPVHVM-OH</t>
  </si>
  <si>
    <t>Bl. 07-D07</t>
  </si>
  <si>
    <t>A7B240</t>
  </si>
  <si>
    <t>GYLQPRTFL</t>
  </si>
  <si>
    <t>H-GYLQPRTFL-OH</t>
  </si>
  <si>
    <t>Bl. 07-D08</t>
  </si>
  <si>
    <t>A7B241</t>
  </si>
  <si>
    <t>GYVTHGLNL</t>
  </si>
  <si>
    <t>H-GYVTHGLNL-OH</t>
  </si>
  <si>
    <t>Bl. 07-D09</t>
  </si>
  <si>
    <t>A7B242</t>
  </si>
  <si>
    <t>HFISNSWLM</t>
  </si>
  <si>
    <t>H-HFISNSWLM-OH</t>
  </si>
  <si>
    <t>Bl. 07-D10</t>
  </si>
  <si>
    <t>A7B243</t>
  </si>
  <si>
    <t>HWFVTQRNF</t>
  </si>
  <si>
    <t>H-HWFVTQRNF-OH</t>
  </si>
  <si>
    <t>Bl. 07-D11</t>
  </si>
  <si>
    <t>A7B244</t>
  </si>
  <si>
    <t>IYKTPPIKDF</t>
  </si>
  <si>
    <t>H-IYKTPPIKDF-OH</t>
  </si>
  <si>
    <t>Bl. 07-D12</t>
  </si>
  <si>
    <t>A7B245</t>
  </si>
  <si>
    <t>KFYGGWHNM</t>
  </si>
  <si>
    <t>H-KFYGGWHNM-OH</t>
  </si>
  <si>
    <t>Bl. 07-E01</t>
  </si>
  <si>
    <t>A7B246</t>
  </si>
  <si>
    <t>KYTQLCQYL</t>
  </si>
  <si>
    <t>H-KYTQLCQYL-OH</t>
  </si>
  <si>
    <t>Bl. 07-E02</t>
  </si>
  <si>
    <t>A7B247</t>
  </si>
  <si>
    <t>LYIDINGNL</t>
  </si>
  <si>
    <t>H-LYIDINGNL-OH</t>
  </si>
  <si>
    <t>Bl. 07-E03</t>
  </si>
  <si>
    <t>A8B236</t>
  </si>
  <si>
    <t>LYIIKLIFL</t>
  </si>
  <si>
    <t>H-LYIIKLIFL-OH</t>
  </si>
  <si>
    <t>Bl. 07-E04</t>
  </si>
  <si>
    <t>A8B237</t>
  </si>
  <si>
    <t>LYLDAYNMM</t>
  </si>
  <si>
    <t>H-LYLDAYNMM-OH</t>
  </si>
  <si>
    <t>Bl. 07-E05</t>
  </si>
  <si>
    <t>A8B238</t>
  </si>
  <si>
    <t>LYNSASFSTF</t>
  </si>
  <si>
    <t>H-LYNSASFSTF-OH</t>
  </si>
  <si>
    <t>Bl. 07-E06</t>
  </si>
  <si>
    <t>A8B239</t>
  </si>
  <si>
    <t>LYYQNNVFM</t>
  </si>
  <si>
    <t>H-LYYQNNVFM-OH</t>
  </si>
  <si>
    <t>Bl. 07-E07</t>
  </si>
  <si>
    <t>A8B240</t>
  </si>
  <si>
    <t>MFLARGIVF</t>
  </si>
  <si>
    <t>H-MFLARGIVF-OH</t>
  </si>
  <si>
    <t>Bl. 07-E08</t>
  </si>
  <si>
    <t>A8B241</t>
  </si>
  <si>
    <t>QYGSFCTQL</t>
  </si>
  <si>
    <t>H-QYGSFCTQL-OH</t>
  </si>
  <si>
    <t>Bl. 07-E09</t>
  </si>
  <si>
    <t>A8B242</t>
  </si>
  <si>
    <t>RYKLEGYAF</t>
  </si>
  <si>
    <t>H-RYKLEGYAF-OH</t>
  </si>
  <si>
    <t>Bl. 07-E10</t>
  </si>
  <si>
    <t>A8B243</t>
  </si>
  <si>
    <t>RYLALYNKY</t>
  </si>
  <si>
    <t>H-RYLALYNKY-OH</t>
  </si>
  <si>
    <t>Bl. 07-E11</t>
  </si>
  <si>
    <t>A8B244</t>
  </si>
  <si>
    <t>SYFIASFRLF</t>
  </si>
  <si>
    <t>H-SYFIASFRLF-OH</t>
  </si>
  <si>
    <t>Bl. 07-E12</t>
  </si>
  <si>
    <t>A8B245</t>
  </si>
  <si>
    <t>SYFTSDYYQL</t>
  </si>
  <si>
    <t>H-SYFTSDYYQL-OH</t>
  </si>
  <si>
    <t>Bl. 07-F01</t>
  </si>
  <si>
    <t>A8B246</t>
  </si>
  <si>
    <t>SYFVVKRHTF</t>
  </si>
  <si>
    <t>H-SYFVVKRHTF-OH</t>
  </si>
  <si>
    <t>Bl. 07-F02</t>
  </si>
  <si>
    <t>A8B247</t>
  </si>
  <si>
    <t>SYGADLKSF</t>
  </si>
  <si>
    <t>H-SYGADLKSF-OH</t>
  </si>
  <si>
    <t>Bl. 07-F03</t>
  </si>
  <si>
    <t>A9B236</t>
  </si>
  <si>
    <t>SYLFQHANL</t>
  </si>
  <si>
    <t>H-SYLFQHANL-OH</t>
  </si>
  <si>
    <t>Bl. 07-F04</t>
  </si>
  <si>
    <t>A9B237</t>
  </si>
  <si>
    <t>TFFKLVNKF</t>
  </si>
  <si>
    <t>H-TFFKLVNKF-OH</t>
  </si>
  <si>
    <t>Bl. 07-F05</t>
  </si>
  <si>
    <t>A9B238</t>
  </si>
  <si>
    <t>TYASALWEI</t>
  </si>
  <si>
    <t>H-TYASALWEI-OH</t>
  </si>
  <si>
    <t>Bl. 07-F06</t>
  </si>
  <si>
    <t>A9B239</t>
  </si>
  <si>
    <t>TYKPNTWCI</t>
  </si>
  <si>
    <t>H-TYKPNTWCI-OH</t>
  </si>
  <si>
    <t>Bl. 07-F07</t>
  </si>
  <si>
    <t>A9B240</t>
  </si>
  <si>
    <t>TYVPAQEKNF</t>
  </si>
  <si>
    <t>H-TYVPAQEKNF-OH</t>
  </si>
  <si>
    <t>Bl. 07-F08</t>
  </si>
  <si>
    <t>A9B241</t>
  </si>
  <si>
    <t>VFKNIDGYF</t>
  </si>
  <si>
    <t>H-VFKNIDGYF-OH</t>
  </si>
  <si>
    <t>Bl. 07-F09</t>
  </si>
  <si>
    <t>A9B242</t>
  </si>
  <si>
    <t>VYANGGKGF</t>
  </si>
  <si>
    <t>H-VYANGGKGF-OH</t>
  </si>
  <si>
    <t>Bl. 07-F10</t>
  </si>
  <si>
    <t>A9B243</t>
  </si>
  <si>
    <t>VYSDVENPHLM</t>
  </si>
  <si>
    <t>H-VYSDVENPHLM-OH</t>
  </si>
  <si>
    <t>Bl. 07-F11</t>
  </si>
  <si>
    <t>A9B244</t>
  </si>
  <si>
    <t>VYSSANNCTF</t>
  </si>
  <si>
    <t>H-VYSSANNCTF-OH</t>
  </si>
  <si>
    <t>Bl. 07-F12</t>
  </si>
  <si>
    <t>A9B245</t>
  </si>
  <si>
    <t>VYSVIYLYL</t>
  </si>
  <si>
    <t>H-VYSVIYLYL-OH</t>
  </si>
  <si>
    <t>Bl. 07-G01</t>
  </si>
  <si>
    <t>A9B246</t>
  </si>
  <si>
    <t>VYYPDKVF</t>
  </si>
  <si>
    <t>H-VYYPDKVF-OH</t>
  </si>
  <si>
    <t>Bl. 07-G02</t>
  </si>
  <si>
    <t>A9B247</t>
  </si>
  <si>
    <t>VYYTSNPTTF</t>
  </si>
  <si>
    <t>H-VYYTSNPTTF-OH</t>
  </si>
  <si>
    <t>Bl. 07-G03</t>
  </si>
  <si>
    <t>A26B200</t>
  </si>
  <si>
    <t>YDYLVSTQEF</t>
  </si>
  <si>
    <t>C0702-Plate 2</t>
  </si>
  <si>
    <t>H-YDYLVSTQEF-OH</t>
  </si>
  <si>
    <t>Bl. 07-G04</t>
  </si>
  <si>
    <t>A26B201</t>
  </si>
  <si>
    <t>YFMRFRRAF</t>
  </si>
  <si>
    <t>H-YFMRFRRAF-OH</t>
  </si>
  <si>
    <t>Bl. 07-G05</t>
  </si>
  <si>
    <t>A26B202</t>
  </si>
  <si>
    <t>YKHWPQIAQF</t>
  </si>
  <si>
    <t>H-YKHWPQIAQF-OH</t>
  </si>
  <si>
    <t>Bl. 07-G06</t>
  </si>
  <si>
    <t>A26B203</t>
  </si>
  <si>
    <t>YLPYPDPSRIL</t>
  </si>
  <si>
    <t>H-YLPYPDPSRIL-OH</t>
  </si>
  <si>
    <t>Bl. 07-G07</t>
  </si>
  <si>
    <t>A26B205</t>
  </si>
  <si>
    <t>YVYIGDPAQL</t>
  </si>
  <si>
    <t>H-YVYIGDPAQL-OH</t>
  </si>
  <si>
    <t>Bl. 07-G08</t>
  </si>
  <si>
    <t>A26B204</t>
  </si>
  <si>
    <t>YYFMRFRRAF</t>
  </si>
  <si>
    <t>H-YYFMRFRRAF-OH</t>
  </si>
  <si>
    <t>Bl. 07-G09</t>
  </si>
  <si>
    <t>A26B206</t>
  </si>
  <si>
    <t>YYLGTGPEAGL</t>
  </si>
  <si>
    <t>H-YYLGTGPEAGL-OH</t>
  </si>
  <si>
    <t>Bl. 07-G10</t>
  </si>
  <si>
    <t>A26B207</t>
  </si>
  <si>
    <t>YYPDKVFRSSV</t>
  </si>
  <si>
    <t>H-YYPDKVFRSSV-OH</t>
  </si>
  <si>
    <t>Bl. 07-G11</t>
  </si>
  <si>
    <t>A26B208</t>
  </si>
  <si>
    <t>YYSLLMPIL</t>
  </si>
  <si>
    <t>H-YYSLLMPIL-OH</t>
  </si>
  <si>
    <t>Bl. 07-G12</t>
  </si>
  <si>
    <t>A26B209</t>
  </si>
  <si>
    <t>YYTSNPTTFHL</t>
  </si>
  <si>
    <t>H-YYTSNPTTFHL-OH</t>
  </si>
  <si>
    <t>Bl. 07-H01</t>
  </si>
  <si>
    <t>A26B210</t>
  </si>
  <si>
    <t>YYVGYLQPRTF</t>
  </si>
  <si>
    <t>H-YYVGYLQPRTF-OH</t>
  </si>
  <si>
    <t>Bl. 07-H02</t>
  </si>
  <si>
    <t>A26B211</t>
  </si>
  <si>
    <t>A27B200</t>
  </si>
  <si>
    <t>A27B201</t>
  </si>
  <si>
    <t>A27B202</t>
  </si>
  <si>
    <t>A27B203</t>
  </si>
  <si>
    <t>A27B205</t>
  </si>
  <si>
    <t>A27B204</t>
  </si>
  <si>
    <t>A27B206</t>
  </si>
  <si>
    <t>TFDNLKTLL</t>
  </si>
  <si>
    <t>H-TFDNLKTLL-OH</t>
  </si>
  <si>
    <t>Bl. 22-B06</t>
  </si>
  <si>
    <t>A27B207</t>
  </si>
  <si>
    <t>YHDVRVVL</t>
  </si>
  <si>
    <t>H-YHDVRVVL-OH</t>
  </si>
  <si>
    <t>Bl. 22-B07</t>
  </si>
  <si>
    <t>A27B208</t>
  </si>
  <si>
    <t>A27B209</t>
  </si>
  <si>
    <t>A27B210</t>
  </si>
  <si>
    <t>A27B211</t>
  </si>
  <si>
    <t>A28B200</t>
  </si>
  <si>
    <t>A28B201</t>
  </si>
  <si>
    <t>A28B202</t>
  </si>
  <si>
    <t>A28B203</t>
  </si>
  <si>
    <t>A28B205</t>
  </si>
  <si>
    <t>FKNLREFVF</t>
  </si>
  <si>
    <t>H-FKNLREFVF-OH</t>
  </si>
  <si>
    <t>Bl. 22-D03</t>
  </si>
  <si>
    <t>A28B204</t>
  </si>
  <si>
    <t>A28B206</t>
  </si>
  <si>
    <t>FLYLYALVY</t>
  </si>
  <si>
    <t>H-FLYLYALVY-OH</t>
  </si>
  <si>
    <t>Bl. 25-A05</t>
  </si>
  <si>
    <t>A28B207</t>
  </si>
  <si>
    <t>LVKPSFYVY</t>
  </si>
  <si>
    <t>H-LVKPSFYVY-OH</t>
  </si>
  <si>
    <t>Bl. 25-A12</t>
  </si>
  <si>
    <t>A28B208</t>
  </si>
  <si>
    <t>SIIQFPNTY</t>
  </si>
  <si>
    <t>H-SIIQFPNTY-OH</t>
  </si>
  <si>
    <t>Bl. 25-B09</t>
  </si>
  <si>
    <t>A28B209</t>
  </si>
  <si>
    <t>TLKEILVTY</t>
  </si>
  <si>
    <t>H-TLKEILVTY-OH</t>
  </si>
  <si>
    <t>Bl. 25-B11</t>
  </si>
  <si>
    <t>A28B210</t>
  </si>
  <si>
    <t>VVIPDYNTY</t>
  </si>
  <si>
    <t>H-VVIPDYNTY-OH</t>
  </si>
  <si>
    <t>Bl. 25-C04</t>
  </si>
  <si>
    <t>A28B211</t>
  </si>
  <si>
    <t>YLFDESGEF</t>
  </si>
  <si>
    <t>H-YLFDESGEF-OH</t>
  </si>
  <si>
    <t>Bl. 25-C07</t>
  </si>
  <si>
    <t>A29B200</t>
  </si>
  <si>
    <t>YVNTFSSTF</t>
  </si>
  <si>
    <t>H-YVNTFSSTF-OH</t>
  </si>
  <si>
    <t>Bl. 25-C09</t>
  </si>
  <si>
    <t>A29B201</t>
  </si>
  <si>
    <t>A29B202</t>
  </si>
  <si>
    <t>A29B203</t>
  </si>
  <si>
    <t>A29B205</t>
  </si>
  <si>
    <t>A29B204</t>
  </si>
  <si>
    <t>A29B206</t>
  </si>
  <si>
    <t>A29B207</t>
  </si>
  <si>
    <t>ARLYYDSMSY</t>
  </si>
  <si>
    <t>H-ARLYYDSMSY-OH</t>
  </si>
  <si>
    <t>Bl. 25-D08</t>
  </si>
  <si>
    <t>A29B208</t>
  </si>
  <si>
    <t>NQRNAPRITF</t>
  </si>
  <si>
    <t>H-NQRNAPRITF-OH</t>
  </si>
  <si>
    <t>Bl. 25-D10</t>
  </si>
  <si>
    <t>A29B209</t>
  </si>
  <si>
    <t>FQPTNGVGY</t>
  </si>
  <si>
    <t>H-FQPTNGVGY-OH</t>
  </si>
  <si>
    <t>Bl. 25-D11</t>
  </si>
  <si>
    <t>A29B210</t>
  </si>
  <si>
    <t>YQKVGMQKY</t>
  </si>
  <si>
    <t>H-YQKVGMQKY-OH</t>
  </si>
  <si>
    <t>Bl. 25-D12</t>
  </si>
  <si>
    <t>A29B211</t>
  </si>
  <si>
    <t>A30B200</t>
  </si>
  <si>
    <t>A30B201</t>
  </si>
  <si>
    <t>A30B202</t>
  </si>
  <si>
    <t>FAFPFTIY</t>
  </si>
  <si>
    <t>H-FAFPFTIY-OH</t>
  </si>
  <si>
    <t>Bl. 29-A06</t>
  </si>
  <si>
    <t>A30B203</t>
  </si>
  <si>
    <t>YAFEHIVY</t>
  </si>
  <si>
    <t>H-YAFEHIVY-OH</t>
  </si>
  <si>
    <t>Bl. 29-A08</t>
  </si>
  <si>
    <t>A30B205</t>
  </si>
  <si>
    <t>A30B204</t>
  </si>
  <si>
    <t>A30B206</t>
  </si>
  <si>
    <t>A30B207</t>
  </si>
  <si>
    <t>A30B208</t>
  </si>
  <si>
    <t>A30B209</t>
  </si>
  <si>
    <t>A30B210</t>
  </si>
  <si>
    <t>A30B211</t>
  </si>
  <si>
    <t>A14B260</t>
  </si>
  <si>
    <t>FYEDFLEY</t>
  </si>
  <si>
    <t>H-FYEDFLEY-OH</t>
  </si>
  <si>
    <t>Bl. 32-A10</t>
  </si>
  <si>
    <t>A14B261</t>
  </si>
  <si>
    <t>VRDPQTLEIL</t>
  </si>
  <si>
    <t>H-VRDPQTLEIL-OH</t>
  </si>
  <si>
    <t>Bl. 32-A11</t>
  </si>
  <si>
    <t>A14B262</t>
  </si>
  <si>
    <t>YFTEQPIDL</t>
  </si>
  <si>
    <t>H-YFTEQPIDL-OH</t>
  </si>
  <si>
    <t>Bl. 32-A12</t>
  </si>
  <si>
    <t>A14B263</t>
  </si>
  <si>
    <t>FHLDGEVITF</t>
  </si>
  <si>
    <t>H-FHLDGEVITF-OH</t>
  </si>
  <si>
    <t>Bl. 32-B01</t>
  </si>
  <si>
    <t>A14B264</t>
  </si>
  <si>
    <t>FHPLADNKF</t>
  </si>
  <si>
    <t>H-FHPLADNKF-OH</t>
  </si>
  <si>
    <t>Bl. 32-B02</t>
  </si>
  <si>
    <t>A14B265</t>
  </si>
  <si>
    <t>FYEPQIITT</t>
  </si>
  <si>
    <t>H-FYEPQIITT-OH</t>
  </si>
  <si>
    <t>Bl. 32-B03</t>
  </si>
  <si>
    <t>A14B266</t>
  </si>
  <si>
    <t>IYDEPTTTT</t>
  </si>
  <si>
    <t>H-IYDEPTTTT-OH</t>
  </si>
  <si>
    <t>Bl. 32-B04</t>
  </si>
  <si>
    <t>A14B267</t>
  </si>
  <si>
    <t>MYTPHTVL</t>
  </si>
  <si>
    <t>H-MYTPHTVL-OH</t>
  </si>
  <si>
    <t>Bl. 32-B05</t>
  </si>
  <si>
    <t>A14B268</t>
  </si>
  <si>
    <t>NFNQHEVLL</t>
  </si>
  <si>
    <t>H-NFNQHEVLL-OH</t>
  </si>
  <si>
    <t>Bl. 32-B06</t>
  </si>
  <si>
    <t>A14B269</t>
  </si>
  <si>
    <t>A15B260</t>
  </si>
  <si>
    <t>A15B261</t>
  </si>
  <si>
    <t>A16B260</t>
  </si>
  <si>
    <t>A16B261</t>
  </si>
  <si>
    <t>A16B262</t>
  </si>
  <si>
    <t>A16B263</t>
  </si>
  <si>
    <t>A16B264</t>
  </si>
  <si>
    <t>A16B265</t>
  </si>
  <si>
    <t>A16B266</t>
  </si>
  <si>
    <t>A16B267</t>
  </si>
  <si>
    <t>A16B268</t>
  </si>
  <si>
    <t>A16B269</t>
  </si>
  <si>
    <t>A12B264</t>
  </si>
  <si>
    <t>A12B265</t>
  </si>
  <si>
    <t>A17B260</t>
  </si>
  <si>
    <t>A17B261</t>
  </si>
  <si>
    <t>A17B262</t>
  </si>
  <si>
    <t>A17B263</t>
  </si>
  <si>
    <t>A17B264</t>
  </si>
  <si>
    <t>A17B265</t>
  </si>
  <si>
    <t>A17B266</t>
  </si>
  <si>
    <t>A17B267</t>
  </si>
  <si>
    <t>A17B268</t>
  </si>
  <si>
    <t>A17B269</t>
  </si>
  <si>
    <t>A12B266</t>
  </si>
  <si>
    <t>A12B267</t>
  </si>
  <si>
    <t>A26B212</t>
  </si>
  <si>
    <t>A26B213</t>
  </si>
  <si>
    <t>A26B214</t>
  </si>
  <si>
    <t>A26B215</t>
  </si>
  <si>
    <t>A26B216</t>
  </si>
  <si>
    <t>A26B217</t>
  </si>
  <si>
    <t>A26B218</t>
  </si>
  <si>
    <t>A26B219</t>
  </si>
  <si>
    <t>A26B220</t>
  </si>
  <si>
    <t>A26B221</t>
  </si>
  <si>
    <t>A26B222</t>
  </si>
  <si>
    <t>A26B223</t>
  </si>
  <si>
    <t>A27B212</t>
  </si>
  <si>
    <t>A27B213</t>
  </si>
  <si>
    <t>A27B214</t>
  </si>
  <si>
    <t>A27B215</t>
  </si>
  <si>
    <t>A27B216</t>
  </si>
  <si>
    <t>A27B217</t>
  </si>
  <si>
    <t>A27B218</t>
  </si>
  <si>
    <t>A27B219</t>
  </si>
  <si>
    <t>A27B220</t>
  </si>
  <si>
    <t>A27B221</t>
  </si>
  <si>
    <t>A27B222</t>
  </si>
  <si>
    <t>A27B223</t>
  </si>
  <si>
    <t>A28B212</t>
  </si>
  <si>
    <t>A28B213</t>
  </si>
  <si>
    <t>A28B214</t>
  </si>
  <si>
    <t>A28B215</t>
  </si>
  <si>
    <t>A28B216</t>
  </si>
  <si>
    <t>A28B217</t>
  </si>
  <si>
    <t>A28B218</t>
  </si>
  <si>
    <t>A28B219</t>
  </si>
  <si>
    <t>A28B220</t>
  </si>
  <si>
    <t>A28B221</t>
  </si>
  <si>
    <t>A28B222</t>
  </si>
  <si>
    <t>A28B223</t>
  </si>
  <si>
    <t>A29B212</t>
  </si>
  <si>
    <t>A29B213</t>
  </si>
  <si>
    <t>A29B214</t>
  </si>
  <si>
    <t>A29B215</t>
  </si>
  <si>
    <t>A29B216</t>
  </si>
  <si>
    <t>A29B217</t>
  </si>
  <si>
    <t>A29B218</t>
  </si>
  <si>
    <t>A29B219</t>
  </si>
  <si>
    <t>A29B220</t>
  </si>
  <si>
    <t>A29B221</t>
  </si>
  <si>
    <t>A29B222</t>
  </si>
  <si>
    <t>A29B223</t>
  </si>
  <si>
    <t>A30B212</t>
  </si>
  <si>
    <t>A30B213</t>
  </si>
  <si>
    <t>A30B214</t>
  </si>
  <si>
    <t>A30B215</t>
  </si>
  <si>
    <t>A30B216</t>
  </si>
  <si>
    <t>A30B217</t>
  </si>
  <si>
    <t>ARVECFDKF</t>
  </si>
  <si>
    <t>H-ARVECFDKF-OH</t>
  </si>
  <si>
    <t>Bl. 38-A01</t>
  </si>
  <si>
    <t>A30B218</t>
  </si>
  <si>
    <t>ERDISTEIY</t>
  </si>
  <si>
    <t>H-ERDISTEIY-OH</t>
  </si>
  <si>
    <t>Bl. 38-A02</t>
  </si>
  <si>
    <t>A30B219</t>
  </si>
  <si>
    <t>FVKRVDWTIEY</t>
  </si>
  <si>
    <t>H-FVKRVDWTIEY-OH</t>
  </si>
  <si>
    <t>Bl. 38-A03</t>
  </si>
  <si>
    <t>A30B220</t>
  </si>
  <si>
    <t>HHANEYRLY</t>
  </si>
  <si>
    <t>H-HHANEYRLY-OH</t>
  </si>
  <si>
    <t>Bl. 38-A04</t>
  </si>
  <si>
    <t>A30B221</t>
  </si>
  <si>
    <t>KCRSKNPLLY</t>
  </si>
  <si>
    <t>H-KCRSKNPLLY-OH</t>
  </si>
  <si>
    <t>Bl. 38-A05</t>
  </si>
  <si>
    <t>A30B222</t>
  </si>
  <si>
    <t>KHAFHTPAF</t>
  </si>
  <si>
    <t>H-KHAFHTPAF-OH</t>
  </si>
  <si>
    <t>Bl. 38-A06</t>
  </si>
  <si>
    <t>A30B223</t>
  </si>
  <si>
    <t>LRKVPTDNY</t>
  </si>
  <si>
    <t>H-LRKVPTDNY-OH</t>
  </si>
  <si>
    <t>Bl. 38-A07</t>
  </si>
  <si>
    <t>A15B262</t>
  </si>
  <si>
    <t>SHFAIGLAL</t>
  </si>
  <si>
    <t>H-SHFAIGLAL-OH</t>
  </si>
  <si>
    <t>Bl. 38-A08</t>
  </si>
  <si>
    <t>A15B263</t>
  </si>
  <si>
    <t>SKVGGNYNY</t>
  </si>
  <si>
    <t>H-SKVGGNYNY-OH</t>
  </si>
  <si>
    <t>Bl. 38-A09</t>
  </si>
  <si>
    <t>A15B264</t>
  </si>
  <si>
    <t>TGRLQSLQTY</t>
  </si>
  <si>
    <t>H-TGRLQSLQTY-OH</t>
  </si>
  <si>
    <t>Bl. 38-A10</t>
  </si>
  <si>
    <t>A15B265</t>
  </si>
  <si>
    <t>VKRVDWTIEY</t>
  </si>
  <si>
    <t>H-VKRVDWTIEY-OH</t>
  </si>
  <si>
    <t>Bl. 38-A11</t>
  </si>
  <si>
    <t>A15B266</t>
  </si>
  <si>
    <t>VRETMSYLF</t>
  </si>
  <si>
    <t>H-VRETMSYLF-OH</t>
  </si>
  <si>
    <t>Bl. 38-A12</t>
  </si>
  <si>
    <t>A15B267</t>
  </si>
  <si>
    <t>VRQCSGVTF</t>
  </si>
  <si>
    <t>H-VRQCSGVTF-OH</t>
  </si>
  <si>
    <t>Bl. 38-B01</t>
  </si>
  <si>
    <t>A15B268</t>
  </si>
  <si>
    <t>YFKYWDQTY</t>
  </si>
  <si>
    <t>H-YFKYWDQTY-OH</t>
  </si>
  <si>
    <t>Bl. 38-B02</t>
  </si>
  <si>
    <t>A15B269</t>
  </si>
  <si>
    <t>YRSLPGVF</t>
  </si>
  <si>
    <t>H-YRSLPGVF-OH</t>
  </si>
  <si>
    <t>Bl. 38-B03</t>
  </si>
  <si>
    <t>Count_fraction</t>
  </si>
  <si>
    <t>Total counts</t>
  </si>
  <si>
    <t>Est. frequency</t>
  </si>
  <si>
    <t>Est. frequency (norm. count)</t>
  </si>
  <si>
    <t>HLA-Match (Y/N)</t>
  </si>
  <si>
    <t>Exp. response (%)</t>
  </si>
  <si>
    <t>Obs. response (Y/N)</t>
  </si>
  <si>
    <t>HLA-typing</t>
  </si>
  <si>
    <t>HLA 1</t>
  </si>
  <si>
    <t>HLA 2</t>
  </si>
  <si>
    <t>HLA 3</t>
  </si>
  <si>
    <t>PE+ population</t>
  </si>
  <si>
    <t>%</t>
  </si>
  <si>
    <t>Sum count.norm.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</si>
</sst>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000"/>
    <numFmt numFmtId="166" formatCode="0.000E+00"/>
    <numFmt numFmtId="167" formatCode="0.000%"/>
  </numFmts>
  <fonts count="3" x14ac:knownFonts="1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6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165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165" fontId="0" fillId="5" borderId="0" xfId="0" applyNumberFormat="1" applyFill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10" fontId="0" fillId="3" borderId="0" xfId="0" applyNumberFormat="1" applyFill="1" applyAlignment="1">
      <alignment horizontal="center"/>
    </xf>
    <xf numFmtId="10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167" fontId="0" fillId="4" borderId="0" xfId="0" applyNumberFormat="1" applyFill="1" applyAlignment="1">
      <alignment horizontal="center"/>
    </xf>
    <xf numFmtId="10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67" fontId="0" fillId="5" borderId="0" xfId="0" applyNumberFormat="1" applyFill="1" applyAlignment="1">
      <alignment horizontal="center"/>
    </xf>
    <xf numFmtId="10" fontId="0" fillId="5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167" fontId="1" fillId="0" borderId="0" xfId="0" applyNumberFormat="1" applyFont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649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10.42578125" bestFit="1" customWidth="1"/>
    <col min="2" max="2" width="25.140625" bestFit="1" customWidth="1"/>
    <col min="3" max="3" width="9.85546875" bestFit="1" customWidth="1"/>
    <col min="4" max="6" width="9.5703125" bestFit="1" customWidth="1"/>
    <col min="7" max="7" width="18" bestFit="1" customWidth="1"/>
    <col min="8" max="8" width="9.28515625" bestFit="1" customWidth="1"/>
    <col min="9" max="9" width="12" style="14" bestFit="1" customWidth="1"/>
    <col min="10" max="10" width="17.7109375" style="14" customWidth="1"/>
    <col min="11" max="11" width="19.28515625" style="14" bestFit="1" customWidth="1"/>
    <col min="12" max="12" width="17.28515625" style="14" customWidth="1"/>
    <col min="13" max="13" width="16.7109375" style="14" customWidth="1"/>
    <col min="14" max="14" width="10.5703125" style="14" bestFit="1" customWidth="1"/>
    <col min="15" max="15" width="10.85546875" style="14" bestFit="1" customWidth="1"/>
    <col min="16" max="16" width="17.85546875" style="14" bestFit="1" customWidth="1"/>
    <col min="17" max="17" width="14.42578125" style="14" bestFit="1" customWidth="1"/>
    <col min="18" max="18" width="14" style="14" bestFit="1" customWidth="1"/>
    <col min="19" max="19" width="15.42578125" style="14" bestFit="1" customWidth="1"/>
    <col min="20" max="20" width="20" style="14" bestFit="1" customWidth="1"/>
    <col min="21" max="21" width="5.42578125" style="14" bestFit="1" customWidth="1"/>
    <col min="22" max="22" width="9" style="14" bestFit="1" customWidth="1"/>
    <col min="23" max="23" width="10" style="14" bestFit="1" customWidth="1"/>
    <col min="24" max="24" width="27.140625" style="14" bestFit="1" customWidth="1"/>
    <col min="25" max="25" width="16.5703125" style="14" bestFit="1" customWidth="1"/>
    <col min="26" max="26" width="16" style="14" bestFit="1" customWidth="1"/>
    <col min="27" max="27" width="29" style="14" bestFit="1" customWidth="1"/>
    <col min="28" max="28" width="18.140625" style="14" bestFit="1" customWidth="1"/>
    <col min="29" max="29" width="19.140625" style="14" bestFit="1" customWidth="1"/>
    <col min="30" max="30" width="21.28515625" style="14" bestFit="1" customWidth="1"/>
    <col min="31" max="31" width="9.140625" style="14"/>
    <col min="32" max="32" width="5.85546875" style="14" bestFit="1" customWidth="1"/>
    <col min="33" max="33" width="9.140625" style="14"/>
  </cols>
  <sheetData>
    <row r="1" spans="1:33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8" t="s">
        <v>15</v>
      </c>
      <c r="Q1" s="28" t="s">
        <v>16</v>
      </c>
      <c r="R1" s="28" t="s">
        <v>17</v>
      </c>
      <c r="S1" s="28" t="s">
        <v>18</v>
      </c>
      <c r="T1" s="28" t="s">
        <v>19</v>
      </c>
      <c r="U1" s="28" t="s">
        <v>20</v>
      </c>
      <c r="V1" s="28" t="s">
        <v>21</v>
      </c>
      <c r="W1" s="28" t="s">
        <v>22</v>
      </c>
      <c r="X1" s="28" t="s">
        <v>23</v>
      </c>
      <c r="Y1" s="28" t="s">
        <v>2306</v>
      </c>
      <c r="Z1" s="28" t="s">
        <v>2308</v>
      </c>
      <c r="AA1" s="28" t="s">
        <v>2309</v>
      </c>
      <c r="AB1" s="28" t="s">
        <v>2310</v>
      </c>
      <c r="AC1" s="28" t="s">
        <v>2311</v>
      </c>
      <c r="AD1" s="28" t="s">
        <v>2312</v>
      </c>
      <c r="AF1" s="15" t="s">
        <v>2313</v>
      </c>
      <c r="AG1" s="15"/>
    </row>
    <row r="2" spans="1:33" x14ac:dyDescent="0.25">
      <c r="A2" s="5" t="s">
        <v>618</v>
      </c>
      <c r="B2" s="5" t="s">
        <v>25</v>
      </c>
      <c r="C2" s="5">
        <v>209</v>
      </c>
      <c r="D2" s="5">
        <v>160</v>
      </c>
      <c r="E2" s="5">
        <v>159</v>
      </c>
      <c r="F2" s="5">
        <v>174</v>
      </c>
      <c r="G2" s="6">
        <v>5.4468619441852297</v>
      </c>
      <c r="H2" s="7">
        <v>3.5401778966514798E-24</v>
      </c>
      <c r="I2" s="16">
        <v>23.450974913795399</v>
      </c>
      <c r="J2" s="16">
        <v>3.5401778966514798E-24</v>
      </c>
      <c r="K2" s="16">
        <v>23.450974913795399</v>
      </c>
      <c r="L2" s="16">
        <v>0.125331888263404</v>
      </c>
      <c r="M2" s="16">
        <v>2.8720022454672201E-3</v>
      </c>
      <c r="N2" s="16">
        <v>117</v>
      </c>
      <c r="O2" s="16" t="s">
        <v>26</v>
      </c>
      <c r="P2" s="16" t="s">
        <v>27</v>
      </c>
      <c r="Q2" s="16" t="s">
        <v>619</v>
      </c>
      <c r="R2" s="16" t="s">
        <v>29</v>
      </c>
      <c r="S2" s="16" t="s">
        <v>620</v>
      </c>
      <c r="T2" s="16" t="s">
        <v>621</v>
      </c>
      <c r="U2" s="16"/>
      <c r="V2" s="16">
        <v>1022.235</v>
      </c>
      <c r="W2" s="16">
        <v>2.04447</v>
      </c>
      <c r="X2" s="16" t="s">
        <v>622</v>
      </c>
      <c r="Y2" s="17">
        <v>2.9772079772079772E-2</v>
      </c>
      <c r="Z2" s="18" t="str">
        <f>IF($AG$7 &lt;&gt; "", $AG$7 * Y2, "")</f>
        <v/>
      </c>
      <c r="AA2" s="18" t="str">
        <f>IF($AG$7 &lt;&gt; "", $AG$7 * L2 / $L$649, "")</f>
        <v/>
      </c>
      <c r="AB2" s="16" t="str">
        <f>IF(ISNUMBER(SEARCH(O2,$AG$2))=TRUE,"Yes",IF(ISNUMBER(SEARCH(O2,$AG$3))=TRUE,"Yes",IF(ISNUMBER(SEARCH(O2,$AG$4))=TRUE,"Yes","No")))</f>
        <v>No</v>
      </c>
      <c r="AC2" s="16"/>
      <c r="AD2" s="16"/>
      <c r="AF2" s="14" t="s">
        <v>2314</v>
      </c>
    </row>
    <row r="3" spans="1:33" x14ac:dyDescent="0.25">
      <c r="A3" s="5" t="s">
        <v>1485</v>
      </c>
      <c r="B3" s="5" t="s">
        <v>25</v>
      </c>
      <c r="C3" s="5">
        <v>317</v>
      </c>
      <c r="D3" s="5">
        <v>250</v>
      </c>
      <c r="E3" s="5">
        <v>252</v>
      </c>
      <c r="F3" s="5">
        <v>201</v>
      </c>
      <c r="G3" s="6">
        <v>5.2807486252512401</v>
      </c>
      <c r="H3" s="7">
        <v>3.1513177170406001E-23</v>
      </c>
      <c r="I3" s="16">
        <v>22.501507808885201</v>
      </c>
      <c r="J3" s="16">
        <v>3.1513177170406001E-23</v>
      </c>
      <c r="K3" s="16">
        <v>22.501507808885201</v>
      </c>
      <c r="L3" s="16">
        <v>9.8861481192531506E-2</v>
      </c>
      <c r="M3" s="16">
        <v>2.54144762696412E-3</v>
      </c>
      <c r="N3" s="16">
        <v>23</v>
      </c>
      <c r="O3" s="16" t="s">
        <v>1396</v>
      </c>
      <c r="P3" s="16" t="s">
        <v>27</v>
      </c>
      <c r="Q3" s="16" t="s">
        <v>1486</v>
      </c>
      <c r="R3" s="16" t="s">
        <v>1398</v>
      </c>
      <c r="S3" s="16" t="s">
        <v>147</v>
      </c>
      <c r="T3" s="16" t="s">
        <v>1487</v>
      </c>
      <c r="U3" s="16"/>
      <c r="V3" s="16">
        <v>1219.4010000000001</v>
      </c>
      <c r="W3" s="16">
        <v>2.4388019999999999</v>
      </c>
      <c r="X3" s="16" t="s">
        <v>1488</v>
      </c>
      <c r="Y3" s="17">
        <v>4.5156695156695154E-2</v>
      </c>
      <c r="Z3" s="18" t="str">
        <f>IF($AG$7 &lt;&gt; "", $AG$7 * Y3, "")</f>
        <v/>
      </c>
      <c r="AA3" s="18" t="str">
        <f>IF($AG$7 &lt;&gt; "", $AG$7 * L3 / $L$649, "")</f>
        <v/>
      </c>
      <c r="AB3" s="16" t="str">
        <f>IF(ISNUMBER(SEARCH(O3,$AG$2))=TRUE,"Yes",IF(ISNUMBER(SEARCH(O3,$AG$3))=TRUE,"Yes",IF(ISNUMBER(SEARCH(O3,$AG$4))=TRUE,"Yes","No")))</f>
        <v>No</v>
      </c>
      <c r="AC3" s="16"/>
      <c r="AD3" s="16"/>
      <c r="AF3" s="14" t="s">
        <v>2315</v>
      </c>
    </row>
    <row r="4" spans="1:33" x14ac:dyDescent="0.25">
      <c r="A4" s="5" t="s">
        <v>2194</v>
      </c>
      <c r="B4" s="5" t="s">
        <v>25</v>
      </c>
      <c r="C4" s="5">
        <v>187</v>
      </c>
      <c r="D4" s="5">
        <v>232</v>
      </c>
      <c r="E4" s="5">
        <v>203</v>
      </c>
      <c r="F4" s="5">
        <v>214</v>
      </c>
      <c r="G4" s="6">
        <v>4.6320906797972503</v>
      </c>
      <c r="H4" s="7">
        <v>4.8073584985410701E-18</v>
      </c>
      <c r="I4" s="16">
        <v>17.318093490075899</v>
      </c>
      <c r="J4" s="16">
        <v>4.8073584985410701E-18</v>
      </c>
      <c r="K4" s="16">
        <v>17.318093490075899</v>
      </c>
      <c r="L4" s="16">
        <v>5.8318917927455499E-2</v>
      </c>
      <c r="M4" s="16">
        <v>2.3504427426981698E-3</v>
      </c>
      <c r="N4" s="16">
        <v>290</v>
      </c>
      <c r="O4" s="16" t="s">
        <v>1396</v>
      </c>
      <c r="P4" s="16" t="s">
        <v>27</v>
      </c>
      <c r="Q4" s="16" t="s">
        <v>237</v>
      </c>
      <c r="R4" s="16" t="s">
        <v>1990</v>
      </c>
      <c r="S4" s="16" t="s">
        <v>524</v>
      </c>
      <c r="T4" s="16" t="s">
        <v>239</v>
      </c>
      <c r="U4" s="16"/>
      <c r="V4" s="16">
        <v>1132.3230000000001</v>
      </c>
      <c r="W4" s="16">
        <v>2.2646459999999999</v>
      </c>
      <c r="X4" s="16" t="s">
        <v>240</v>
      </c>
      <c r="Y4" s="17">
        <v>2.663817663817664E-2</v>
      </c>
      <c r="Z4" s="18" t="str">
        <f>IF($AG$7 &lt;&gt; "", $AG$7 * Y4, "")</f>
        <v/>
      </c>
      <c r="AA4" s="18" t="str">
        <f>IF($AG$7 &lt;&gt; "", $AG$7 * L4 / $L$649, "")</f>
        <v/>
      </c>
      <c r="AB4" s="16" t="str">
        <f>IF(ISNUMBER(SEARCH(O4,$AG$2))=TRUE,"Yes",IF(ISNUMBER(SEARCH(O4,$AG$3))=TRUE,"Yes",IF(ISNUMBER(SEARCH(O4,$AG$4))=TRUE,"Yes","No")))</f>
        <v>No</v>
      </c>
      <c r="AC4" s="16"/>
      <c r="AD4" s="16"/>
      <c r="AF4" s="14" t="s">
        <v>2316</v>
      </c>
    </row>
    <row r="5" spans="1:33" x14ac:dyDescent="0.25">
      <c r="A5" s="5" t="s">
        <v>73</v>
      </c>
      <c r="B5" s="5" t="s">
        <v>25</v>
      </c>
      <c r="C5" s="5">
        <v>157</v>
      </c>
      <c r="D5" s="5">
        <v>287</v>
      </c>
      <c r="E5" s="5">
        <v>206</v>
      </c>
      <c r="F5" s="5">
        <v>193</v>
      </c>
      <c r="G5" s="6">
        <v>4.5804735338837403</v>
      </c>
      <c r="H5" s="7">
        <v>1.0029573544068201E-17</v>
      </c>
      <c r="I5" s="16">
        <v>16.998717532721901</v>
      </c>
      <c r="J5" s="16">
        <v>1.0029573544068201E-17</v>
      </c>
      <c r="K5" s="16">
        <v>16.998717532721901</v>
      </c>
      <c r="L5" s="16">
        <v>9.4148834724183894E-2</v>
      </c>
      <c r="M5" s="16">
        <v>3.9311296283441799E-3</v>
      </c>
      <c r="N5" s="16">
        <v>9</v>
      </c>
      <c r="O5" s="16" t="s">
        <v>26</v>
      </c>
      <c r="P5" s="16" t="s">
        <v>27</v>
      </c>
      <c r="Q5" s="16" t="s">
        <v>74</v>
      </c>
      <c r="R5" s="16" t="s">
        <v>29</v>
      </c>
      <c r="S5" s="16" t="s">
        <v>75</v>
      </c>
      <c r="T5" s="16" t="s">
        <v>76</v>
      </c>
      <c r="U5" s="16"/>
      <c r="V5" s="16">
        <v>1123.383</v>
      </c>
      <c r="W5" s="16">
        <v>2.246766</v>
      </c>
      <c r="X5" s="16" t="s">
        <v>77</v>
      </c>
      <c r="Y5" s="17">
        <v>2.2364672364672364E-2</v>
      </c>
      <c r="Z5" s="18" t="str">
        <f>IF($AG$7 &lt;&gt; "", $AG$7 * Y5, "")</f>
        <v/>
      </c>
      <c r="AA5" s="18" t="str">
        <f>IF($AG$7 &lt;&gt; "", $AG$7 * L5 / $L$649, "")</f>
        <v/>
      </c>
      <c r="AB5" s="16" t="str">
        <f>IF(ISNUMBER(SEARCH(O5,$AG$2))=TRUE,"Yes",IF(ISNUMBER(SEARCH(O5,$AG$3))=TRUE,"Yes",IF(ISNUMBER(SEARCH(O5,$AG$4))=TRUE,"Yes","No")))</f>
        <v>No</v>
      </c>
      <c r="AC5" s="16"/>
      <c r="AD5" s="16"/>
    </row>
    <row r="6" spans="1:33" x14ac:dyDescent="0.25">
      <c r="A6" s="5" t="s">
        <v>272</v>
      </c>
      <c r="B6" s="5" t="s">
        <v>25</v>
      </c>
      <c r="C6" s="5">
        <v>51</v>
      </c>
      <c r="D6" s="5">
        <v>84</v>
      </c>
      <c r="E6" s="5">
        <v>65</v>
      </c>
      <c r="F6" s="5">
        <v>72</v>
      </c>
      <c r="G6" s="6">
        <v>4.5796458993644897</v>
      </c>
      <c r="H6" s="7">
        <v>9.4682235796715002E-15</v>
      </c>
      <c r="I6" s="16">
        <v>14.0237314953278</v>
      </c>
      <c r="J6" s="16">
        <v>9.4682235796715002E-15</v>
      </c>
      <c r="K6" s="16">
        <v>14.0237314953278</v>
      </c>
      <c r="L6" s="16">
        <v>3.0583379432696699E-2</v>
      </c>
      <c r="M6" s="16">
        <v>1.2763265140258999E-3</v>
      </c>
      <c r="N6" s="16">
        <v>48</v>
      </c>
      <c r="O6" s="16" t="s">
        <v>26</v>
      </c>
      <c r="P6" s="16" t="s">
        <v>67</v>
      </c>
      <c r="Q6" s="16" t="s">
        <v>273</v>
      </c>
      <c r="R6" s="16" t="s">
        <v>29</v>
      </c>
      <c r="S6" s="16" t="s">
        <v>274</v>
      </c>
      <c r="T6" s="16" t="s">
        <v>275</v>
      </c>
      <c r="U6" s="16"/>
      <c r="V6" s="16">
        <v>1208.424</v>
      </c>
      <c r="W6" s="16">
        <v>2.4168479999999999</v>
      </c>
      <c r="X6" s="16" t="s">
        <v>276</v>
      </c>
      <c r="Y6" s="17">
        <v>7.2649572649572652E-3</v>
      </c>
      <c r="Z6" s="18" t="str">
        <f>IF($AG$7 &lt;&gt; "", $AG$7 * Y6, "")</f>
        <v/>
      </c>
      <c r="AA6" s="18" t="str">
        <f>IF($AG$7 &lt;&gt; "", $AG$7 * L6 / $L$649, "")</f>
        <v/>
      </c>
      <c r="AB6" s="16" t="str">
        <f>IF(ISNUMBER(SEARCH(O6,$AG$2))=TRUE,"Yes",IF(ISNUMBER(SEARCH(O6,$AG$3))=TRUE,"Yes",IF(ISNUMBER(SEARCH(O6,$AG$4))=TRUE,"Yes","No")))</f>
        <v>No</v>
      </c>
      <c r="AC6" s="16"/>
      <c r="AD6" s="16"/>
      <c r="AF6" s="15" t="s">
        <v>2317</v>
      </c>
      <c r="AG6" s="15"/>
    </row>
    <row r="7" spans="1:33" x14ac:dyDescent="0.25">
      <c r="A7" s="5" t="s">
        <v>517</v>
      </c>
      <c r="B7" s="5" t="s">
        <v>25</v>
      </c>
      <c r="C7" s="5">
        <v>442</v>
      </c>
      <c r="D7" s="5">
        <v>833</v>
      </c>
      <c r="E7" s="5">
        <v>554</v>
      </c>
      <c r="F7" s="5">
        <v>597</v>
      </c>
      <c r="G7" s="6">
        <v>4.5409478505631098</v>
      </c>
      <c r="H7" s="7">
        <v>3.4646813714913499E-18</v>
      </c>
      <c r="I7" s="16">
        <v>17.460336698993299</v>
      </c>
      <c r="J7" s="16">
        <v>3.4646813714913499E-18</v>
      </c>
      <c r="K7" s="16">
        <v>17.460336698993299</v>
      </c>
      <c r="L7" s="16">
        <v>0.26505595508337099</v>
      </c>
      <c r="M7" s="16">
        <v>1.13823573744526E-2</v>
      </c>
      <c r="N7" s="16">
        <v>97</v>
      </c>
      <c r="O7" s="16" t="s">
        <v>26</v>
      </c>
      <c r="P7" s="16" t="s">
        <v>27</v>
      </c>
      <c r="Q7" s="16" t="s">
        <v>518</v>
      </c>
      <c r="R7" s="16" t="s">
        <v>29</v>
      </c>
      <c r="S7" s="16" t="s">
        <v>519</v>
      </c>
      <c r="T7" s="16" t="s">
        <v>520</v>
      </c>
      <c r="U7" s="16"/>
      <c r="V7" s="16">
        <v>1094.2739999999999</v>
      </c>
      <c r="W7" s="16">
        <v>2.1885479999999999</v>
      </c>
      <c r="X7" s="16" t="s">
        <v>521</v>
      </c>
      <c r="Y7" s="17">
        <v>6.2962962962962957E-2</v>
      </c>
      <c r="Z7" s="18" t="str">
        <f>IF($AG$7 &lt;&gt; "", $AG$7 * Y7, "")</f>
        <v/>
      </c>
      <c r="AA7" s="18" t="str">
        <f>IF($AG$7 &lt;&gt; "", $AG$7 * L7 / $L$649, "")</f>
        <v/>
      </c>
      <c r="AB7" s="16" t="str">
        <f>IF(ISNUMBER(SEARCH(O7,$AG$2))=TRUE,"Yes",IF(ISNUMBER(SEARCH(O7,$AG$3))=TRUE,"Yes",IF(ISNUMBER(SEARCH(O7,$AG$4))=TRUE,"Yes","No")))</f>
        <v>No</v>
      </c>
      <c r="AC7" s="16"/>
      <c r="AD7" s="16"/>
      <c r="AF7" s="14" t="s">
        <v>2318</v>
      </c>
      <c r="AG7" s="19"/>
    </row>
    <row r="8" spans="1:33" x14ac:dyDescent="0.25">
      <c r="A8" s="5" t="s">
        <v>78</v>
      </c>
      <c r="B8" s="5" t="s">
        <v>25</v>
      </c>
      <c r="C8" s="5">
        <v>80</v>
      </c>
      <c r="D8" s="5">
        <v>180</v>
      </c>
      <c r="E8" s="5">
        <v>131</v>
      </c>
      <c r="F8" s="5">
        <v>150</v>
      </c>
      <c r="G8" s="6">
        <v>4.1718152464810903</v>
      </c>
      <c r="H8" s="7">
        <v>6.5924288152478996E-14</v>
      </c>
      <c r="I8" s="16">
        <v>13.1809545510016</v>
      </c>
      <c r="J8" s="16">
        <v>6.5924288152478996E-14</v>
      </c>
      <c r="K8" s="16">
        <v>13.1809545510016</v>
      </c>
      <c r="L8" s="16">
        <v>4.79739285218772E-2</v>
      </c>
      <c r="M8" s="16">
        <v>2.6588899223311899E-3</v>
      </c>
      <c r="N8" s="16">
        <v>10</v>
      </c>
      <c r="O8" s="16" t="s">
        <v>26</v>
      </c>
      <c r="P8" s="16" t="s">
        <v>79</v>
      </c>
      <c r="Q8" s="16" t="s">
        <v>80</v>
      </c>
      <c r="R8" s="16" t="s">
        <v>29</v>
      </c>
      <c r="S8" s="16" t="s">
        <v>81</v>
      </c>
      <c r="T8" s="16" t="s">
        <v>82</v>
      </c>
      <c r="U8" s="16"/>
      <c r="V8" s="16">
        <v>1156.3499999999999</v>
      </c>
      <c r="W8" s="16">
        <v>2.3127</v>
      </c>
      <c r="X8" s="16" t="s">
        <v>83</v>
      </c>
      <c r="Y8" s="17">
        <v>1.1396011396011397E-2</v>
      </c>
      <c r="Z8" s="18" t="str">
        <f>IF($AG$7 &lt;&gt; "", $AG$7 * Y8, "")</f>
        <v/>
      </c>
      <c r="AA8" s="18" t="str">
        <f>IF($AG$7 &lt;&gt; "", $AG$7 * L8 / $L$649, "")</f>
        <v/>
      </c>
      <c r="AB8" s="16" t="str">
        <f>IF(ISNUMBER(SEARCH(O8,$AG$2))=TRUE,"Yes",IF(ISNUMBER(SEARCH(O8,$AG$3))=TRUE,"Yes",IF(ISNUMBER(SEARCH(O8,$AG$4))=TRUE,"Yes","No")))</f>
        <v>No</v>
      </c>
      <c r="AC8" s="16"/>
      <c r="AD8" s="16"/>
    </row>
    <row r="9" spans="1:33" x14ac:dyDescent="0.25">
      <c r="A9" s="5" t="s">
        <v>1768</v>
      </c>
      <c r="B9" s="5" t="s">
        <v>25</v>
      </c>
      <c r="C9" s="5">
        <v>153</v>
      </c>
      <c r="D9" s="5">
        <v>255</v>
      </c>
      <c r="E9" s="5">
        <v>241</v>
      </c>
      <c r="F9" s="5">
        <v>239</v>
      </c>
      <c r="G9" s="6">
        <v>4.1614559590151599</v>
      </c>
      <c r="H9" s="7">
        <v>1.23830005042082E-14</v>
      </c>
      <c r="I9" s="16">
        <v>13.9071741093925</v>
      </c>
      <c r="J9" s="16">
        <v>1.23830005042082E-14</v>
      </c>
      <c r="K9" s="16">
        <v>13.9071741093925</v>
      </c>
      <c r="L9" s="16">
        <v>4.77154783042818E-2</v>
      </c>
      <c r="M9" s="16">
        <v>2.6651958786235198E-3</v>
      </c>
      <c r="N9" s="16">
        <v>123</v>
      </c>
      <c r="O9" s="16" t="s">
        <v>1396</v>
      </c>
      <c r="P9" s="16" t="s">
        <v>27</v>
      </c>
      <c r="Q9" s="16" t="s">
        <v>1108</v>
      </c>
      <c r="R9" s="16" t="s">
        <v>1398</v>
      </c>
      <c r="S9" s="16" t="s">
        <v>650</v>
      </c>
      <c r="T9" s="16" t="s">
        <v>1109</v>
      </c>
      <c r="U9" s="16"/>
      <c r="V9" s="16">
        <v>1131.2909999999999</v>
      </c>
      <c r="W9" s="16">
        <v>2.2625820000000001</v>
      </c>
      <c r="X9" s="16" t="s">
        <v>1110</v>
      </c>
      <c r="Y9" s="17">
        <v>2.1794871794871794E-2</v>
      </c>
      <c r="Z9" s="18" t="str">
        <f>IF($AG$7 &lt;&gt; "", $AG$7 * Y9, "")</f>
        <v/>
      </c>
      <c r="AA9" s="18" t="str">
        <f>IF($AG$7 &lt;&gt; "", $AG$7 * L9 / $L$649, "")</f>
        <v/>
      </c>
      <c r="AB9" s="16" t="str">
        <f>IF(ISNUMBER(SEARCH(O9,$AG$2))=TRUE,"Yes",IF(ISNUMBER(SEARCH(O9,$AG$3))=TRUE,"Yes",IF(ISNUMBER(SEARCH(O9,$AG$4))=TRUE,"Yes","No")))</f>
        <v>No</v>
      </c>
      <c r="AC9" s="16"/>
      <c r="AD9" s="16"/>
    </row>
    <row r="10" spans="1:33" x14ac:dyDescent="0.25">
      <c r="A10" s="5" t="s">
        <v>1191</v>
      </c>
      <c r="B10" s="5" t="s">
        <v>25</v>
      </c>
      <c r="C10" s="5">
        <v>88</v>
      </c>
      <c r="D10" s="5">
        <v>200</v>
      </c>
      <c r="E10" s="5">
        <v>171</v>
      </c>
      <c r="F10" s="5">
        <v>157</v>
      </c>
      <c r="G10" s="6">
        <v>4.1143335898346098</v>
      </c>
      <c r="H10" s="7">
        <v>8.0982072179842305E-14</v>
      </c>
      <c r="I10" s="16">
        <v>13.0916111146415</v>
      </c>
      <c r="J10" s="16">
        <v>8.0982072179842305E-14</v>
      </c>
      <c r="K10" s="16">
        <v>13.0916111146415</v>
      </c>
      <c r="L10" s="16">
        <v>5.27713213740649E-2</v>
      </c>
      <c r="M10" s="16">
        <v>3.0439566221700698E-3</v>
      </c>
      <c r="N10" s="16">
        <v>241</v>
      </c>
      <c r="O10" s="16" t="s">
        <v>26</v>
      </c>
      <c r="P10" s="16" t="s">
        <v>166</v>
      </c>
      <c r="Q10" s="16" t="s">
        <v>1192</v>
      </c>
      <c r="R10" s="16" t="s">
        <v>1000</v>
      </c>
      <c r="S10" s="16" t="s">
        <v>279</v>
      </c>
      <c r="T10" s="16" t="s">
        <v>1193</v>
      </c>
      <c r="U10" s="16"/>
      <c r="V10" s="16">
        <v>1254.4559999999999</v>
      </c>
      <c r="W10" s="16">
        <v>2.508912</v>
      </c>
      <c r="X10" s="16" t="s">
        <v>1194</v>
      </c>
      <c r="Y10" s="17">
        <v>1.2535612535612535E-2</v>
      </c>
      <c r="Z10" s="18" t="str">
        <f>IF($AG$7 &lt;&gt; "", $AG$7 * Y10, "")</f>
        <v/>
      </c>
      <c r="AA10" s="18" t="str">
        <f>IF($AG$7 &lt;&gt; "", $AG$7 * L10 / $L$649, "")</f>
        <v/>
      </c>
      <c r="AB10" s="16" t="str">
        <f>IF(ISNUMBER(SEARCH(O10,$AG$2))=TRUE,"Yes",IF(ISNUMBER(SEARCH(O10,$AG$3))=TRUE,"Yes",IF(ISNUMBER(SEARCH(O10,$AG$4))=TRUE,"Yes","No")))</f>
        <v>No</v>
      </c>
      <c r="AC10" s="16"/>
      <c r="AD10" s="16"/>
    </row>
    <row r="11" spans="1:33" x14ac:dyDescent="0.25">
      <c r="A11" s="5" t="s">
        <v>868</v>
      </c>
      <c r="B11" s="5" t="s">
        <v>25</v>
      </c>
      <c r="C11" s="5">
        <v>73</v>
      </c>
      <c r="D11" s="5">
        <v>177</v>
      </c>
      <c r="E11" s="5">
        <v>153</v>
      </c>
      <c r="F11" s="5">
        <v>140</v>
      </c>
      <c r="G11" s="6">
        <v>4.0120204367169503</v>
      </c>
      <c r="H11" s="7">
        <v>7.8716504922524705E-13</v>
      </c>
      <c r="I11" s="16">
        <v>12.103934197180401</v>
      </c>
      <c r="J11" s="16">
        <v>7.8716504922524705E-13</v>
      </c>
      <c r="K11" s="16">
        <v>12.103934197180401</v>
      </c>
      <c r="L11" s="16">
        <v>4.3776209776212903E-2</v>
      </c>
      <c r="M11" s="16">
        <v>2.7104157279549102E-3</v>
      </c>
      <c r="N11" s="16">
        <v>167</v>
      </c>
      <c r="O11" s="16" t="s">
        <v>26</v>
      </c>
      <c r="P11" s="16" t="s">
        <v>166</v>
      </c>
      <c r="Q11" s="16" t="s">
        <v>869</v>
      </c>
      <c r="R11" s="16" t="s">
        <v>29</v>
      </c>
      <c r="S11" s="16" t="s">
        <v>870</v>
      </c>
      <c r="T11" s="16" t="s">
        <v>871</v>
      </c>
      <c r="U11" s="16"/>
      <c r="V11" s="16">
        <v>1091.28</v>
      </c>
      <c r="W11" s="16">
        <v>2.1825600000000001</v>
      </c>
      <c r="X11" s="16" t="s">
        <v>872</v>
      </c>
      <c r="Y11" s="17">
        <v>1.0398860398860399E-2</v>
      </c>
      <c r="Z11" s="18" t="str">
        <f>IF($AG$7 &lt;&gt; "", $AG$7 * Y11, "")</f>
        <v/>
      </c>
      <c r="AA11" s="18" t="str">
        <f>IF($AG$7 &lt;&gt; "", $AG$7 * L11 / $L$649, "")</f>
        <v/>
      </c>
      <c r="AB11" s="16" t="str">
        <f>IF(ISNUMBER(SEARCH(O11,$AG$2))=TRUE,"Yes",IF(ISNUMBER(SEARCH(O11,$AG$3))=TRUE,"Yes",IF(ISNUMBER(SEARCH(O11,$AG$4))=TRUE,"Yes","No")))</f>
        <v>No</v>
      </c>
      <c r="AC11" s="16"/>
      <c r="AD11" s="16"/>
    </row>
    <row r="12" spans="1:33" x14ac:dyDescent="0.25">
      <c r="A12" s="5" t="s">
        <v>1699</v>
      </c>
      <c r="B12" s="5" t="s">
        <v>25</v>
      </c>
      <c r="C12" s="5">
        <v>138</v>
      </c>
      <c r="D12" s="5">
        <v>390</v>
      </c>
      <c r="E12" s="5">
        <v>320</v>
      </c>
      <c r="F12" s="5">
        <v>325</v>
      </c>
      <c r="G12" s="6">
        <v>3.5255121715318198</v>
      </c>
      <c r="H12" s="7">
        <v>1.5369654341559601E-10</v>
      </c>
      <c r="I12" s="16">
        <v>9.8133358995296192</v>
      </c>
      <c r="J12" s="16">
        <v>1.5369654341559601E-10</v>
      </c>
      <c r="K12" s="16">
        <v>9.8133358995296192</v>
      </c>
      <c r="L12" s="16">
        <v>4.3037490235234503E-2</v>
      </c>
      <c r="M12" s="16">
        <v>3.7356601001434001E-3</v>
      </c>
      <c r="N12" s="16">
        <v>99</v>
      </c>
      <c r="O12" s="16" t="s">
        <v>1396</v>
      </c>
      <c r="P12" s="16" t="s">
        <v>27</v>
      </c>
      <c r="Q12" s="16" t="s">
        <v>1700</v>
      </c>
      <c r="R12" s="16" t="s">
        <v>1398</v>
      </c>
      <c r="S12" s="16" t="s">
        <v>529</v>
      </c>
      <c r="T12" s="16" t="s">
        <v>1701</v>
      </c>
      <c r="U12" s="16"/>
      <c r="V12" s="16">
        <v>1063.171</v>
      </c>
      <c r="W12" s="16">
        <v>2.1263420000000002</v>
      </c>
      <c r="X12" s="16" t="s">
        <v>1702</v>
      </c>
      <c r="Y12" s="17">
        <v>1.9658119658119658E-2</v>
      </c>
      <c r="Z12" s="18" t="str">
        <f>IF($AG$7 &lt;&gt; "", $AG$7 * Y12, "")</f>
        <v/>
      </c>
      <c r="AA12" s="18" t="str">
        <f>IF($AG$7 &lt;&gt; "", $AG$7 * L12 / $L$649, "")</f>
        <v/>
      </c>
      <c r="AB12" s="16" t="str">
        <f>IF(ISNUMBER(SEARCH(O12,$AG$2))=TRUE,"Yes",IF(ISNUMBER(SEARCH(O12,$AG$3))=TRUE,"Yes",IF(ISNUMBER(SEARCH(O12,$AG$4))=TRUE,"Yes","No")))</f>
        <v>No</v>
      </c>
      <c r="AC12" s="16"/>
      <c r="AD12" s="16"/>
    </row>
    <row r="13" spans="1:33" x14ac:dyDescent="0.25">
      <c r="A13" s="5" t="s">
        <v>703</v>
      </c>
      <c r="B13" s="5" t="s">
        <v>25</v>
      </c>
      <c r="C13" s="5">
        <v>36</v>
      </c>
      <c r="D13" s="5">
        <v>140</v>
      </c>
      <c r="E13" s="5">
        <v>105</v>
      </c>
      <c r="F13" s="5">
        <v>95</v>
      </c>
      <c r="G13" s="6">
        <v>3.4661888041145201</v>
      </c>
      <c r="H13" s="7">
        <v>4.33947737573458E-8</v>
      </c>
      <c r="I13" s="16">
        <v>7.3625625715247596</v>
      </c>
      <c r="J13" s="16">
        <v>4.33947737573458E-8</v>
      </c>
      <c r="K13" s="16">
        <v>7.3625625715247596</v>
      </c>
      <c r="L13" s="16">
        <v>2.1588267834844702E-2</v>
      </c>
      <c r="M13" s="16">
        <v>1.94972339948114E-3</v>
      </c>
      <c r="N13" s="16">
        <v>134</v>
      </c>
      <c r="O13" s="16" t="s">
        <v>26</v>
      </c>
      <c r="P13" s="16" t="s">
        <v>85</v>
      </c>
      <c r="Q13" s="16" t="s">
        <v>704</v>
      </c>
      <c r="R13" s="16" t="s">
        <v>29</v>
      </c>
      <c r="S13" s="16" t="s">
        <v>705</v>
      </c>
      <c r="T13" s="16" t="s">
        <v>706</v>
      </c>
      <c r="U13" s="16"/>
      <c r="V13" s="16">
        <v>1037.287</v>
      </c>
      <c r="W13" s="16">
        <v>2.0745740000000001</v>
      </c>
      <c r="X13" s="16" t="s">
        <v>707</v>
      </c>
      <c r="Y13" s="17">
        <v>5.1282051282051282E-3</v>
      </c>
      <c r="Z13" s="18" t="str">
        <f>IF($AG$7 &lt;&gt; "", $AG$7 * Y13, "")</f>
        <v/>
      </c>
      <c r="AA13" s="18" t="str">
        <f>IF($AG$7 &lt;&gt; "", $AG$7 * L13 / $L$649, "")</f>
        <v/>
      </c>
      <c r="AB13" s="16" t="str">
        <f>IF(ISNUMBER(SEARCH(O13,$AG$2))=TRUE,"Yes",IF(ISNUMBER(SEARCH(O13,$AG$3))=TRUE,"Yes",IF(ISNUMBER(SEARCH(O13,$AG$4))=TRUE,"Yes","No")))</f>
        <v>No</v>
      </c>
      <c r="AC13" s="16"/>
      <c r="AD13" s="16"/>
    </row>
    <row r="14" spans="1:33" x14ac:dyDescent="0.25">
      <c r="A14" s="5" t="s">
        <v>322</v>
      </c>
      <c r="B14" s="5" t="s">
        <v>25</v>
      </c>
      <c r="C14" s="5">
        <v>55</v>
      </c>
      <c r="D14" s="5">
        <v>200</v>
      </c>
      <c r="E14" s="5">
        <v>175</v>
      </c>
      <c r="F14" s="5">
        <v>155</v>
      </c>
      <c r="G14" s="6">
        <v>3.43106587576096</v>
      </c>
      <c r="H14" s="7">
        <v>5.0211458460437301E-9</v>
      </c>
      <c r="I14" s="16">
        <v>8.2991971637656494</v>
      </c>
      <c r="J14" s="16">
        <v>5.0211458460437301E-9</v>
      </c>
      <c r="K14" s="16">
        <v>8.2991971637656494</v>
      </c>
      <c r="L14" s="16">
        <v>3.2982075858790601E-2</v>
      </c>
      <c r="M14" s="16">
        <v>3.0550165534255201E-3</v>
      </c>
      <c r="N14" s="16">
        <v>58</v>
      </c>
      <c r="O14" s="16" t="s">
        <v>26</v>
      </c>
      <c r="P14" s="16" t="s">
        <v>27</v>
      </c>
      <c r="Q14" s="16" t="s">
        <v>323</v>
      </c>
      <c r="R14" s="16" t="s">
        <v>29</v>
      </c>
      <c r="S14" s="16" t="s">
        <v>324</v>
      </c>
      <c r="T14" s="16" t="s">
        <v>325</v>
      </c>
      <c r="U14" s="16"/>
      <c r="V14" s="16">
        <v>1174.431</v>
      </c>
      <c r="W14" s="16">
        <v>2.348862</v>
      </c>
      <c r="X14" s="16" t="s">
        <v>326</v>
      </c>
      <c r="Y14" s="17">
        <v>7.8347578347578353E-3</v>
      </c>
      <c r="Z14" s="18" t="str">
        <f>IF($AG$7 &lt;&gt; "", $AG$7 * Y14, "")</f>
        <v/>
      </c>
      <c r="AA14" s="18" t="str">
        <f>IF($AG$7 &lt;&gt; "", $AG$7 * L14 / $L$649, "")</f>
        <v/>
      </c>
      <c r="AB14" s="16" t="str">
        <f>IF(ISNUMBER(SEARCH(O14,$AG$2))=TRUE,"Yes",IF(ISNUMBER(SEARCH(O14,$AG$3))=TRUE,"Yes",IF(ISNUMBER(SEARCH(O14,$AG$4))=TRUE,"Yes","No")))</f>
        <v>No</v>
      </c>
      <c r="AC14" s="16"/>
      <c r="AD14" s="16"/>
    </row>
    <row r="15" spans="1:33" x14ac:dyDescent="0.25">
      <c r="A15" s="5" t="s">
        <v>2227</v>
      </c>
      <c r="B15" s="5" t="s">
        <v>25</v>
      </c>
      <c r="C15" s="5">
        <v>77</v>
      </c>
      <c r="D15" s="5">
        <v>284</v>
      </c>
      <c r="E15" s="5">
        <v>189</v>
      </c>
      <c r="F15" s="5">
        <v>182</v>
      </c>
      <c r="G15" s="6">
        <v>3.35670114834135</v>
      </c>
      <c r="H15" s="7">
        <v>6.5647031176236703E-9</v>
      </c>
      <c r="I15" s="16">
        <v>8.1827849096801</v>
      </c>
      <c r="J15" s="16">
        <v>6.5647031176236703E-9</v>
      </c>
      <c r="K15" s="16">
        <v>8.1827849096801</v>
      </c>
      <c r="L15" s="16">
        <v>2.40136720877758E-2</v>
      </c>
      <c r="M15" s="16">
        <v>2.3415642587647899E-3</v>
      </c>
      <c r="N15" s="16">
        <v>323</v>
      </c>
      <c r="O15" s="16" t="s">
        <v>1396</v>
      </c>
      <c r="P15" s="16" t="s">
        <v>27</v>
      </c>
      <c r="Q15" s="16" t="s">
        <v>473</v>
      </c>
      <c r="R15" s="16" t="s">
        <v>1990</v>
      </c>
      <c r="S15" s="16" t="s">
        <v>690</v>
      </c>
      <c r="T15" s="16" t="s">
        <v>475</v>
      </c>
      <c r="U15" s="16"/>
      <c r="V15" s="16">
        <v>1078.2750000000001</v>
      </c>
      <c r="W15" s="16">
        <v>2.1565500000000002</v>
      </c>
      <c r="X15" s="16" t="s">
        <v>476</v>
      </c>
      <c r="Y15" s="17">
        <v>1.0968660968660969E-2</v>
      </c>
      <c r="Z15" s="18" t="str">
        <f>IF($AG$7 &lt;&gt; "", $AG$7 * Y15, "")</f>
        <v/>
      </c>
      <c r="AA15" s="18" t="str">
        <f>IF($AG$7 &lt;&gt; "", $AG$7 * L15 / $L$649, "")</f>
        <v/>
      </c>
      <c r="AB15" s="16" t="str">
        <f>IF(ISNUMBER(SEARCH(O15,$AG$2))=TRUE,"Yes",IF(ISNUMBER(SEARCH(O15,$AG$3))=TRUE,"Yes",IF(ISNUMBER(SEARCH(O15,$AG$4))=TRUE,"Yes","No")))</f>
        <v>No</v>
      </c>
      <c r="AC15" s="16"/>
      <c r="AD15" s="16"/>
    </row>
    <row r="16" spans="1:33" x14ac:dyDescent="0.25">
      <c r="A16" s="5" t="s">
        <v>1243</v>
      </c>
      <c r="B16" s="5" t="s">
        <v>25</v>
      </c>
      <c r="C16" s="5">
        <v>78</v>
      </c>
      <c r="D16" s="5">
        <v>319</v>
      </c>
      <c r="E16" s="5">
        <v>256</v>
      </c>
      <c r="F16" s="5">
        <v>223</v>
      </c>
      <c r="G16" s="6">
        <v>3.3502715853996898</v>
      </c>
      <c r="H16" s="7">
        <v>3.3216797413309999E-9</v>
      </c>
      <c r="I16" s="16">
        <v>8.4786422422270409</v>
      </c>
      <c r="J16" s="16">
        <v>3.3216797413309999E-9</v>
      </c>
      <c r="K16" s="16">
        <v>8.4786422422270409</v>
      </c>
      <c r="L16" s="16">
        <v>4.6774580308830201E-2</v>
      </c>
      <c r="M16" s="16">
        <v>4.58298643886558E-3</v>
      </c>
      <c r="N16" s="16">
        <v>254</v>
      </c>
      <c r="O16" s="16" t="s">
        <v>26</v>
      </c>
      <c r="P16" s="16" t="s">
        <v>27</v>
      </c>
      <c r="Q16" s="16" t="s">
        <v>1244</v>
      </c>
      <c r="R16" s="16" t="s">
        <v>1000</v>
      </c>
      <c r="S16" s="16" t="s">
        <v>344</v>
      </c>
      <c r="T16" s="16" t="s">
        <v>1245</v>
      </c>
      <c r="U16" s="16"/>
      <c r="V16" s="16">
        <v>1111.3040000000001</v>
      </c>
      <c r="W16" s="16">
        <v>2.2226080000000001</v>
      </c>
      <c r="X16" s="16" t="s">
        <v>1246</v>
      </c>
      <c r="Y16" s="17">
        <v>1.1111111111111112E-2</v>
      </c>
      <c r="Z16" s="18" t="str">
        <f>IF($AG$7 &lt;&gt; "", $AG$7 * Y16, "")</f>
        <v/>
      </c>
      <c r="AA16" s="18" t="str">
        <f>IF($AG$7 &lt;&gt; "", $AG$7 * L16 / $L$649, "")</f>
        <v/>
      </c>
      <c r="AB16" s="16" t="str">
        <f>IF(ISNUMBER(SEARCH(O16,$AG$2))=TRUE,"Yes",IF(ISNUMBER(SEARCH(O16,$AG$3))=TRUE,"Yes",IF(ISNUMBER(SEARCH(O16,$AG$4))=TRUE,"Yes","No")))</f>
        <v>No</v>
      </c>
      <c r="AC16" s="16"/>
      <c r="AD16" s="16"/>
    </row>
    <row r="17" spans="1:30" x14ac:dyDescent="0.25">
      <c r="A17" s="5" t="s">
        <v>507</v>
      </c>
      <c r="B17" s="5" t="s">
        <v>25</v>
      </c>
      <c r="C17" s="5">
        <v>38</v>
      </c>
      <c r="D17" s="5">
        <v>155</v>
      </c>
      <c r="E17" s="5">
        <v>147</v>
      </c>
      <c r="F17" s="5">
        <v>135</v>
      </c>
      <c r="G17" s="6">
        <v>3.1704381555622998</v>
      </c>
      <c r="H17" s="7">
        <v>5.0169454417735102E-7</v>
      </c>
      <c r="I17" s="16">
        <v>6.2995606218077196</v>
      </c>
      <c r="J17" s="16">
        <v>5.0169454417735102E-7</v>
      </c>
      <c r="K17" s="16">
        <v>6.2995606218077196</v>
      </c>
      <c r="L17" s="16">
        <v>2.2787616047891701E-2</v>
      </c>
      <c r="M17" s="16">
        <v>2.5288421074961399E-3</v>
      </c>
      <c r="N17" s="16">
        <v>95</v>
      </c>
      <c r="O17" s="16" t="s">
        <v>26</v>
      </c>
      <c r="P17" s="16" t="s">
        <v>27</v>
      </c>
      <c r="Q17" s="16" t="s">
        <v>508</v>
      </c>
      <c r="R17" s="16" t="s">
        <v>29</v>
      </c>
      <c r="S17" s="16" t="s">
        <v>509</v>
      </c>
      <c r="T17" s="16" t="s">
        <v>510</v>
      </c>
      <c r="U17" s="16"/>
      <c r="V17" s="16">
        <v>1102.251</v>
      </c>
      <c r="W17" s="16">
        <v>2.2045020000000002</v>
      </c>
      <c r="X17" s="16" t="s">
        <v>511</v>
      </c>
      <c r="Y17" s="17">
        <v>5.4131054131054132E-3</v>
      </c>
      <c r="Z17" s="18" t="str">
        <f>IF($AG$7 &lt;&gt; "", $AG$7 * Y17, "")</f>
        <v/>
      </c>
      <c r="AA17" s="18" t="str">
        <f>IF($AG$7 &lt;&gt; "", $AG$7 * L17 / $L$649, "")</f>
        <v/>
      </c>
      <c r="AB17" s="16" t="str">
        <f>IF(ISNUMBER(SEARCH(O17,$AG$2))=TRUE,"Yes",IF(ISNUMBER(SEARCH(O17,$AG$3))=TRUE,"Yes",IF(ISNUMBER(SEARCH(O17,$AG$4))=TRUE,"Yes","No")))</f>
        <v>No</v>
      </c>
      <c r="AC17" s="16"/>
      <c r="AD17" s="16"/>
    </row>
    <row r="18" spans="1:30" x14ac:dyDescent="0.25">
      <c r="A18" s="5" t="s">
        <v>1780</v>
      </c>
      <c r="B18" s="5" t="s">
        <v>25</v>
      </c>
      <c r="C18" s="5">
        <v>46</v>
      </c>
      <c r="D18" s="5">
        <v>190</v>
      </c>
      <c r="E18" s="5">
        <v>159</v>
      </c>
      <c r="F18" s="5">
        <v>154</v>
      </c>
      <c r="G18" s="6">
        <v>2.9815950422722701</v>
      </c>
      <c r="H18" s="7">
        <v>2.5406849570492902E-6</v>
      </c>
      <c r="I18" s="16">
        <v>5.5950491837877196</v>
      </c>
      <c r="J18" s="16">
        <v>2.5406849570492902E-6</v>
      </c>
      <c r="K18" s="16">
        <v>5.5950491837877196</v>
      </c>
      <c r="L18" s="16">
        <v>1.43458300784115E-2</v>
      </c>
      <c r="M18" s="16">
        <v>1.8145955246407499E-3</v>
      </c>
      <c r="N18" s="16">
        <v>135</v>
      </c>
      <c r="O18" s="16" t="s">
        <v>1396</v>
      </c>
      <c r="P18" s="16" t="s">
        <v>27</v>
      </c>
      <c r="Q18" s="16" t="s">
        <v>1160</v>
      </c>
      <c r="R18" s="16" t="s">
        <v>1398</v>
      </c>
      <c r="S18" s="16" t="s">
        <v>710</v>
      </c>
      <c r="T18" s="16" t="s">
        <v>1161</v>
      </c>
      <c r="U18" s="16"/>
      <c r="V18" s="16">
        <v>1195.3989999999999</v>
      </c>
      <c r="W18" s="16">
        <v>2.3907980000000002</v>
      </c>
      <c r="X18" s="16" t="s">
        <v>1162</v>
      </c>
      <c r="Y18" s="17">
        <v>6.5527065527065526E-3</v>
      </c>
      <c r="Z18" s="18" t="str">
        <f>IF($AG$7 &lt;&gt; "", $AG$7 * Y18, "")</f>
        <v/>
      </c>
      <c r="AA18" s="18" t="str">
        <f>IF($AG$7 &lt;&gt; "", $AG$7 * L18 / $L$649, "")</f>
        <v/>
      </c>
      <c r="AB18" s="16" t="str">
        <f>IF(ISNUMBER(SEARCH(O18,$AG$2))=TRUE,"Yes",IF(ISNUMBER(SEARCH(O18,$AG$3))=TRUE,"Yes",IF(ISNUMBER(SEARCH(O18,$AG$4))=TRUE,"Yes","No")))</f>
        <v>No</v>
      </c>
      <c r="AC18" s="16"/>
      <c r="AD18" s="16"/>
    </row>
    <row r="19" spans="1:30" x14ac:dyDescent="0.25">
      <c r="A19" s="5" t="s">
        <v>1657</v>
      </c>
      <c r="B19" s="5" t="s">
        <v>25</v>
      </c>
      <c r="C19" s="5">
        <v>75</v>
      </c>
      <c r="D19" s="5">
        <v>317</v>
      </c>
      <c r="E19" s="5">
        <v>289</v>
      </c>
      <c r="F19" s="5">
        <v>259</v>
      </c>
      <c r="G19" s="6">
        <v>2.90353180530265</v>
      </c>
      <c r="H19" s="7">
        <v>1.24125577149727E-6</v>
      </c>
      <c r="I19" s="16">
        <v>5.9061387191422101</v>
      </c>
      <c r="J19" s="16">
        <v>1.24125577149727E-6</v>
      </c>
      <c r="K19" s="16">
        <v>5.9061387191422101</v>
      </c>
      <c r="L19" s="16">
        <v>2.3389940345236199E-2</v>
      </c>
      <c r="M19" s="16">
        <v>3.1243964404490702E-3</v>
      </c>
      <c r="N19" s="16">
        <v>81</v>
      </c>
      <c r="O19" s="16" t="s">
        <v>1396</v>
      </c>
      <c r="P19" s="16" t="s">
        <v>27</v>
      </c>
      <c r="Q19" s="16" t="s">
        <v>1658</v>
      </c>
      <c r="R19" s="16" t="s">
        <v>1398</v>
      </c>
      <c r="S19" s="16" t="s">
        <v>439</v>
      </c>
      <c r="T19" s="16" t="s">
        <v>1659</v>
      </c>
      <c r="U19" s="16"/>
      <c r="V19" s="16">
        <v>1144.404</v>
      </c>
      <c r="W19" s="16">
        <v>2.288808</v>
      </c>
      <c r="X19" s="16" t="s">
        <v>1660</v>
      </c>
      <c r="Y19" s="17">
        <v>1.0683760683760684E-2</v>
      </c>
      <c r="Z19" s="18" t="str">
        <f>IF($AG$7 &lt;&gt; "", $AG$7 * Y19, "")</f>
        <v/>
      </c>
      <c r="AA19" s="18" t="str">
        <f>IF($AG$7 &lt;&gt; "", $AG$7 * L19 / $L$649, "")</f>
        <v/>
      </c>
      <c r="AB19" s="16" t="str">
        <f>IF(ISNUMBER(SEARCH(O19,$AG$2))=TRUE,"Yes",IF(ISNUMBER(SEARCH(O19,$AG$3))=TRUE,"Yes",IF(ISNUMBER(SEARCH(O19,$AG$4))=TRUE,"Yes","No")))</f>
        <v>No</v>
      </c>
      <c r="AC19" s="16"/>
      <c r="AD19" s="16"/>
    </row>
    <row r="20" spans="1:30" x14ac:dyDescent="0.25">
      <c r="A20" s="5" t="s">
        <v>838</v>
      </c>
      <c r="B20" s="5" t="s">
        <v>25</v>
      </c>
      <c r="C20" s="5">
        <v>98</v>
      </c>
      <c r="D20" s="5">
        <v>525</v>
      </c>
      <c r="E20" s="5">
        <v>431</v>
      </c>
      <c r="F20" s="5">
        <v>493</v>
      </c>
      <c r="G20" s="6">
        <v>2.8071278490274501</v>
      </c>
      <c r="H20" s="7">
        <v>7.6793697594043905E-7</v>
      </c>
      <c r="I20" s="16">
        <v>6.1146744207554997</v>
      </c>
      <c r="J20" s="16">
        <v>7.6793697594043905E-7</v>
      </c>
      <c r="K20" s="16">
        <v>6.1146744207554997</v>
      </c>
      <c r="L20" s="16">
        <v>5.8768062439299502E-2</v>
      </c>
      <c r="M20" s="16">
        <v>8.3948989697917396E-3</v>
      </c>
      <c r="N20" s="16">
        <v>161</v>
      </c>
      <c r="O20" s="16" t="s">
        <v>26</v>
      </c>
      <c r="P20" s="16" t="s">
        <v>27</v>
      </c>
      <c r="Q20" s="16" t="s">
        <v>839</v>
      </c>
      <c r="R20" s="16" t="s">
        <v>29</v>
      </c>
      <c r="S20" s="16" t="s">
        <v>840</v>
      </c>
      <c r="T20" s="16" t="s">
        <v>841</v>
      </c>
      <c r="U20" s="16"/>
      <c r="V20" s="16">
        <v>948.16549999999995</v>
      </c>
      <c r="W20" s="16">
        <v>1.896331</v>
      </c>
      <c r="X20" s="16" t="s">
        <v>842</v>
      </c>
      <c r="Y20" s="17">
        <v>1.396011396011396E-2</v>
      </c>
      <c r="Z20" s="18" t="str">
        <f>IF($AG$7 &lt;&gt; "", $AG$7 * Y20, "")</f>
        <v/>
      </c>
      <c r="AA20" s="18" t="str">
        <f>IF($AG$7 &lt;&gt; "", $AG$7 * L20 / $L$649, "")</f>
        <v/>
      </c>
      <c r="AB20" s="16" t="str">
        <f>IF(ISNUMBER(SEARCH(O20,$AG$2))=TRUE,"Yes",IF(ISNUMBER(SEARCH(O20,$AG$3))=TRUE,"Yes",IF(ISNUMBER(SEARCH(O20,$AG$4))=TRUE,"Yes","No")))</f>
        <v>No</v>
      </c>
      <c r="AC20" s="16"/>
      <c r="AD20" s="16"/>
    </row>
    <row r="21" spans="1:30" x14ac:dyDescent="0.25">
      <c r="A21" s="5" t="s">
        <v>1988</v>
      </c>
      <c r="B21" s="5" t="s">
        <v>25</v>
      </c>
      <c r="C21" s="5">
        <v>61</v>
      </c>
      <c r="D21" s="5">
        <v>276</v>
      </c>
      <c r="E21" s="5">
        <v>266</v>
      </c>
      <c r="F21" s="5">
        <v>262</v>
      </c>
      <c r="G21" s="6">
        <v>2.70475414237186</v>
      </c>
      <c r="H21" s="7">
        <v>1.30023882470608E-5</v>
      </c>
      <c r="I21" s="16">
        <v>4.8859768702117297</v>
      </c>
      <c r="J21" s="16">
        <v>1.30023882470608E-5</v>
      </c>
      <c r="K21" s="16">
        <v>4.8859768702117297</v>
      </c>
      <c r="L21" s="16">
        <v>1.9023818147458699E-2</v>
      </c>
      <c r="M21" s="16">
        <v>2.9169585464226002E-3</v>
      </c>
      <c r="N21" s="16">
        <v>193</v>
      </c>
      <c r="O21" s="16" t="s">
        <v>1396</v>
      </c>
      <c r="P21" s="16" t="s">
        <v>27</v>
      </c>
      <c r="Q21" s="16" t="s">
        <v>1989</v>
      </c>
      <c r="R21" s="16" t="s">
        <v>1990</v>
      </c>
      <c r="S21" s="16" t="s">
        <v>30</v>
      </c>
      <c r="T21" s="16" t="s">
        <v>1991</v>
      </c>
      <c r="U21" s="16"/>
      <c r="V21" s="16">
        <v>1264.3489999999999</v>
      </c>
      <c r="W21" s="16">
        <v>2.5286979999999999</v>
      </c>
      <c r="X21" s="16" t="s">
        <v>1992</v>
      </c>
      <c r="Y21" s="17">
        <v>8.6894586894586887E-3</v>
      </c>
      <c r="Z21" s="18" t="str">
        <f>IF($AG$7 &lt;&gt; "", $AG$7 * Y21, "")</f>
        <v/>
      </c>
      <c r="AA21" s="18" t="str">
        <f>IF($AG$7 &lt;&gt; "", $AG$7 * L21 / $L$649, "")</f>
        <v/>
      </c>
      <c r="AB21" s="16" t="str">
        <f>IF(ISNUMBER(SEARCH(O21,$AG$2))=TRUE,"Yes",IF(ISNUMBER(SEARCH(O21,$AG$3))=TRUE,"Yes",IF(ISNUMBER(SEARCH(O21,$AG$4))=TRUE,"Yes","No")))</f>
        <v>No</v>
      </c>
      <c r="AC21" s="16"/>
      <c r="AD21" s="16"/>
    </row>
    <row r="22" spans="1:30" x14ac:dyDescent="0.25">
      <c r="A22" s="5" t="s">
        <v>2217</v>
      </c>
      <c r="B22" s="5" t="s">
        <v>25</v>
      </c>
      <c r="C22" s="5">
        <v>49</v>
      </c>
      <c r="D22" s="5">
        <v>238</v>
      </c>
      <c r="E22" s="5">
        <v>220</v>
      </c>
      <c r="F22" s="5">
        <v>201</v>
      </c>
      <c r="G22" s="6">
        <v>2.6802732981965001</v>
      </c>
      <c r="H22" s="7">
        <v>2.9037592119598599E-5</v>
      </c>
      <c r="I22" s="16">
        <v>4.5370393994226204</v>
      </c>
      <c r="J22" s="16">
        <v>2.9037592119598599E-5</v>
      </c>
      <c r="K22" s="16">
        <v>4.5370393994226204</v>
      </c>
      <c r="L22" s="16">
        <v>1.5281427692220999E-2</v>
      </c>
      <c r="M22" s="16">
        <v>2.3826917524517699E-3</v>
      </c>
      <c r="N22" s="16">
        <v>313</v>
      </c>
      <c r="O22" s="16" t="s">
        <v>1396</v>
      </c>
      <c r="P22" s="16" t="s">
        <v>34</v>
      </c>
      <c r="Q22" s="16" t="s">
        <v>413</v>
      </c>
      <c r="R22" s="16" t="s">
        <v>1990</v>
      </c>
      <c r="S22" s="16" t="s">
        <v>640</v>
      </c>
      <c r="T22" s="16" t="s">
        <v>415</v>
      </c>
      <c r="U22" s="16"/>
      <c r="V22" s="16">
        <v>1046.1859999999999</v>
      </c>
      <c r="W22" s="16">
        <v>2.0923720000000001</v>
      </c>
      <c r="X22" s="16" t="s">
        <v>416</v>
      </c>
      <c r="Y22" s="17">
        <v>6.9800569800569801E-3</v>
      </c>
      <c r="Z22" s="18" t="str">
        <f>IF($AG$7 &lt;&gt; "", $AG$7 * Y22, "")</f>
        <v/>
      </c>
      <c r="AA22" s="18" t="str">
        <f>IF($AG$7 &lt;&gt; "", $AG$7 * L22 / $L$649, "")</f>
        <v/>
      </c>
      <c r="AB22" s="16" t="str">
        <f>IF(ISNUMBER(SEARCH(O22,$AG$2))=TRUE,"Yes",IF(ISNUMBER(SEARCH(O22,$AG$3))=TRUE,"Yes",IF(ISNUMBER(SEARCH(O22,$AG$4))=TRUE,"Yes","No")))</f>
        <v>No</v>
      </c>
      <c r="AC22" s="16"/>
      <c r="AD22" s="16"/>
    </row>
    <row r="23" spans="1:30" x14ac:dyDescent="0.25">
      <c r="A23" s="5" t="s">
        <v>216</v>
      </c>
      <c r="B23" s="5" t="s">
        <v>25</v>
      </c>
      <c r="C23" s="5">
        <v>26</v>
      </c>
      <c r="D23" s="5">
        <v>167</v>
      </c>
      <c r="E23" s="5">
        <v>153</v>
      </c>
      <c r="F23" s="5">
        <v>126</v>
      </c>
      <c r="G23" s="6">
        <v>2.5993658025095199</v>
      </c>
      <c r="H23" s="7">
        <v>3.0267480419584599E-4</v>
      </c>
      <c r="I23" s="16">
        <v>3.5190237298664901</v>
      </c>
      <c r="J23" s="16">
        <v>3.0267480419584599E-4</v>
      </c>
      <c r="K23" s="16">
        <v>3.5190237298664901</v>
      </c>
      <c r="L23" s="16">
        <v>1.5591526769610099E-2</v>
      </c>
      <c r="M23" s="16">
        <v>2.5700269559155299E-3</v>
      </c>
      <c r="N23" s="16">
        <v>37</v>
      </c>
      <c r="O23" s="16" t="s">
        <v>26</v>
      </c>
      <c r="P23" s="16" t="s">
        <v>27</v>
      </c>
      <c r="Q23" s="16" t="s">
        <v>217</v>
      </c>
      <c r="R23" s="16" t="s">
        <v>29</v>
      </c>
      <c r="S23" s="16" t="s">
        <v>218</v>
      </c>
      <c r="T23" s="16" t="s">
        <v>219</v>
      </c>
      <c r="U23" s="16"/>
      <c r="V23" s="16">
        <v>1162.395</v>
      </c>
      <c r="W23" s="16">
        <v>2.3247900000000001</v>
      </c>
      <c r="X23" s="16" t="s">
        <v>220</v>
      </c>
      <c r="Y23" s="17">
        <v>3.7037037037037038E-3</v>
      </c>
      <c r="Z23" s="18" t="str">
        <f>IF($AG$7 &lt;&gt; "", $AG$7 * Y23, "")</f>
        <v/>
      </c>
      <c r="AA23" s="18" t="str">
        <f>IF($AG$7 &lt;&gt; "", $AG$7 * L23 / $L$649, "")</f>
        <v/>
      </c>
      <c r="AB23" s="16" t="str">
        <f>IF(ISNUMBER(SEARCH(O23,$AG$2))=TRUE,"Yes",IF(ISNUMBER(SEARCH(O23,$AG$3))=TRUE,"Yes",IF(ISNUMBER(SEARCH(O23,$AG$4))=TRUE,"Yes","No")))</f>
        <v>No</v>
      </c>
      <c r="AC23" s="16"/>
      <c r="AD23" s="16"/>
    </row>
    <row r="24" spans="1:30" x14ac:dyDescent="0.25">
      <c r="A24" s="8" t="s">
        <v>933</v>
      </c>
      <c r="B24" s="8" t="s">
        <v>25</v>
      </c>
      <c r="C24" s="8">
        <v>11</v>
      </c>
      <c r="D24" s="8">
        <v>77</v>
      </c>
      <c r="E24" s="8">
        <v>61</v>
      </c>
      <c r="F24" s="8">
        <v>59</v>
      </c>
      <c r="G24" s="9">
        <v>2.5364820274203699</v>
      </c>
      <c r="H24" s="10">
        <v>7.4637558711703397E-3</v>
      </c>
      <c r="I24" s="20">
        <v>2.1270425741835202</v>
      </c>
      <c r="J24" s="20">
        <v>7.4637558711703397E-3</v>
      </c>
      <c r="K24" s="20">
        <v>2.1270425741835202</v>
      </c>
      <c r="L24" s="20">
        <v>6.5964151717581099E-3</v>
      </c>
      <c r="M24" s="20">
        <v>1.1341816270123001E-3</v>
      </c>
      <c r="N24" s="20">
        <v>180</v>
      </c>
      <c r="O24" s="20" t="s">
        <v>26</v>
      </c>
      <c r="P24" s="20" t="s">
        <v>543</v>
      </c>
      <c r="Q24" s="20" t="s">
        <v>934</v>
      </c>
      <c r="R24" s="20" t="s">
        <v>29</v>
      </c>
      <c r="S24" s="20" t="s">
        <v>935</v>
      </c>
      <c r="T24" s="20" t="s">
        <v>936</v>
      </c>
      <c r="U24" s="20"/>
      <c r="V24" s="20">
        <v>1141.3309999999999</v>
      </c>
      <c r="W24" s="20">
        <v>2.2826620000000002</v>
      </c>
      <c r="X24" s="20" t="s">
        <v>937</v>
      </c>
      <c r="Y24" s="21">
        <v>1.5669515669515669E-3</v>
      </c>
      <c r="Z24" s="22" t="str">
        <f>IF($AG$7 &lt;&gt; "", $AG$7 * Y24, "")</f>
        <v/>
      </c>
      <c r="AA24" s="22" t="str">
        <f>IF($AG$7 &lt;&gt; "", $AG$7 * L24 / $L$649, "")</f>
        <v/>
      </c>
      <c r="AB24" s="20" t="str">
        <f>IF(ISNUMBER(SEARCH(O24,$AG$2))=TRUE,"Yes",IF(ISNUMBER(SEARCH(O24,$AG$3))=TRUE,"Yes",IF(ISNUMBER(SEARCH(O24,$AG$4))=TRUE,"Yes","No")))</f>
        <v>No</v>
      </c>
      <c r="AC24" s="20"/>
      <c r="AD24" s="20"/>
    </row>
    <row r="25" spans="1:30" x14ac:dyDescent="0.25">
      <c r="A25" s="5" t="s">
        <v>472</v>
      </c>
      <c r="B25" s="5" t="s">
        <v>25</v>
      </c>
      <c r="C25" s="5">
        <v>34</v>
      </c>
      <c r="D25" s="5">
        <v>242</v>
      </c>
      <c r="E25" s="5">
        <v>194</v>
      </c>
      <c r="F25" s="5">
        <v>182</v>
      </c>
      <c r="G25" s="6">
        <v>2.5180911921277001</v>
      </c>
      <c r="H25" s="7">
        <v>2.1507087863400601E-4</v>
      </c>
      <c r="I25" s="16">
        <v>3.6674183906574398</v>
      </c>
      <c r="J25" s="16">
        <v>2.1507087863400601E-4</v>
      </c>
      <c r="K25" s="16">
        <v>3.6674183906574398</v>
      </c>
      <c r="L25" s="16">
        <v>2.0388919621797799E-2</v>
      </c>
      <c r="M25" s="16">
        <v>3.5564675729404301E-3</v>
      </c>
      <c r="N25" s="16">
        <v>88</v>
      </c>
      <c r="O25" s="16" t="s">
        <v>26</v>
      </c>
      <c r="P25" s="16" t="s">
        <v>27</v>
      </c>
      <c r="Q25" s="16" t="s">
        <v>473</v>
      </c>
      <c r="R25" s="16" t="s">
        <v>29</v>
      </c>
      <c r="S25" s="16" t="s">
        <v>474</v>
      </c>
      <c r="T25" s="16" t="s">
        <v>475</v>
      </c>
      <c r="U25" s="16"/>
      <c r="V25" s="16">
        <v>1078.2750000000001</v>
      </c>
      <c r="W25" s="16">
        <v>2.1565500000000002</v>
      </c>
      <c r="X25" s="16" t="s">
        <v>476</v>
      </c>
      <c r="Y25" s="17">
        <v>4.8433048433048432E-3</v>
      </c>
      <c r="Z25" s="18" t="str">
        <f>IF($AG$7 &lt;&gt; "", $AG$7 * Y25, "")</f>
        <v/>
      </c>
      <c r="AA25" s="18" t="str">
        <f>IF($AG$7 &lt;&gt; "", $AG$7 * L25 / $L$649, "")</f>
        <v/>
      </c>
      <c r="AB25" s="16" t="str">
        <f>IF(ISNUMBER(SEARCH(O25,$AG$2))=TRUE,"Yes",IF(ISNUMBER(SEARCH(O25,$AG$3))=TRUE,"Yes",IF(ISNUMBER(SEARCH(O25,$AG$4))=TRUE,"Yes","No")))</f>
        <v>No</v>
      </c>
      <c r="AC25" s="16"/>
      <c r="AD25" s="16"/>
    </row>
    <row r="26" spans="1:30" x14ac:dyDescent="0.25">
      <c r="A26" s="11" t="s">
        <v>738</v>
      </c>
      <c r="B26" s="11" t="s">
        <v>25</v>
      </c>
      <c r="C26" s="11">
        <v>19</v>
      </c>
      <c r="D26" s="11">
        <v>126</v>
      </c>
      <c r="E26" s="11">
        <v>108</v>
      </c>
      <c r="F26" s="11">
        <v>110</v>
      </c>
      <c r="G26" s="12">
        <v>2.5164011907811399</v>
      </c>
      <c r="H26" s="13">
        <v>1.3517167195214301E-3</v>
      </c>
      <c r="I26" s="23">
        <v>2.86911431434056</v>
      </c>
      <c r="J26" s="23">
        <v>1.3517167195214301E-3</v>
      </c>
      <c r="K26" s="23">
        <v>2.86911431434056</v>
      </c>
      <c r="L26" s="23">
        <v>1.13938080239458E-2</v>
      </c>
      <c r="M26" s="23">
        <v>1.98927072734339E-3</v>
      </c>
      <c r="N26" s="23">
        <v>141</v>
      </c>
      <c r="O26" s="23" t="s">
        <v>26</v>
      </c>
      <c r="P26" s="23" t="s">
        <v>27</v>
      </c>
      <c r="Q26" s="23" t="s">
        <v>739</v>
      </c>
      <c r="R26" s="23" t="s">
        <v>29</v>
      </c>
      <c r="S26" s="23" t="s">
        <v>740</v>
      </c>
      <c r="T26" s="23" t="s">
        <v>741</v>
      </c>
      <c r="U26" s="23"/>
      <c r="V26" s="23">
        <v>1019.204</v>
      </c>
      <c r="W26" s="23">
        <v>2.038408</v>
      </c>
      <c r="X26" s="23" t="s">
        <v>742</v>
      </c>
      <c r="Y26" s="24">
        <v>2.7065527065527066E-3</v>
      </c>
      <c r="Z26" s="25" t="str">
        <f>IF($AG$7 &lt;&gt; "", $AG$7 * Y26, "")</f>
        <v/>
      </c>
      <c r="AA26" s="25" t="str">
        <f>IF($AG$7 &lt;&gt; "", $AG$7 * L26 / $L$649, "")</f>
        <v/>
      </c>
      <c r="AB26" s="23" t="str">
        <f>IF(ISNUMBER(SEARCH(O26,$AG$2))=TRUE,"Yes",IF(ISNUMBER(SEARCH(O26,$AG$3))=TRUE,"Yes",IF(ISNUMBER(SEARCH(O26,$AG$4))=TRUE,"Yes","No")))</f>
        <v>No</v>
      </c>
      <c r="AC26" s="23"/>
      <c r="AD26" s="23"/>
    </row>
    <row r="27" spans="1:30" x14ac:dyDescent="0.25">
      <c r="A27" s="11" t="s">
        <v>688</v>
      </c>
      <c r="B27" s="11" t="s">
        <v>25</v>
      </c>
      <c r="C27" s="11">
        <v>18</v>
      </c>
      <c r="D27" s="11">
        <v>132</v>
      </c>
      <c r="E27" s="11">
        <v>104</v>
      </c>
      <c r="F27" s="11">
        <v>93</v>
      </c>
      <c r="G27" s="12">
        <v>2.5116970584604301</v>
      </c>
      <c r="H27" s="13">
        <v>1.56103740639844E-3</v>
      </c>
      <c r="I27" s="23">
        <v>2.8065866900203602</v>
      </c>
      <c r="J27" s="23">
        <v>1.56103740639844E-3</v>
      </c>
      <c r="K27" s="23">
        <v>2.8065866900203602</v>
      </c>
      <c r="L27" s="23">
        <v>1.0794133917422399E-2</v>
      </c>
      <c r="M27" s="23">
        <v>1.8895457631465599E-3</v>
      </c>
      <c r="N27" s="23">
        <v>131</v>
      </c>
      <c r="O27" s="23" t="s">
        <v>26</v>
      </c>
      <c r="P27" s="23" t="s">
        <v>27</v>
      </c>
      <c r="Q27" s="23" t="s">
        <v>689</v>
      </c>
      <c r="R27" s="23" t="s">
        <v>29</v>
      </c>
      <c r="S27" s="23" t="s">
        <v>690</v>
      </c>
      <c r="T27" s="23" t="s">
        <v>691</v>
      </c>
      <c r="U27" s="23"/>
      <c r="V27" s="23">
        <v>1162.4839999999999</v>
      </c>
      <c r="W27" s="23">
        <v>2.3249680000000001</v>
      </c>
      <c r="X27" s="23" t="s">
        <v>692</v>
      </c>
      <c r="Y27" s="24">
        <v>2.5641025641025641E-3</v>
      </c>
      <c r="Z27" s="25" t="str">
        <f>IF($AG$7 &lt;&gt; "", $AG$7 * Y27, "")</f>
        <v/>
      </c>
      <c r="AA27" s="25" t="str">
        <f>IF($AG$7 &lt;&gt; "", $AG$7 * L27 / $L$649, "")</f>
        <v/>
      </c>
      <c r="AB27" s="23" t="str">
        <f>IF(ISNUMBER(SEARCH(O27,$AG$2))=TRUE,"Yes",IF(ISNUMBER(SEARCH(O27,$AG$3))=TRUE,"Yes",IF(ISNUMBER(SEARCH(O27,$AG$4))=TRUE,"Yes","No")))</f>
        <v>No</v>
      </c>
      <c r="AC27" s="23"/>
      <c r="AD27" s="23"/>
    </row>
    <row r="28" spans="1:30" x14ac:dyDescent="0.25">
      <c r="A28" s="11" t="s">
        <v>748</v>
      </c>
      <c r="B28" s="11" t="s">
        <v>25</v>
      </c>
      <c r="C28" s="11">
        <v>14</v>
      </c>
      <c r="D28" s="11">
        <v>112</v>
      </c>
      <c r="E28" s="11">
        <v>83</v>
      </c>
      <c r="F28" s="11">
        <v>64</v>
      </c>
      <c r="G28" s="12">
        <v>2.5017766501610499</v>
      </c>
      <c r="H28" s="13">
        <v>3.8372511192184501E-3</v>
      </c>
      <c r="I28" s="23">
        <v>2.4159797785649801</v>
      </c>
      <c r="J28" s="23">
        <v>3.8372511192184501E-3</v>
      </c>
      <c r="K28" s="23">
        <v>2.4159797785649801</v>
      </c>
      <c r="L28" s="23">
        <v>8.3954374913285008E-3</v>
      </c>
      <c r="M28" s="23">
        <v>1.4781367768417601E-3</v>
      </c>
      <c r="N28" s="23">
        <v>143</v>
      </c>
      <c r="O28" s="23" t="s">
        <v>26</v>
      </c>
      <c r="P28" s="23" t="s">
        <v>34</v>
      </c>
      <c r="Q28" s="23" t="s">
        <v>749</v>
      </c>
      <c r="R28" s="23" t="s">
        <v>29</v>
      </c>
      <c r="S28" s="23" t="s">
        <v>750</v>
      </c>
      <c r="T28" s="23" t="s">
        <v>751</v>
      </c>
      <c r="U28" s="23"/>
      <c r="V28" s="23">
        <v>1049.2329999999999</v>
      </c>
      <c r="W28" s="23">
        <v>2.0984660000000002</v>
      </c>
      <c r="X28" s="23" t="s">
        <v>752</v>
      </c>
      <c r="Y28" s="24">
        <v>1.9943019943019944E-3</v>
      </c>
      <c r="Z28" s="25" t="str">
        <f>IF($AG$7 &lt;&gt; "", $AG$7 * Y28, "")</f>
        <v/>
      </c>
      <c r="AA28" s="25" t="str">
        <f>IF($AG$7 &lt;&gt; "", $AG$7 * L28 / $L$649, "")</f>
        <v/>
      </c>
      <c r="AB28" s="23" t="str">
        <f>IF(ISNUMBER(SEARCH(O28,$AG$2))=TRUE,"Yes",IF(ISNUMBER(SEARCH(O28,$AG$3))=TRUE,"Yes",IF(ISNUMBER(SEARCH(O28,$AG$4))=TRUE,"Yes","No")))</f>
        <v>No</v>
      </c>
      <c r="AC28" s="23"/>
      <c r="AD28" s="23"/>
    </row>
    <row r="29" spans="1:30" x14ac:dyDescent="0.25">
      <c r="A29" s="5" t="s">
        <v>1307</v>
      </c>
      <c r="B29" s="5" t="s">
        <v>25</v>
      </c>
      <c r="C29" s="5">
        <v>23</v>
      </c>
      <c r="D29" s="5">
        <v>143</v>
      </c>
      <c r="E29" s="5">
        <v>166</v>
      </c>
      <c r="F29" s="5">
        <v>123</v>
      </c>
      <c r="G29" s="6">
        <v>2.46099465177684</v>
      </c>
      <c r="H29" s="7">
        <v>9.9209634121134004E-4</v>
      </c>
      <c r="I29" s="16">
        <v>3.0034461520143099</v>
      </c>
      <c r="J29" s="16">
        <v>9.9209634121134004E-4</v>
      </c>
      <c r="K29" s="16">
        <v>3.0034461520143099</v>
      </c>
      <c r="L29" s="16">
        <v>1.3792504450039701E-2</v>
      </c>
      <c r="M29" s="16">
        <v>2.5031454966713599E-3</v>
      </c>
      <c r="N29" s="16">
        <v>270</v>
      </c>
      <c r="O29" s="16" t="s">
        <v>26</v>
      </c>
      <c r="P29" s="16" t="s">
        <v>67</v>
      </c>
      <c r="Q29" s="16" t="s">
        <v>1308</v>
      </c>
      <c r="R29" s="16" t="s">
        <v>1000</v>
      </c>
      <c r="S29" s="16" t="s">
        <v>424</v>
      </c>
      <c r="T29" s="16" t="s">
        <v>1309</v>
      </c>
      <c r="U29" s="16"/>
      <c r="V29" s="16">
        <v>1158.28</v>
      </c>
      <c r="W29" s="16">
        <v>2.31656</v>
      </c>
      <c r="X29" s="16" t="s">
        <v>1310</v>
      </c>
      <c r="Y29" s="17">
        <v>3.2763532763532763E-3</v>
      </c>
      <c r="Z29" s="18" t="str">
        <f>IF($AG$7 &lt;&gt; "", $AG$7 * Y29, "")</f>
        <v/>
      </c>
      <c r="AA29" s="18" t="str">
        <f>IF($AG$7 &lt;&gt; "", $AG$7 * L29 / $L$649, "")</f>
        <v/>
      </c>
      <c r="AB29" s="16" t="str">
        <f>IF(ISNUMBER(SEARCH(O29,$AG$2))=TRUE,"Yes",IF(ISNUMBER(SEARCH(O29,$AG$3))=TRUE,"Yes",IF(ISNUMBER(SEARCH(O29,$AG$4))=TRUE,"Yes","No")))</f>
        <v>No</v>
      </c>
      <c r="AC29" s="16"/>
      <c r="AD29" s="16"/>
    </row>
    <row r="30" spans="1:30" x14ac:dyDescent="0.25">
      <c r="A30" s="11" t="s">
        <v>823</v>
      </c>
      <c r="B30" s="11" t="s">
        <v>25</v>
      </c>
      <c r="C30" s="11">
        <v>21</v>
      </c>
      <c r="D30" s="11">
        <v>160</v>
      </c>
      <c r="E30" s="11">
        <v>115</v>
      </c>
      <c r="F30" s="11">
        <v>131</v>
      </c>
      <c r="G30" s="12">
        <v>2.42636660185069</v>
      </c>
      <c r="H30" s="13">
        <v>1.4281168180986701E-3</v>
      </c>
      <c r="I30" s="23">
        <v>2.84523626638294</v>
      </c>
      <c r="J30" s="23">
        <v>1.4281168180986701E-3</v>
      </c>
      <c r="K30" s="23">
        <v>2.84523626638294</v>
      </c>
      <c r="L30" s="23">
        <v>1.25931562369928E-2</v>
      </c>
      <c r="M30" s="23">
        <v>2.3401828100249799E-3</v>
      </c>
      <c r="N30" s="23">
        <v>158</v>
      </c>
      <c r="O30" s="23" t="s">
        <v>26</v>
      </c>
      <c r="P30" s="23" t="s">
        <v>27</v>
      </c>
      <c r="Q30" s="23" t="s">
        <v>824</v>
      </c>
      <c r="R30" s="23" t="s">
        <v>29</v>
      </c>
      <c r="S30" s="23" t="s">
        <v>825</v>
      </c>
      <c r="T30" s="23" t="s">
        <v>826</v>
      </c>
      <c r="U30" s="23"/>
      <c r="V30" s="23">
        <v>1035.213</v>
      </c>
      <c r="W30" s="23">
        <v>2.0704259999999999</v>
      </c>
      <c r="X30" s="23" t="s">
        <v>827</v>
      </c>
      <c r="Y30" s="24">
        <v>2.9914529914529917E-3</v>
      </c>
      <c r="Z30" s="25" t="str">
        <f>IF($AG$7 &lt;&gt; "", $AG$7 * Y30, "")</f>
        <v/>
      </c>
      <c r="AA30" s="25" t="str">
        <f>IF($AG$7 &lt;&gt; "", $AG$7 * L30 / $L$649, "")</f>
        <v/>
      </c>
      <c r="AB30" s="23" t="str">
        <f>IF(ISNUMBER(SEARCH(O30,$AG$2))=TRUE,"Yes",IF(ISNUMBER(SEARCH(O30,$AG$3))=TRUE,"Yes",IF(ISNUMBER(SEARCH(O30,$AG$4))=TRUE,"Yes","No")))</f>
        <v>No</v>
      </c>
      <c r="AC30" s="23"/>
      <c r="AD30" s="23"/>
    </row>
    <row r="31" spans="1:30" x14ac:dyDescent="0.25">
      <c r="A31" s="11" t="s">
        <v>608</v>
      </c>
      <c r="B31" s="11" t="s">
        <v>25</v>
      </c>
      <c r="C31" s="11">
        <v>19</v>
      </c>
      <c r="D31" s="11">
        <v>144</v>
      </c>
      <c r="E31" s="11">
        <v>123</v>
      </c>
      <c r="F31" s="11">
        <v>112</v>
      </c>
      <c r="G31" s="12">
        <v>2.3812334888959499</v>
      </c>
      <c r="H31" s="13">
        <v>2.52112469795236E-3</v>
      </c>
      <c r="I31" s="23">
        <v>2.5984056730489402</v>
      </c>
      <c r="J31" s="23">
        <v>2.52112469795236E-3</v>
      </c>
      <c r="K31" s="23">
        <v>2.5984056730489402</v>
      </c>
      <c r="L31" s="23">
        <v>1.13938080239458E-2</v>
      </c>
      <c r="M31" s="23">
        <v>2.1843757975510102E-3</v>
      </c>
      <c r="N31" s="23">
        <v>115</v>
      </c>
      <c r="O31" s="23" t="s">
        <v>26</v>
      </c>
      <c r="P31" s="23" t="s">
        <v>67</v>
      </c>
      <c r="Q31" s="23" t="s">
        <v>609</v>
      </c>
      <c r="R31" s="23" t="s">
        <v>29</v>
      </c>
      <c r="S31" s="23" t="s">
        <v>610</v>
      </c>
      <c r="T31" s="23" t="s">
        <v>611</v>
      </c>
      <c r="U31" s="23"/>
      <c r="V31" s="23">
        <v>1271.4390000000001</v>
      </c>
      <c r="W31" s="23">
        <v>2.542878</v>
      </c>
      <c r="X31" s="23" t="s">
        <v>612</v>
      </c>
      <c r="Y31" s="24">
        <v>2.7065527065527066E-3</v>
      </c>
      <c r="Z31" s="25" t="str">
        <f>IF($AG$7 &lt;&gt; "", $AG$7 * Y31, "")</f>
        <v/>
      </c>
      <c r="AA31" s="25" t="str">
        <f>IF($AG$7 &lt;&gt; "", $AG$7 * L31 / $L$649, "")</f>
        <v/>
      </c>
      <c r="AB31" s="23" t="str">
        <f>IF(ISNUMBER(SEARCH(O31,$AG$2))=TRUE,"Yes",IF(ISNUMBER(SEARCH(O31,$AG$3))=TRUE,"Yes",IF(ISNUMBER(SEARCH(O31,$AG$4))=TRUE,"Yes","No")))</f>
        <v>No</v>
      </c>
      <c r="AC31" s="23"/>
      <c r="AD31" s="23"/>
    </row>
    <row r="32" spans="1:30" x14ac:dyDescent="0.25">
      <c r="A32" s="5" t="s">
        <v>2061</v>
      </c>
      <c r="B32" s="5" t="s">
        <v>25</v>
      </c>
      <c r="C32" s="5">
        <v>46</v>
      </c>
      <c r="D32" s="5">
        <v>279</v>
      </c>
      <c r="E32" s="5">
        <v>277</v>
      </c>
      <c r="F32" s="5">
        <v>218</v>
      </c>
      <c r="G32" s="6">
        <v>2.3586112706295999</v>
      </c>
      <c r="H32" s="7">
        <v>4.5555417818428102E-4</v>
      </c>
      <c r="I32" s="16">
        <v>3.3414599658100399</v>
      </c>
      <c r="J32" s="16">
        <v>4.5555417818428102E-4</v>
      </c>
      <c r="K32" s="16">
        <v>3.3414599658100399</v>
      </c>
      <c r="L32" s="16">
        <v>1.43458300784115E-2</v>
      </c>
      <c r="M32" s="16">
        <v>2.7956941948432202E-3</v>
      </c>
      <c r="N32" s="16">
        <v>223</v>
      </c>
      <c r="O32" s="16" t="s">
        <v>1396</v>
      </c>
      <c r="P32" s="16" t="s">
        <v>85</v>
      </c>
      <c r="Q32" s="16" t="s">
        <v>2062</v>
      </c>
      <c r="R32" s="16" t="s">
        <v>1990</v>
      </c>
      <c r="S32" s="16" t="s">
        <v>188</v>
      </c>
      <c r="T32" s="16" t="s">
        <v>2063</v>
      </c>
      <c r="U32" s="16"/>
      <c r="V32" s="16">
        <v>1164.405</v>
      </c>
      <c r="W32" s="16">
        <v>2.3288099999999998</v>
      </c>
      <c r="X32" s="16" t="s">
        <v>2064</v>
      </c>
      <c r="Y32" s="17">
        <v>6.5527065527065526E-3</v>
      </c>
      <c r="Z32" s="18" t="str">
        <f>IF($AG$7 &lt;&gt; "", $AG$7 * Y32, "")</f>
        <v/>
      </c>
      <c r="AA32" s="18" t="str">
        <f>IF($AG$7 &lt;&gt; "", $AG$7 * L32 / $L$649, "")</f>
        <v/>
      </c>
      <c r="AB32" s="16" t="str">
        <f>IF(ISNUMBER(SEARCH(O32,$AG$2))=TRUE,"Yes",IF(ISNUMBER(SEARCH(O32,$AG$3))=TRUE,"Yes",IF(ISNUMBER(SEARCH(O32,$AG$4))=TRUE,"Yes","No")))</f>
        <v>No</v>
      </c>
      <c r="AC32" s="16"/>
      <c r="AD32" s="16"/>
    </row>
    <row r="33" spans="1:30" x14ac:dyDescent="0.25">
      <c r="A33" s="11" t="s">
        <v>2219</v>
      </c>
      <c r="B33" s="11" t="s">
        <v>25</v>
      </c>
      <c r="C33" s="11">
        <v>30</v>
      </c>
      <c r="D33" s="11">
        <v>192</v>
      </c>
      <c r="E33" s="11">
        <v>173</v>
      </c>
      <c r="F33" s="11">
        <v>143</v>
      </c>
      <c r="G33" s="12">
        <v>2.3523708154690701</v>
      </c>
      <c r="H33" s="13">
        <v>1.3306619983800799E-3</v>
      </c>
      <c r="I33" s="23">
        <v>2.8759322457125398</v>
      </c>
      <c r="J33" s="23">
        <v>1.3306619983800799E-3</v>
      </c>
      <c r="K33" s="23">
        <v>2.8759322457125398</v>
      </c>
      <c r="L33" s="23">
        <v>9.3559761380944597E-3</v>
      </c>
      <c r="M33" s="23">
        <v>1.8304570652644401E-3</v>
      </c>
      <c r="N33" s="23">
        <v>315</v>
      </c>
      <c r="O33" s="23" t="s">
        <v>1396</v>
      </c>
      <c r="P33" s="23" t="s">
        <v>34</v>
      </c>
      <c r="Q33" s="23" t="s">
        <v>428</v>
      </c>
      <c r="R33" s="23" t="s">
        <v>1990</v>
      </c>
      <c r="S33" s="23" t="s">
        <v>650</v>
      </c>
      <c r="T33" s="23" t="s">
        <v>430</v>
      </c>
      <c r="U33" s="23"/>
      <c r="V33" s="23">
        <v>1080.2470000000001</v>
      </c>
      <c r="W33" s="23">
        <v>2.1604939999999999</v>
      </c>
      <c r="X33" s="23" t="s">
        <v>431</v>
      </c>
      <c r="Y33" s="24">
        <v>4.2735042735042739E-3</v>
      </c>
      <c r="Z33" s="25" t="str">
        <f>IF($AG$7 &lt;&gt; "", $AG$7 * Y33, "")</f>
        <v/>
      </c>
      <c r="AA33" s="25" t="str">
        <f>IF($AG$7 &lt;&gt; "", $AG$7 * L33 / $L$649, "")</f>
        <v/>
      </c>
      <c r="AB33" s="23" t="str">
        <f>IF(ISNUMBER(SEARCH(O33,$AG$2))=TRUE,"Yes",IF(ISNUMBER(SEARCH(O33,$AG$3))=TRUE,"Yes",IF(ISNUMBER(SEARCH(O33,$AG$4))=TRUE,"Yes","No")))</f>
        <v>No</v>
      </c>
      <c r="AC33" s="23"/>
      <c r="AD33" s="23"/>
    </row>
    <row r="34" spans="1:30" x14ac:dyDescent="0.25">
      <c r="A34" s="5" t="s">
        <v>1776</v>
      </c>
      <c r="B34" s="5" t="s">
        <v>25</v>
      </c>
      <c r="C34" s="5">
        <v>48</v>
      </c>
      <c r="D34" s="5">
        <v>329</v>
      </c>
      <c r="E34" s="5">
        <v>259</v>
      </c>
      <c r="F34" s="5">
        <v>281</v>
      </c>
      <c r="G34" s="6">
        <v>2.2538659243585601</v>
      </c>
      <c r="H34" s="7">
        <v>8.8824413187809899E-4</v>
      </c>
      <c r="I34" s="16">
        <v>3.0514676529648699</v>
      </c>
      <c r="J34" s="16">
        <v>8.8824413187809899E-4</v>
      </c>
      <c r="K34" s="16">
        <v>3.0514676529648699</v>
      </c>
      <c r="L34" s="16">
        <v>1.49695618209511E-2</v>
      </c>
      <c r="M34" s="16">
        <v>3.13711270880774E-3</v>
      </c>
      <c r="N34" s="16">
        <v>131</v>
      </c>
      <c r="O34" s="16" t="s">
        <v>1396</v>
      </c>
      <c r="P34" s="16" t="s">
        <v>27</v>
      </c>
      <c r="Q34" s="16" t="s">
        <v>1144</v>
      </c>
      <c r="R34" s="16" t="s">
        <v>1398</v>
      </c>
      <c r="S34" s="16" t="s">
        <v>690</v>
      </c>
      <c r="T34" s="16" t="s">
        <v>1145</v>
      </c>
      <c r="U34" s="16"/>
      <c r="V34" s="16">
        <v>1209.4929999999999</v>
      </c>
      <c r="W34" s="16">
        <v>2.4189859999999999</v>
      </c>
      <c r="X34" s="16" t="s">
        <v>1146</v>
      </c>
      <c r="Y34" s="17">
        <v>6.8376068376068376E-3</v>
      </c>
      <c r="Z34" s="18" t="str">
        <f>IF($AG$7 &lt;&gt; "", $AG$7 * Y34, "")</f>
        <v/>
      </c>
      <c r="AA34" s="18" t="str">
        <f>IF($AG$7 &lt;&gt; "", $AG$7 * L34 / $L$649, "")</f>
        <v/>
      </c>
      <c r="AB34" s="16" t="str">
        <f>IF(ISNUMBER(SEARCH(O34,$AG$2))=TRUE,"Yes",IF(ISNUMBER(SEARCH(O34,$AG$3))=TRUE,"Yes",IF(ISNUMBER(SEARCH(O34,$AG$4))=TRUE,"Yes","No")))</f>
        <v>No</v>
      </c>
      <c r="AC34" s="16"/>
      <c r="AD34" s="16"/>
    </row>
    <row r="35" spans="1:30" x14ac:dyDescent="0.25">
      <c r="A35" s="11" t="s">
        <v>558</v>
      </c>
      <c r="B35" s="11" t="s">
        <v>25</v>
      </c>
      <c r="C35" s="11">
        <v>20</v>
      </c>
      <c r="D35" s="11">
        <v>191</v>
      </c>
      <c r="E35" s="11">
        <v>125</v>
      </c>
      <c r="F35" s="11">
        <v>126</v>
      </c>
      <c r="G35" s="12">
        <v>2.2434213247186898</v>
      </c>
      <c r="H35" s="13">
        <v>3.9221230153079299E-3</v>
      </c>
      <c r="I35" s="23">
        <v>2.4064787890385602</v>
      </c>
      <c r="J35" s="23">
        <v>3.9221230153079299E-3</v>
      </c>
      <c r="K35" s="23">
        <v>2.4064787890385602</v>
      </c>
      <c r="L35" s="23">
        <v>1.19934821304693E-2</v>
      </c>
      <c r="M35" s="23">
        <v>2.5291770266111799E-3</v>
      </c>
      <c r="N35" s="23">
        <v>105</v>
      </c>
      <c r="O35" s="23" t="s">
        <v>26</v>
      </c>
      <c r="P35" s="23" t="s">
        <v>27</v>
      </c>
      <c r="Q35" s="23" t="s">
        <v>559</v>
      </c>
      <c r="R35" s="23" t="s">
        <v>29</v>
      </c>
      <c r="S35" s="23" t="s">
        <v>560</v>
      </c>
      <c r="T35" s="23" t="s">
        <v>561</v>
      </c>
      <c r="U35" s="23"/>
      <c r="V35" s="23">
        <v>1126.279</v>
      </c>
      <c r="W35" s="23">
        <v>2.2525580000000001</v>
      </c>
      <c r="X35" s="23" t="s">
        <v>562</v>
      </c>
      <c r="Y35" s="24">
        <v>2.8490028490028491E-3</v>
      </c>
      <c r="Z35" s="25" t="str">
        <f>IF($AG$7 &lt;&gt; "", $AG$7 * Y35, "")</f>
        <v/>
      </c>
      <c r="AA35" s="25" t="str">
        <f>IF($AG$7 &lt;&gt; "", $AG$7 * L35 / $L$649, "")</f>
        <v/>
      </c>
      <c r="AB35" s="23" t="str">
        <f>IF(ISNUMBER(SEARCH(O35,$AG$2))=TRUE,"Yes",IF(ISNUMBER(SEARCH(O35,$AG$3))=TRUE,"Yes",IF(ISNUMBER(SEARCH(O35,$AG$4))=TRUE,"Yes","No")))</f>
        <v>No</v>
      </c>
      <c r="AC35" s="23"/>
      <c r="AD35" s="23"/>
    </row>
    <row r="36" spans="1:30" x14ac:dyDescent="0.25">
      <c r="A36" s="8" t="s">
        <v>798</v>
      </c>
      <c r="B36" s="8" t="s">
        <v>25</v>
      </c>
      <c r="C36" s="8">
        <v>17</v>
      </c>
      <c r="D36" s="8">
        <v>129</v>
      </c>
      <c r="E36" s="8">
        <v>134</v>
      </c>
      <c r="F36" s="8">
        <v>109</v>
      </c>
      <c r="G36" s="9">
        <v>2.2423790609835499</v>
      </c>
      <c r="H36" s="10">
        <v>6.2251923912528401E-3</v>
      </c>
      <c r="I36" s="20">
        <v>2.20584722203651</v>
      </c>
      <c r="J36" s="20">
        <v>6.2251923912528401E-3</v>
      </c>
      <c r="K36" s="20">
        <v>2.20584722203651</v>
      </c>
      <c r="L36" s="20">
        <v>1.01944598108989E-2</v>
      </c>
      <c r="M36" s="20">
        <v>2.15249613511149E-3</v>
      </c>
      <c r="N36" s="20">
        <v>153</v>
      </c>
      <c r="O36" s="20" t="s">
        <v>26</v>
      </c>
      <c r="P36" s="20" t="s">
        <v>27</v>
      </c>
      <c r="Q36" s="20" t="s">
        <v>799</v>
      </c>
      <c r="R36" s="20" t="s">
        <v>29</v>
      </c>
      <c r="S36" s="20" t="s">
        <v>800</v>
      </c>
      <c r="T36" s="20" t="s">
        <v>801</v>
      </c>
      <c r="U36" s="20"/>
      <c r="V36" s="20">
        <v>1099.2560000000001</v>
      </c>
      <c r="W36" s="20">
        <v>2.198512</v>
      </c>
      <c r="X36" s="20" t="s">
        <v>802</v>
      </c>
      <c r="Y36" s="21">
        <v>2.4216524216524216E-3</v>
      </c>
      <c r="Z36" s="22" t="str">
        <f>IF($AG$7 &lt;&gt; "", $AG$7 * Y36, "")</f>
        <v/>
      </c>
      <c r="AA36" s="22" t="str">
        <f>IF($AG$7 &lt;&gt; "", $AG$7 * L36 / $L$649, "")</f>
        <v/>
      </c>
      <c r="AB36" s="20" t="str">
        <f>IF(ISNUMBER(SEARCH(O36,$AG$2))=TRUE,"Yes",IF(ISNUMBER(SEARCH(O36,$AG$3))=TRUE,"Yes",IF(ISNUMBER(SEARCH(O36,$AG$4))=TRUE,"Yes","No")))</f>
        <v>No</v>
      </c>
      <c r="AC36" s="20"/>
      <c r="AD36" s="20"/>
    </row>
    <row r="37" spans="1:30" x14ac:dyDescent="0.25">
      <c r="A37" s="11" t="s">
        <v>658</v>
      </c>
      <c r="B37" s="11" t="s">
        <v>25</v>
      </c>
      <c r="C37" s="11">
        <v>25</v>
      </c>
      <c r="D37" s="11">
        <v>185</v>
      </c>
      <c r="E37" s="11">
        <v>190</v>
      </c>
      <c r="F37" s="11">
        <v>183</v>
      </c>
      <c r="G37" s="12">
        <v>2.2084764108740198</v>
      </c>
      <c r="H37" s="13">
        <v>2.7330728483011802E-3</v>
      </c>
      <c r="I37" s="23">
        <v>2.5633487923126199</v>
      </c>
      <c r="J37" s="23">
        <v>2.7330728483011802E-3</v>
      </c>
      <c r="K37" s="23">
        <v>2.5633487923126199</v>
      </c>
      <c r="L37" s="23">
        <v>1.4991852663086599E-2</v>
      </c>
      <c r="M37" s="23">
        <v>3.2424319964547699E-3</v>
      </c>
      <c r="N37" s="23">
        <v>125</v>
      </c>
      <c r="O37" s="23" t="s">
        <v>26</v>
      </c>
      <c r="P37" s="23" t="s">
        <v>67</v>
      </c>
      <c r="Q37" s="23" t="s">
        <v>659</v>
      </c>
      <c r="R37" s="23" t="s">
        <v>29</v>
      </c>
      <c r="S37" s="23" t="s">
        <v>660</v>
      </c>
      <c r="T37" s="23" t="s">
        <v>661</v>
      </c>
      <c r="U37" s="23"/>
      <c r="V37" s="23">
        <v>1072.306</v>
      </c>
      <c r="W37" s="23">
        <v>2.144612</v>
      </c>
      <c r="X37" s="23" t="s">
        <v>662</v>
      </c>
      <c r="Y37" s="24">
        <v>3.5612535612535613E-3</v>
      </c>
      <c r="Z37" s="25" t="str">
        <f>IF($AG$7 &lt;&gt; "", $AG$7 * Y37, "")</f>
        <v/>
      </c>
      <c r="AA37" s="25" t="str">
        <f>IF($AG$7 &lt;&gt; "", $AG$7 * L37 / $L$649, "")</f>
        <v/>
      </c>
      <c r="AB37" s="23" t="str">
        <f>IF(ISNUMBER(SEARCH(O37,$AG$2))=TRUE,"Yes",IF(ISNUMBER(SEARCH(O37,$AG$3))=TRUE,"Yes",IF(ISNUMBER(SEARCH(O37,$AG$4))=TRUE,"Yes","No")))</f>
        <v>No</v>
      </c>
      <c r="AC37" s="23"/>
      <c r="AD37" s="23"/>
    </row>
    <row r="38" spans="1:30" x14ac:dyDescent="0.25">
      <c r="A38" s="8" t="s">
        <v>548</v>
      </c>
      <c r="B38" s="8" t="s">
        <v>25</v>
      </c>
      <c r="C38" s="8">
        <v>17</v>
      </c>
      <c r="D38" s="8">
        <v>181</v>
      </c>
      <c r="E38" s="8">
        <v>104</v>
      </c>
      <c r="F38" s="8">
        <v>110</v>
      </c>
      <c r="G38" s="9">
        <v>2.1759182998517002</v>
      </c>
      <c r="H38" s="10">
        <v>7.6437164765510296E-3</v>
      </c>
      <c r="I38" s="20">
        <v>2.1166954303235901</v>
      </c>
      <c r="J38" s="20">
        <v>7.6437164765510296E-3</v>
      </c>
      <c r="K38" s="20">
        <v>2.1166954303235901</v>
      </c>
      <c r="L38" s="20">
        <v>1.01944598108989E-2</v>
      </c>
      <c r="M38" s="20">
        <v>2.2518466555514101E-3</v>
      </c>
      <c r="N38" s="20">
        <v>103</v>
      </c>
      <c r="O38" s="20" t="s">
        <v>26</v>
      </c>
      <c r="P38" s="20" t="s">
        <v>27</v>
      </c>
      <c r="Q38" s="20" t="s">
        <v>549</v>
      </c>
      <c r="R38" s="20" t="s">
        <v>29</v>
      </c>
      <c r="S38" s="20" t="s">
        <v>550</v>
      </c>
      <c r="T38" s="20" t="s">
        <v>551</v>
      </c>
      <c r="U38" s="20"/>
      <c r="V38" s="20">
        <v>1254.4459999999999</v>
      </c>
      <c r="W38" s="20">
        <v>2.5088919999999999</v>
      </c>
      <c r="X38" s="20" t="s">
        <v>552</v>
      </c>
      <c r="Y38" s="21">
        <v>2.4216524216524216E-3</v>
      </c>
      <c r="Z38" s="22" t="str">
        <f>IF($AG$7 &lt;&gt; "", $AG$7 * Y38, "")</f>
        <v/>
      </c>
      <c r="AA38" s="22" t="str">
        <f>IF($AG$7 &lt;&gt; "", $AG$7 * L38 / $L$649, "")</f>
        <v/>
      </c>
      <c r="AB38" s="20" t="str">
        <f>IF(ISNUMBER(SEARCH(O38,$AG$2))=TRUE,"Yes",IF(ISNUMBER(SEARCH(O38,$AG$3))=TRUE,"Yes",IF(ISNUMBER(SEARCH(O38,$AG$4))=TRUE,"Yes","No")))</f>
        <v>No</v>
      </c>
      <c r="AC38" s="20"/>
      <c r="AD38" s="20"/>
    </row>
    <row r="39" spans="1:30" x14ac:dyDescent="0.25">
      <c r="A39" t="s">
        <v>1103</v>
      </c>
      <c r="B39" t="s">
        <v>25</v>
      </c>
      <c r="C39">
        <v>13</v>
      </c>
      <c r="D39">
        <v>84</v>
      </c>
      <c r="E39">
        <v>111</v>
      </c>
      <c r="F39">
        <v>110</v>
      </c>
      <c r="G39" s="1">
        <v>2.1240938544082999</v>
      </c>
      <c r="H39" s="2">
        <v>1.479189204659E-2</v>
      </c>
      <c r="I39" s="14">
        <v>1.8299762713825101</v>
      </c>
      <c r="J39" s="14">
        <v>1.479189204659E-2</v>
      </c>
      <c r="K39" s="14">
        <v>1.8299762713825101</v>
      </c>
      <c r="L39" s="14">
        <v>7.7957633848050401E-3</v>
      </c>
      <c r="M39" s="14">
        <v>1.7884352879184899E-3</v>
      </c>
      <c r="N39" s="14">
        <v>219</v>
      </c>
      <c r="O39" s="14" t="s">
        <v>26</v>
      </c>
      <c r="P39" s="14" t="s">
        <v>27</v>
      </c>
      <c r="Q39" s="14" t="s">
        <v>1104</v>
      </c>
      <c r="R39" s="14" t="s">
        <v>1000</v>
      </c>
      <c r="S39" s="14" t="s">
        <v>168</v>
      </c>
      <c r="T39" s="14" t="s">
        <v>1105</v>
      </c>
      <c r="V39" s="14">
        <v>1227.3330000000001</v>
      </c>
      <c r="W39" s="14">
        <v>2.454666</v>
      </c>
      <c r="X39" s="14" t="s">
        <v>1106</v>
      </c>
      <c r="Y39" s="26">
        <v>1.8518518518518519E-3</v>
      </c>
      <c r="Z39" s="19" t="str">
        <f>IF($AG$7 &lt;&gt; "", $AG$7 * Y39, "")</f>
        <v/>
      </c>
      <c r="AA39" s="19" t="str">
        <f>IF($AG$7 &lt;&gt; "", $AG$7 * L39 / $L$649, "")</f>
        <v/>
      </c>
      <c r="AB39" s="14" t="str">
        <f>IF(ISNUMBER(SEARCH(O39,$AG$2))=TRUE,"Yes",IF(ISNUMBER(SEARCH(O39,$AG$3))=TRUE,"Yes",IF(ISNUMBER(SEARCH(O39,$AG$4))=TRUE,"Yes","No")))</f>
        <v>No</v>
      </c>
    </row>
    <row r="40" spans="1:30" x14ac:dyDescent="0.25">
      <c r="A40" t="s">
        <v>512</v>
      </c>
      <c r="B40" t="s">
        <v>25</v>
      </c>
      <c r="C40">
        <v>15</v>
      </c>
      <c r="D40">
        <v>131</v>
      </c>
      <c r="E40">
        <v>122</v>
      </c>
      <c r="F40">
        <v>128</v>
      </c>
      <c r="G40" s="1">
        <v>2.0230922030294098</v>
      </c>
      <c r="H40" s="2">
        <v>1.48546945501904E-2</v>
      </c>
      <c r="I40" s="14">
        <v>1.8281362739532601</v>
      </c>
      <c r="J40" s="14">
        <v>1.48546945501904E-2</v>
      </c>
      <c r="K40" s="14">
        <v>1.8281362739532601</v>
      </c>
      <c r="L40" s="14">
        <v>8.9951115978519694E-3</v>
      </c>
      <c r="M40" s="14">
        <v>2.2117576950553301E-3</v>
      </c>
      <c r="N40" s="14">
        <v>96</v>
      </c>
      <c r="O40" s="14" t="s">
        <v>26</v>
      </c>
      <c r="P40" s="14" t="s">
        <v>67</v>
      </c>
      <c r="Q40" s="14" t="s">
        <v>513</v>
      </c>
      <c r="R40" s="14" t="s">
        <v>29</v>
      </c>
      <c r="S40" s="14" t="s">
        <v>514</v>
      </c>
      <c r="T40" s="14" t="s">
        <v>515</v>
      </c>
      <c r="V40" s="14">
        <v>1026.1990000000001</v>
      </c>
      <c r="W40" s="14">
        <v>2.0523980000000002</v>
      </c>
      <c r="X40" s="14" t="s">
        <v>516</v>
      </c>
      <c r="Y40" s="26">
        <v>2.136752136752137E-3</v>
      </c>
      <c r="Z40" s="19" t="str">
        <f>IF($AG$7 &lt;&gt; "", $AG$7 * Y40, "")</f>
        <v/>
      </c>
      <c r="AA40" s="19" t="str">
        <f>IF($AG$7 &lt;&gt; "", $AG$7 * L40 / $L$649, "")</f>
        <v/>
      </c>
      <c r="AB40" s="14" t="str">
        <f>IF(ISNUMBER(SEARCH(O40,$AG$2))=TRUE,"Yes",IF(ISNUMBER(SEARCH(O40,$AG$3))=TRUE,"Yes",IF(ISNUMBER(SEARCH(O40,$AG$4))=TRUE,"Yes","No")))</f>
        <v>No</v>
      </c>
    </row>
    <row r="41" spans="1:30" x14ac:dyDescent="0.25">
      <c r="A41" s="8" t="s">
        <v>1779</v>
      </c>
      <c r="B41" s="8" t="s">
        <v>25</v>
      </c>
      <c r="C41" s="8">
        <v>39</v>
      </c>
      <c r="D41" s="8">
        <v>313</v>
      </c>
      <c r="E41" s="8">
        <v>297</v>
      </c>
      <c r="F41" s="8">
        <v>249</v>
      </c>
      <c r="G41" s="9">
        <v>1.97047005180307</v>
      </c>
      <c r="H41" s="10">
        <v>9.1393237997150906E-3</v>
      </c>
      <c r="I41" s="20">
        <v>2.0390859356574298</v>
      </c>
      <c r="J41" s="20">
        <v>9.1393237997150906E-3</v>
      </c>
      <c r="K41" s="20">
        <v>2.0390859356574298</v>
      </c>
      <c r="L41" s="20">
        <v>1.2162768979522801E-2</v>
      </c>
      <c r="M41" s="20">
        <v>3.1022340565230399E-3</v>
      </c>
      <c r="N41" s="20">
        <v>134</v>
      </c>
      <c r="O41" s="20" t="s">
        <v>1396</v>
      </c>
      <c r="P41" s="20" t="s">
        <v>27</v>
      </c>
      <c r="Q41" s="20" t="s">
        <v>1156</v>
      </c>
      <c r="R41" s="20" t="s">
        <v>1398</v>
      </c>
      <c r="S41" s="20" t="s">
        <v>705</v>
      </c>
      <c r="T41" s="20" t="s">
        <v>1157</v>
      </c>
      <c r="U41" s="20"/>
      <c r="V41" s="20">
        <v>1107.337</v>
      </c>
      <c r="W41" s="20">
        <v>2.214674</v>
      </c>
      <c r="X41" s="20" t="s">
        <v>1158</v>
      </c>
      <c r="Y41" s="21">
        <v>5.5555555555555558E-3</v>
      </c>
      <c r="Z41" s="22" t="str">
        <f>IF($AG$7 &lt;&gt; "", $AG$7 * Y41, "")</f>
        <v/>
      </c>
      <c r="AA41" s="22" t="str">
        <f>IF($AG$7 &lt;&gt; "", $AG$7 * L41 / $L$649, "")</f>
        <v/>
      </c>
      <c r="AB41" s="20" t="str">
        <f>IF(ISNUMBER(SEARCH(O41,$AG$2))=TRUE,"Yes",IF(ISNUMBER(SEARCH(O41,$AG$3))=TRUE,"Yes",IF(ISNUMBER(SEARCH(O41,$AG$4))=TRUE,"Yes","No")))</f>
        <v>No</v>
      </c>
      <c r="AC41" s="20"/>
      <c r="AD41" s="20"/>
    </row>
    <row r="42" spans="1:30" x14ac:dyDescent="0.25">
      <c r="A42" t="s">
        <v>2207</v>
      </c>
      <c r="B42" t="s">
        <v>25</v>
      </c>
      <c r="C42">
        <v>21</v>
      </c>
      <c r="D42">
        <v>153</v>
      </c>
      <c r="E42">
        <v>153</v>
      </c>
      <c r="F42">
        <v>158</v>
      </c>
      <c r="G42" s="1">
        <v>1.9557277987122701</v>
      </c>
      <c r="H42" s="2">
        <v>2.6732824948818901E-2</v>
      </c>
      <c r="I42" s="14">
        <v>1.57295514543882</v>
      </c>
      <c r="J42" s="14">
        <v>2.6732824948818901E-2</v>
      </c>
      <c r="K42" s="14">
        <v>1.57295514543882</v>
      </c>
      <c r="L42" s="14">
        <v>6.5491832966661197E-3</v>
      </c>
      <c r="M42" s="14">
        <v>1.6877020095971301E-3</v>
      </c>
      <c r="N42" s="14">
        <v>303</v>
      </c>
      <c r="O42" s="14" t="s">
        <v>1396</v>
      </c>
      <c r="P42" s="14" t="s">
        <v>166</v>
      </c>
      <c r="Q42" s="14" t="s">
        <v>343</v>
      </c>
      <c r="R42" s="14" t="s">
        <v>1990</v>
      </c>
      <c r="S42" s="14" t="s">
        <v>590</v>
      </c>
      <c r="T42" s="14" t="s">
        <v>345</v>
      </c>
      <c r="V42" s="14">
        <v>962.09280000000001</v>
      </c>
      <c r="W42" s="14">
        <v>1.9241855999999999</v>
      </c>
      <c r="X42" s="14" t="s">
        <v>346</v>
      </c>
      <c r="Y42" s="26">
        <v>2.9914529914529917E-3</v>
      </c>
      <c r="Z42" s="19" t="str">
        <f>IF($AG$7 &lt;&gt; "", $AG$7 * Y42, "")</f>
        <v/>
      </c>
      <c r="AA42" s="19" t="str">
        <f>IF($AG$7 &lt;&gt; "", $AG$7 * L42 / $L$649, "")</f>
        <v/>
      </c>
      <c r="AB42" s="14" t="str">
        <f>IF(ISNUMBER(SEARCH(O42,$AG$2))=TRUE,"Yes",IF(ISNUMBER(SEARCH(O42,$AG$3))=TRUE,"Yes",IF(ISNUMBER(SEARCH(O42,$AG$4))=TRUE,"Yes","No")))</f>
        <v>No</v>
      </c>
    </row>
    <row r="43" spans="1:30" x14ac:dyDescent="0.25">
      <c r="A43" t="s">
        <v>1748</v>
      </c>
      <c r="B43" t="s">
        <v>25</v>
      </c>
      <c r="C43">
        <v>40</v>
      </c>
      <c r="D43">
        <v>367</v>
      </c>
      <c r="E43">
        <v>250</v>
      </c>
      <c r="F43">
        <v>310</v>
      </c>
      <c r="G43" s="1">
        <v>1.90033143796341</v>
      </c>
      <c r="H43" s="2">
        <v>1.2905030287252201E-2</v>
      </c>
      <c r="I43" s="14">
        <v>1.8892409718584999</v>
      </c>
      <c r="J43" s="14">
        <v>1.2905030287252201E-2</v>
      </c>
      <c r="K43" s="14">
        <v>1.8892409718584999</v>
      </c>
      <c r="L43" s="14">
        <v>1.24746348507926E-2</v>
      </c>
      <c r="M43" s="14">
        <v>3.3402297830846198E-3</v>
      </c>
      <c r="N43" s="14">
        <v>115</v>
      </c>
      <c r="O43" s="14" t="s">
        <v>1396</v>
      </c>
      <c r="P43" s="14" t="s">
        <v>85</v>
      </c>
      <c r="Q43" s="14" t="s">
        <v>1749</v>
      </c>
      <c r="R43" s="14" t="s">
        <v>1398</v>
      </c>
      <c r="S43" s="14" t="s">
        <v>610</v>
      </c>
      <c r="T43" s="14" t="s">
        <v>1750</v>
      </c>
      <c r="V43" s="14">
        <v>1130.3040000000001</v>
      </c>
      <c r="W43" s="14">
        <v>2.260608</v>
      </c>
      <c r="X43" s="14" t="s">
        <v>1751</v>
      </c>
      <c r="Y43" s="26">
        <v>5.6980056980056983E-3</v>
      </c>
      <c r="Z43" s="19" t="str">
        <f>IF($AG$7 &lt;&gt; "", $AG$7 * Y43, "")</f>
        <v/>
      </c>
      <c r="AA43" s="19" t="str">
        <f>IF($AG$7 &lt;&gt; "", $AG$7 * L43 / $L$649, "")</f>
        <v/>
      </c>
      <c r="AB43" s="14" t="str">
        <f>IF(ISNUMBER(SEARCH(O43,$AG$2))=TRUE,"Yes",IF(ISNUMBER(SEARCH(O43,$AG$3))=TRUE,"Yes",IF(ISNUMBER(SEARCH(O43,$AG$4))=TRUE,"Yes","No")))</f>
        <v>No</v>
      </c>
    </row>
    <row r="44" spans="1:30" x14ac:dyDescent="0.25">
      <c r="A44" t="s">
        <v>1533</v>
      </c>
      <c r="B44" t="s">
        <v>25</v>
      </c>
      <c r="C44">
        <v>33</v>
      </c>
      <c r="D44">
        <v>266</v>
      </c>
      <c r="E44">
        <v>256</v>
      </c>
      <c r="F44">
        <v>244</v>
      </c>
      <c r="G44" s="1">
        <v>1.8895777548033701</v>
      </c>
      <c r="H44" s="2">
        <v>1.6820137225801401E-2</v>
      </c>
      <c r="I44" s="14">
        <v>1.77417046536538</v>
      </c>
      <c r="J44" s="14">
        <v>1.6820137225801401E-2</v>
      </c>
      <c r="K44" s="14">
        <v>1.77417046536538</v>
      </c>
      <c r="L44" s="14">
        <v>1.02915737519039E-2</v>
      </c>
      <c r="M44" s="14">
        <v>2.7766236238875499E-3</v>
      </c>
      <c r="N44" s="14">
        <v>35</v>
      </c>
      <c r="O44" s="14" t="s">
        <v>1396</v>
      </c>
      <c r="P44" s="14" t="s">
        <v>34</v>
      </c>
      <c r="Q44" s="14" t="s">
        <v>1534</v>
      </c>
      <c r="R44" s="14" t="s">
        <v>1398</v>
      </c>
      <c r="S44" s="14" t="s">
        <v>208</v>
      </c>
      <c r="T44" s="14" t="s">
        <v>1535</v>
      </c>
      <c r="V44" s="14">
        <v>1056.3119999999999</v>
      </c>
      <c r="W44" s="14">
        <v>2.1126239999999998</v>
      </c>
      <c r="X44" s="14" t="s">
        <v>1536</v>
      </c>
      <c r="Y44" s="26">
        <v>4.7008547008547006E-3</v>
      </c>
      <c r="Z44" s="19" t="str">
        <f>IF($AG$7 &lt;&gt; "", $AG$7 * Y44, "")</f>
        <v/>
      </c>
      <c r="AA44" s="19" t="str">
        <f>IF($AG$7 &lt;&gt; "", $AG$7 * L44 / $L$649, "")</f>
        <v/>
      </c>
      <c r="AB44" s="14" t="str">
        <f>IF(ISNUMBER(SEARCH(O44,$AG$2))=TRUE,"Yes",IF(ISNUMBER(SEARCH(O44,$AG$3))=TRUE,"Yes",IF(ISNUMBER(SEARCH(O44,$AG$4))=TRUE,"Yes","No")))</f>
        <v>No</v>
      </c>
    </row>
    <row r="45" spans="1:30" x14ac:dyDescent="0.25">
      <c r="A45" t="s">
        <v>2044</v>
      </c>
      <c r="B45" t="s">
        <v>25</v>
      </c>
      <c r="C45">
        <v>23</v>
      </c>
      <c r="D45">
        <v>185</v>
      </c>
      <c r="E45">
        <v>176</v>
      </c>
      <c r="F45">
        <v>174</v>
      </c>
      <c r="G45" s="1">
        <v>1.88563911414075</v>
      </c>
      <c r="H45" s="2">
        <v>2.7895005469486599E-2</v>
      </c>
      <c r="I45" s="14">
        <v>1.5544735490997299</v>
      </c>
      <c r="J45" s="14">
        <v>2.7895005469486599E-2</v>
      </c>
      <c r="K45" s="14">
        <v>1.5544735490997299</v>
      </c>
      <c r="L45" s="14">
        <v>7.17291503920575E-3</v>
      </c>
      <c r="M45" s="14">
        <v>1.9402835333978601E-3</v>
      </c>
      <c r="N45" s="14">
        <v>212</v>
      </c>
      <c r="O45" s="14" t="s">
        <v>1396</v>
      </c>
      <c r="P45" s="14" t="s">
        <v>45</v>
      </c>
      <c r="Q45" s="14" t="s">
        <v>2045</v>
      </c>
      <c r="R45" s="14" t="s">
        <v>1990</v>
      </c>
      <c r="S45" s="14" t="s">
        <v>132</v>
      </c>
      <c r="T45" s="14" t="s">
        <v>2046</v>
      </c>
      <c r="V45" s="14">
        <v>1000.1609999999999</v>
      </c>
      <c r="W45" s="14">
        <v>2.0003220000000002</v>
      </c>
      <c r="X45" s="14" t="s">
        <v>2047</v>
      </c>
      <c r="Y45" s="26">
        <v>3.2763532763532763E-3</v>
      </c>
      <c r="Z45" s="19" t="str">
        <f>IF($AG$7 &lt;&gt; "", $AG$7 * Y45, "")</f>
        <v/>
      </c>
      <c r="AA45" s="19" t="str">
        <f>IF($AG$7 &lt;&gt; "", $AG$7 * L45 / $L$649, "")</f>
        <v/>
      </c>
      <c r="AB45" s="14" t="str">
        <f>IF(ISNUMBER(SEARCH(O45,$AG$2))=TRUE,"Yes",IF(ISNUMBER(SEARCH(O45,$AG$3))=TRUE,"Yes",IF(ISNUMBER(SEARCH(O45,$AG$4))=TRUE,"Yes","No")))</f>
        <v>No</v>
      </c>
    </row>
    <row r="46" spans="1:30" x14ac:dyDescent="0.25">
      <c r="A46" t="s">
        <v>2243</v>
      </c>
      <c r="B46" t="s">
        <v>25</v>
      </c>
      <c r="C46">
        <v>6</v>
      </c>
      <c r="D46">
        <v>48</v>
      </c>
      <c r="E46">
        <v>46</v>
      </c>
      <c r="F46">
        <v>46</v>
      </c>
      <c r="G46" s="1">
        <v>1.8784975612386501</v>
      </c>
      <c r="H46" s="2">
        <v>0.22756651512210599</v>
      </c>
      <c r="I46" s="14">
        <v>0.64289164107988706</v>
      </c>
      <c r="J46" s="14">
        <v>0.22756651512210599</v>
      </c>
      <c r="K46" s="14">
        <v>0.64289164107988706</v>
      </c>
      <c r="L46" s="14">
        <v>1.8711952276188901E-3</v>
      </c>
      <c r="M46" s="14">
        <v>5.0802186252129895E-4</v>
      </c>
      <c r="N46" s="14">
        <v>339</v>
      </c>
      <c r="O46" s="14" t="s">
        <v>1396</v>
      </c>
      <c r="P46" s="14" t="s">
        <v>34</v>
      </c>
      <c r="Q46" s="14" t="s">
        <v>564</v>
      </c>
      <c r="R46" s="14" t="s">
        <v>1990</v>
      </c>
      <c r="S46" s="14" t="s">
        <v>770</v>
      </c>
      <c r="T46" s="14" t="s">
        <v>566</v>
      </c>
      <c r="V46" s="14">
        <v>1019.204</v>
      </c>
      <c r="W46" s="14">
        <v>2.038408</v>
      </c>
      <c r="X46" s="14" t="s">
        <v>567</v>
      </c>
      <c r="Y46" s="27">
        <v>8.547008547008547E-4</v>
      </c>
      <c r="Z46" s="19" t="str">
        <f>IF($AG$7 &lt;&gt; "", $AG$7 * Y46, "")</f>
        <v/>
      </c>
      <c r="AA46" s="19" t="str">
        <f>IF($AG$7 &lt;&gt; "", $AG$7 * L46 / $L$649, "")</f>
        <v/>
      </c>
      <c r="AB46" s="14" t="str">
        <f>IF(ISNUMBER(SEARCH(O46,$AG$2))=TRUE,"Yes",IF(ISNUMBER(SEARCH(O46,$AG$3))=TRUE,"Yes",IF(ISNUMBER(SEARCH(O46,$AG$4))=TRUE,"Yes","No")))</f>
        <v>No</v>
      </c>
    </row>
    <row r="47" spans="1:30" x14ac:dyDescent="0.25">
      <c r="A47" t="s">
        <v>1537</v>
      </c>
      <c r="B47" t="s">
        <v>25</v>
      </c>
      <c r="C47">
        <v>24</v>
      </c>
      <c r="D47">
        <v>235</v>
      </c>
      <c r="E47">
        <v>170</v>
      </c>
      <c r="F47">
        <v>163</v>
      </c>
      <c r="G47" s="1">
        <v>1.87607970845756</v>
      </c>
      <c r="H47" s="2">
        <v>2.7895005469486599E-2</v>
      </c>
      <c r="I47" s="14">
        <v>1.5544735490997299</v>
      </c>
      <c r="J47" s="14">
        <v>2.7895005469486599E-2</v>
      </c>
      <c r="K47" s="14">
        <v>1.5544735490997299</v>
      </c>
      <c r="L47" s="14">
        <v>7.4847809104755698E-3</v>
      </c>
      <c r="M47" s="14">
        <v>2.0370461356065401E-3</v>
      </c>
      <c r="N47" s="14">
        <v>36</v>
      </c>
      <c r="O47" s="14" t="s">
        <v>1396</v>
      </c>
      <c r="P47" s="14" t="s">
        <v>27</v>
      </c>
      <c r="Q47" s="14" t="s">
        <v>1538</v>
      </c>
      <c r="R47" s="14" t="s">
        <v>1398</v>
      </c>
      <c r="S47" s="14" t="s">
        <v>213</v>
      </c>
      <c r="T47" s="14" t="s">
        <v>1539</v>
      </c>
      <c r="V47" s="14">
        <v>1064.287</v>
      </c>
      <c r="W47" s="14">
        <v>2.128574</v>
      </c>
      <c r="X47" s="14" t="s">
        <v>1540</v>
      </c>
      <c r="Y47" s="26">
        <v>3.4188034188034188E-3</v>
      </c>
      <c r="Z47" s="19" t="str">
        <f>IF($AG$7 &lt;&gt; "", $AG$7 * Y47, "")</f>
        <v/>
      </c>
      <c r="AA47" s="19" t="str">
        <f>IF($AG$7 &lt;&gt; "", $AG$7 * L47 / $L$649, "")</f>
        <v/>
      </c>
      <c r="AB47" s="14" t="str">
        <f>IF(ISNUMBER(SEARCH(O47,$AG$2))=TRUE,"Yes",IF(ISNUMBER(SEARCH(O47,$AG$3))=TRUE,"Yes",IF(ISNUMBER(SEARCH(O47,$AG$4))=TRUE,"Yes","No")))</f>
        <v>No</v>
      </c>
    </row>
    <row r="48" spans="1:30" x14ac:dyDescent="0.25">
      <c r="A48" t="s">
        <v>598</v>
      </c>
      <c r="B48" t="s">
        <v>25</v>
      </c>
      <c r="C48">
        <v>18</v>
      </c>
      <c r="D48">
        <v>175</v>
      </c>
      <c r="E48">
        <v>171</v>
      </c>
      <c r="F48">
        <v>174</v>
      </c>
      <c r="G48" s="1">
        <v>1.83658025488597</v>
      </c>
      <c r="H48" s="2">
        <v>1.87220872859531E-2</v>
      </c>
      <c r="I48" s="14">
        <v>1.72764573432452</v>
      </c>
      <c r="J48" s="14">
        <v>1.87220872859531E-2</v>
      </c>
      <c r="K48" s="14">
        <v>1.72764573432452</v>
      </c>
      <c r="L48" s="14">
        <v>1.0794133917422399E-2</v>
      </c>
      <c r="M48" s="14">
        <v>3.0211128453774801E-3</v>
      </c>
      <c r="N48" s="14">
        <v>113</v>
      </c>
      <c r="O48" s="14" t="s">
        <v>26</v>
      </c>
      <c r="P48" s="14" t="s">
        <v>27</v>
      </c>
      <c r="Q48" s="14" t="s">
        <v>599</v>
      </c>
      <c r="R48" s="14" t="s">
        <v>29</v>
      </c>
      <c r="S48" s="14" t="s">
        <v>600</v>
      </c>
      <c r="T48" s="14" t="s">
        <v>601</v>
      </c>
      <c r="V48" s="14">
        <v>1111.221</v>
      </c>
      <c r="W48" s="14">
        <v>2.222442</v>
      </c>
      <c r="X48" s="14" t="s">
        <v>602</v>
      </c>
      <c r="Y48" s="26">
        <v>2.5641025641025641E-3</v>
      </c>
      <c r="Z48" s="19" t="str">
        <f>IF($AG$7 &lt;&gt; "", $AG$7 * Y48, "")</f>
        <v/>
      </c>
      <c r="AA48" s="19" t="str">
        <f>IF($AG$7 &lt;&gt; "", $AG$7 * L48 / $L$649, "")</f>
        <v/>
      </c>
      <c r="AB48" s="14" t="str">
        <f>IF(ISNUMBER(SEARCH(O48,$AG$2))=TRUE,"Yes",IF(ISNUMBER(SEARCH(O48,$AG$3))=TRUE,"Yes",IF(ISNUMBER(SEARCH(O48,$AG$4))=TRUE,"Yes","No")))</f>
        <v>No</v>
      </c>
    </row>
    <row r="49" spans="1:28" x14ac:dyDescent="0.25">
      <c r="A49" t="s">
        <v>718</v>
      </c>
      <c r="B49" t="s">
        <v>25</v>
      </c>
      <c r="C49">
        <v>7</v>
      </c>
      <c r="D49">
        <v>67</v>
      </c>
      <c r="E49">
        <v>75</v>
      </c>
      <c r="F49">
        <v>61</v>
      </c>
      <c r="G49" s="1">
        <v>1.8319741109438401</v>
      </c>
      <c r="H49" s="2">
        <v>9.7995117411107099E-2</v>
      </c>
      <c r="I49" s="14">
        <v>1.00879556241198</v>
      </c>
      <c r="J49" s="14">
        <v>9.7995117411107099E-2</v>
      </c>
      <c r="K49" s="14">
        <v>1.00879556241198</v>
      </c>
      <c r="L49" s="14">
        <v>4.1977187456642504E-3</v>
      </c>
      <c r="M49" s="14">
        <v>1.17763622063688E-3</v>
      </c>
      <c r="N49" s="14">
        <v>137</v>
      </c>
      <c r="O49" s="14" t="s">
        <v>26</v>
      </c>
      <c r="P49" s="14" t="s">
        <v>34</v>
      </c>
      <c r="Q49" s="14" t="s">
        <v>719</v>
      </c>
      <c r="R49" s="14" t="s">
        <v>29</v>
      </c>
      <c r="S49" s="14" t="s">
        <v>720</v>
      </c>
      <c r="T49" s="14" t="s">
        <v>721</v>
      </c>
      <c r="V49" s="14">
        <v>1089.2819999999999</v>
      </c>
      <c r="W49" s="14">
        <v>2.1785640000000002</v>
      </c>
      <c r="X49" s="14" t="s">
        <v>722</v>
      </c>
      <c r="Y49" s="27">
        <v>9.9715099715099722E-4</v>
      </c>
      <c r="Z49" s="19" t="str">
        <f>IF($AG$7 &lt;&gt; "", $AG$7 * Y49, "")</f>
        <v/>
      </c>
      <c r="AA49" s="19" t="str">
        <f>IF($AG$7 &lt;&gt; "", $AG$7 * L49 / $L$649, "")</f>
        <v/>
      </c>
      <c r="AB49" s="14" t="str">
        <f>IF(ISNUMBER(SEARCH(O49,$AG$2))=TRUE,"Yes",IF(ISNUMBER(SEARCH(O49,$AG$3))=TRUE,"Yes",IF(ISNUMBER(SEARCH(O49,$AG$4))=TRUE,"Yes","No")))</f>
        <v>No</v>
      </c>
    </row>
    <row r="50" spans="1:28" x14ac:dyDescent="0.25">
      <c r="A50" t="s">
        <v>1777</v>
      </c>
      <c r="B50" t="s">
        <v>25</v>
      </c>
      <c r="C50">
        <v>30</v>
      </c>
      <c r="D50">
        <v>310</v>
      </c>
      <c r="E50">
        <v>220</v>
      </c>
      <c r="F50">
        <v>221</v>
      </c>
      <c r="G50" s="1">
        <v>1.7947792669348701</v>
      </c>
      <c r="H50" s="2">
        <v>2.7895005469486599E-2</v>
      </c>
      <c r="I50" s="14">
        <v>1.5544735490997299</v>
      </c>
      <c r="J50" s="14">
        <v>2.7895005469486599E-2</v>
      </c>
      <c r="K50" s="14">
        <v>1.5544735490997299</v>
      </c>
      <c r="L50" s="14">
        <v>9.3559761380944597E-3</v>
      </c>
      <c r="M50" s="14">
        <v>2.6946316111276401E-3</v>
      </c>
      <c r="N50" s="14">
        <v>132</v>
      </c>
      <c r="O50" s="14" t="s">
        <v>1396</v>
      </c>
      <c r="P50" s="14" t="s">
        <v>56</v>
      </c>
      <c r="Q50" s="14" t="s">
        <v>1148</v>
      </c>
      <c r="R50" s="14" t="s">
        <v>1398</v>
      </c>
      <c r="S50" s="14" t="s">
        <v>695</v>
      </c>
      <c r="T50" s="14" t="s">
        <v>1149</v>
      </c>
      <c r="V50" s="14">
        <v>1064.328</v>
      </c>
      <c r="W50" s="14">
        <v>2.1286559999999999</v>
      </c>
      <c r="X50" s="14" t="s">
        <v>1150</v>
      </c>
      <c r="Y50" s="26">
        <v>4.2735042735042739E-3</v>
      </c>
      <c r="Z50" s="19" t="str">
        <f>IF($AG$7 &lt;&gt; "", $AG$7 * Y50, "")</f>
        <v/>
      </c>
      <c r="AA50" s="19" t="str">
        <f>IF($AG$7 &lt;&gt; "", $AG$7 * L50 / $L$649, "")</f>
        <v/>
      </c>
      <c r="AB50" s="14" t="str">
        <f>IF(ISNUMBER(SEARCH(O50,$AG$2))=TRUE,"Yes",IF(ISNUMBER(SEARCH(O50,$AG$3))=TRUE,"Yes",IF(ISNUMBER(SEARCH(O50,$AG$4))=TRUE,"Yes","No")))</f>
        <v>No</v>
      </c>
    </row>
    <row r="51" spans="1:28" x14ac:dyDescent="0.25">
      <c r="A51" t="s">
        <v>1315</v>
      </c>
      <c r="B51" t="s">
        <v>25</v>
      </c>
      <c r="C51">
        <v>11</v>
      </c>
      <c r="D51">
        <v>121</v>
      </c>
      <c r="E51">
        <v>100</v>
      </c>
      <c r="F51">
        <v>109</v>
      </c>
      <c r="G51" s="1">
        <v>1.7871636427933</v>
      </c>
      <c r="H51" s="2">
        <v>4.91661590039335E-2</v>
      </c>
      <c r="I51" s="14">
        <v>1.3083337186684401</v>
      </c>
      <c r="J51" s="14">
        <v>4.91661590039335E-2</v>
      </c>
      <c r="K51" s="14">
        <v>1.3083337186684401</v>
      </c>
      <c r="L51" s="14">
        <v>6.5964151717581099E-3</v>
      </c>
      <c r="M51" s="14">
        <v>1.9095767924015E-3</v>
      </c>
      <c r="N51" s="14">
        <v>272</v>
      </c>
      <c r="O51" s="14" t="s">
        <v>26</v>
      </c>
      <c r="P51" s="14" t="s">
        <v>27</v>
      </c>
      <c r="Q51" s="14" t="s">
        <v>1316</v>
      </c>
      <c r="R51" s="14" t="s">
        <v>1000</v>
      </c>
      <c r="S51" s="14" t="s">
        <v>434</v>
      </c>
      <c r="T51" s="14" t="s">
        <v>1317</v>
      </c>
      <c r="V51" s="14">
        <v>966.14350000000002</v>
      </c>
      <c r="W51" s="14">
        <v>1.9322870000000001</v>
      </c>
      <c r="X51" s="14" t="s">
        <v>1318</v>
      </c>
      <c r="Y51" s="26">
        <v>1.5669515669515669E-3</v>
      </c>
      <c r="Z51" s="19" t="str">
        <f>IF($AG$7 &lt;&gt; "", $AG$7 * Y51, "")</f>
        <v/>
      </c>
      <c r="AA51" s="19" t="str">
        <f>IF($AG$7 &lt;&gt; "", $AG$7 * L51 / $L$649, "")</f>
        <v/>
      </c>
      <c r="AB51" s="14" t="str">
        <f>IF(ISNUMBER(SEARCH(O51,$AG$2))=TRUE,"Yes",IF(ISNUMBER(SEARCH(O51,$AG$3))=TRUE,"Yes",IF(ISNUMBER(SEARCH(O51,$AG$4))=TRUE,"Yes","No")))</f>
        <v>No</v>
      </c>
    </row>
    <row r="52" spans="1:28" x14ac:dyDescent="0.25">
      <c r="A52" t="s">
        <v>728</v>
      </c>
      <c r="B52" t="s">
        <v>25</v>
      </c>
      <c r="C52">
        <v>5</v>
      </c>
      <c r="D52">
        <v>53</v>
      </c>
      <c r="E52">
        <v>47</v>
      </c>
      <c r="F52">
        <v>52</v>
      </c>
      <c r="G52" s="1">
        <v>1.7628926194971</v>
      </c>
      <c r="H52" s="2">
        <v>0.16939711580342101</v>
      </c>
      <c r="I52" s="14">
        <v>0.77109398834605702</v>
      </c>
      <c r="J52" s="14">
        <v>0.16939711580342101</v>
      </c>
      <c r="K52" s="14">
        <v>0.77109398834605702</v>
      </c>
      <c r="L52" s="14">
        <v>2.9983705326173198E-3</v>
      </c>
      <c r="M52" s="14">
        <v>8.8221788789285996E-4</v>
      </c>
      <c r="N52" s="14">
        <v>139</v>
      </c>
      <c r="O52" s="14" t="s">
        <v>26</v>
      </c>
      <c r="P52" s="14" t="s">
        <v>27</v>
      </c>
      <c r="Q52" s="14" t="s">
        <v>729</v>
      </c>
      <c r="R52" s="14" t="s">
        <v>29</v>
      </c>
      <c r="S52" s="14" t="s">
        <v>730</v>
      </c>
      <c r="T52" s="14" t="s">
        <v>731</v>
      </c>
      <c r="V52" s="14">
        <v>1133.3979999999999</v>
      </c>
      <c r="W52" s="14">
        <v>2.2667959999999998</v>
      </c>
      <c r="X52" s="14" t="s">
        <v>732</v>
      </c>
      <c r="Y52" s="27">
        <v>7.1225071225071229E-4</v>
      </c>
      <c r="Z52" s="19" t="str">
        <f>IF($AG$7 &lt;&gt; "", $AG$7 * Y52, "")</f>
        <v/>
      </c>
      <c r="AA52" s="19" t="str">
        <f>IF($AG$7 &lt;&gt; "", $AG$7 * L52 / $L$649, "")</f>
        <v/>
      </c>
      <c r="AB52" s="14" t="str">
        <f>IF(ISNUMBER(SEARCH(O52,$AG$2))=TRUE,"Yes",IF(ISNUMBER(SEARCH(O52,$AG$3))=TRUE,"Yes",IF(ISNUMBER(SEARCH(O52,$AG$4))=TRUE,"Yes","No")))</f>
        <v>No</v>
      </c>
    </row>
    <row r="53" spans="1:28" x14ac:dyDescent="0.25">
      <c r="A53" t="s">
        <v>2050</v>
      </c>
      <c r="B53" t="s">
        <v>25</v>
      </c>
      <c r="C53">
        <v>17</v>
      </c>
      <c r="D53">
        <v>157</v>
      </c>
      <c r="E53">
        <v>144</v>
      </c>
      <c r="F53">
        <v>140</v>
      </c>
      <c r="G53" s="1">
        <v>1.7306001630882499</v>
      </c>
      <c r="H53" s="2">
        <v>7.5944832025168899E-2</v>
      </c>
      <c r="I53" s="14">
        <v>1.1195017741292499</v>
      </c>
      <c r="J53" s="14">
        <v>7.5944832025168899E-2</v>
      </c>
      <c r="K53" s="14">
        <v>1.1195017741292499</v>
      </c>
      <c r="L53" s="14">
        <v>5.3017198115868601E-3</v>
      </c>
      <c r="M53" s="14">
        <v>1.59654771188816E-3</v>
      </c>
      <c r="N53" s="14">
        <v>215</v>
      </c>
      <c r="O53" s="14" t="s">
        <v>1396</v>
      </c>
      <c r="P53" s="14" t="s">
        <v>67</v>
      </c>
      <c r="Q53" s="14" t="s">
        <v>1248</v>
      </c>
      <c r="R53" s="14" t="s">
        <v>1990</v>
      </c>
      <c r="S53" s="14" t="s">
        <v>147</v>
      </c>
      <c r="T53" s="14" t="s">
        <v>1249</v>
      </c>
      <c r="V53" s="14">
        <v>1284.546</v>
      </c>
      <c r="W53" s="14">
        <v>2.5690919999999999</v>
      </c>
      <c r="X53" s="14" t="s">
        <v>1250</v>
      </c>
      <c r="Y53" s="26">
        <v>2.4216524216524216E-3</v>
      </c>
      <c r="Z53" s="19" t="str">
        <f>IF($AG$7 &lt;&gt; "", $AG$7 * Y53, "")</f>
        <v/>
      </c>
      <c r="AA53" s="19" t="str">
        <f>IF($AG$7 &lt;&gt; "", $AG$7 * L53 / $L$649, "")</f>
        <v/>
      </c>
      <c r="AB53" s="14" t="str">
        <f>IF(ISNUMBER(SEARCH(O53,$AG$2))=TRUE,"Yes",IF(ISNUMBER(SEARCH(O53,$AG$3))=TRUE,"Yes",IF(ISNUMBER(SEARCH(O53,$AG$4))=TRUE,"Yes","No")))</f>
        <v>No</v>
      </c>
    </row>
    <row r="54" spans="1:28" x14ac:dyDescent="0.25">
      <c r="A54" t="s">
        <v>1993</v>
      </c>
      <c r="B54" t="s">
        <v>25</v>
      </c>
      <c r="C54">
        <v>32</v>
      </c>
      <c r="D54">
        <v>293</v>
      </c>
      <c r="E54">
        <v>292</v>
      </c>
      <c r="F54">
        <v>251</v>
      </c>
      <c r="G54" s="1">
        <v>1.7208989851413199</v>
      </c>
      <c r="H54" s="2">
        <v>3.66446628485061E-2</v>
      </c>
      <c r="I54" s="14">
        <v>1.4359892697058201</v>
      </c>
      <c r="J54" s="14">
        <v>3.66446628485061E-2</v>
      </c>
      <c r="K54" s="14">
        <v>1.4359892697058201</v>
      </c>
      <c r="L54" s="14">
        <v>9.9797078806340908E-3</v>
      </c>
      <c r="M54" s="14">
        <v>3.0264309557204798E-3</v>
      </c>
      <c r="N54" s="14">
        <v>194</v>
      </c>
      <c r="O54" s="14" t="s">
        <v>1396</v>
      </c>
      <c r="P54" s="14" t="s">
        <v>27</v>
      </c>
      <c r="Q54" s="14" t="s">
        <v>1994</v>
      </c>
      <c r="R54" s="14" t="s">
        <v>1990</v>
      </c>
      <c r="S54" s="14" t="s">
        <v>36</v>
      </c>
      <c r="T54" s="14" t="s">
        <v>1995</v>
      </c>
      <c r="V54" s="14">
        <v>1293.556</v>
      </c>
      <c r="W54" s="14">
        <v>2.5871119999999999</v>
      </c>
      <c r="X54" s="14" t="s">
        <v>1996</v>
      </c>
      <c r="Y54" s="26">
        <v>4.5584045584045581E-3</v>
      </c>
      <c r="Z54" s="19" t="str">
        <f>IF($AG$7 &lt;&gt; "", $AG$7 * Y54, "")</f>
        <v/>
      </c>
      <c r="AA54" s="19" t="str">
        <f>IF($AG$7 &lt;&gt; "", $AG$7 * L54 / $L$649, "")</f>
        <v/>
      </c>
      <c r="AB54" s="14" t="str">
        <f>IF(ISNUMBER(SEARCH(O54,$AG$2))=TRUE,"Yes",IF(ISNUMBER(SEARCH(O54,$AG$3))=TRUE,"Yes",IF(ISNUMBER(SEARCH(O54,$AG$4))=TRUE,"Yes","No")))</f>
        <v>No</v>
      </c>
    </row>
    <row r="55" spans="1:28" x14ac:dyDescent="0.25">
      <c r="A55" t="s">
        <v>1199</v>
      </c>
      <c r="B55" t="s">
        <v>25</v>
      </c>
      <c r="C55">
        <v>17</v>
      </c>
      <c r="D55">
        <v>189</v>
      </c>
      <c r="E55">
        <v>175</v>
      </c>
      <c r="F55">
        <v>183</v>
      </c>
      <c r="G55" s="1">
        <v>1.68268244412318</v>
      </c>
      <c r="H55" s="2">
        <v>3.4457594279264002E-2</v>
      </c>
      <c r="I55" s="14">
        <v>1.46271504690284</v>
      </c>
      <c r="J55" s="14">
        <v>3.4457594279264002E-2</v>
      </c>
      <c r="K55" s="14">
        <v>1.46271504690284</v>
      </c>
      <c r="L55" s="14">
        <v>1.01944598108989E-2</v>
      </c>
      <c r="M55" s="14">
        <v>3.1744497090566998E-3</v>
      </c>
      <c r="N55" s="14">
        <v>243</v>
      </c>
      <c r="O55" s="14" t="s">
        <v>26</v>
      </c>
      <c r="P55" s="14" t="s">
        <v>67</v>
      </c>
      <c r="Q55" s="14" t="s">
        <v>1200</v>
      </c>
      <c r="R55" s="14" t="s">
        <v>1000</v>
      </c>
      <c r="S55" s="14" t="s">
        <v>289</v>
      </c>
      <c r="T55" s="14" t="s">
        <v>1201</v>
      </c>
      <c r="V55" s="14">
        <v>1137.3699999999999</v>
      </c>
      <c r="W55" s="14">
        <v>2.27474</v>
      </c>
      <c r="X55" s="14" t="s">
        <v>1202</v>
      </c>
      <c r="Y55" s="26">
        <v>2.4216524216524216E-3</v>
      </c>
      <c r="Z55" s="19" t="str">
        <f>IF($AG$7 &lt;&gt; "", $AG$7 * Y55, "")</f>
        <v/>
      </c>
      <c r="AA55" s="19" t="str">
        <f>IF($AG$7 &lt;&gt; "", $AG$7 * L55 / $L$649, "")</f>
        <v/>
      </c>
      <c r="AB55" s="14" t="str">
        <f>IF(ISNUMBER(SEARCH(O55,$AG$2))=TRUE,"Yes",IF(ISNUMBER(SEARCH(O55,$AG$3))=TRUE,"Yes",IF(ISNUMBER(SEARCH(O55,$AG$4))=TRUE,"Yes","No")))</f>
        <v>No</v>
      </c>
    </row>
    <row r="56" spans="1:28" x14ac:dyDescent="0.25">
      <c r="A56" t="s">
        <v>1521</v>
      </c>
      <c r="B56" t="s">
        <v>25</v>
      </c>
      <c r="C56">
        <v>21</v>
      </c>
      <c r="D56">
        <v>209</v>
      </c>
      <c r="E56">
        <v>183</v>
      </c>
      <c r="F56">
        <v>174</v>
      </c>
      <c r="G56" s="1">
        <v>1.67879802695776</v>
      </c>
      <c r="H56" s="2">
        <v>6.7300788475567794E-2</v>
      </c>
      <c r="I56" s="14">
        <v>1.1719798476841601</v>
      </c>
      <c r="J56" s="14">
        <v>6.7300788475567794E-2</v>
      </c>
      <c r="K56" s="14">
        <v>1.1719798476841601</v>
      </c>
      <c r="L56" s="14">
        <v>6.5491832966661197E-3</v>
      </c>
      <c r="M56" s="14">
        <v>2.0443832629734298E-3</v>
      </c>
      <c r="N56" s="14">
        <v>32</v>
      </c>
      <c r="O56" s="14" t="s">
        <v>1396</v>
      </c>
      <c r="P56" s="14" t="s">
        <v>27</v>
      </c>
      <c r="Q56" s="14" t="s">
        <v>1522</v>
      </c>
      <c r="R56" s="14" t="s">
        <v>1398</v>
      </c>
      <c r="S56" s="14" t="s">
        <v>193</v>
      </c>
      <c r="T56" s="14" t="s">
        <v>1523</v>
      </c>
      <c r="V56" s="14">
        <v>1078.2080000000001</v>
      </c>
      <c r="W56" s="14">
        <v>2.1564160000000001</v>
      </c>
      <c r="X56" s="14" t="s">
        <v>1524</v>
      </c>
      <c r="Y56" s="26">
        <v>2.9914529914529917E-3</v>
      </c>
      <c r="Z56" s="19" t="str">
        <f>IF($AG$7 &lt;&gt; "", $AG$7 * Y56, "")</f>
        <v/>
      </c>
      <c r="AA56" s="19" t="str">
        <f>IF($AG$7 &lt;&gt; "", $AG$7 * L56 / $L$649, "")</f>
        <v/>
      </c>
      <c r="AB56" s="14" t="str">
        <f>IF(ISNUMBER(SEARCH(O56,$AG$2))=TRUE,"Yes",IF(ISNUMBER(SEARCH(O56,$AG$3))=TRUE,"Yes",IF(ISNUMBER(SEARCH(O56,$AG$4))=TRUE,"Yes","No")))</f>
        <v>No</v>
      </c>
    </row>
    <row r="57" spans="1:28" x14ac:dyDescent="0.25">
      <c r="A57" t="s">
        <v>2039</v>
      </c>
      <c r="B57" t="s">
        <v>25</v>
      </c>
      <c r="C57">
        <v>17</v>
      </c>
      <c r="D57">
        <v>157</v>
      </c>
      <c r="E57">
        <v>166</v>
      </c>
      <c r="F57">
        <v>140</v>
      </c>
      <c r="G57" s="1">
        <v>1.6582146815605301</v>
      </c>
      <c r="H57" s="2">
        <v>9.2748385388204499E-2</v>
      </c>
      <c r="I57" s="14">
        <v>1.0326936420697499</v>
      </c>
      <c r="J57" s="14">
        <v>9.2748385388204499E-2</v>
      </c>
      <c r="K57" s="14">
        <v>1.0326936420697499</v>
      </c>
      <c r="L57" s="14">
        <v>5.3017198115868601E-3</v>
      </c>
      <c r="M57" s="14">
        <v>1.6789172632544901E-3</v>
      </c>
      <c r="N57" s="14">
        <v>210</v>
      </c>
      <c r="O57" s="14" t="s">
        <v>1396</v>
      </c>
      <c r="P57" s="14" t="s">
        <v>27</v>
      </c>
      <c r="Q57" s="14" t="s">
        <v>1232</v>
      </c>
      <c r="R57" s="14" t="s">
        <v>1990</v>
      </c>
      <c r="S57" s="14" t="s">
        <v>122</v>
      </c>
      <c r="T57" s="14" t="s">
        <v>1233</v>
      </c>
      <c r="V57" s="14">
        <v>1178.308</v>
      </c>
      <c r="W57" s="14">
        <v>2.3566159999999998</v>
      </c>
      <c r="X57" s="14" t="s">
        <v>1234</v>
      </c>
      <c r="Y57" s="26">
        <v>2.4216524216524216E-3</v>
      </c>
      <c r="Z57" s="19" t="str">
        <f>IF($AG$7 &lt;&gt; "", $AG$7 * Y57, "")</f>
        <v/>
      </c>
      <c r="AA57" s="19" t="str">
        <f>IF($AG$7 &lt;&gt; "", $AG$7 * L57 / $L$649, "")</f>
        <v/>
      </c>
      <c r="AB57" s="14" t="str">
        <f>IF(ISNUMBER(SEARCH(O57,$AG$2))=TRUE,"Yes",IF(ISNUMBER(SEARCH(O57,$AG$3))=TRUE,"Yes",IF(ISNUMBER(SEARCH(O57,$AG$4))=TRUE,"Yes","No")))</f>
        <v>No</v>
      </c>
    </row>
    <row r="58" spans="1:28" x14ac:dyDescent="0.25">
      <c r="A58" t="s">
        <v>1561</v>
      </c>
      <c r="B58" t="s">
        <v>25</v>
      </c>
      <c r="C58">
        <v>23</v>
      </c>
      <c r="D58">
        <v>232</v>
      </c>
      <c r="E58">
        <v>203</v>
      </c>
      <c r="F58">
        <v>199</v>
      </c>
      <c r="G58" s="1">
        <v>1.6454126657749399</v>
      </c>
      <c r="H58" s="2">
        <v>6.7300788475567794E-2</v>
      </c>
      <c r="I58" s="14">
        <v>1.1719798476841601</v>
      </c>
      <c r="J58" s="14">
        <v>6.7300788475567794E-2</v>
      </c>
      <c r="K58" s="14">
        <v>1.1719798476841601</v>
      </c>
      <c r="L58" s="14">
        <v>7.17291503920575E-3</v>
      </c>
      <c r="M58" s="14">
        <v>2.29174312959905E-3</v>
      </c>
      <c r="N58" s="14">
        <v>45</v>
      </c>
      <c r="O58" s="14" t="s">
        <v>1396</v>
      </c>
      <c r="P58" s="14" t="s">
        <v>34</v>
      </c>
      <c r="Q58" s="14" t="s">
        <v>899</v>
      </c>
      <c r="R58" s="14" t="s">
        <v>1398</v>
      </c>
      <c r="S58" s="14" t="s">
        <v>258</v>
      </c>
      <c r="T58" s="14" t="s">
        <v>901</v>
      </c>
      <c r="V58" s="14">
        <v>941.04949999999997</v>
      </c>
      <c r="W58" s="14">
        <v>1.882099</v>
      </c>
      <c r="X58" s="14" t="s">
        <v>902</v>
      </c>
      <c r="Y58" s="26">
        <v>3.2763532763532763E-3</v>
      </c>
      <c r="Z58" s="19" t="str">
        <f>IF($AG$7 &lt;&gt; "", $AG$7 * Y58, "")</f>
        <v/>
      </c>
      <c r="AA58" s="19" t="str">
        <f>IF($AG$7 &lt;&gt; "", $AG$7 * L58 / $L$649, "")</f>
        <v/>
      </c>
      <c r="AB58" s="14" t="str">
        <f>IF(ISNUMBER(SEARCH(O58,$AG$2))=TRUE,"Yes",IF(ISNUMBER(SEARCH(O58,$AG$3))=TRUE,"Yes",IF(ISNUMBER(SEARCH(O58,$AG$4))=TRUE,"Yes","No")))</f>
        <v>No</v>
      </c>
    </row>
    <row r="59" spans="1:28" x14ac:dyDescent="0.25">
      <c r="A59" t="s">
        <v>873</v>
      </c>
      <c r="B59" t="s">
        <v>25</v>
      </c>
      <c r="C59">
        <v>5</v>
      </c>
      <c r="D59">
        <v>61</v>
      </c>
      <c r="E59">
        <v>52</v>
      </c>
      <c r="F59">
        <v>53</v>
      </c>
      <c r="G59" s="1">
        <v>1.64079804811161</v>
      </c>
      <c r="H59" s="2">
        <v>0.184890249035014</v>
      </c>
      <c r="I59" s="14">
        <v>0.733085992583145</v>
      </c>
      <c r="J59" s="14">
        <v>0.184890249035014</v>
      </c>
      <c r="K59" s="14">
        <v>0.733085992583145</v>
      </c>
      <c r="L59" s="14">
        <v>2.9983705326173198E-3</v>
      </c>
      <c r="M59" s="14">
        <v>9.5976561227722795E-4</v>
      </c>
      <c r="N59" s="14">
        <v>168</v>
      </c>
      <c r="O59" s="14" t="s">
        <v>26</v>
      </c>
      <c r="P59" s="14" t="s">
        <v>27</v>
      </c>
      <c r="Q59" s="14" t="s">
        <v>874</v>
      </c>
      <c r="R59" s="14" t="s">
        <v>29</v>
      </c>
      <c r="S59" s="14" t="s">
        <v>875</v>
      </c>
      <c r="T59" s="14" t="s">
        <v>876</v>
      </c>
      <c r="V59" s="14">
        <v>1309.5550000000001</v>
      </c>
      <c r="W59" s="14">
        <v>2.61911</v>
      </c>
      <c r="X59" s="14" t="s">
        <v>877</v>
      </c>
      <c r="Y59" s="27">
        <v>7.1225071225071229E-4</v>
      </c>
      <c r="Z59" s="19" t="str">
        <f>IF($AG$7 &lt;&gt; "", $AG$7 * Y59, "")</f>
        <v/>
      </c>
      <c r="AA59" s="19" t="str">
        <f>IF($AG$7 &lt;&gt; "", $AG$7 * L59 / $L$649, "")</f>
        <v/>
      </c>
      <c r="AB59" s="14" t="str">
        <f>IF(ISNUMBER(SEARCH(O59,$AG$2))=TRUE,"Yes",IF(ISNUMBER(SEARCH(O59,$AG$3))=TRUE,"Yes",IF(ISNUMBER(SEARCH(O59,$AG$4))=TRUE,"Yes","No")))</f>
        <v>No</v>
      </c>
    </row>
    <row r="60" spans="1:28" x14ac:dyDescent="0.25">
      <c r="A60" t="s">
        <v>1147</v>
      </c>
      <c r="B60" t="s">
        <v>25</v>
      </c>
      <c r="C60">
        <v>23</v>
      </c>
      <c r="D60">
        <v>250</v>
      </c>
      <c r="E60">
        <v>304</v>
      </c>
      <c r="F60">
        <v>211</v>
      </c>
      <c r="G60" s="1">
        <v>1.6372713586873999</v>
      </c>
      <c r="H60" s="2">
        <v>2.77318548318004E-2</v>
      </c>
      <c r="I60" s="14">
        <v>1.5570210818726999</v>
      </c>
      <c r="J60" s="14">
        <v>2.77318548318004E-2</v>
      </c>
      <c r="K60" s="14">
        <v>1.5570210818726999</v>
      </c>
      <c r="L60" s="14">
        <v>1.3792504450039701E-2</v>
      </c>
      <c r="M60" s="14">
        <v>4.4323061147249097E-3</v>
      </c>
      <c r="N60" s="14">
        <v>230</v>
      </c>
      <c r="O60" s="14" t="s">
        <v>26</v>
      </c>
      <c r="P60" s="14" t="s">
        <v>56</v>
      </c>
      <c r="Q60" s="14" t="s">
        <v>1148</v>
      </c>
      <c r="R60" s="14" t="s">
        <v>1000</v>
      </c>
      <c r="S60" s="14" t="s">
        <v>223</v>
      </c>
      <c r="T60" s="14" t="s">
        <v>1149</v>
      </c>
      <c r="V60" s="14">
        <v>1064.328</v>
      </c>
      <c r="W60" s="14">
        <v>2.1286559999999999</v>
      </c>
      <c r="X60" s="14" t="s">
        <v>1150</v>
      </c>
      <c r="Y60" s="26">
        <v>3.2763532763532763E-3</v>
      </c>
      <c r="Z60" s="19" t="str">
        <f>IF($AG$7 &lt;&gt; "", $AG$7 * Y60, "")</f>
        <v/>
      </c>
      <c r="AA60" s="19" t="str">
        <f>IF($AG$7 &lt;&gt; "", $AG$7 * L60 / $L$649, "")</f>
        <v/>
      </c>
      <c r="AB60" s="14" t="str">
        <f>IF(ISNUMBER(SEARCH(O60,$AG$2))=TRUE,"Yes",IF(ISNUMBER(SEARCH(O60,$AG$3))=TRUE,"Yes",IF(ISNUMBER(SEARCH(O60,$AG$4))=TRUE,"Yes","No")))</f>
        <v>No</v>
      </c>
    </row>
    <row r="61" spans="1:28" x14ac:dyDescent="0.25">
      <c r="A61" t="s">
        <v>1754</v>
      </c>
      <c r="B61" t="s">
        <v>25</v>
      </c>
      <c r="C61">
        <v>39</v>
      </c>
      <c r="D61">
        <v>406</v>
      </c>
      <c r="E61">
        <v>339</v>
      </c>
      <c r="F61">
        <v>345</v>
      </c>
      <c r="G61" s="1">
        <v>1.6268742030004899</v>
      </c>
      <c r="H61" s="2">
        <v>4.5900836340024197E-2</v>
      </c>
      <c r="I61" s="14">
        <v>1.3381794012917501</v>
      </c>
      <c r="J61" s="14">
        <v>4.5900836340024197E-2</v>
      </c>
      <c r="K61" s="14">
        <v>1.3381794012917501</v>
      </c>
      <c r="L61" s="14">
        <v>1.2162768979522801E-2</v>
      </c>
      <c r="M61" s="14">
        <v>3.9369910813979499E-3</v>
      </c>
      <c r="N61" s="14">
        <v>118</v>
      </c>
      <c r="O61" s="14" t="s">
        <v>1396</v>
      </c>
      <c r="P61" s="14" t="s">
        <v>27</v>
      </c>
      <c r="Q61" s="14" t="s">
        <v>1755</v>
      </c>
      <c r="R61" s="14" t="s">
        <v>1398</v>
      </c>
      <c r="S61" s="14" t="s">
        <v>625</v>
      </c>
      <c r="T61" s="14" t="s">
        <v>1756</v>
      </c>
      <c r="V61" s="14">
        <v>1081.2750000000001</v>
      </c>
      <c r="W61" s="14">
        <v>2.16255</v>
      </c>
      <c r="X61" s="14" t="s">
        <v>1757</v>
      </c>
      <c r="Y61" s="26">
        <v>5.5555555555555558E-3</v>
      </c>
      <c r="Z61" s="19" t="str">
        <f>IF($AG$7 &lt;&gt; "", $AG$7 * Y61, "")</f>
        <v/>
      </c>
      <c r="AA61" s="19" t="str">
        <f>IF($AG$7 &lt;&gt; "", $AG$7 * L61 / $L$649, "")</f>
        <v/>
      </c>
      <c r="AB61" s="14" t="str">
        <f>IF(ISNUMBER(SEARCH(O61,$AG$2))=TRUE,"Yes",IF(ISNUMBER(SEARCH(O61,$AG$3))=TRUE,"Yes",IF(ISNUMBER(SEARCH(O61,$AG$4))=TRUE,"Yes","No")))</f>
        <v>No</v>
      </c>
    </row>
    <row r="62" spans="1:28" x14ac:dyDescent="0.25">
      <c r="A62" t="s">
        <v>1247</v>
      </c>
      <c r="B62" t="s">
        <v>25</v>
      </c>
      <c r="C62">
        <v>19</v>
      </c>
      <c r="D62">
        <v>225</v>
      </c>
      <c r="E62">
        <v>214</v>
      </c>
      <c r="F62">
        <v>203</v>
      </c>
      <c r="G62" s="1">
        <v>1.61474906552849</v>
      </c>
      <c r="H62" s="2">
        <v>3.93598959719587E-2</v>
      </c>
      <c r="I62" s="14">
        <v>1.40494605807769</v>
      </c>
      <c r="J62" s="14">
        <v>3.93598959719587E-2</v>
      </c>
      <c r="K62" s="14">
        <v>1.40494605807769</v>
      </c>
      <c r="L62" s="14">
        <v>1.13938080239458E-2</v>
      </c>
      <c r="M62" s="14">
        <v>3.71890290908073E-3</v>
      </c>
      <c r="N62" s="14">
        <v>255</v>
      </c>
      <c r="O62" s="14" t="s">
        <v>26</v>
      </c>
      <c r="P62" s="14" t="s">
        <v>67</v>
      </c>
      <c r="Q62" s="14" t="s">
        <v>1248</v>
      </c>
      <c r="R62" s="14" t="s">
        <v>1000</v>
      </c>
      <c r="S62" s="14" t="s">
        <v>349</v>
      </c>
      <c r="T62" s="14" t="s">
        <v>1249</v>
      </c>
      <c r="V62" s="14">
        <v>1284.546</v>
      </c>
      <c r="W62" s="14">
        <v>2.5690919999999999</v>
      </c>
      <c r="X62" s="14" t="s">
        <v>1250</v>
      </c>
      <c r="Y62" s="26">
        <v>2.7065527065527066E-3</v>
      </c>
      <c r="Z62" s="19" t="str">
        <f>IF($AG$7 &lt;&gt; "", $AG$7 * Y62, "")</f>
        <v/>
      </c>
      <c r="AA62" s="19" t="str">
        <f>IF($AG$7 &lt;&gt; "", $AG$7 * L62 / $L$649, "")</f>
        <v/>
      </c>
      <c r="AB62" s="14" t="str">
        <f>IF(ISNUMBER(SEARCH(O62,$AG$2))=TRUE,"Yes",IF(ISNUMBER(SEARCH(O62,$AG$3))=TRUE,"Yes",IF(ISNUMBER(SEARCH(O62,$AG$4))=TRUE,"Yes","No")))</f>
        <v>No</v>
      </c>
    </row>
    <row r="63" spans="1:28" x14ac:dyDescent="0.25">
      <c r="A63" t="s">
        <v>2235</v>
      </c>
      <c r="B63" t="s">
        <v>25</v>
      </c>
      <c r="C63">
        <v>31</v>
      </c>
      <c r="D63">
        <v>311</v>
      </c>
      <c r="E63">
        <v>306</v>
      </c>
      <c r="F63">
        <v>297</v>
      </c>
      <c r="G63" s="1">
        <v>1.54290363353379</v>
      </c>
      <c r="H63" s="2">
        <v>7.2575552669202306E-2</v>
      </c>
      <c r="I63" s="14">
        <v>1.13920964829311</v>
      </c>
      <c r="J63" s="14">
        <v>7.2575552669202306E-2</v>
      </c>
      <c r="K63" s="14">
        <v>1.13920964829311</v>
      </c>
      <c r="L63" s="14">
        <v>9.6678420093642796E-3</v>
      </c>
      <c r="M63" s="14">
        <v>3.3172785167601602E-3</v>
      </c>
      <c r="N63" s="14">
        <v>331</v>
      </c>
      <c r="O63" s="14" t="s">
        <v>1396</v>
      </c>
      <c r="P63" s="14" t="s">
        <v>27</v>
      </c>
      <c r="Q63" s="14" t="s">
        <v>518</v>
      </c>
      <c r="R63" s="14" t="s">
        <v>1990</v>
      </c>
      <c r="S63" s="14" t="s">
        <v>730</v>
      </c>
      <c r="T63" s="14" t="s">
        <v>520</v>
      </c>
      <c r="V63" s="14">
        <v>1094.2739999999999</v>
      </c>
      <c r="W63" s="14">
        <v>2.1885479999999999</v>
      </c>
      <c r="X63" s="14" t="s">
        <v>521</v>
      </c>
      <c r="Y63" s="26">
        <v>4.4159544159544156E-3</v>
      </c>
      <c r="Z63" s="19" t="str">
        <f>IF($AG$7 &lt;&gt; "", $AG$7 * Y63, "")</f>
        <v/>
      </c>
      <c r="AA63" s="19" t="str">
        <f>IF($AG$7 &lt;&gt; "", $AG$7 * L63 / $L$649, "")</f>
        <v/>
      </c>
      <c r="AB63" s="14" t="str">
        <f>IF(ISNUMBER(SEARCH(O63,$AG$2))=TRUE,"Yes",IF(ISNUMBER(SEARCH(O63,$AG$3))=TRUE,"Yes",IF(ISNUMBER(SEARCH(O63,$AG$4))=TRUE,"Yes","No")))</f>
        <v>No</v>
      </c>
    </row>
    <row r="64" spans="1:28" x14ac:dyDescent="0.25">
      <c r="A64" t="s">
        <v>442</v>
      </c>
      <c r="B64" t="s">
        <v>25</v>
      </c>
      <c r="C64">
        <v>14</v>
      </c>
      <c r="D64">
        <v>199</v>
      </c>
      <c r="E64">
        <v>147</v>
      </c>
      <c r="F64">
        <v>155</v>
      </c>
      <c r="G64" s="1">
        <v>1.54034072052598</v>
      </c>
      <c r="H64" s="2">
        <v>7.6107206493545396E-2</v>
      </c>
      <c r="I64" s="14">
        <v>1.11857421849618</v>
      </c>
      <c r="J64" s="14">
        <v>7.6107206493545396E-2</v>
      </c>
      <c r="K64" s="14">
        <v>1.11857421849618</v>
      </c>
      <c r="L64" s="14">
        <v>8.3954374913285008E-3</v>
      </c>
      <c r="M64" s="14">
        <v>2.8840501818247302E-3</v>
      </c>
      <c r="N64" s="14">
        <v>82</v>
      </c>
      <c r="O64" s="14" t="s">
        <v>26</v>
      </c>
      <c r="P64" s="14" t="s">
        <v>27</v>
      </c>
      <c r="Q64" s="14" t="s">
        <v>443</v>
      </c>
      <c r="R64" s="14" t="s">
        <v>29</v>
      </c>
      <c r="S64" s="14" t="s">
        <v>444</v>
      </c>
      <c r="T64" s="14" t="s">
        <v>445</v>
      </c>
      <c r="V64" s="14">
        <v>1060.26</v>
      </c>
      <c r="W64" s="14">
        <v>2.12052</v>
      </c>
      <c r="X64" s="14" t="s">
        <v>446</v>
      </c>
      <c r="Y64" s="26">
        <v>1.9943019943019944E-3</v>
      </c>
      <c r="Z64" s="19" t="str">
        <f>IF($AG$7 &lt;&gt; "", $AG$7 * Y64, "")</f>
        <v/>
      </c>
      <c r="AA64" s="19" t="str">
        <f>IF($AG$7 &lt;&gt; "", $AG$7 * L64 / $L$649, "")</f>
        <v/>
      </c>
      <c r="AB64" s="14" t="str">
        <f>IF(ISNUMBER(SEARCH(O64,$AG$2))=TRUE,"Yes",IF(ISNUMBER(SEARCH(O64,$AG$3))=TRUE,"Yes",IF(ISNUMBER(SEARCH(O64,$AG$4))=TRUE,"Yes","No")))</f>
        <v>No</v>
      </c>
    </row>
    <row r="65" spans="1:28" x14ac:dyDescent="0.25">
      <c r="A65" t="s">
        <v>1119</v>
      </c>
      <c r="B65" t="s">
        <v>25</v>
      </c>
      <c r="C65">
        <v>8</v>
      </c>
      <c r="D65">
        <v>100</v>
      </c>
      <c r="E65">
        <v>99</v>
      </c>
      <c r="F65">
        <v>86</v>
      </c>
      <c r="G65" s="1">
        <v>1.5390861784471701</v>
      </c>
      <c r="H65" s="2">
        <v>0.14810144597495001</v>
      </c>
      <c r="I65" s="14">
        <v>0.82944070126355696</v>
      </c>
      <c r="J65" s="14">
        <v>0.14810144597495001</v>
      </c>
      <c r="K65" s="14">
        <v>0.82944070126355696</v>
      </c>
      <c r="L65" s="14">
        <v>4.7973928521877198E-3</v>
      </c>
      <c r="M65" s="14">
        <v>1.6492253133915599E-3</v>
      </c>
      <c r="N65" s="14">
        <v>223</v>
      </c>
      <c r="O65" s="14" t="s">
        <v>26</v>
      </c>
      <c r="P65" s="14" t="s">
        <v>27</v>
      </c>
      <c r="Q65" s="14" t="s">
        <v>1120</v>
      </c>
      <c r="R65" s="14" t="s">
        <v>1000</v>
      </c>
      <c r="S65" s="14" t="s">
        <v>188</v>
      </c>
      <c r="T65" s="14" t="s">
        <v>1121</v>
      </c>
      <c r="V65" s="14">
        <v>1244.4570000000001</v>
      </c>
      <c r="W65" s="14">
        <v>2.4889139999999998</v>
      </c>
      <c r="X65" s="14" t="s">
        <v>1122</v>
      </c>
      <c r="Y65" s="26">
        <v>1.1396011396011395E-3</v>
      </c>
      <c r="Z65" s="19" t="str">
        <f>IF($AG$7 &lt;&gt; "", $AG$7 * Y65, "")</f>
        <v/>
      </c>
      <c r="AA65" s="19" t="str">
        <f>IF($AG$7 &lt;&gt; "", $AG$7 * L65 / $L$649, "")</f>
        <v/>
      </c>
      <c r="AB65" s="14" t="str">
        <f>IF(ISNUMBER(SEARCH(O65,$AG$2))=TRUE,"Yes",IF(ISNUMBER(SEARCH(O65,$AG$3))=TRUE,"Yes",IF(ISNUMBER(SEARCH(O65,$AG$4))=TRUE,"Yes","No")))</f>
        <v>No</v>
      </c>
    </row>
    <row r="66" spans="1:28" x14ac:dyDescent="0.25">
      <c r="A66" t="s">
        <v>2229</v>
      </c>
      <c r="B66" t="s">
        <v>25</v>
      </c>
      <c r="C66">
        <v>27</v>
      </c>
      <c r="D66">
        <v>305</v>
      </c>
      <c r="E66">
        <v>253</v>
      </c>
      <c r="F66">
        <v>263</v>
      </c>
      <c r="G66" s="1">
        <v>1.50467969273322</v>
      </c>
      <c r="H66" s="2">
        <v>9.3633537920255999E-2</v>
      </c>
      <c r="I66" s="14">
        <v>1.0285685665945401</v>
      </c>
      <c r="J66" s="14">
        <v>9.3633537920255999E-2</v>
      </c>
      <c r="K66" s="14">
        <v>1.0285685665945401</v>
      </c>
      <c r="L66" s="14">
        <v>8.4203785242850208E-3</v>
      </c>
      <c r="M66" s="14">
        <v>2.9663175140298799E-3</v>
      </c>
      <c r="N66" s="14">
        <v>325</v>
      </c>
      <c r="O66" s="14" t="s">
        <v>1396</v>
      </c>
      <c r="P66" s="14" t="s">
        <v>27</v>
      </c>
      <c r="Q66" s="14" t="s">
        <v>483</v>
      </c>
      <c r="R66" s="14" t="s">
        <v>1990</v>
      </c>
      <c r="S66" s="14" t="s">
        <v>700</v>
      </c>
      <c r="T66" s="14" t="s">
        <v>485</v>
      </c>
      <c r="V66" s="14">
        <v>1104.269</v>
      </c>
      <c r="W66" s="14">
        <v>2.2085379999999999</v>
      </c>
      <c r="X66" s="14" t="s">
        <v>486</v>
      </c>
      <c r="Y66" s="26">
        <v>3.8461538461538464E-3</v>
      </c>
      <c r="Z66" s="19" t="str">
        <f>IF($AG$7 &lt;&gt; "", $AG$7 * Y66, "")</f>
        <v/>
      </c>
      <c r="AA66" s="19" t="str">
        <f>IF($AG$7 &lt;&gt; "", $AG$7 * L66 / $L$649, "")</f>
        <v/>
      </c>
      <c r="AB66" s="14" t="str">
        <f>IF(ISNUMBER(SEARCH(O66,$AG$2))=TRUE,"Yes",IF(ISNUMBER(SEARCH(O66,$AG$3))=TRUE,"Yes",IF(ISNUMBER(SEARCH(O66,$AG$4))=TRUE,"Yes","No")))</f>
        <v>No</v>
      </c>
    </row>
    <row r="67" spans="1:28" x14ac:dyDescent="0.25">
      <c r="A67" t="s">
        <v>1391</v>
      </c>
      <c r="B67" t="s">
        <v>25</v>
      </c>
      <c r="C67">
        <v>5</v>
      </c>
      <c r="D67">
        <v>78</v>
      </c>
      <c r="E67">
        <v>66</v>
      </c>
      <c r="F67">
        <v>42</v>
      </c>
      <c r="G67" s="1">
        <v>1.49292543511067</v>
      </c>
      <c r="H67" s="2">
        <v>0.245874577577953</v>
      </c>
      <c r="I67" s="14">
        <v>0.60928637320670598</v>
      </c>
      <c r="J67" s="14">
        <v>0.245874577577953</v>
      </c>
      <c r="K67" s="14">
        <v>0.60928637320670598</v>
      </c>
      <c r="L67" s="14">
        <v>2.9983705326173198E-3</v>
      </c>
      <c r="M67" s="14">
        <v>1.06171392525549E-3</v>
      </c>
      <c r="N67" s="14">
        <v>291</v>
      </c>
      <c r="O67" s="14" t="s">
        <v>26</v>
      </c>
      <c r="P67" s="14" t="s">
        <v>27</v>
      </c>
      <c r="Q67" s="14" t="s">
        <v>1392</v>
      </c>
      <c r="R67" s="14" t="s">
        <v>1000</v>
      </c>
      <c r="S67" s="14" t="s">
        <v>529</v>
      </c>
      <c r="T67" s="14" t="s">
        <v>1393</v>
      </c>
      <c r="V67" s="14">
        <v>1109.239</v>
      </c>
      <c r="W67" s="14">
        <v>2.2184780000000002</v>
      </c>
      <c r="X67" s="14" t="s">
        <v>1394</v>
      </c>
      <c r="Y67" s="27">
        <v>7.1225071225071229E-4</v>
      </c>
      <c r="Z67" s="19" t="str">
        <f>IF($AG$7 &lt;&gt; "", $AG$7 * Y67, "")</f>
        <v/>
      </c>
      <c r="AA67" s="19" t="str">
        <f>IF($AG$7 &lt;&gt; "", $AG$7 * L67 / $L$649, "")</f>
        <v/>
      </c>
      <c r="AB67" s="14" t="str">
        <f>IF(ISNUMBER(SEARCH(O67,$AG$2))=TRUE,"Yes",IF(ISNUMBER(SEARCH(O67,$AG$3))=TRUE,"Yes",IF(ISNUMBER(SEARCH(O67,$AG$4))=TRUE,"Yes","No")))</f>
        <v>No</v>
      </c>
    </row>
    <row r="68" spans="1:28" x14ac:dyDescent="0.25">
      <c r="A68" t="s">
        <v>2103</v>
      </c>
      <c r="B68" t="s">
        <v>25</v>
      </c>
      <c r="C68">
        <v>12</v>
      </c>
      <c r="D68">
        <v>112</v>
      </c>
      <c r="E68">
        <v>140</v>
      </c>
      <c r="F68">
        <v>117</v>
      </c>
      <c r="G68" s="1">
        <v>1.47554833619429</v>
      </c>
      <c r="H68" s="2">
        <v>0.21556447458330999</v>
      </c>
      <c r="I68" s="14">
        <v>0.66642281010722704</v>
      </c>
      <c r="J68" s="14">
        <v>0.21556447458330999</v>
      </c>
      <c r="K68" s="14">
        <v>0.66642281010722704</v>
      </c>
      <c r="L68" s="14">
        <v>3.7423904552377802E-3</v>
      </c>
      <c r="M68" s="14">
        <v>1.34551928897975E-3</v>
      </c>
      <c r="N68" s="14">
        <v>238</v>
      </c>
      <c r="O68" s="14" t="s">
        <v>1396</v>
      </c>
      <c r="P68" s="14" t="s">
        <v>34</v>
      </c>
      <c r="Q68" s="14" t="s">
        <v>2104</v>
      </c>
      <c r="R68" s="14" t="s">
        <v>1990</v>
      </c>
      <c r="S68" s="14" t="s">
        <v>264</v>
      </c>
      <c r="T68" s="14" t="s">
        <v>2105</v>
      </c>
      <c r="V68" s="14">
        <v>982.0557</v>
      </c>
      <c r="W68" s="14">
        <v>1.9641114</v>
      </c>
      <c r="X68" s="14" t="s">
        <v>2106</v>
      </c>
      <c r="Y68" s="26">
        <v>1.7094017094017094E-3</v>
      </c>
      <c r="Z68" s="19" t="str">
        <f>IF($AG$7 &lt;&gt; "", $AG$7 * Y68, "")</f>
        <v/>
      </c>
      <c r="AA68" s="19" t="str">
        <f>IF($AG$7 &lt;&gt; "", $AG$7 * L68 / $L$649, "")</f>
        <v/>
      </c>
      <c r="AB68" s="14" t="str">
        <f>IF(ISNUMBER(SEARCH(O68,$AG$2))=TRUE,"Yes",IF(ISNUMBER(SEARCH(O68,$AG$3))=TRUE,"Yes",IF(ISNUMBER(SEARCH(O68,$AG$4))=TRUE,"Yes","No")))</f>
        <v>No</v>
      </c>
    </row>
    <row r="69" spans="1:28" x14ac:dyDescent="0.25">
      <c r="A69" t="s">
        <v>678</v>
      </c>
      <c r="B69" t="s">
        <v>25</v>
      </c>
      <c r="C69">
        <v>10</v>
      </c>
      <c r="D69">
        <v>131</v>
      </c>
      <c r="E69">
        <v>128</v>
      </c>
      <c r="F69">
        <v>117</v>
      </c>
      <c r="G69" s="1">
        <v>1.46036613330103</v>
      </c>
      <c r="H69" s="2">
        <v>0.13983825628461599</v>
      </c>
      <c r="I69" s="14">
        <v>0.85437400011793097</v>
      </c>
      <c r="J69" s="14">
        <v>0.13983825628461599</v>
      </c>
      <c r="K69" s="14">
        <v>0.85437400011793097</v>
      </c>
      <c r="L69" s="14">
        <v>5.99674106523465E-3</v>
      </c>
      <c r="M69" s="14">
        <v>2.1778663375837501E-3</v>
      </c>
      <c r="N69" s="14">
        <v>129</v>
      </c>
      <c r="O69" s="14" t="s">
        <v>26</v>
      </c>
      <c r="P69" s="14" t="s">
        <v>27</v>
      </c>
      <c r="Q69" s="14" t="s">
        <v>679</v>
      </c>
      <c r="R69" s="14" t="s">
        <v>29</v>
      </c>
      <c r="S69" s="14" t="s">
        <v>680</v>
      </c>
      <c r="T69" s="14" t="s">
        <v>681</v>
      </c>
      <c r="V69" s="14">
        <v>1033.231</v>
      </c>
      <c r="W69" s="14">
        <v>2.066462</v>
      </c>
      <c r="X69" s="14" t="s">
        <v>682</v>
      </c>
      <c r="Y69" s="26">
        <v>1.4245014245014246E-3</v>
      </c>
      <c r="Z69" s="19" t="str">
        <f>IF($AG$7 &lt;&gt; "", $AG$7 * Y69, "")</f>
        <v/>
      </c>
      <c r="AA69" s="19" t="str">
        <f>IF($AG$7 &lt;&gt; "", $AG$7 * L69 / $L$649, "")</f>
        <v/>
      </c>
      <c r="AB69" s="14" t="str">
        <f>IF(ISNUMBER(SEARCH(O69,$AG$2))=TRUE,"Yes",IF(ISNUMBER(SEARCH(O69,$AG$3))=TRUE,"Yes",IF(ISNUMBER(SEARCH(O69,$AG$4))=TRUE,"Yes","No")))</f>
        <v>No</v>
      </c>
    </row>
    <row r="70" spans="1:28" x14ac:dyDescent="0.25">
      <c r="A70" t="s">
        <v>878</v>
      </c>
      <c r="B70" t="s">
        <v>25</v>
      </c>
      <c r="C70">
        <v>13</v>
      </c>
      <c r="D70">
        <v>177</v>
      </c>
      <c r="E70">
        <v>165</v>
      </c>
      <c r="F70">
        <v>150</v>
      </c>
      <c r="G70" s="1">
        <v>1.4536595379483499</v>
      </c>
      <c r="H70" s="2">
        <v>0.10388898046248</v>
      </c>
      <c r="I70" s="14">
        <v>0.98343051575505303</v>
      </c>
      <c r="J70" s="14">
        <v>0.10388898046248</v>
      </c>
      <c r="K70" s="14">
        <v>0.98343051575505303</v>
      </c>
      <c r="L70" s="14">
        <v>7.7957633848050401E-3</v>
      </c>
      <c r="M70" s="14">
        <v>2.84455803043075E-3</v>
      </c>
      <c r="N70" s="14">
        <v>169</v>
      </c>
      <c r="O70" s="14" t="s">
        <v>26</v>
      </c>
      <c r="P70" s="14" t="s">
        <v>45</v>
      </c>
      <c r="Q70" s="14" t="s">
        <v>879</v>
      </c>
      <c r="R70" s="14" t="s">
        <v>29</v>
      </c>
      <c r="S70" s="14" t="s">
        <v>880</v>
      </c>
      <c r="T70" s="14" t="s">
        <v>881</v>
      </c>
      <c r="U70" s="14" t="s">
        <v>71</v>
      </c>
      <c r="V70" s="14">
        <v>1212.2719999999999</v>
      </c>
      <c r="W70" s="14">
        <v>2.424544</v>
      </c>
      <c r="X70" s="14" t="s">
        <v>882</v>
      </c>
      <c r="Y70" s="26">
        <v>1.8518518518518519E-3</v>
      </c>
      <c r="Z70" s="19" t="str">
        <f>IF($AG$7 &lt;&gt; "", $AG$7 * Y70, "")</f>
        <v/>
      </c>
      <c r="AA70" s="19" t="str">
        <f>IF($AG$7 &lt;&gt; "", $AG$7 * L70 / $L$649, "")</f>
        <v/>
      </c>
      <c r="AB70" s="14" t="str">
        <f>IF(ISNUMBER(SEARCH(O70,$AG$2))=TRUE,"Yes",IF(ISNUMBER(SEARCH(O70,$AG$3))=TRUE,"Yes",IF(ISNUMBER(SEARCH(O70,$AG$4))=TRUE,"Yes","No")))</f>
        <v>No</v>
      </c>
    </row>
    <row r="71" spans="1:28" x14ac:dyDescent="0.25">
      <c r="A71" t="s">
        <v>261</v>
      </c>
      <c r="B71" t="s">
        <v>25</v>
      </c>
      <c r="C71">
        <v>9</v>
      </c>
      <c r="D71">
        <v>130</v>
      </c>
      <c r="E71">
        <v>103</v>
      </c>
      <c r="F71">
        <v>111</v>
      </c>
      <c r="G71" s="1">
        <v>1.4404632382214699</v>
      </c>
      <c r="H71" s="2">
        <v>0.15708987296893101</v>
      </c>
      <c r="I71" s="14">
        <v>0.80385181149391505</v>
      </c>
      <c r="J71" s="14">
        <v>0.15708987296893101</v>
      </c>
      <c r="K71" s="14">
        <v>0.80385181149391505</v>
      </c>
      <c r="L71" s="14">
        <v>5.3970669587111797E-3</v>
      </c>
      <c r="M71" s="14">
        <v>1.9867992088499998E-3</v>
      </c>
      <c r="N71" s="14">
        <v>46</v>
      </c>
      <c r="O71" s="14" t="s">
        <v>26</v>
      </c>
      <c r="P71" s="14" t="s">
        <v>262</v>
      </c>
      <c r="Q71" s="14" t="s">
        <v>263</v>
      </c>
      <c r="R71" s="14" t="s">
        <v>29</v>
      </c>
      <c r="S71" s="14" t="s">
        <v>264</v>
      </c>
      <c r="T71" s="14" t="s">
        <v>265</v>
      </c>
      <c r="V71" s="14">
        <v>1167.4359999999999</v>
      </c>
      <c r="W71" s="14">
        <v>2.3348719999999998</v>
      </c>
      <c r="X71" s="14" t="s">
        <v>266</v>
      </c>
      <c r="Y71" s="26">
        <v>1.2820512820512821E-3</v>
      </c>
      <c r="Z71" s="19" t="str">
        <f>IF($AG$7 &lt;&gt; "", $AG$7 * Y71, "")</f>
        <v/>
      </c>
      <c r="AA71" s="19" t="str">
        <f>IF($AG$7 &lt;&gt; "", $AG$7 * L71 / $L$649, "")</f>
        <v/>
      </c>
      <c r="AB71" s="14" t="str">
        <f>IF(ISNUMBER(SEARCH(O71,$AG$2))=TRUE,"Yes",IF(ISNUMBER(SEARCH(O71,$AG$3))=TRUE,"Yes",IF(ISNUMBER(SEARCH(O71,$AG$4))=TRUE,"Yes","No")))</f>
        <v>No</v>
      </c>
    </row>
    <row r="72" spans="1:28" x14ac:dyDescent="0.25">
      <c r="A72" t="s">
        <v>813</v>
      </c>
      <c r="B72" t="s">
        <v>25</v>
      </c>
      <c r="C72">
        <v>10</v>
      </c>
      <c r="D72">
        <v>151</v>
      </c>
      <c r="E72">
        <v>120</v>
      </c>
      <c r="F72">
        <v>118</v>
      </c>
      <c r="G72" s="1">
        <v>1.418711602661</v>
      </c>
      <c r="H72" s="2">
        <v>0.14810144597495001</v>
      </c>
      <c r="I72" s="14">
        <v>0.82944070126355696</v>
      </c>
      <c r="J72" s="14">
        <v>0.14810144597495001</v>
      </c>
      <c r="K72" s="14">
        <v>0.82944070126355696</v>
      </c>
      <c r="L72" s="14">
        <v>5.99674106523465E-3</v>
      </c>
      <c r="M72" s="14">
        <v>2.2409091585269699E-3</v>
      </c>
      <c r="N72" s="14">
        <v>156</v>
      </c>
      <c r="O72" s="14" t="s">
        <v>26</v>
      </c>
      <c r="P72" s="14" t="s">
        <v>34</v>
      </c>
      <c r="Q72" s="14" t="s">
        <v>814</v>
      </c>
      <c r="R72" s="14" t="s">
        <v>29</v>
      </c>
      <c r="S72" s="14" t="s">
        <v>815</v>
      </c>
      <c r="T72" s="14" t="s">
        <v>816</v>
      </c>
      <c r="V72" s="14">
        <v>1080.2470000000001</v>
      </c>
      <c r="W72" s="14">
        <v>2.1604939999999999</v>
      </c>
      <c r="X72" s="14" t="s">
        <v>817</v>
      </c>
      <c r="Y72" s="26">
        <v>1.4245014245014246E-3</v>
      </c>
      <c r="Z72" s="19" t="str">
        <f>IF($AG$7 &lt;&gt; "", $AG$7 * Y72, "")</f>
        <v/>
      </c>
      <c r="AA72" s="19" t="str">
        <f>IF($AG$7 &lt;&gt; "", $AG$7 * L72 / $L$649, "")</f>
        <v/>
      </c>
      <c r="AB72" s="14" t="str">
        <f>IF(ISNUMBER(SEARCH(O72,$AG$2))=TRUE,"Yes",IF(ISNUMBER(SEARCH(O72,$AG$3))=TRUE,"Yes",IF(ISNUMBER(SEARCH(O72,$AG$4))=TRUE,"Yes","No")))</f>
        <v>No</v>
      </c>
    </row>
    <row r="73" spans="1:28" x14ac:dyDescent="0.25">
      <c r="A73" t="s">
        <v>578</v>
      </c>
      <c r="B73" t="s">
        <v>25</v>
      </c>
      <c r="C73">
        <v>8</v>
      </c>
      <c r="D73">
        <v>111</v>
      </c>
      <c r="E73">
        <v>101</v>
      </c>
      <c r="F73">
        <v>98</v>
      </c>
      <c r="G73" s="1">
        <v>1.4178766885279299</v>
      </c>
      <c r="H73" s="2">
        <v>0.17914713593734899</v>
      </c>
      <c r="I73" s="14">
        <v>0.74679013059889099</v>
      </c>
      <c r="J73" s="14">
        <v>0.17914713593734899</v>
      </c>
      <c r="K73" s="14">
        <v>0.74679013059889099</v>
      </c>
      <c r="L73" s="14">
        <v>4.7973928521877198E-3</v>
      </c>
      <c r="M73" s="14">
        <v>1.7940385519561799E-3</v>
      </c>
      <c r="N73" s="14">
        <v>109</v>
      </c>
      <c r="O73" s="14" t="s">
        <v>26</v>
      </c>
      <c r="P73" s="14" t="s">
        <v>27</v>
      </c>
      <c r="Q73" s="14" t="s">
        <v>579</v>
      </c>
      <c r="R73" s="14" t="s">
        <v>29</v>
      </c>
      <c r="S73" s="14" t="s">
        <v>580</v>
      </c>
      <c r="T73" s="14" t="s">
        <v>581</v>
      </c>
      <c r="V73" s="14">
        <v>1113.326</v>
      </c>
      <c r="W73" s="14">
        <v>2.2266520000000001</v>
      </c>
      <c r="X73" s="14" t="s">
        <v>582</v>
      </c>
      <c r="Y73" s="26">
        <v>1.1396011396011395E-3</v>
      </c>
      <c r="Z73" s="19" t="str">
        <f>IF($AG$7 &lt;&gt; "", $AG$7 * Y73, "")</f>
        <v/>
      </c>
      <c r="AA73" s="19" t="str">
        <f>IF($AG$7 &lt;&gt; "", $AG$7 * L73 / $L$649, "")</f>
        <v/>
      </c>
      <c r="AB73" s="14" t="str">
        <f>IF(ISNUMBER(SEARCH(O73,$AG$2))=TRUE,"Yes",IF(ISNUMBER(SEARCH(O73,$AG$3))=TRUE,"Yes",IF(ISNUMBER(SEARCH(O73,$AG$4))=TRUE,"Yes","No")))</f>
        <v>No</v>
      </c>
    </row>
    <row r="74" spans="1:28" x14ac:dyDescent="0.25">
      <c r="A74" t="s">
        <v>2065</v>
      </c>
      <c r="B74" t="s">
        <v>25</v>
      </c>
      <c r="C74">
        <v>18</v>
      </c>
      <c r="D74">
        <v>215</v>
      </c>
      <c r="E74">
        <v>189</v>
      </c>
      <c r="F74">
        <v>179</v>
      </c>
      <c r="G74" s="1">
        <v>1.41374800185242</v>
      </c>
      <c r="H74" s="2">
        <v>0.17404729012150799</v>
      </c>
      <c r="I74" s="14">
        <v>0.75933273419777803</v>
      </c>
      <c r="J74" s="14">
        <v>0.17404729012150799</v>
      </c>
      <c r="K74" s="14">
        <v>0.75933273419777803</v>
      </c>
      <c r="L74" s="14">
        <v>5.61358568285668E-3</v>
      </c>
      <c r="M74" s="14">
        <v>2.1058870327628001E-3</v>
      </c>
      <c r="N74" s="14">
        <v>224</v>
      </c>
      <c r="O74" s="14" t="s">
        <v>1396</v>
      </c>
      <c r="P74" s="14" t="s">
        <v>543</v>
      </c>
      <c r="Q74" s="14" t="s">
        <v>2066</v>
      </c>
      <c r="R74" s="14" t="s">
        <v>1990</v>
      </c>
      <c r="S74" s="14" t="s">
        <v>193</v>
      </c>
      <c r="T74" s="14" t="s">
        <v>2067</v>
      </c>
      <c r="V74" s="14">
        <v>1115.3320000000001</v>
      </c>
      <c r="W74" s="14">
        <v>2.230664</v>
      </c>
      <c r="X74" s="14" t="s">
        <v>2068</v>
      </c>
      <c r="Y74" s="26">
        <v>2.5641025641025641E-3</v>
      </c>
      <c r="Z74" s="19" t="str">
        <f>IF($AG$7 &lt;&gt; "", $AG$7 * Y74, "")</f>
        <v/>
      </c>
      <c r="AA74" s="19" t="str">
        <f>IF($AG$7 &lt;&gt; "", $AG$7 * L74 / $L$649, "")</f>
        <v/>
      </c>
      <c r="AB74" s="14" t="str">
        <f>IF(ISNUMBER(SEARCH(O74,$AG$2))=TRUE,"Yes",IF(ISNUMBER(SEARCH(O74,$AG$3))=TRUE,"Yes",IF(ISNUMBER(SEARCH(O74,$AG$4))=TRUE,"Yes","No")))</f>
        <v>No</v>
      </c>
    </row>
    <row r="75" spans="1:28" x14ac:dyDescent="0.25">
      <c r="A75" t="s">
        <v>803</v>
      </c>
      <c r="B75" t="s">
        <v>25</v>
      </c>
      <c r="C75">
        <v>23</v>
      </c>
      <c r="D75">
        <v>334</v>
      </c>
      <c r="E75">
        <v>288</v>
      </c>
      <c r="F75">
        <v>281</v>
      </c>
      <c r="G75" s="1">
        <v>1.4022633369712201</v>
      </c>
      <c r="H75" s="2">
        <v>6.7326619884364794E-2</v>
      </c>
      <c r="I75" s="14">
        <v>1.17181318862752</v>
      </c>
      <c r="J75" s="14">
        <v>6.7326619884364794E-2</v>
      </c>
      <c r="K75" s="14">
        <v>1.17181318862752</v>
      </c>
      <c r="L75" s="14">
        <v>1.3792504450039701E-2</v>
      </c>
      <c r="M75" s="14">
        <v>5.2164873570684301E-3</v>
      </c>
      <c r="N75" s="14">
        <v>154</v>
      </c>
      <c r="O75" s="14" t="s">
        <v>26</v>
      </c>
      <c r="P75" s="14" t="s">
        <v>27</v>
      </c>
      <c r="Q75" s="14" t="s">
        <v>804</v>
      </c>
      <c r="R75" s="14" t="s">
        <v>29</v>
      </c>
      <c r="S75" s="14" t="s">
        <v>805</v>
      </c>
      <c r="T75" s="14" t="s">
        <v>806</v>
      </c>
      <c r="V75" s="14">
        <v>1021.198</v>
      </c>
      <c r="W75" s="14">
        <v>2.0423960000000001</v>
      </c>
      <c r="X75" s="14" t="s">
        <v>807</v>
      </c>
      <c r="Y75" s="26">
        <v>3.2763532763532763E-3</v>
      </c>
      <c r="Z75" s="19" t="str">
        <f>IF($AG$7 &lt;&gt; "", $AG$7 * Y75, "")</f>
        <v/>
      </c>
      <c r="AA75" s="19" t="str">
        <f>IF($AG$7 &lt;&gt; "", $AG$7 * L75 / $L$649, "")</f>
        <v/>
      </c>
      <c r="AB75" s="14" t="str">
        <f>IF(ISNUMBER(SEARCH(O75,$AG$2))=TRUE,"Yes",IF(ISNUMBER(SEARCH(O75,$AG$3))=TRUE,"Yes",IF(ISNUMBER(SEARCH(O75,$AG$4))=TRUE,"Yes","No")))</f>
        <v>No</v>
      </c>
    </row>
    <row r="76" spans="1:28" x14ac:dyDescent="0.25">
      <c r="A76" t="s">
        <v>1295</v>
      </c>
      <c r="B76" t="s">
        <v>25</v>
      </c>
      <c r="C76">
        <v>12</v>
      </c>
      <c r="D76">
        <v>171</v>
      </c>
      <c r="E76">
        <v>160</v>
      </c>
      <c r="F76">
        <v>141</v>
      </c>
      <c r="G76" s="1">
        <v>1.39902584997513</v>
      </c>
      <c r="H76" s="2">
        <v>0.134966194321953</v>
      </c>
      <c r="I76" s="14">
        <v>0.86977499786032397</v>
      </c>
      <c r="J76" s="14">
        <v>0.134966194321953</v>
      </c>
      <c r="K76" s="14">
        <v>0.86977499786032397</v>
      </c>
      <c r="L76" s="14">
        <v>7.1960892782815698E-3</v>
      </c>
      <c r="M76" s="14">
        <v>2.7269383670753501E-3</v>
      </c>
      <c r="N76" s="14">
        <v>267</v>
      </c>
      <c r="O76" s="14" t="s">
        <v>26</v>
      </c>
      <c r="P76" s="14" t="s">
        <v>34</v>
      </c>
      <c r="Q76" s="14" t="s">
        <v>1296</v>
      </c>
      <c r="R76" s="14" t="s">
        <v>1000</v>
      </c>
      <c r="S76" s="14" t="s">
        <v>409</v>
      </c>
      <c r="T76" s="14" t="s">
        <v>1297</v>
      </c>
      <c r="V76" s="14">
        <v>1196.413</v>
      </c>
      <c r="W76" s="14">
        <v>2.3928259999999999</v>
      </c>
      <c r="X76" s="14" t="s">
        <v>1298</v>
      </c>
      <c r="Y76" s="26">
        <v>1.7094017094017094E-3</v>
      </c>
      <c r="Z76" s="19" t="str">
        <f>IF($AG$7 &lt;&gt; "", $AG$7 * Y76, "")</f>
        <v/>
      </c>
      <c r="AA76" s="19" t="str">
        <f>IF($AG$7 &lt;&gt; "", $AG$7 * L76 / $L$649, "")</f>
        <v/>
      </c>
      <c r="AB76" s="14" t="str">
        <f>IF(ISNUMBER(SEARCH(O76,$AG$2))=TRUE,"Yes",IF(ISNUMBER(SEARCH(O76,$AG$3))=TRUE,"Yes",IF(ISNUMBER(SEARCH(O76,$AG$4))=TRUE,"Yes","No")))</f>
        <v>No</v>
      </c>
    </row>
    <row r="77" spans="1:28" x14ac:dyDescent="0.25">
      <c r="A77" t="s">
        <v>95</v>
      </c>
      <c r="B77" t="s">
        <v>25</v>
      </c>
      <c r="C77">
        <v>12</v>
      </c>
      <c r="D77">
        <v>172</v>
      </c>
      <c r="E77">
        <v>157</v>
      </c>
      <c r="F77">
        <v>143</v>
      </c>
      <c r="G77" s="1">
        <v>1.3989979243927999</v>
      </c>
      <c r="H77" s="2">
        <v>0.134966194321953</v>
      </c>
      <c r="I77" s="14">
        <v>0.86977499786032397</v>
      </c>
      <c r="J77" s="14">
        <v>0.134966194321953</v>
      </c>
      <c r="K77" s="14">
        <v>0.86977499786032397</v>
      </c>
      <c r="L77" s="14">
        <v>7.1960892782815698E-3</v>
      </c>
      <c r="M77" s="14">
        <v>2.7270031547227901E-3</v>
      </c>
      <c r="N77" s="14">
        <v>13</v>
      </c>
      <c r="O77" s="14" t="s">
        <v>26</v>
      </c>
      <c r="P77" s="14" t="s">
        <v>34</v>
      </c>
      <c r="Q77" s="14" t="s">
        <v>96</v>
      </c>
      <c r="R77" s="14" t="s">
        <v>29</v>
      </c>
      <c r="S77" s="14" t="s">
        <v>97</v>
      </c>
      <c r="T77" s="14" t="s">
        <v>98</v>
      </c>
      <c r="V77" s="14">
        <v>1136.3579999999999</v>
      </c>
      <c r="W77" s="14">
        <v>2.272716</v>
      </c>
      <c r="X77" s="14" t="s">
        <v>99</v>
      </c>
      <c r="Y77" s="26">
        <v>1.7094017094017094E-3</v>
      </c>
      <c r="Z77" s="19" t="str">
        <f>IF($AG$7 &lt;&gt; "", $AG$7 * Y77, "")</f>
        <v/>
      </c>
      <c r="AA77" s="19" t="str">
        <f>IF($AG$7 &lt;&gt; "", $AG$7 * L77 / $L$649, "")</f>
        <v/>
      </c>
      <c r="AB77" s="14" t="str">
        <f>IF(ISNUMBER(SEARCH(O77,$AG$2))=TRUE,"Yes",IF(ISNUMBER(SEARCH(O77,$AG$3))=TRUE,"Yes",IF(ISNUMBER(SEARCH(O77,$AG$4))=TRUE,"Yes","No")))</f>
        <v>No</v>
      </c>
    </row>
    <row r="78" spans="1:28" x14ac:dyDescent="0.25">
      <c r="A78" t="s">
        <v>1437</v>
      </c>
      <c r="B78" t="s">
        <v>25</v>
      </c>
      <c r="C78">
        <v>26</v>
      </c>
      <c r="D78">
        <v>390</v>
      </c>
      <c r="E78">
        <v>223</v>
      </c>
      <c r="F78">
        <v>252</v>
      </c>
      <c r="G78" s="1">
        <v>1.39225232613241</v>
      </c>
      <c r="H78" s="2">
        <v>0.13896339704546301</v>
      </c>
      <c r="I78" s="14">
        <v>0.85709957783624202</v>
      </c>
      <c r="J78" s="14">
        <v>0.13896339704546301</v>
      </c>
      <c r="K78" s="14">
        <v>0.85709957783624202</v>
      </c>
      <c r="L78" s="14">
        <v>8.1085126530151992E-3</v>
      </c>
      <c r="M78" s="14">
        <v>3.0868138096124902E-3</v>
      </c>
      <c r="N78" s="14">
        <v>11</v>
      </c>
      <c r="O78" s="14" t="s">
        <v>1396</v>
      </c>
      <c r="P78" s="14" t="s">
        <v>45</v>
      </c>
      <c r="Q78" s="14" t="s">
        <v>1438</v>
      </c>
      <c r="R78" s="14" t="s">
        <v>1398</v>
      </c>
      <c r="S78" s="14" t="s">
        <v>87</v>
      </c>
      <c r="T78" s="14" t="s">
        <v>1439</v>
      </c>
      <c r="V78" s="14">
        <v>1242.4359999999999</v>
      </c>
      <c r="W78" s="14">
        <v>2.4848720000000002</v>
      </c>
      <c r="X78" s="14" t="s">
        <v>1440</v>
      </c>
      <c r="Y78" s="26">
        <v>3.7037037037037038E-3</v>
      </c>
      <c r="Z78" s="19" t="str">
        <f>IF($AG$7 &lt;&gt; "", $AG$7 * Y78, "")</f>
        <v/>
      </c>
      <c r="AA78" s="19" t="str">
        <f>IF($AG$7 &lt;&gt; "", $AG$7 * L78 / $L$649, "")</f>
        <v/>
      </c>
      <c r="AB78" s="14" t="str">
        <f>IF(ISNUMBER(SEARCH(O78,$AG$2))=TRUE,"Yes",IF(ISNUMBER(SEARCH(O78,$AG$3))=TRUE,"Yes",IF(ISNUMBER(SEARCH(O78,$AG$4))=TRUE,"Yes","No")))</f>
        <v>No</v>
      </c>
    </row>
    <row r="79" spans="1:28" x14ac:dyDescent="0.25">
      <c r="A79" t="s">
        <v>492</v>
      </c>
      <c r="B79" t="s">
        <v>25</v>
      </c>
      <c r="C79">
        <v>12</v>
      </c>
      <c r="D79">
        <v>157</v>
      </c>
      <c r="E79">
        <v>170</v>
      </c>
      <c r="F79">
        <v>148</v>
      </c>
      <c r="G79" s="1">
        <v>1.38338151178353</v>
      </c>
      <c r="H79" s="2">
        <v>0.13983825628461599</v>
      </c>
      <c r="I79" s="14">
        <v>0.85437400011793097</v>
      </c>
      <c r="J79" s="14">
        <v>0.13983825628461599</v>
      </c>
      <c r="K79" s="14">
        <v>0.85437400011793097</v>
      </c>
      <c r="L79" s="14">
        <v>7.1960892782815698E-3</v>
      </c>
      <c r="M79" s="14">
        <v>2.7574448690600799E-3</v>
      </c>
      <c r="N79" s="14">
        <v>92</v>
      </c>
      <c r="O79" s="14" t="s">
        <v>26</v>
      </c>
      <c r="P79" s="14" t="s">
        <v>27</v>
      </c>
      <c r="Q79" s="14" t="s">
        <v>493</v>
      </c>
      <c r="R79" s="14" t="s">
        <v>29</v>
      </c>
      <c r="S79" s="14" t="s">
        <v>494</v>
      </c>
      <c r="T79" s="14" t="s">
        <v>495</v>
      </c>
      <c r="V79" s="14">
        <v>1079.3019999999999</v>
      </c>
      <c r="W79" s="14">
        <v>2.158604</v>
      </c>
      <c r="X79" s="14" t="s">
        <v>496</v>
      </c>
      <c r="Y79" s="26">
        <v>1.7094017094017094E-3</v>
      </c>
      <c r="Z79" s="19" t="str">
        <f>IF($AG$7 &lt;&gt; "", $AG$7 * Y79, "")</f>
        <v/>
      </c>
      <c r="AA79" s="19" t="str">
        <f>IF($AG$7 &lt;&gt; "", $AG$7 * L79 / $L$649, "")</f>
        <v/>
      </c>
      <c r="AB79" s="14" t="str">
        <f>IF(ISNUMBER(SEARCH(O79,$AG$2))=TRUE,"Yes",IF(ISNUMBER(SEARCH(O79,$AG$3))=TRUE,"Yes",IF(ISNUMBER(SEARCH(O79,$AG$4))=TRUE,"Yes","No")))</f>
        <v>No</v>
      </c>
    </row>
    <row r="80" spans="1:28" x14ac:dyDescent="0.25">
      <c r="A80" t="s">
        <v>2055</v>
      </c>
      <c r="B80" t="s">
        <v>25</v>
      </c>
      <c r="C80">
        <v>25</v>
      </c>
      <c r="D80">
        <v>315</v>
      </c>
      <c r="E80">
        <v>258</v>
      </c>
      <c r="F80">
        <v>257</v>
      </c>
      <c r="G80" s="1">
        <v>1.3801933335868799</v>
      </c>
      <c r="H80" s="2">
        <v>0.147376440225649</v>
      </c>
      <c r="I80" s="14">
        <v>0.83157193776456695</v>
      </c>
      <c r="J80" s="14">
        <v>0.147376440225649</v>
      </c>
      <c r="K80" s="14">
        <v>0.83157193776456695</v>
      </c>
      <c r="L80" s="14">
        <v>7.7966467817453897E-3</v>
      </c>
      <c r="M80" s="14">
        <v>2.9940127030230702E-3</v>
      </c>
      <c r="N80" s="14">
        <v>220</v>
      </c>
      <c r="O80" s="14" t="s">
        <v>1396</v>
      </c>
      <c r="P80" s="14" t="s">
        <v>34</v>
      </c>
      <c r="Q80" s="14" t="s">
        <v>1300</v>
      </c>
      <c r="R80" s="14" t="s">
        <v>1990</v>
      </c>
      <c r="S80" s="14" t="s">
        <v>173</v>
      </c>
      <c r="T80" s="14" t="s">
        <v>1301</v>
      </c>
      <c r="V80" s="14">
        <v>1072.2239999999999</v>
      </c>
      <c r="W80" s="14">
        <v>2.1444480000000001</v>
      </c>
      <c r="X80" s="14" t="s">
        <v>1302</v>
      </c>
      <c r="Y80" s="26">
        <v>3.5612535612535613E-3</v>
      </c>
      <c r="Z80" s="19" t="str">
        <f>IF($AG$7 &lt;&gt; "", $AG$7 * Y80, "")</f>
        <v/>
      </c>
      <c r="AA80" s="19" t="str">
        <f>IF($AG$7 &lt;&gt; "", $AG$7 * L80 / $L$649, "")</f>
        <v/>
      </c>
      <c r="AB80" s="14" t="str">
        <f>IF(ISNUMBER(SEARCH(O80,$AG$2))=TRUE,"Yes",IF(ISNUMBER(SEARCH(O80,$AG$3))=TRUE,"Yes",IF(ISNUMBER(SEARCH(O80,$AG$4))=TRUE,"Yes","No")))</f>
        <v>No</v>
      </c>
    </row>
    <row r="81" spans="1:28" x14ac:dyDescent="0.25">
      <c r="A81" t="s">
        <v>1602</v>
      </c>
      <c r="B81" t="s">
        <v>25</v>
      </c>
      <c r="C81">
        <v>24</v>
      </c>
      <c r="D81">
        <v>266</v>
      </c>
      <c r="E81">
        <v>266</v>
      </c>
      <c r="F81">
        <v>261</v>
      </c>
      <c r="G81" s="1">
        <v>1.3773408658719799</v>
      </c>
      <c r="H81" s="2">
        <v>0.15491900666727401</v>
      </c>
      <c r="I81" s="14">
        <v>0.80989529635097202</v>
      </c>
      <c r="J81" s="14">
        <v>0.15491900666727401</v>
      </c>
      <c r="K81" s="14">
        <v>0.80989529635097202</v>
      </c>
      <c r="L81" s="14">
        <v>7.4847809104755698E-3</v>
      </c>
      <c r="M81" s="14">
        <v>2.8805905572330602E-3</v>
      </c>
      <c r="N81" s="14">
        <v>59</v>
      </c>
      <c r="O81" s="14" t="s">
        <v>1396</v>
      </c>
      <c r="P81" s="14" t="s">
        <v>34</v>
      </c>
      <c r="Q81" s="14" t="s">
        <v>1603</v>
      </c>
      <c r="R81" s="14" t="s">
        <v>1398</v>
      </c>
      <c r="S81" s="14" t="s">
        <v>329</v>
      </c>
      <c r="T81" s="14" t="s">
        <v>1604</v>
      </c>
      <c r="U81" s="14" t="s">
        <v>71</v>
      </c>
      <c r="V81" s="14">
        <v>1174.3109999999999</v>
      </c>
      <c r="W81" s="14">
        <v>2.3486220000000002</v>
      </c>
      <c r="X81" s="14" t="s">
        <v>1605</v>
      </c>
      <c r="Y81" s="26">
        <v>3.4188034188034188E-3</v>
      </c>
      <c r="Z81" s="19" t="str">
        <f>IF($AG$7 &lt;&gt; "", $AG$7 * Y81, "")</f>
        <v/>
      </c>
      <c r="AA81" s="19" t="str">
        <f>IF($AG$7 &lt;&gt; "", $AG$7 * L81 / $L$649, "")</f>
        <v/>
      </c>
      <c r="AB81" s="14" t="str">
        <f>IF(ISNUMBER(SEARCH(O81,$AG$2))=TRUE,"Yes",IF(ISNUMBER(SEARCH(O81,$AG$3))=TRUE,"Yes",IF(ISNUMBER(SEARCH(O81,$AG$4))=TRUE,"Yes","No")))</f>
        <v>No</v>
      </c>
    </row>
    <row r="82" spans="1:28" x14ac:dyDescent="0.25">
      <c r="A82" t="s">
        <v>1783</v>
      </c>
      <c r="B82" t="s">
        <v>25</v>
      </c>
      <c r="C82">
        <v>14</v>
      </c>
      <c r="D82">
        <v>198</v>
      </c>
      <c r="E82">
        <v>148</v>
      </c>
      <c r="F82">
        <v>131</v>
      </c>
      <c r="G82" s="1">
        <v>1.35133317991735</v>
      </c>
      <c r="H82" s="2">
        <v>0.23512905707354101</v>
      </c>
      <c r="I82" s="14">
        <v>0.62869369777032402</v>
      </c>
      <c r="J82" s="14">
        <v>0.23512905707354101</v>
      </c>
      <c r="K82" s="14">
        <v>0.62869369777032402</v>
      </c>
      <c r="L82" s="14">
        <v>4.3661221977774204E-3</v>
      </c>
      <c r="M82" s="14">
        <v>1.7093684208586101E-3</v>
      </c>
      <c r="N82" s="14">
        <v>138</v>
      </c>
      <c r="O82" s="14" t="s">
        <v>1396</v>
      </c>
      <c r="P82" s="14" t="s">
        <v>67</v>
      </c>
      <c r="Q82" s="14" t="s">
        <v>1176</v>
      </c>
      <c r="R82" s="14" t="s">
        <v>1398</v>
      </c>
      <c r="S82" s="14" t="s">
        <v>725</v>
      </c>
      <c r="T82" s="14" t="s">
        <v>1177</v>
      </c>
      <c r="V82" s="14">
        <v>1103.2809999999999</v>
      </c>
      <c r="W82" s="14">
        <v>2.2065619999999999</v>
      </c>
      <c r="X82" s="14" t="s">
        <v>1178</v>
      </c>
      <c r="Y82" s="26">
        <v>1.9943019943019944E-3</v>
      </c>
      <c r="Z82" s="19" t="str">
        <f>IF($AG$7 &lt;&gt; "", $AG$7 * Y82, "")</f>
        <v/>
      </c>
      <c r="AA82" s="19" t="str">
        <f>IF($AG$7 &lt;&gt; "", $AG$7 * L82 / $L$649, "")</f>
        <v/>
      </c>
      <c r="AB82" s="14" t="str">
        <f>IF(ISNUMBER(SEARCH(O82,$AG$2))=TRUE,"Yes",IF(ISNUMBER(SEARCH(O82,$AG$3))=TRUE,"Yes",IF(ISNUMBER(SEARCH(O82,$AG$4))=TRUE,"Yes","No")))</f>
        <v>No</v>
      </c>
    </row>
    <row r="83" spans="1:28" x14ac:dyDescent="0.25">
      <c r="A83" t="s">
        <v>698</v>
      </c>
      <c r="B83" t="s">
        <v>25</v>
      </c>
      <c r="C83">
        <v>29</v>
      </c>
      <c r="D83">
        <v>433</v>
      </c>
      <c r="E83">
        <v>394</v>
      </c>
      <c r="F83">
        <v>374</v>
      </c>
      <c r="G83" s="1">
        <v>1.32372162251348</v>
      </c>
      <c r="H83" s="2">
        <v>7.5887493335245595E-2</v>
      </c>
      <c r="I83" s="14">
        <v>1.11982979226054</v>
      </c>
      <c r="J83" s="14">
        <v>7.5887493335245595E-2</v>
      </c>
      <c r="K83" s="14">
        <v>1.11982979226054</v>
      </c>
      <c r="L83" s="14">
        <v>1.7390549089180501E-2</v>
      </c>
      <c r="M83" s="14">
        <v>6.9461195388057697E-3</v>
      </c>
      <c r="N83" s="14">
        <v>133</v>
      </c>
      <c r="O83" s="14" t="s">
        <v>26</v>
      </c>
      <c r="P83" s="14" t="s">
        <v>166</v>
      </c>
      <c r="Q83" s="14" t="s">
        <v>699</v>
      </c>
      <c r="R83" s="14" t="s">
        <v>29</v>
      </c>
      <c r="S83" s="14" t="s">
        <v>700</v>
      </c>
      <c r="T83" s="14" t="s">
        <v>701</v>
      </c>
      <c r="V83" s="14">
        <v>979.17970000000003</v>
      </c>
      <c r="W83" s="14">
        <v>1.9583594</v>
      </c>
      <c r="X83" s="14" t="s">
        <v>702</v>
      </c>
      <c r="Y83" s="26">
        <v>4.1310541310541314E-3</v>
      </c>
      <c r="Z83" s="19" t="str">
        <f>IF($AG$7 &lt;&gt; "", $AG$7 * Y83, "")</f>
        <v/>
      </c>
      <c r="AA83" s="19" t="str">
        <f>IF($AG$7 &lt;&gt; "", $AG$7 * L83 / $L$649, "")</f>
        <v/>
      </c>
      <c r="AB83" s="14" t="str">
        <f>IF(ISNUMBER(SEARCH(O83,$AG$2))=TRUE,"Yes",IF(ISNUMBER(SEARCH(O83,$AG$3))=TRUE,"Yes",IF(ISNUMBER(SEARCH(O83,$AG$4))=TRUE,"Yes","No")))</f>
        <v>No</v>
      </c>
    </row>
    <row r="84" spans="1:28" x14ac:dyDescent="0.25">
      <c r="A84" t="s">
        <v>2036</v>
      </c>
      <c r="B84" t="s">
        <v>25</v>
      </c>
      <c r="C84">
        <v>13</v>
      </c>
      <c r="D84">
        <v>148</v>
      </c>
      <c r="E84">
        <v>145</v>
      </c>
      <c r="F84">
        <v>153</v>
      </c>
      <c r="G84" s="1">
        <v>1.32136673204632</v>
      </c>
      <c r="H84" s="2">
        <v>0.25984990377501899</v>
      </c>
      <c r="I84" s="14">
        <v>0.58527743966461998</v>
      </c>
      <c r="J84" s="14">
        <v>0.25984990377501899</v>
      </c>
      <c r="K84" s="14">
        <v>0.58527743966461998</v>
      </c>
      <c r="L84" s="14">
        <v>4.0542563265075996E-3</v>
      </c>
      <c r="M84" s="14">
        <v>1.6219555669394099E-3</v>
      </c>
      <c r="N84" s="14">
        <v>207</v>
      </c>
      <c r="O84" s="14" t="s">
        <v>1396</v>
      </c>
      <c r="P84" s="14" t="s">
        <v>166</v>
      </c>
      <c r="Q84" s="14" t="s">
        <v>1216</v>
      </c>
      <c r="R84" s="14" t="s">
        <v>1990</v>
      </c>
      <c r="S84" s="14" t="s">
        <v>107</v>
      </c>
      <c r="T84" s="14" t="s">
        <v>1217</v>
      </c>
      <c r="V84" s="14">
        <v>1096.268</v>
      </c>
      <c r="W84" s="14">
        <v>2.192536</v>
      </c>
      <c r="X84" s="14" t="s">
        <v>1218</v>
      </c>
      <c r="Y84" s="26">
        <v>1.8518518518518519E-3</v>
      </c>
      <c r="Z84" s="19" t="str">
        <f>IF($AG$7 &lt;&gt; "", $AG$7 * Y84, "")</f>
        <v/>
      </c>
      <c r="AA84" s="19" t="str">
        <f>IF($AG$7 &lt;&gt; "", $AG$7 * L84 / $L$649, "")</f>
        <v/>
      </c>
      <c r="AB84" s="14" t="str">
        <f>IF(ISNUMBER(SEARCH(O84,$AG$2))=TRUE,"Yes",IF(ISNUMBER(SEARCH(O84,$AG$3))=TRUE,"Yes",IF(ISNUMBER(SEARCH(O84,$AG$4))=TRUE,"Yes","No")))</f>
        <v>No</v>
      </c>
    </row>
    <row r="85" spans="1:28" x14ac:dyDescent="0.25">
      <c r="A85" t="s">
        <v>1836</v>
      </c>
      <c r="B85" t="s">
        <v>25</v>
      </c>
      <c r="C85">
        <v>17</v>
      </c>
      <c r="D85">
        <v>252</v>
      </c>
      <c r="E85">
        <v>184</v>
      </c>
      <c r="F85">
        <v>172</v>
      </c>
      <c r="G85" s="1">
        <v>1.28105921769776</v>
      </c>
      <c r="H85" s="2">
        <v>0.23512905707354101</v>
      </c>
      <c r="I85" s="14">
        <v>0.62869369777032402</v>
      </c>
      <c r="J85" s="14">
        <v>0.23512905707354101</v>
      </c>
      <c r="K85" s="14">
        <v>0.62869369777032402</v>
      </c>
      <c r="L85" s="14">
        <v>5.3017198115868601E-3</v>
      </c>
      <c r="M85" s="14">
        <v>2.1798558495034399E-3</v>
      </c>
      <c r="N85" s="14">
        <v>155</v>
      </c>
      <c r="O85" s="14" t="s">
        <v>1396</v>
      </c>
      <c r="P85" s="14" t="s">
        <v>27</v>
      </c>
      <c r="Q85" s="14" t="s">
        <v>1837</v>
      </c>
      <c r="R85" s="14" t="s">
        <v>1398</v>
      </c>
      <c r="S85" s="14" t="s">
        <v>810</v>
      </c>
      <c r="T85" s="14" t="s">
        <v>1838</v>
      </c>
      <c r="V85" s="14">
        <v>1157.2429999999999</v>
      </c>
      <c r="W85" s="14">
        <v>2.314486</v>
      </c>
      <c r="X85" s="14" t="s">
        <v>1839</v>
      </c>
      <c r="Y85" s="26">
        <v>2.4216524216524216E-3</v>
      </c>
      <c r="Z85" s="19" t="str">
        <f>IF($AG$7 &lt;&gt; "", $AG$7 * Y85, "")</f>
        <v/>
      </c>
      <c r="AA85" s="19" t="str">
        <f>IF($AG$7 &lt;&gt; "", $AG$7 * L85 / $L$649, "")</f>
        <v/>
      </c>
      <c r="AB85" s="14" t="str">
        <f>IF(ISNUMBER(SEARCH(O85,$AG$2))=TRUE,"Yes",IF(ISNUMBER(SEARCH(O85,$AG$3))=TRUE,"Yes",IF(ISNUMBER(SEARCH(O85,$AG$4))=TRUE,"Yes","No")))</f>
        <v>No</v>
      </c>
    </row>
    <row r="86" spans="1:28" x14ac:dyDescent="0.25">
      <c r="A86" t="s">
        <v>1155</v>
      </c>
      <c r="B86" t="s">
        <v>25</v>
      </c>
      <c r="C86">
        <v>15</v>
      </c>
      <c r="D86">
        <v>242</v>
      </c>
      <c r="E86">
        <v>199</v>
      </c>
      <c r="F86">
        <v>206</v>
      </c>
      <c r="G86" s="1">
        <v>1.26645123773542</v>
      </c>
      <c r="H86" s="2">
        <v>0.14965998940438099</v>
      </c>
      <c r="I86" s="14">
        <v>0.82489428986013702</v>
      </c>
      <c r="J86" s="14">
        <v>0.14965998940438099</v>
      </c>
      <c r="K86" s="14">
        <v>0.82489428986013702</v>
      </c>
      <c r="L86" s="14">
        <v>8.9951115978519694E-3</v>
      </c>
      <c r="M86" s="14">
        <v>3.73751164205984E-3</v>
      </c>
      <c r="N86" s="14">
        <v>232</v>
      </c>
      <c r="O86" s="14" t="s">
        <v>26</v>
      </c>
      <c r="P86" s="14" t="s">
        <v>27</v>
      </c>
      <c r="Q86" s="14" t="s">
        <v>1156</v>
      </c>
      <c r="R86" s="14" t="s">
        <v>1000</v>
      </c>
      <c r="S86" s="14" t="s">
        <v>233</v>
      </c>
      <c r="T86" s="14" t="s">
        <v>1157</v>
      </c>
      <c r="V86" s="14">
        <v>1107.337</v>
      </c>
      <c r="W86" s="14">
        <v>2.214674</v>
      </c>
      <c r="X86" s="14" t="s">
        <v>1158</v>
      </c>
      <c r="Y86" s="26">
        <v>2.136752136752137E-3</v>
      </c>
      <c r="Z86" s="19" t="str">
        <f>IF($AG$7 &lt;&gt; "", $AG$7 * Y86, "")</f>
        <v/>
      </c>
      <c r="AA86" s="19" t="str">
        <f>IF($AG$7 &lt;&gt; "", $AG$7 * L86 / $L$649, "")</f>
        <v/>
      </c>
      <c r="AB86" s="14" t="str">
        <f>IF(ISNUMBER(SEARCH(O86,$AG$2))=TRUE,"Yes",IF(ISNUMBER(SEARCH(O86,$AG$3))=TRUE,"Yes",IF(ISNUMBER(SEARCH(O86,$AG$4))=TRUE,"Yes","No")))</f>
        <v>No</v>
      </c>
    </row>
    <row r="87" spans="1:28" x14ac:dyDescent="0.25">
      <c r="A87" t="s">
        <v>467</v>
      </c>
      <c r="B87" t="s">
        <v>25</v>
      </c>
      <c r="C87">
        <v>6</v>
      </c>
      <c r="D87">
        <v>91</v>
      </c>
      <c r="E87">
        <v>83</v>
      </c>
      <c r="F87">
        <v>84</v>
      </c>
      <c r="G87" s="1">
        <v>1.26593623210178</v>
      </c>
      <c r="H87" s="2">
        <v>0.29055454235144001</v>
      </c>
      <c r="I87" s="14">
        <v>0.53677233067867502</v>
      </c>
      <c r="J87" s="14">
        <v>0.29055454235144001</v>
      </c>
      <c r="K87" s="14">
        <v>0.53677233067867502</v>
      </c>
      <c r="L87" s="14">
        <v>3.5980446391407901E-3</v>
      </c>
      <c r="M87" s="14">
        <v>1.4950421011996301E-3</v>
      </c>
      <c r="N87" s="14">
        <v>87</v>
      </c>
      <c r="O87" s="14" t="s">
        <v>26</v>
      </c>
      <c r="P87" s="14" t="s">
        <v>27</v>
      </c>
      <c r="Q87" s="14" t="s">
        <v>468</v>
      </c>
      <c r="R87" s="14" t="s">
        <v>29</v>
      </c>
      <c r="S87" s="14" t="s">
        <v>469</v>
      </c>
      <c r="T87" s="14" t="s">
        <v>470</v>
      </c>
      <c r="V87" s="14">
        <v>1198.3889999999999</v>
      </c>
      <c r="W87" s="14">
        <v>2.3967779999999999</v>
      </c>
      <c r="X87" s="14" t="s">
        <v>471</v>
      </c>
      <c r="Y87" s="27">
        <v>8.547008547008547E-4</v>
      </c>
      <c r="Z87" s="19" t="str">
        <f>IF($AG$7 &lt;&gt; "", $AG$7 * Y87, "")</f>
        <v/>
      </c>
      <c r="AA87" s="19" t="str">
        <f>IF($AG$7 &lt;&gt; "", $AG$7 * L87 / $L$649, "")</f>
        <v/>
      </c>
      <c r="AB87" s="14" t="str">
        <f>IF(ISNUMBER(SEARCH(O87,$AG$2))=TRUE,"Yes",IF(ISNUMBER(SEARCH(O87,$AG$3))=TRUE,"Yes",IF(ISNUMBER(SEARCH(O87,$AG$4))=TRUE,"Yes","No")))</f>
        <v>No</v>
      </c>
    </row>
    <row r="88" spans="1:28" x14ac:dyDescent="0.25">
      <c r="A88" t="s">
        <v>928</v>
      </c>
      <c r="B88" t="s">
        <v>25</v>
      </c>
      <c r="C88">
        <v>8</v>
      </c>
      <c r="D88">
        <v>117</v>
      </c>
      <c r="E88">
        <v>120</v>
      </c>
      <c r="F88">
        <v>107</v>
      </c>
      <c r="G88" s="1">
        <v>1.2654298004326801</v>
      </c>
      <c r="H88" s="2">
        <v>0.241173191673312</v>
      </c>
      <c r="I88" s="14">
        <v>0.61767096914969599</v>
      </c>
      <c r="J88" s="14">
        <v>0.241173191673312</v>
      </c>
      <c r="K88" s="14">
        <v>0.61767096914969599</v>
      </c>
      <c r="L88" s="14">
        <v>4.7973928521877198E-3</v>
      </c>
      <c r="M88" s="14">
        <v>1.9945390722660499E-3</v>
      </c>
      <c r="N88" s="14">
        <v>179</v>
      </c>
      <c r="O88" s="14" t="s">
        <v>26</v>
      </c>
      <c r="P88" s="14" t="s">
        <v>27</v>
      </c>
      <c r="Q88" s="14" t="s">
        <v>929</v>
      </c>
      <c r="R88" s="14" t="s">
        <v>29</v>
      </c>
      <c r="S88" s="14" t="s">
        <v>930</v>
      </c>
      <c r="T88" s="14" t="s">
        <v>931</v>
      </c>
      <c r="V88" s="14">
        <v>1072.3320000000001</v>
      </c>
      <c r="W88" s="14">
        <v>2.1446640000000001</v>
      </c>
      <c r="X88" s="14" t="s">
        <v>932</v>
      </c>
      <c r="Y88" s="26">
        <v>1.1396011396011395E-3</v>
      </c>
      <c r="Z88" s="19" t="str">
        <f>IF($AG$7 &lt;&gt; "", $AG$7 * Y88, "")</f>
        <v/>
      </c>
      <c r="AA88" s="19" t="str">
        <f>IF($AG$7 &lt;&gt; "", $AG$7 * L88 / $L$649, "")</f>
        <v/>
      </c>
      <c r="AB88" s="14" t="str">
        <f>IF(ISNUMBER(SEARCH(O88,$AG$2))=TRUE,"Yes",IF(ISNUMBER(SEARCH(O88,$AG$3))=TRUE,"Yes",IF(ISNUMBER(SEARCH(O88,$AG$4))=TRUE,"Yes","No")))</f>
        <v>No</v>
      </c>
    </row>
    <row r="89" spans="1:28" x14ac:dyDescent="0.25">
      <c r="A89" t="s">
        <v>1327</v>
      </c>
      <c r="B89" t="s">
        <v>25</v>
      </c>
      <c r="C89">
        <v>16</v>
      </c>
      <c r="D89">
        <v>256</v>
      </c>
      <c r="E89">
        <v>221</v>
      </c>
      <c r="F89">
        <v>218</v>
      </c>
      <c r="G89" s="1">
        <v>1.25582073828553</v>
      </c>
      <c r="H89" s="2">
        <v>0.14810144597495001</v>
      </c>
      <c r="I89" s="14">
        <v>0.82944070126355696</v>
      </c>
      <c r="J89" s="14">
        <v>0.14810144597495001</v>
      </c>
      <c r="K89" s="14">
        <v>0.82944070126355696</v>
      </c>
      <c r="L89" s="14">
        <v>9.5947857043754293E-3</v>
      </c>
      <c r="M89" s="14">
        <v>4.0163400779206901E-3</v>
      </c>
      <c r="N89" s="14">
        <v>275</v>
      </c>
      <c r="O89" s="14" t="s">
        <v>26</v>
      </c>
      <c r="P89" s="14" t="s">
        <v>27</v>
      </c>
      <c r="Q89" s="14" t="s">
        <v>1328</v>
      </c>
      <c r="R89" s="14" t="s">
        <v>1000</v>
      </c>
      <c r="S89" s="14" t="s">
        <v>449</v>
      </c>
      <c r="T89" s="14" t="s">
        <v>1329</v>
      </c>
      <c r="V89" s="14">
        <v>1040.2249999999999</v>
      </c>
      <c r="W89" s="14">
        <v>2.0804499999999999</v>
      </c>
      <c r="X89" s="14" t="s">
        <v>1330</v>
      </c>
      <c r="Y89" s="26">
        <v>2.2792022792022791E-3</v>
      </c>
      <c r="Z89" s="19" t="str">
        <f>IF($AG$7 &lt;&gt; "", $AG$7 * Y89, "")</f>
        <v/>
      </c>
      <c r="AA89" s="19" t="str">
        <f>IF($AG$7 &lt;&gt; "", $AG$7 * L89 / $L$649, "")</f>
        <v/>
      </c>
      <c r="AB89" s="14" t="str">
        <f>IF(ISNUMBER(SEARCH(O89,$AG$2))=TRUE,"Yes",IF(ISNUMBER(SEARCH(O89,$AG$3))=TRUE,"Yes",IF(ISNUMBER(SEARCH(O89,$AG$4))=TRUE,"Yes","No")))</f>
        <v>No</v>
      </c>
    </row>
    <row r="90" spans="1:28" x14ac:dyDescent="0.25">
      <c r="A90" t="s">
        <v>2048</v>
      </c>
      <c r="B90" t="s">
        <v>25</v>
      </c>
      <c r="C90">
        <v>14</v>
      </c>
      <c r="D90">
        <v>169</v>
      </c>
      <c r="E90">
        <v>183</v>
      </c>
      <c r="F90">
        <v>154</v>
      </c>
      <c r="G90" s="1">
        <v>1.24910616160961</v>
      </c>
      <c r="H90" s="2">
        <v>0.28763058383024098</v>
      </c>
      <c r="I90" s="14">
        <v>0.54116493719553904</v>
      </c>
      <c r="J90" s="14">
        <v>0.28763058383024098</v>
      </c>
      <c r="K90" s="14">
        <v>0.54116493719553904</v>
      </c>
      <c r="L90" s="14">
        <v>4.3661221977774204E-3</v>
      </c>
      <c r="M90" s="14">
        <v>1.8362983855762501E-3</v>
      </c>
      <c r="N90" s="14">
        <v>213</v>
      </c>
      <c r="O90" s="14" t="s">
        <v>1396</v>
      </c>
      <c r="P90" s="14" t="s">
        <v>34</v>
      </c>
      <c r="Q90" s="14" t="s">
        <v>1236</v>
      </c>
      <c r="R90" s="14" t="s">
        <v>1990</v>
      </c>
      <c r="S90" s="14" t="s">
        <v>137</v>
      </c>
      <c r="T90" s="14" t="s">
        <v>1237</v>
      </c>
      <c r="V90" s="14">
        <v>1136.354</v>
      </c>
      <c r="W90" s="14">
        <v>2.2727080000000002</v>
      </c>
      <c r="X90" s="14" t="s">
        <v>1238</v>
      </c>
      <c r="Y90" s="26">
        <v>1.9943019943019944E-3</v>
      </c>
      <c r="Z90" s="19" t="str">
        <f>IF($AG$7 &lt;&gt; "", $AG$7 * Y90, "")</f>
        <v/>
      </c>
      <c r="AA90" s="19" t="str">
        <f>IF($AG$7 &lt;&gt; "", $AG$7 * L90 / $L$649, "")</f>
        <v/>
      </c>
      <c r="AB90" s="14" t="str">
        <f>IF(ISNUMBER(SEARCH(O90,$AG$2))=TRUE,"Yes",IF(ISNUMBER(SEARCH(O90,$AG$3))=TRUE,"Yes",IF(ISNUMBER(SEARCH(O90,$AG$4))=TRUE,"Yes","No")))</f>
        <v>No</v>
      </c>
    </row>
    <row r="91" spans="1:28" x14ac:dyDescent="0.25">
      <c r="A91" t="s">
        <v>1860</v>
      </c>
      <c r="B91" t="s">
        <v>25</v>
      </c>
      <c r="C91">
        <v>23</v>
      </c>
      <c r="D91">
        <v>325</v>
      </c>
      <c r="E91">
        <v>264</v>
      </c>
      <c r="F91">
        <v>261</v>
      </c>
      <c r="G91" s="1">
        <v>1.2263127345590801</v>
      </c>
      <c r="H91" s="2">
        <v>0.22756651512210599</v>
      </c>
      <c r="I91" s="14">
        <v>0.64289164107988706</v>
      </c>
      <c r="J91" s="14">
        <v>0.22756651512210599</v>
      </c>
      <c r="K91" s="14">
        <v>0.64289164107988706</v>
      </c>
      <c r="L91" s="14">
        <v>7.17291503920575E-3</v>
      </c>
      <c r="M91" s="14">
        <v>3.0645850379323399E-3</v>
      </c>
      <c r="N91" s="14">
        <v>161</v>
      </c>
      <c r="O91" s="14" t="s">
        <v>1396</v>
      </c>
      <c r="P91" s="14" t="s">
        <v>34</v>
      </c>
      <c r="Q91" s="14" t="s">
        <v>1861</v>
      </c>
      <c r="R91" s="14" t="s">
        <v>1398</v>
      </c>
      <c r="S91" s="14" t="s">
        <v>840</v>
      </c>
      <c r="T91" s="14" t="s">
        <v>1862</v>
      </c>
      <c r="V91" s="14">
        <v>1094.2739999999999</v>
      </c>
      <c r="W91" s="14">
        <v>2.1885479999999999</v>
      </c>
      <c r="X91" s="14" t="s">
        <v>1863</v>
      </c>
      <c r="Y91" s="26">
        <v>3.2763532763532763E-3</v>
      </c>
      <c r="Z91" s="19" t="str">
        <f>IF($AG$7 &lt;&gt; "", $AG$7 * Y91, "")</f>
        <v/>
      </c>
      <c r="AA91" s="19" t="str">
        <f>IF($AG$7 &lt;&gt; "", $AG$7 * L91 / $L$649, "")</f>
        <v/>
      </c>
      <c r="AB91" s="14" t="str">
        <f>IF(ISNUMBER(SEARCH(O91,$AG$2))=TRUE,"Yes",IF(ISNUMBER(SEARCH(O91,$AG$3))=TRUE,"Yes",IF(ISNUMBER(SEARCH(O91,$AG$4))=TRUE,"Yes","No")))</f>
        <v>No</v>
      </c>
    </row>
    <row r="92" spans="1:28" x14ac:dyDescent="0.25">
      <c r="A92" t="s">
        <v>402</v>
      </c>
      <c r="B92" t="s">
        <v>25</v>
      </c>
      <c r="C92">
        <v>14</v>
      </c>
      <c r="D92">
        <v>224</v>
      </c>
      <c r="E92">
        <v>229</v>
      </c>
      <c r="F92">
        <v>173</v>
      </c>
      <c r="G92" s="1">
        <v>1.2156297870603501</v>
      </c>
      <c r="H92" s="2">
        <v>0.17124504548066999</v>
      </c>
      <c r="I92" s="14">
        <v>0.76638198480798803</v>
      </c>
      <c r="J92" s="14">
        <v>0.17124504548066999</v>
      </c>
      <c r="K92" s="14">
        <v>0.76638198480798803</v>
      </c>
      <c r="L92" s="14">
        <v>8.3954374913285008E-3</v>
      </c>
      <c r="M92" s="14">
        <v>3.6131944657240701E-3</v>
      </c>
      <c r="N92" s="14">
        <v>74</v>
      </c>
      <c r="O92" s="14" t="s">
        <v>26</v>
      </c>
      <c r="P92" s="14" t="s">
        <v>34</v>
      </c>
      <c r="Q92" s="14" t="s">
        <v>403</v>
      </c>
      <c r="R92" s="14" t="s">
        <v>29</v>
      </c>
      <c r="S92" s="14" t="s">
        <v>404</v>
      </c>
      <c r="T92" s="14" t="s">
        <v>405</v>
      </c>
      <c r="V92" s="14">
        <v>1062.2719999999999</v>
      </c>
      <c r="W92" s="14">
        <v>2.1245440000000002</v>
      </c>
      <c r="X92" s="14" t="s">
        <v>406</v>
      </c>
      <c r="Y92" s="26">
        <v>1.9943019943019944E-3</v>
      </c>
      <c r="Z92" s="19" t="str">
        <f>IF($AG$7 &lt;&gt; "", $AG$7 * Y92, "")</f>
        <v/>
      </c>
      <c r="AA92" s="19" t="str">
        <f>IF($AG$7 &lt;&gt; "", $AG$7 * L92 / $L$649, "")</f>
        <v/>
      </c>
      <c r="AB92" s="14" t="str">
        <f>IF(ISNUMBER(SEARCH(O92,$AG$2))=TRUE,"Yes",IF(ISNUMBER(SEARCH(O92,$AG$3))=TRUE,"Yes",IF(ISNUMBER(SEARCH(O92,$AG$4))=TRUE,"Yes","No")))</f>
        <v>No</v>
      </c>
    </row>
    <row r="93" spans="1:28" x14ac:dyDescent="0.25">
      <c r="A93" t="s">
        <v>1606</v>
      </c>
      <c r="B93" t="s">
        <v>25</v>
      </c>
      <c r="C93">
        <v>20</v>
      </c>
      <c r="D93">
        <v>244</v>
      </c>
      <c r="E93">
        <v>264</v>
      </c>
      <c r="F93">
        <v>232</v>
      </c>
      <c r="G93" s="1">
        <v>1.2140427218011101</v>
      </c>
      <c r="H93" s="2">
        <v>0.24906882734237601</v>
      </c>
      <c r="I93" s="14">
        <v>0.60368062397032096</v>
      </c>
      <c r="J93" s="14">
        <v>0.24906882734237601</v>
      </c>
      <c r="K93" s="14">
        <v>0.60368062397032096</v>
      </c>
      <c r="L93" s="14">
        <v>6.2373174253963102E-3</v>
      </c>
      <c r="M93" s="14">
        <v>2.6882161979123699E-3</v>
      </c>
      <c r="N93" s="14">
        <v>60</v>
      </c>
      <c r="O93" s="14" t="s">
        <v>1396</v>
      </c>
      <c r="P93" s="14" t="s">
        <v>34</v>
      </c>
      <c r="Q93" s="14" t="s">
        <v>924</v>
      </c>
      <c r="R93" s="14" t="s">
        <v>1398</v>
      </c>
      <c r="S93" s="14" t="s">
        <v>334</v>
      </c>
      <c r="T93" s="14" t="s">
        <v>926</v>
      </c>
      <c r="V93" s="14">
        <v>1150.3810000000001</v>
      </c>
      <c r="W93" s="14">
        <v>2.3007620000000002</v>
      </c>
      <c r="X93" s="14" t="s">
        <v>927</v>
      </c>
      <c r="Y93" s="26">
        <v>2.8490028490028491E-3</v>
      </c>
      <c r="Z93" s="19" t="str">
        <f>IF($AG$7 &lt;&gt; "", $AG$7 * Y93, "")</f>
        <v/>
      </c>
      <c r="AA93" s="19" t="str">
        <f>IF($AG$7 &lt;&gt; "", $AG$7 * L93 / $L$649, "")</f>
        <v/>
      </c>
      <c r="AB93" s="14" t="str">
        <f>IF(ISNUMBER(SEARCH(O93,$AG$2))=TRUE,"Yes",IF(ISNUMBER(SEARCH(O93,$AG$3))=TRUE,"Yes",IF(ISNUMBER(SEARCH(O93,$AG$4))=TRUE,"Yes","No")))</f>
        <v>No</v>
      </c>
    </row>
    <row r="94" spans="1:28" x14ac:dyDescent="0.25">
      <c r="A94" t="s">
        <v>2204</v>
      </c>
      <c r="B94" t="s">
        <v>25</v>
      </c>
      <c r="C94">
        <v>19</v>
      </c>
      <c r="D94">
        <v>275</v>
      </c>
      <c r="E94">
        <v>221</v>
      </c>
      <c r="F94">
        <v>216</v>
      </c>
      <c r="G94" s="1">
        <v>1.2071464695293801</v>
      </c>
      <c r="H94" s="2">
        <v>0.25818783344337998</v>
      </c>
      <c r="I94" s="14">
        <v>0.588064226798093</v>
      </c>
      <c r="J94" s="14">
        <v>0.25818783344337998</v>
      </c>
      <c r="K94" s="14">
        <v>0.588064226798093</v>
      </c>
      <c r="L94" s="14">
        <v>5.9254515541264903E-3</v>
      </c>
      <c r="M94" s="14">
        <v>2.5652177581710202E-3</v>
      </c>
      <c r="N94" s="14">
        <v>300</v>
      </c>
      <c r="O94" s="14" t="s">
        <v>1396</v>
      </c>
      <c r="P94" s="14" t="s">
        <v>34</v>
      </c>
      <c r="Q94" s="14" t="s">
        <v>328</v>
      </c>
      <c r="R94" s="14" t="s">
        <v>1990</v>
      </c>
      <c r="S94" s="14" t="s">
        <v>575</v>
      </c>
      <c r="T94" s="14" t="s">
        <v>330</v>
      </c>
      <c r="V94" s="14">
        <v>1273.4929999999999</v>
      </c>
      <c r="W94" s="14">
        <v>2.546986</v>
      </c>
      <c r="X94" s="14" t="s">
        <v>331</v>
      </c>
      <c r="Y94" s="26">
        <v>2.7065527065527066E-3</v>
      </c>
      <c r="Z94" s="19" t="str">
        <f>IF($AG$7 &lt;&gt; "", $AG$7 * Y94, "")</f>
        <v/>
      </c>
      <c r="AA94" s="19" t="str">
        <f>IF($AG$7 &lt;&gt; "", $AG$7 * L94 / $L$649, "")</f>
        <v/>
      </c>
      <c r="AB94" s="14" t="str">
        <f>IF(ISNUMBER(SEARCH(O94,$AG$2))=TRUE,"Yes",IF(ISNUMBER(SEARCH(O94,$AG$3))=TRUE,"Yes",IF(ISNUMBER(SEARCH(O94,$AG$4))=TRUE,"Yes","No")))</f>
        <v>No</v>
      </c>
    </row>
    <row r="95" spans="1:28" x14ac:dyDescent="0.25">
      <c r="A95" t="s">
        <v>1055</v>
      </c>
      <c r="B95" t="s">
        <v>25</v>
      </c>
      <c r="C95">
        <v>8</v>
      </c>
      <c r="D95">
        <v>144</v>
      </c>
      <c r="E95">
        <v>116</v>
      </c>
      <c r="F95">
        <v>106</v>
      </c>
      <c r="G95" s="1">
        <v>1.18685692694384</v>
      </c>
      <c r="H95" s="2">
        <v>0.276507622593546</v>
      </c>
      <c r="I95" s="14">
        <v>0.55829289182877895</v>
      </c>
      <c r="J95" s="14">
        <v>0.276507622593546</v>
      </c>
      <c r="K95" s="14">
        <v>0.55829289182877895</v>
      </c>
      <c r="L95" s="14">
        <v>4.7973928521877198E-3</v>
      </c>
      <c r="M95" s="14">
        <v>2.1050744283077098E-3</v>
      </c>
      <c r="N95" s="14">
        <v>207</v>
      </c>
      <c r="O95" s="14" t="s">
        <v>26</v>
      </c>
      <c r="P95" s="14" t="s">
        <v>27</v>
      </c>
      <c r="Q95" s="14" t="s">
        <v>1056</v>
      </c>
      <c r="R95" s="14" t="s">
        <v>1000</v>
      </c>
      <c r="S95" s="14" t="s">
        <v>107</v>
      </c>
      <c r="T95" s="14" t="s">
        <v>1057</v>
      </c>
      <c r="V95" s="14">
        <v>1196.412</v>
      </c>
      <c r="W95" s="14">
        <v>2.3928240000000001</v>
      </c>
      <c r="X95" s="14" t="s">
        <v>1058</v>
      </c>
      <c r="Y95" s="26">
        <v>1.1396011396011395E-3</v>
      </c>
      <c r="Z95" s="19" t="str">
        <f>IF($AG$7 &lt;&gt; "", $AG$7 * Y95, "")</f>
        <v/>
      </c>
      <c r="AA95" s="19" t="str">
        <f>IF($AG$7 &lt;&gt; "", $AG$7 * L95 / $L$649, "")</f>
        <v/>
      </c>
      <c r="AB95" s="14" t="str">
        <f>IF(ISNUMBER(SEARCH(O95,$AG$2))=TRUE,"Yes",IF(ISNUMBER(SEARCH(O95,$AG$3))=TRUE,"Yes",IF(ISNUMBER(SEARCH(O95,$AG$4))=TRUE,"Yes","No")))</f>
        <v>No</v>
      </c>
    </row>
    <row r="96" spans="1:28" x14ac:dyDescent="0.25">
      <c r="A96" t="s">
        <v>1529</v>
      </c>
      <c r="B96" t="s">
        <v>25</v>
      </c>
      <c r="C96">
        <v>13</v>
      </c>
      <c r="D96">
        <v>188</v>
      </c>
      <c r="E96">
        <v>172</v>
      </c>
      <c r="F96">
        <v>135</v>
      </c>
      <c r="G96" s="1">
        <v>1.1845426764306699</v>
      </c>
      <c r="H96" s="2">
        <v>0.335550538847458</v>
      </c>
      <c r="I96" s="14">
        <v>0.47424205943064301</v>
      </c>
      <c r="J96" s="14">
        <v>0.335550538847458</v>
      </c>
      <c r="K96" s="14">
        <v>0.47424205943064301</v>
      </c>
      <c r="L96" s="14">
        <v>4.0542563265075996E-3</v>
      </c>
      <c r="M96" s="14">
        <v>1.7824246617684199E-3</v>
      </c>
      <c r="N96" s="14">
        <v>34</v>
      </c>
      <c r="O96" s="14" t="s">
        <v>1396</v>
      </c>
      <c r="P96" s="14" t="s">
        <v>34</v>
      </c>
      <c r="Q96" s="14" t="s">
        <v>1530</v>
      </c>
      <c r="R96" s="14" t="s">
        <v>1398</v>
      </c>
      <c r="S96" s="14" t="s">
        <v>203</v>
      </c>
      <c r="T96" s="14" t="s">
        <v>1531</v>
      </c>
      <c r="V96" s="14">
        <v>992.08920000000001</v>
      </c>
      <c r="W96" s="14">
        <v>1.9841784</v>
      </c>
      <c r="X96" s="14" t="s">
        <v>1532</v>
      </c>
      <c r="Y96" s="26">
        <v>1.8518518518518519E-3</v>
      </c>
      <c r="Z96" s="19" t="str">
        <f>IF($AG$7 &lt;&gt; "", $AG$7 * Y96, "")</f>
        <v/>
      </c>
      <c r="AA96" s="19" t="str">
        <f>IF($AG$7 &lt;&gt; "", $AG$7 * L96 / $L$649, "")</f>
        <v/>
      </c>
      <c r="AB96" s="14" t="str">
        <f>IF(ISNUMBER(SEARCH(O96,$AG$2))=TRUE,"Yes",IF(ISNUMBER(SEARCH(O96,$AG$3))=TRUE,"Yes",IF(ISNUMBER(SEARCH(O96,$AG$4))=TRUE,"Yes","No")))</f>
        <v>No</v>
      </c>
    </row>
    <row r="97" spans="1:28" x14ac:dyDescent="0.25">
      <c r="A97" t="s">
        <v>140</v>
      </c>
      <c r="B97" t="s">
        <v>25</v>
      </c>
      <c r="C97">
        <v>11</v>
      </c>
      <c r="D97">
        <v>193</v>
      </c>
      <c r="E97">
        <v>148</v>
      </c>
      <c r="F97">
        <v>172</v>
      </c>
      <c r="G97" s="1">
        <v>1.15251246879041</v>
      </c>
      <c r="H97" s="2">
        <v>0.23716598679103101</v>
      </c>
      <c r="I97" s="14">
        <v>0.62494759527473598</v>
      </c>
      <c r="J97" s="14">
        <v>0.23716598679103101</v>
      </c>
      <c r="K97" s="14">
        <v>0.62494759527473598</v>
      </c>
      <c r="L97" s="14">
        <v>6.5964151717581099E-3</v>
      </c>
      <c r="M97" s="14">
        <v>2.9660149623884501E-3</v>
      </c>
      <c r="N97" s="14">
        <v>22</v>
      </c>
      <c r="O97" s="14" t="s">
        <v>26</v>
      </c>
      <c r="P97" s="14" t="s">
        <v>27</v>
      </c>
      <c r="Q97" s="14" t="s">
        <v>141</v>
      </c>
      <c r="R97" s="14" t="s">
        <v>29</v>
      </c>
      <c r="S97" s="14" t="s">
        <v>142</v>
      </c>
      <c r="T97" s="14" t="s">
        <v>143</v>
      </c>
      <c r="V97" s="14">
        <v>985.05989999999997</v>
      </c>
      <c r="W97" s="14">
        <v>1.9701198</v>
      </c>
      <c r="X97" s="14" t="s">
        <v>144</v>
      </c>
      <c r="Y97" s="26">
        <v>1.5669515669515669E-3</v>
      </c>
      <c r="Z97" s="19" t="str">
        <f>IF($AG$7 &lt;&gt; "", $AG$7 * Y97, "")</f>
        <v/>
      </c>
      <c r="AA97" s="19" t="str">
        <f>IF($AG$7 &lt;&gt; "", $AG$7 * L97 / $L$649, "")</f>
        <v/>
      </c>
      <c r="AB97" s="14" t="str">
        <f>IF(ISNUMBER(SEARCH(O97,$AG$2))=TRUE,"Yes",IF(ISNUMBER(SEARCH(O97,$AG$3))=TRUE,"Yes",IF(ISNUMBER(SEARCH(O97,$AG$4))=TRUE,"Yes","No")))</f>
        <v>No</v>
      </c>
    </row>
    <row r="98" spans="1:28" x14ac:dyDescent="0.25">
      <c r="A98" t="s">
        <v>1363</v>
      </c>
      <c r="B98" t="s">
        <v>25</v>
      </c>
      <c r="C98">
        <v>5</v>
      </c>
      <c r="D98">
        <v>82</v>
      </c>
      <c r="E98">
        <v>88</v>
      </c>
      <c r="F98">
        <v>72</v>
      </c>
      <c r="G98" s="1">
        <v>1.09552107840895</v>
      </c>
      <c r="H98" s="2">
        <v>0.38633954117246599</v>
      </c>
      <c r="I98" s="14">
        <v>0.413030840304075</v>
      </c>
      <c r="J98" s="14">
        <v>0.38633954117246599</v>
      </c>
      <c r="K98" s="14">
        <v>0.413030840304075</v>
      </c>
      <c r="L98" s="14">
        <v>2.9983705326173198E-3</v>
      </c>
      <c r="M98" s="14">
        <v>1.40207860649595E-3</v>
      </c>
      <c r="N98" s="14">
        <v>284</v>
      </c>
      <c r="O98" s="14" t="s">
        <v>26</v>
      </c>
      <c r="P98" s="14" t="s">
        <v>56</v>
      </c>
      <c r="Q98" s="14" t="s">
        <v>1364</v>
      </c>
      <c r="R98" s="14" t="s">
        <v>1000</v>
      </c>
      <c r="S98" s="14" t="s">
        <v>494</v>
      </c>
      <c r="T98" s="14" t="s">
        <v>1365</v>
      </c>
      <c r="V98" s="14">
        <v>1143.2570000000001</v>
      </c>
      <c r="W98" s="14">
        <v>2.2865139999999999</v>
      </c>
      <c r="X98" s="14" t="s">
        <v>1366</v>
      </c>
      <c r="Y98" s="27">
        <v>7.1225071225071229E-4</v>
      </c>
      <c r="Z98" s="19" t="str">
        <f>IF($AG$7 &lt;&gt; "", $AG$7 * Y98, "")</f>
        <v/>
      </c>
      <c r="AA98" s="19" t="str">
        <f>IF($AG$7 &lt;&gt; "", $AG$7 * L98 / $L$649, "")</f>
        <v/>
      </c>
      <c r="AB98" s="14" t="str">
        <f>IF(ISNUMBER(SEARCH(O98,$AG$2))=TRUE,"Yes",IF(ISNUMBER(SEARCH(O98,$AG$3))=TRUE,"Yes",IF(ISNUMBER(SEARCH(O98,$AG$4))=TRUE,"Yes","No")))</f>
        <v>No</v>
      </c>
    </row>
    <row r="99" spans="1:28" x14ac:dyDescent="0.25">
      <c r="A99" t="s">
        <v>1566</v>
      </c>
      <c r="B99" t="s">
        <v>25</v>
      </c>
      <c r="C99">
        <v>17</v>
      </c>
      <c r="D99">
        <v>258</v>
      </c>
      <c r="E99">
        <v>217</v>
      </c>
      <c r="F99">
        <v>214</v>
      </c>
      <c r="G99" s="1">
        <v>1.09134608973693</v>
      </c>
      <c r="H99" s="2">
        <v>0.35542191744657198</v>
      </c>
      <c r="I99" s="14">
        <v>0.44925579450311498</v>
      </c>
      <c r="J99" s="14">
        <v>0.35542191744657198</v>
      </c>
      <c r="K99" s="14">
        <v>0.44925579450311498</v>
      </c>
      <c r="L99" s="14">
        <v>5.3017198115868601E-3</v>
      </c>
      <c r="M99" s="14">
        <v>2.4872419022202298E-3</v>
      </c>
      <c r="N99" s="14">
        <v>47</v>
      </c>
      <c r="O99" s="14" t="s">
        <v>1396</v>
      </c>
      <c r="P99" s="14" t="s">
        <v>27</v>
      </c>
      <c r="Q99" s="14" t="s">
        <v>904</v>
      </c>
      <c r="R99" s="14" t="s">
        <v>1398</v>
      </c>
      <c r="S99" s="14" t="s">
        <v>269</v>
      </c>
      <c r="T99" s="14" t="s">
        <v>906</v>
      </c>
      <c r="V99" s="14">
        <v>1019.1609999999999</v>
      </c>
      <c r="W99" s="14">
        <v>2.038322</v>
      </c>
      <c r="X99" s="14" t="s">
        <v>907</v>
      </c>
      <c r="Y99" s="26">
        <v>2.4216524216524216E-3</v>
      </c>
      <c r="Z99" s="19" t="str">
        <f>IF($AG$7 &lt;&gt; "", $AG$7 * Y99, "")</f>
        <v/>
      </c>
      <c r="AA99" s="19" t="str">
        <f>IF($AG$7 &lt;&gt; "", $AG$7 * L99 / $L$649, "")</f>
        <v/>
      </c>
      <c r="AB99" s="14" t="str">
        <f>IF(ISNUMBER(SEARCH(O99,$AG$2))=TRUE,"Yes",IF(ISNUMBER(SEARCH(O99,$AG$3))=TRUE,"Yes",IF(ISNUMBER(SEARCH(O99,$AG$4))=TRUE,"Yes","No")))</f>
        <v>No</v>
      </c>
    </row>
    <row r="100" spans="1:28" x14ac:dyDescent="0.25">
      <c r="A100" t="s">
        <v>1179</v>
      </c>
      <c r="B100" t="s">
        <v>25</v>
      </c>
      <c r="C100">
        <v>9</v>
      </c>
      <c r="D100">
        <v>158</v>
      </c>
      <c r="E100">
        <v>143</v>
      </c>
      <c r="F100">
        <v>145</v>
      </c>
      <c r="G100" s="1">
        <v>1.0621023271688499</v>
      </c>
      <c r="H100" s="2">
        <v>0.31079498413172602</v>
      </c>
      <c r="I100" s="14">
        <v>0.50752599882058103</v>
      </c>
      <c r="J100" s="14">
        <v>0.31079498413172602</v>
      </c>
      <c r="K100" s="14">
        <v>0.50752599882058103</v>
      </c>
      <c r="L100" s="14">
        <v>5.3970669587111797E-3</v>
      </c>
      <c r="M100" s="14">
        <v>2.5838774036710099E-3</v>
      </c>
      <c r="N100" s="14">
        <v>238</v>
      </c>
      <c r="O100" s="14" t="s">
        <v>26</v>
      </c>
      <c r="P100" s="14" t="s">
        <v>27</v>
      </c>
      <c r="Q100" s="14" t="s">
        <v>1180</v>
      </c>
      <c r="R100" s="14" t="s">
        <v>1000</v>
      </c>
      <c r="S100" s="14" t="s">
        <v>264</v>
      </c>
      <c r="T100" s="14" t="s">
        <v>1181</v>
      </c>
      <c r="V100" s="14">
        <v>1129.2329999999999</v>
      </c>
      <c r="W100" s="14">
        <v>2.2584659999999999</v>
      </c>
      <c r="X100" s="14" t="s">
        <v>1182</v>
      </c>
      <c r="Y100" s="26">
        <v>1.2820512820512821E-3</v>
      </c>
      <c r="Z100" s="19" t="str">
        <f>IF($AG$7 &lt;&gt; "", $AG$7 * Y100, "")</f>
        <v/>
      </c>
      <c r="AA100" s="19" t="str">
        <f>IF($AG$7 &lt;&gt; "", $AG$7 * L100 / $L$649, "")</f>
        <v/>
      </c>
      <c r="AB100" s="14" t="str">
        <f>IF(ISNUMBER(SEARCH(O100,$AG$2))=TRUE,"Yes",IF(ISNUMBER(SEARCH(O100,$AG$3))=TRUE,"Yes",IF(ISNUMBER(SEARCH(O100,$AG$4))=TRUE,"Yes","No")))</f>
        <v>No</v>
      </c>
    </row>
    <row r="101" spans="1:28" x14ac:dyDescent="0.25">
      <c r="A101" t="s">
        <v>1717</v>
      </c>
      <c r="B101" t="s">
        <v>25</v>
      </c>
      <c r="C101">
        <v>28</v>
      </c>
      <c r="D101">
        <v>413</v>
      </c>
      <c r="E101">
        <v>383</v>
      </c>
      <c r="F101">
        <v>366</v>
      </c>
      <c r="G101" s="1">
        <v>1.05345680591807</v>
      </c>
      <c r="H101" s="2">
        <v>0.30796050949304898</v>
      </c>
      <c r="I101" s="14">
        <v>0.51150497054122701</v>
      </c>
      <c r="J101" s="14">
        <v>0.30796050949304898</v>
      </c>
      <c r="K101" s="14">
        <v>0.51150497054122701</v>
      </c>
      <c r="L101" s="14">
        <v>8.7322443955548303E-3</v>
      </c>
      <c r="M101" s="14">
        <v>4.2066279196240897E-3</v>
      </c>
      <c r="N101" s="14">
        <v>105</v>
      </c>
      <c r="O101" s="14" t="s">
        <v>1396</v>
      </c>
      <c r="P101" s="14" t="s">
        <v>27</v>
      </c>
      <c r="Q101" s="14" t="s">
        <v>1080</v>
      </c>
      <c r="R101" s="14" t="s">
        <v>1398</v>
      </c>
      <c r="S101" s="14" t="s">
        <v>560</v>
      </c>
      <c r="T101" s="14" t="s">
        <v>1081</v>
      </c>
      <c r="V101" s="14">
        <v>966.20460000000003</v>
      </c>
      <c r="W101" s="14">
        <v>1.9324091999999999</v>
      </c>
      <c r="X101" s="14" t="s">
        <v>1082</v>
      </c>
      <c r="Y101" s="26">
        <v>3.9886039886039889E-3</v>
      </c>
      <c r="Z101" s="19" t="str">
        <f>IF($AG$7 &lt;&gt; "", $AG$7 * Y101, "")</f>
        <v/>
      </c>
      <c r="AA101" s="19" t="str">
        <f>IF($AG$7 &lt;&gt; "", $AG$7 * L101 / $L$649, "")</f>
        <v/>
      </c>
      <c r="AB101" s="14" t="str">
        <f>IF(ISNUMBER(SEARCH(O101,$AG$2))=TRUE,"Yes",IF(ISNUMBER(SEARCH(O101,$AG$3))=TRUE,"Yes",IF(ISNUMBER(SEARCH(O101,$AG$4))=TRUE,"Yes","No")))</f>
        <v>No</v>
      </c>
    </row>
    <row r="102" spans="1:28" x14ac:dyDescent="0.25">
      <c r="A102" t="s">
        <v>1143</v>
      </c>
      <c r="B102" t="s">
        <v>25</v>
      </c>
      <c r="C102">
        <v>11</v>
      </c>
      <c r="D102">
        <v>207</v>
      </c>
      <c r="E102">
        <v>182</v>
      </c>
      <c r="F102">
        <v>162</v>
      </c>
      <c r="G102" s="1">
        <v>1.05320549331068</v>
      </c>
      <c r="H102" s="2">
        <v>0.28532588638091</v>
      </c>
      <c r="I102" s="14">
        <v>0.54465882489957596</v>
      </c>
      <c r="J102" s="14">
        <v>0.28532588638091</v>
      </c>
      <c r="K102" s="14">
        <v>0.54465882489957596</v>
      </c>
      <c r="L102" s="14">
        <v>6.5964151717581099E-3</v>
      </c>
      <c r="M102" s="14">
        <v>3.1770606833061502E-3</v>
      </c>
      <c r="N102" s="14">
        <v>229</v>
      </c>
      <c r="O102" s="14" t="s">
        <v>26</v>
      </c>
      <c r="P102" s="14" t="s">
        <v>27</v>
      </c>
      <c r="Q102" s="14" t="s">
        <v>1144</v>
      </c>
      <c r="R102" s="14" t="s">
        <v>1000</v>
      </c>
      <c r="S102" s="14" t="s">
        <v>218</v>
      </c>
      <c r="T102" s="14" t="s">
        <v>1145</v>
      </c>
      <c r="V102" s="14">
        <v>1209.4929999999999</v>
      </c>
      <c r="W102" s="14">
        <v>2.4189859999999999</v>
      </c>
      <c r="X102" s="14" t="s">
        <v>1146</v>
      </c>
      <c r="Y102" s="26">
        <v>1.5669515669515669E-3</v>
      </c>
      <c r="Z102" s="19" t="str">
        <f>IF($AG$7 &lt;&gt; "", $AG$7 * Y102, "")</f>
        <v/>
      </c>
      <c r="AA102" s="19" t="str">
        <f>IF($AG$7 &lt;&gt; "", $AG$7 * L102 / $L$649, "")</f>
        <v/>
      </c>
      <c r="AB102" s="14" t="str">
        <f>IF(ISNUMBER(SEARCH(O102,$AG$2))=TRUE,"Yes",IF(ISNUMBER(SEARCH(O102,$AG$3))=TRUE,"Yes",IF(ISNUMBER(SEARCH(O102,$AG$4))=TRUE,"Yes","No")))</f>
        <v>No</v>
      </c>
    </row>
    <row r="103" spans="1:28" x14ac:dyDescent="0.25">
      <c r="A103" t="s">
        <v>236</v>
      </c>
      <c r="B103" t="s">
        <v>25</v>
      </c>
      <c r="C103">
        <v>6</v>
      </c>
      <c r="D103">
        <v>106</v>
      </c>
      <c r="E103">
        <v>103</v>
      </c>
      <c r="F103">
        <v>91</v>
      </c>
      <c r="G103" s="1">
        <v>1.0507100574094499</v>
      </c>
      <c r="H103" s="2">
        <v>0.38257175411014699</v>
      </c>
      <c r="I103" s="14">
        <v>0.41728709778738499</v>
      </c>
      <c r="J103" s="14">
        <v>0.38257175411014699</v>
      </c>
      <c r="K103" s="14">
        <v>0.41728709778738499</v>
      </c>
      <c r="L103" s="14">
        <v>3.5980446391407901E-3</v>
      </c>
      <c r="M103" s="14">
        <v>1.7356842883585501E-3</v>
      </c>
      <c r="N103" s="14">
        <v>41</v>
      </c>
      <c r="O103" s="14" t="s">
        <v>26</v>
      </c>
      <c r="P103" s="14" t="s">
        <v>27</v>
      </c>
      <c r="Q103" s="14" t="s">
        <v>237</v>
      </c>
      <c r="R103" s="14" t="s">
        <v>29</v>
      </c>
      <c r="S103" s="14" t="s">
        <v>238</v>
      </c>
      <c r="T103" s="14" t="s">
        <v>239</v>
      </c>
      <c r="V103" s="14">
        <v>1132.3230000000001</v>
      </c>
      <c r="W103" s="14">
        <v>2.2646459999999999</v>
      </c>
      <c r="X103" s="14" t="s">
        <v>240</v>
      </c>
      <c r="Y103" s="27">
        <v>8.547008547008547E-4</v>
      </c>
      <c r="Z103" s="19" t="str">
        <f>IF($AG$7 &lt;&gt; "", $AG$7 * Y103, "")</f>
        <v/>
      </c>
      <c r="AA103" s="19" t="str">
        <f>IF($AG$7 &lt;&gt; "", $AG$7 * L103 / $L$649, "")</f>
        <v/>
      </c>
      <c r="AB103" s="14" t="str">
        <f>IF(ISNUMBER(SEARCH(O103,$AG$2))=TRUE,"Yes",IF(ISNUMBER(SEARCH(O103,$AG$3))=TRUE,"Yes",IF(ISNUMBER(SEARCH(O103,$AG$4))=TRUE,"Yes","No")))</f>
        <v>No</v>
      </c>
    </row>
    <row r="104" spans="1:28" x14ac:dyDescent="0.25">
      <c r="A104" t="s">
        <v>1203</v>
      </c>
      <c r="B104" t="s">
        <v>25</v>
      </c>
      <c r="C104">
        <v>11</v>
      </c>
      <c r="D104">
        <v>206</v>
      </c>
      <c r="E104">
        <v>210</v>
      </c>
      <c r="F104">
        <v>141</v>
      </c>
      <c r="G104" s="1">
        <v>1.04036223449177</v>
      </c>
      <c r="H104" s="2">
        <v>0.29024377819323299</v>
      </c>
      <c r="I104" s="14">
        <v>0.53723708123730596</v>
      </c>
      <c r="J104" s="14">
        <v>0.29024377819323299</v>
      </c>
      <c r="K104" s="14">
        <v>0.53723708123730596</v>
      </c>
      <c r="L104" s="14">
        <v>6.5964151717581099E-3</v>
      </c>
      <c r="M104" s="14">
        <v>3.2051044468420198E-3</v>
      </c>
      <c r="N104" s="14">
        <v>244</v>
      </c>
      <c r="O104" s="14" t="s">
        <v>26</v>
      </c>
      <c r="P104" s="14" t="s">
        <v>27</v>
      </c>
      <c r="Q104" s="14" t="s">
        <v>1204</v>
      </c>
      <c r="R104" s="14" t="s">
        <v>1000</v>
      </c>
      <c r="S104" s="14" t="s">
        <v>294</v>
      </c>
      <c r="T104" s="14" t="s">
        <v>1205</v>
      </c>
      <c r="V104" s="14">
        <v>1005.164</v>
      </c>
      <c r="W104" s="14">
        <v>2.0103279999999999</v>
      </c>
      <c r="X104" s="14" t="s">
        <v>1206</v>
      </c>
      <c r="Y104" s="26">
        <v>1.5669515669515669E-3</v>
      </c>
      <c r="Z104" s="19" t="str">
        <f>IF($AG$7 &lt;&gt; "", $AG$7 * Y104, "")</f>
        <v/>
      </c>
      <c r="AA104" s="19" t="str">
        <f>IF($AG$7 &lt;&gt; "", $AG$7 * L104 / $L$649, "")</f>
        <v/>
      </c>
      <c r="AB104" s="14" t="str">
        <f>IF(ISNUMBER(SEARCH(O104,$AG$2))=TRUE,"Yes",IF(ISNUMBER(SEARCH(O104,$AG$3))=TRUE,"Yes",IF(ISNUMBER(SEARCH(O104,$AG$4))=TRUE,"Yes","No")))</f>
        <v>No</v>
      </c>
    </row>
    <row r="105" spans="1:28" x14ac:dyDescent="0.25">
      <c r="A105" t="s">
        <v>1501</v>
      </c>
      <c r="B105" t="s">
        <v>25</v>
      </c>
      <c r="C105">
        <v>27</v>
      </c>
      <c r="D105">
        <v>423</v>
      </c>
      <c r="E105">
        <v>379</v>
      </c>
      <c r="F105">
        <v>338</v>
      </c>
      <c r="G105" s="1">
        <v>1.0328140685773299</v>
      </c>
      <c r="H105" s="2">
        <v>0.33417969974593997</v>
      </c>
      <c r="I105" s="14">
        <v>0.47601993552010602</v>
      </c>
      <c r="J105" s="14">
        <v>0.33417969974593997</v>
      </c>
      <c r="K105" s="14">
        <v>0.47601993552010602</v>
      </c>
      <c r="L105" s="14">
        <v>8.4203785242850208E-3</v>
      </c>
      <c r="M105" s="14">
        <v>4.1145337080887197E-3</v>
      </c>
      <c r="N105" s="14">
        <v>27</v>
      </c>
      <c r="O105" s="14" t="s">
        <v>1396</v>
      </c>
      <c r="P105" s="14" t="s">
        <v>27</v>
      </c>
      <c r="Q105" s="14" t="s">
        <v>1502</v>
      </c>
      <c r="R105" s="14" t="s">
        <v>1398</v>
      </c>
      <c r="S105" s="14" t="s">
        <v>168</v>
      </c>
      <c r="T105" s="14" t="s">
        <v>1503</v>
      </c>
      <c r="V105" s="14">
        <v>1080.1569999999999</v>
      </c>
      <c r="W105" s="14">
        <v>2.1603140000000001</v>
      </c>
      <c r="X105" s="14" t="s">
        <v>1504</v>
      </c>
      <c r="Y105" s="26">
        <v>3.8461538461538464E-3</v>
      </c>
      <c r="Z105" s="19" t="str">
        <f>IF($AG$7 &lt;&gt; "", $AG$7 * Y105, "")</f>
        <v/>
      </c>
      <c r="AA105" s="19" t="str">
        <f>IF($AG$7 &lt;&gt; "", $AG$7 * L105 / $L$649, "")</f>
        <v/>
      </c>
      <c r="AB105" s="14" t="str">
        <f>IF(ISNUMBER(SEARCH(O105,$AG$2))=TRUE,"Yes",IF(ISNUMBER(SEARCH(O105,$AG$3))=TRUE,"Yes",IF(ISNUMBER(SEARCH(O105,$AG$4))=TRUE,"Yes","No")))</f>
        <v>No</v>
      </c>
    </row>
    <row r="106" spans="1:28" x14ac:dyDescent="0.25">
      <c r="A106" t="s">
        <v>1576</v>
      </c>
      <c r="B106" t="s">
        <v>25</v>
      </c>
      <c r="C106">
        <v>21</v>
      </c>
      <c r="D106">
        <v>321</v>
      </c>
      <c r="E106">
        <v>291</v>
      </c>
      <c r="F106">
        <v>277</v>
      </c>
      <c r="G106" s="1">
        <v>1.02602038131574</v>
      </c>
      <c r="H106" s="2">
        <v>0.36674610444201</v>
      </c>
      <c r="I106" s="14">
        <v>0.435634490513512</v>
      </c>
      <c r="J106" s="14">
        <v>0.36674610444201</v>
      </c>
      <c r="K106" s="14">
        <v>0.435634490513512</v>
      </c>
      <c r="L106" s="14">
        <v>6.5491832966661197E-3</v>
      </c>
      <c r="M106" s="14">
        <v>3.21530598986116E-3</v>
      </c>
      <c r="N106" s="14">
        <v>51</v>
      </c>
      <c r="O106" s="14" t="s">
        <v>1396</v>
      </c>
      <c r="P106" s="14" t="s">
        <v>67</v>
      </c>
      <c r="Q106" s="14" t="s">
        <v>914</v>
      </c>
      <c r="R106" s="14" t="s">
        <v>1398</v>
      </c>
      <c r="S106" s="14" t="s">
        <v>289</v>
      </c>
      <c r="T106" s="14" t="s">
        <v>916</v>
      </c>
      <c r="V106" s="14">
        <v>1216.3599999999999</v>
      </c>
      <c r="W106" s="14">
        <v>2.4327200000000002</v>
      </c>
      <c r="X106" s="14" t="s">
        <v>917</v>
      </c>
      <c r="Y106" s="26">
        <v>2.9914529914529917E-3</v>
      </c>
      <c r="Z106" s="19" t="str">
        <f>IF($AG$7 &lt;&gt; "", $AG$7 * Y106, "")</f>
        <v/>
      </c>
      <c r="AA106" s="19" t="str">
        <f>IF($AG$7 &lt;&gt; "", $AG$7 * L106 / $L$649, "")</f>
        <v/>
      </c>
      <c r="AB106" s="14" t="str">
        <f>IF(ISNUMBER(SEARCH(O106,$AG$2))=TRUE,"Yes",IF(ISNUMBER(SEARCH(O106,$AG$3))=TRUE,"Yes",IF(ISNUMBER(SEARCH(O106,$AG$4))=TRUE,"Yes","No")))</f>
        <v>No</v>
      </c>
    </row>
    <row r="107" spans="1:28" x14ac:dyDescent="0.25">
      <c r="A107" t="s">
        <v>858</v>
      </c>
      <c r="B107" t="s">
        <v>25</v>
      </c>
      <c r="C107">
        <v>28</v>
      </c>
      <c r="D107">
        <v>545</v>
      </c>
      <c r="E107">
        <v>461</v>
      </c>
      <c r="F107">
        <v>426</v>
      </c>
      <c r="G107" s="1">
        <v>1.02423732571847</v>
      </c>
      <c r="H107" s="2">
        <v>0.18623748503946699</v>
      </c>
      <c r="I107" s="14">
        <v>0.72993290172552605</v>
      </c>
      <c r="J107" s="14">
        <v>0.18623748503946699</v>
      </c>
      <c r="K107" s="14">
        <v>0.72993290172552605</v>
      </c>
      <c r="L107" s="14">
        <v>1.6790874982657002E-2</v>
      </c>
      <c r="M107" s="14">
        <v>8.2538134547388703E-3</v>
      </c>
      <c r="N107" s="14">
        <v>165</v>
      </c>
      <c r="O107" s="14" t="s">
        <v>26</v>
      </c>
      <c r="P107" s="14" t="s">
        <v>27</v>
      </c>
      <c r="Q107" s="14" t="s">
        <v>859</v>
      </c>
      <c r="R107" s="14" t="s">
        <v>29</v>
      </c>
      <c r="S107" s="14" t="s">
        <v>860</v>
      </c>
      <c r="T107" s="14" t="s">
        <v>861</v>
      </c>
      <c r="V107" s="14">
        <v>1070.211</v>
      </c>
      <c r="W107" s="14">
        <v>2.140422</v>
      </c>
      <c r="X107" s="14" t="s">
        <v>862</v>
      </c>
      <c r="Y107" s="26">
        <v>3.9886039886039889E-3</v>
      </c>
      <c r="Z107" s="19" t="str">
        <f>IF($AG$7 &lt;&gt; "", $AG$7 * Y107, "")</f>
        <v/>
      </c>
      <c r="AA107" s="19" t="str">
        <f>IF($AG$7 &lt;&gt; "", $AG$7 * L107 / $L$649, "")</f>
        <v/>
      </c>
      <c r="AB107" s="14" t="str">
        <f>IF(ISNUMBER(SEARCH(O107,$AG$2))=TRUE,"Yes",IF(ISNUMBER(SEARCH(O107,$AG$3))=TRUE,"Yes",IF(ISNUMBER(SEARCH(O107,$AG$4))=TRUE,"Yes","No")))</f>
        <v>No</v>
      </c>
    </row>
    <row r="108" spans="1:28" x14ac:dyDescent="0.25">
      <c r="A108" t="s">
        <v>1856</v>
      </c>
      <c r="B108" t="s">
        <v>25</v>
      </c>
      <c r="C108">
        <v>15</v>
      </c>
      <c r="D108">
        <v>277</v>
      </c>
      <c r="E108">
        <v>180</v>
      </c>
      <c r="F108">
        <v>189</v>
      </c>
      <c r="G108" s="1">
        <v>1.01531046958875</v>
      </c>
      <c r="H108" s="2">
        <v>0.45008866279026999</v>
      </c>
      <c r="I108" s="14">
        <v>0.34670192629643898</v>
      </c>
      <c r="J108" s="14">
        <v>0.45008866279026999</v>
      </c>
      <c r="K108" s="14">
        <v>0.34670192629643898</v>
      </c>
      <c r="L108" s="14">
        <v>4.6779880690472299E-3</v>
      </c>
      <c r="M108" s="14">
        <v>2.3125424997398102E-3</v>
      </c>
      <c r="N108" s="14">
        <v>160</v>
      </c>
      <c r="O108" s="14" t="s">
        <v>1396</v>
      </c>
      <c r="P108" s="14" t="s">
        <v>27</v>
      </c>
      <c r="Q108" s="14" t="s">
        <v>1857</v>
      </c>
      <c r="R108" s="14" t="s">
        <v>1398</v>
      </c>
      <c r="S108" s="14" t="s">
        <v>835</v>
      </c>
      <c r="T108" s="14" t="s">
        <v>1858</v>
      </c>
      <c r="V108" s="14">
        <v>1219.508</v>
      </c>
      <c r="W108" s="14">
        <v>2.4390160000000001</v>
      </c>
      <c r="X108" s="14" t="s">
        <v>1859</v>
      </c>
      <c r="Y108" s="26">
        <v>2.136752136752137E-3</v>
      </c>
      <c r="Z108" s="19" t="str">
        <f>IF($AG$7 &lt;&gt; "", $AG$7 * Y108, "")</f>
        <v/>
      </c>
      <c r="AA108" s="19" t="str">
        <f>IF($AG$7 &lt;&gt; "", $AG$7 * L108 / $L$649, "")</f>
        <v/>
      </c>
      <c r="AB108" s="14" t="str">
        <f>IF(ISNUMBER(SEARCH(O108,$AG$2))=TRUE,"Yes",IF(ISNUMBER(SEARCH(O108,$AG$3))=TRUE,"Yes",IF(ISNUMBER(SEARCH(O108,$AG$4))=TRUE,"Yes","No")))</f>
        <v>No</v>
      </c>
    </row>
    <row r="109" spans="1:28" x14ac:dyDescent="0.25">
      <c r="A109" t="s">
        <v>908</v>
      </c>
      <c r="B109" t="s">
        <v>25</v>
      </c>
      <c r="C109">
        <v>6</v>
      </c>
      <c r="D109">
        <v>118</v>
      </c>
      <c r="E109">
        <v>105</v>
      </c>
      <c r="F109">
        <v>86</v>
      </c>
      <c r="G109" s="1">
        <v>1.0150058063093399</v>
      </c>
      <c r="H109" s="2">
        <v>0.39735540363563099</v>
      </c>
      <c r="I109" s="14">
        <v>0.40082087663681998</v>
      </c>
      <c r="J109" s="14">
        <v>0.39735540363563099</v>
      </c>
      <c r="K109" s="14">
        <v>0.40082087663681998</v>
      </c>
      <c r="L109" s="14">
        <v>3.5980446391407901E-3</v>
      </c>
      <c r="M109" s="14">
        <v>1.77842951911119E-3</v>
      </c>
      <c r="N109" s="14">
        <v>175</v>
      </c>
      <c r="O109" s="14" t="s">
        <v>26</v>
      </c>
      <c r="P109" s="14" t="s">
        <v>67</v>
      </c>
      <c r="Q109" s="14" t="s">
        <v>909</v>
      </c>
      <c r="R109" s="14" t="s">
        <v>29</v>
      </c>
      <c r="S109" s="14" t="s">
        <v>910</v>
      </c>
      <c r="T109" s="14" t="s">
        <v>911</v>
      </c>
      <c r="V109" s="14">
        <v>997.11109999999996</v>
      </c>
      <c r="W109" s="14">
        <v>1.9942222000000001</v>
      </c>
      <c r="X109" s="14" t="s">
        <v>912</v>
      </c>
      <c r="Y109" s="27">
        <v>8.547008547008547E-4</v>
      </c>
      <c r="Z109" s="19" t="str">
        <f>IF($AG$7 &lt;&gt; "", $AG$7 * Y109, "")</f>
        <v/>
      </c>
      <c r="AA109" s="19" t="str">
        <f>IF($AG$7 &lt;&gt; "", $AG$7 * L109 / $L$649, "")</f>
        <v/>
      </c>
      <c r="AB109" s="14" t="str">
        <f>IF(ISNUMBER(SEARCH(O109,$AG$2))=TRUE,"Yes",IF(ISNUMBER(SEARCH(O109,$AG$3))=TRUE,"Yes",IF(ISNUMBER(SEARCH(O109,$AG$4))=TRUE,"Yes","No")))</f>
        <v>No</v>
      </c>
    </row>
    <row r="110" spans="1:28" x14ac:dyDescent="0.25">
      <c r="A110" t="s">
        <v>638</v>
      </c>
      <c r="B110" t="s">
        <v>25</v>
      </c>
      <c r="C110">
        <v>7</v>
      </c>
      <c r="D110">
        <v>136</v>
      </c>
      <c r="E110">
        <v>111</v>
      </c>
      <c r="F110">
        <v>113</v>
      </c>
      <c r="G110" s="1">
        <v>1.0133748036175001</v>
      </c>
      <c r="H110" s="2">
        <v>0.38007763817663298</v>
      </c>
      <c r="I110" s="14">
        <v>0.42012768131028499</v>
      </c>
      <c r="J110" s="14">
        <v>0.38007763817663298</v>
      </c>
      <c r="K110" s="14">
        <v>0.42012768131028499</v>
      </c>
      <c r="L110" s="14">
        <v>4.1977187456642504E-3</v>
      </c>
      <c r="M110" s="14">
        <v>2.0780079582780899E-3</v>
      </c>
      <c r="N110" s="14">
        <v>121</v>
      </c>
      <c r="O110" s="14" t="s">
        <v>26</v>
      </c>
      <c r="P110" s="14" t="s">
        <v>27</v>
      </c>
      <c r="Q110" s="14" t="s">
        <v>639</v>
      </c>
      <c r="R110" s="14" t="s">
        <v>29</v>
      </c>
      <c r="S110" s="14" t="s">
        <v>640</v>
      </c>
      <c r="T110" s="14" t="s">
        <v>641</v>
      </c>
      <c r="V110" s="14">
        <v>1021.18</v>
      </c>
      <c r="W110" s="14">
        <v>2.04236</v>
      </c>
      <c r="X110" s="14" t="s">
        <v>642</v>
      </c>
      <c r="Y110" s="27">
        <v>9.9715099715099722E-4</v>
      </c>
      <c r="Z110" s="19" t="str">
        <f>IF($AG$7 &lt;&gt; "", $AG$7 * Y110, "")</f>
        <v/>
      </c>
      <c r="AA110" s="19" t="str">
        <f>IF($AG$7 &lt;&gt; "", $AG$7 * L110 / $L$649, "")</f>
        <v/>
      </c>
      <c r="AB110" s="14" t="str">
        <f>IF(ISNUMBER(SEARCH(O110,$AG$2))=TRUE,"Yes",IF(ISNUMBER(SEARCH(O110,$AG$3))=TRUE,"Yes",IF(ISNUMBER(SEARCH(O110,$AG$4))=TRUE,"Yes","No")))</f>
        <v>No</v>
      </c>
    </row>
    <row r="111" spans="1:28" x14ac:dyDescent="0.25">
      <c r="A111" t="s">
        <v>613</v>
      </c>
      <c r="B111" t="s">
        <v>25</v>
      </c>
      <c r="C111">
        <v>9</v>
      </c>
      <c r="D111">
        <v>170</v>
      </c>
      <c r="E111">
        <v>144</v>
      </c>
      <c r="F111">
        <v>151</v>
      </c>
      <c r="G111" s="1">
        <v>1.00390951140921</v>
      </c>
      <c r="H111" s="2">
        <v>0.33686290568509403</v>
      </c>
      <c r="I111" s="14">
        <v>0.47254680956867301</v>
      </c>
      <c r="J111" s="14">
        <v>0.33686290568509403</v>
      </c>
      <c r="K111" s="14">
        <v>0.47254680956867301</v>
      </c>
      <c r="L111" s="14">
        <v>5.3970669587111797E-3</v>
      </c>
      <c r="M111" s="14">
        <v>2.69011429795039E-3</v>
      </c>
      <c r="N111" s="14">
        <v>116</v>
      </c>
      <c r="O111" s="14" t="s">
        <v>26</v>
      </c>
      <c r="P111" s="14" t="s">
        <v>27</v>
      </c>
      <c r="Q111" s="14" t="s">
        <v>614</v>
      </c>
      <c r="R111" s="14" t="s">
        <v>29</v>
      </c>
      <c r="S111" s="14" t="s">
        <v>615</v>
      </c>
      <c r="T111" s="14" t="s">
        <v>616</v>
      </c>
      <c r="V111" s="14">
        <v>1049.2329999999999</v>
      </c>
      <c r="W111" s="14">
        <v>2.0984660000000002</v>
      </c>
      <c r="X111" s="14" t="s">
        <v>617</v>
      </c>
      <c r="Y111" s="26">
        <v>1.2820512820512821E-3</v>
      </c>
      <c r="Z111" s="19" t="str">
        <f>IF($AG$7 &lt;&gt; "", $AG$7 * Y111, "")</f>
        <v/>
      </c>
      <c r="AA111" s="19" t="str">
        <f>IF($AG$7 &lt;&gt; "", $AG$7 * L111 / $L$649, "")</f>
        <v/>
      </c>
      <c r="AB111" s="14" t="str">
        <f>IF(ISNUMBER(SEARCH(O111,$AG$2))=TRUE,"Yes",IF(ISNUMBER(SEARCH(O111,$AG$3))=TRUE,"Yes",IF(ISNUMBER(SEARCH(O111,$AG$4))=TRUE,"Yes","No")))</f>
        <v>No</v>
      </c>
    </row>
    <row r="112" spans="1:28" x14ac:dyDescent="0.25">
      <c r="A112" t="s">
        <v>1997</v>
      </c>
      <c r="B112" t="s">
        <v>25</v>
      </c>
      <c r="C112">
        <v>12</v>
      </c>
      <c r="D112">
        <v>208</v>
      </c>
      <c r="E112">
        <v>157</v>
      </c>
      <c r="F112">
        <v>159</v>
      </c>
      <c r="G112" s="1">
        <v>0.98836692810665505</v>
      </c>
      <c r="H112" s="2">
        <v>0.49159841798510601</v>
      </c>
      <c r="I112" s="14">
        <v>0.30838952338819597</v>
      </c>
      <c r="J112" s="14">
        <v>0.49159841798510601</v>
      </c>
      <c r="K112" s="14">
        <v>0.30838952338819597</v>
      </c>
      <c r="L112" s="14">
        <v>3.7423904552377802E-3</v>
      </c>
      <c r="M112" s="14">
        <v>1.88509234827642E-3</v>
      </c>
      <c r="N112" s="14">
        <v>195</v>
      </c>
      <c r="O112" s="14" t="s">
        <v>1396</v>
      </c>
      <c r="P112" s="14" t="s">
        <v>166</v>
      </c>
      <c r="Q112" s="14" t="s">
        <v>1998</v>
      </c>
      <c r="R112" s="14" t="s">
        <v>1990</v>
      </c>
      <c r="S112" s="14" t="s">
        <v>41</v>
      </c>
      <c r="T112" s="14" t="s">
        <v>1999</v>
      </c>
      <c r="V112" s="14">
        <v>1317.508</v>
      </c>
      <c r="W112" s="14">
        <v>2.6350159999999998</v>
      </c>
      <c r="X112" s="14" t="s">
        <v>2000</v>
      </c>
      <c r="Y112" s="26">
        <v>1.7094017094017094E-3</v>
      </c>
      <c r="Z112" s="19" t="str">
        <f>IF($AG$7 &lt;&gt; "", $AG$7 * Y112, "")</f>
        <v/>
      </c>
      <c r="AA112" s="19" t="str">
        <f>IF($AG$7 &lt;&gt; "", $AG$7 * L112 / $L$649, "")</f>
        <v/>
      </c>
      <c r="AB112" s="14" t="str">
        <f>IF(ISNUMBER(SEARCH(O112,$AG$2))=TRUE,"Yes",IF(ISNUMBER(SEARCH(O112,$AG$3))=TRUE,"Yes",IF(ISNUMBER(SEARCH(O112,$AG$4))=TRUE,"Yes","No")))</f>
        <v>No</v>
      </c>
    </row>
    <row r="113" spans="1:28" x14ac:dyDescent="0.25">
      <c r="A113" t="s">
        <v>1525</v>
      </c>
      <c r="B113" t="s">
        <v>25</v>
      </c>
      <c r="C113">
        <v>14</v>
      </c>
      <c r="D113">
        <v>241</v>
      </c>
      <c r="E113">
        <v>202</v>
      </c>
      <c r="F113">
        <v>177</v>
      </c>
      <c r="G113" s="1">
        <v>0.96779290824952502</v>
      </c>
      <c r="H113" s="2">
        <v>0.48270856543526902</v>
      </c>
      <c r="I113" s="14">
        <v>0.31631499476268798</v>
      </c>
      <c r="J113" s="14">
        <v>0.48270856543526902</v>
      </c>
      <c r="K113" s="14">
        <v>0.31631499476268798</v>
      </c>
      <c r="L113" s="14">
        <v>4.3661221977774204E-3</v>
      </c>
      <c r="M113" s="14">
        <v>2.2311155066883199E-3</v>
      </c>
      <c r="N113" s="14">
        <v>33</v>
      </c>
      <c r="O113" s="14" t="s">
        <v>1396</v>
      </c>
      <c r="P113" s="14" t="s">
        <v>27</v>
      </c>
      <c r="Q113" s="14" t="s">
        <v>1526</v>
      </c>
      <c r="R113" s="14" t="s">
        <v>1398</v>
      </c>
      <c r="S113" s="14" t="s">
        <v>198</v>
      </c>
      <c r="T113" s="14" t="s">
        <v>1527</v>
      </c>
      <c r="V113" s="14">
        <v>1030.1410000000001</v>
      </c>
      <c r="W113" s="14">
        <v>2.0602819999999999</v>
      </c>
      <c r="X113" s="14" t="s">
        <v>1528</v>
      </c>
      <c r="Y113" s="26">
        <v>1.9943019943019944E-3</v>
      </c>
      <c r="Z113" s="19" t="str">
        <f>IF($AG$7 &lt;&gt; "", $AG$7 * Y113, "")</f>
        <v/>
      </c>
      <c r="AA113" s="19" t="str">
        <f>IF($AG$7 &lt;&gt; "", $AG$7 * L113 / $L$649, "")</f>
        <v/>
      </c>
      <c r="AB113" s="14" t="str">
        <f>IF(ISNUMBER(SEARCH(O113,$AG$2))=TRUE,"Yes",IF(ISNUMBER(SEARCH(O113,$AG$3))=TRUE,"Yes",IF(ISNUMBER(SEARCH(O113,$AG$4))=TRUE,"Yes","No")))</f>
        <v>No</v>
      </c>
    </row>
    <row r="114" spans="1:28" x14ac:dyDescent="0.25">
      <c r="A114" t="s">
        <v>743</v>
      </c>
      <c r="B114" t="s">
        <v>25</v>
      </c>
      <c r="C114">
        <v>7</v>
      </c>
      <c r="D114">
        <v>117</v>
      </c>
      <c r="E114">
        <v>134</v>
      </c>
      <c r="F114">
        <v>119</v>
      </c>
      <c r="G114" s="1">
        <v>0.96301574383154498</v>
      </c>
      <c r="H114" s="2">
        <v>0.39284153160994301</v>
      </c>
      <c r="I114" s="14">
        <v>0.40578260439948</v>
      </c>
      <c r="J114" s="14">
        <v>0.39284153160994301</v>
      </c>
      <c r="K114" s="14">
        <v>0.40578260439948</v>
      </c>
      <c r="L114" s="14">
        <v>4.1977187456642504E-3</v>
      </c>
      <c r="M114" s="14">
        <v>2.1531418107526299E-3</v>
      </c>
      <c r="N114" s="14">
        <v>142</v>
      </c>
      <c r="O114" s="14" t="s">
        <v>26</v>
      </c>
      <c r="P114" s="14" t="s">
        <v>34</v>
      </c>
      <c r="Q114" s="14" t="s">
        <v>744</v>
      </c>
      <c r="R114" s="14" t="s">
        <v>29</v>
      </c>
      <c r="S114" s="14" t="s">
        <v>745</v>
      </c>
      <c r="T114" s="14" t="s">
        <v>746</v>
      </c>
      <c r="V114" s="14">
        <v>1008.181</v>
      </c>
      <c r="W114" s="14">
        <v>2.016362</v>
      </c>
      <c r="X114" s="14" t="s">
        <v>747</v>
      </c>
      <c r="Y114" s="27">
        <v>9.9715099715099722E-4</v>
      </c>
      <c r="Z114" s="19" t="str">
        <f>IF($AG$7 &lt;&gt; "", $AG$7 * Y114, "")</f>
        <v/>
      </c>
      <c r="AA114" s="19" t="str">
        <f>IF($AG$7 &lt;&gt; "", $AG$7 * L114 / $L$649, "")</f>
        <v/>
      </c>
      <c r="AB114" s="14" t="str">
        <f>IF(ISNUMBER(SEARCH(O114,$AG$2))=TRUE,"Yes",IF(ISNUMBER(SEARCH(O114,$AG$3))=TRUE,"Yes",IF(ISNUMBER(SEARCH(O114,$AG$4))=TRUE,"Yes","No")))</f>
        <v>No</v>
      </c>
    </row>
    <row r="115" spans="1:28" x14ac:dyDescent="0.25">
      <c r="A115" t="s">
        <v>1770</v>
      </c>
      <c r="B115" t="s">
        <v>25</v>
      </c>
      <c r="C115">
        <v>16</v>
      </c>
      <c r="D115">
        <v>283</v>
      </c>
      <c r="E115">
        <v>212</v>
      </c>
      <c r="F115">
        <v>222</v>
      </c>
      <c r="G115" s="1">
        <v>0.95043358526071098</v>
      </c>
      <c r="H115" s="2">
        <v>0.47942111537090598</v>
      </c>
      <c r="I115" s="14">
        <v>0.31928284204387702</v>
      </c>
      <c r="J115" s="14">
        <v>0.47942111537090598</v>
      </c>
      <c r="K115" s="14">
        <v>0.31928284204387702</v>
      </c>
      <c r="L115" s="14">
        <v>4.9898539403170497E-3</v>
      </c>
      <c r="M115" s="14">
        <v>2.5809647140804699E-3</v>
      </c>
      <c r="N115" s="14">
        <v>125</v>
      </c>
      <c r="O115" s="14" t="s">
        <v>1396</v>
      </c>
      <c r="P115" s="14" t="s">
        <v>67</v>
      </c>
      <c r="Q115" s="14" t="s">
        <v>1116</v>
      </c>
      <c r="R115" s="14" t="s">
        <v>1398</v>
      </c>
      <c r="S115" s="14" t="s">
        <v>660</v>
      </c>
      <c r="T115" s="14" t="s">
        <v>1117</v>
      </c>
      <c r="V115" s="14">
        <v>1124.2629999999999</v>
      </c>
      <c r="W115" s="14">
        <v>2.248526</v>
      </c>
      <c r="X115" s="14" t="s">
        <v>1118</v>
      </c>
      <c r="Y115" s="26">
        <v>2.2792022792022791E-3</v>
      </c>
      <c r="Z115" s="19" t="str">
        <f>IF($AG$7 &lt;&gt; "", $AG$7 * Y115, "")</f>
        <v/>
      </c>
      <c r="AA115" s="19" t="str">
        <f>IF($AG$7 &lt;&gt; "", $AG$7 * L115 / $L$649, "")</f>
        <v/>
      </c>
      <c r="AB115" s="14" t="str">
        <f>IF(ISNUMBER(SEARCH(O115,$AG$2))=TRUE,"Yes",IF(ISNUMBER(SEARCH(O115,$AG$3))=TRUE,"Yes",IF(ISNUMBER(SEARCH(O115,$AG$4))=TRUE,"Yes","No")))</f>
        <v>No</v>
      </c>
    </row>
    <row r="116" spans="1:28" x14ac:dyDescent="0.25">
      <c r="A116" t="s">
        <v>918</v>
      </c>
      <c r="B116" t="s">
        <v>25</v>
      </c>
      <c r="C116">
        <v>5</v>
      </c>
      <c r="D116">
        <v>79</v>
      </c>
      <c r="E116">
        <v>105</v>
      </c>
      <c r="F116">
        <v>83</v>
      </c>
      <c r="G116" s="1">
        <v>0.94585985668827</v>
      </c>
      <c r="H116" s="2">
        <v>0.47321701314145698</v>
      </c>
      <c r="I116" s="14">
        <v>0.32493964996838198</v>
      </c>
      <c r="J116" s="14">
        <v>0.47321701314145698</v>
      </c>
      <c r="K116" s="14">
        <v>0.32493964996838198</v>
      </c>
      <c r="L116" s="14">
        <v>2.9983705326173198E-3</v>
      </c>
      <c r="M116" s="14">
        <v>1.5565173987457299E-3</v>
      </c>
      <c r="N116" s="14">
        <v>177</v>
      </c>
      <c r="O116" s="14" t="s">
        <v>26</v>
      </c>
      <c r="P116" s="14" t="s">
        <v>27</v>
      </c>
      <c r="Q116" s="14" t="s">
        <v>919</v>
      </c>
      <c r="R116" s="14" t="s">
        <v>29</v>
      </c>
      <c r="S116" s="14" t="s">
        <v>920</v>
      </c>
      <c r="T116" s="14" t="s">
        <v>921</v>
      </c>
      <c r="V116" s="14">
        <v>1113.271</v>
      </c>
      <c r="W116" s="14">
        <v>2.2265419999999998</v>
      </c>
      <c r="X116" s="14" t="s">
        <v>922</v>
      </c>
      <c r="Y116" s="27">
        <v>7.1225071225071229E-4</v>
      </c>
      <c r="Z116" s="19" t="str">
        <f>IF($AG$7 &lt;&gt; "", $AG$7 * Y116, "")</f>
        <v/>
      </c>
      <c r="AA116" s="19" t="str">
        <f>IF($AG$7 &lt;&gt; "", $AG$7 * L116 / $L$649, "")</f>
        <v/>
      </c>
      <c r="AB116" s="14" t="str">
        <f>IF(ISNUMBER(SEARCH(O116,$AG$2))=TRUE,"Yes",IF(ISNUMBER(SEARCH(O116,$AG$3))=TRUE,"Yes",IF(ISNUMBER(SEARCH(O116,$AG$4))=TRUE,"Yes","No")))</f>
        <v>No</v>
      </c>
    </row>
    <row r="117" spans="1:28" x14ac:dyDescent="0.25">
      <c r="A117" t="s">
        <v>1804</v>
      </c>
      <c r="B117" t="s">
        <v>25</v>
      </c>
      <c r="C117">
        <v>44</v>
      </c>
      <c r="D117">
        <v>693</v>
      </c>
      <c r="E117">
        <v>683</v>
      </c>
      <c r="F117">
        <v>601</v>
      </c>
      <c r="G117" s="1">
        <v>0.93871086038458196</v>
      </c>
      <c r="H117" s="2">
        <v>0.35763371419412798</v>
      </c>
      <c r="I117" s="14">
        <v>0.446561546927844</v>
      </c>
      <c r="J117" s="14">
        <v>0.35763371419412798</v>
      </c>
      <c r="K117" s="14">
        <v>0.446561546927844</v>
      </c>
      <c r="L117" s="14">
        <v>1.37220983358719E-2</v>
      </c>
      <c r="M117" s="14">
        <v>7.1582074326942604E-3</v>
      </c>
      <c r="N117" s="14">
        <v>147</v>
      </c>
      <c r="O117" s="14" t="s">
        <v>1396</v>
      </c>
      <c r="P117" s="14" t="s">
        <v>27</v>
      </c>
      <c r="Q117" s="14" t="s">
        <v>1805</v>
      </c>
      <c r="R117" s="14" t="s">
        <v>1398</v>
      </c>
      <c r="S117" s="14" t="s">
        <v>770</v>
      </c>
      <c r="T117" s="14" t="s">
        <v>1806</v>
      </c>
      <c r="V117" s="14">
        <v>1320.5519999999999</v>
      </c>
      <c r="W117" s="14">
        <v>2.6411039999999999</v>
      </c>
      <c r="X117" s="14" t="s">
        <v>1807</v>
      </c>
      <c r="Y117" s="26">
        <v>6.2678062678062675E-3</v>
      </c>
      <c r="Z117" s="19" t="str">
        <f>IF($AG$7 &lt;&gt; "", $AG$7 * Y117, "")</f>
        <v/>
      </c>
      <c r="AA117" s="19" t="str">
        <f>IF($AG$7 &lt;&gt; "", $AG$7 * L117 / $L$649, "")</f>
        <v/>
      </c>
      <c r="AB117" s="14" t="str">
        <f>IF(ISNUMBER(SEARCH(O117,$AG$2))=TRUE,"Yes",IF(ISNUMBER(SEARCH(O117,$AG$3))=TRUE,"Yes",IF(ISNUMBER(SEARCH(O117,$AG$4))=TRUE,"Yes","No")))</f>
        <v>No</v>
      </c>
    </row>
    <row r="118" spans="1:28" x14ac:dyDescent="0.25">
      <c r="A118" t="s">
        <v>2242</v>
      </c>
      <c r="B118" t="s">
        <v>25</v>
      </c>
      <c r="C118">
        <v>13</v>
      </c>
      <c r="D118">
        <v>210</v>
      </c>
      <c r="E118">
        <v>187</v>
      </c>
      <c r="F118">
        <v>189</v>
      </c>
      <c r="G118" s="1">
        <v>0.93407391712097698</v>
      </c>
      <c r="H118" s="2">
        <v>0.52296630072285999</v>
      </c>
      <c r="I118" s="14">
        <v>0.28152629561004799</v>
      </c>
      <c r="J118" s="14">
        <v>0.52296630072285999</v>
      </c>
      <c r="K118" s="14">
        <v>0.28152629561004799</v>
      </c>
      <c r="L118" s="14">
        <v>4.0542563265075996E-3</v>
      </c>
      <c r="M118" s="14">
        <v>2.1213046263041202E-3</v>
      </c>
      <c r="N118" s="14">
        <v>338</v>
      </c>
      <c r="O118" s="14" t="s">
        <v>1396</v>
      </c>
      <c r="P118" s="14" t="s">
        <v>27</v>
      </c>
      <c r="Q118" s="14" t="s">
        <v>559</v>
      </c>
      <c r="R118" s="14" t="s">
        <v>1990</v>
      </c>
      <c r="S118" s="14" t="s">
        <v>765</v>
      </c>
      <c r="T118" s="14" t="s">
        <v>561</v>
      </c>
      <c r="V118" s="14">
        <v>1126.279</v>
      </c>
      <c r="W118" s="14">
        <v>2.2525580000000001</v>
      </c>
      <c r="X118" s="14" t="s">
        <v>562</v>
      </c>
      <c r="Y118" s="26">
        <v>1.8518518518518519E-3</v>
      </c>
      <c r="Z118" s="19" t="str">
        <f>IF($AG$7 &lt;&gt; "", $AG$7 * Y118, "")</f>
        <v/>
      </c>
      <c r="AA118" s="19" t="str">
        <f>IF($AG$7 &lt;&gt; "", $AG$7 * L118 / $L$649, "")</f>
        <v/>
      </c>
      <c r="AB118" s="14" t="str">
        <f>IF(ISNUMBER(SEARCH(O118,$AG$2))=TRUE,"Yes",IF(ISNUMBER(SEARCH(O118,$AG$3))=TRUE,"Yes",IF(ISNUMBER(SEARCH(O118,$AG$4))=TRUE,"Yes","No")))</f>
        <v>No</v>
      </c>
    </row>
    <row r="119" spans="1:28" x14ac:dyDescent="0.25">
      <c r="A119" t="s">
        <v>623</v>
      </c>
      <c r="B119" t="s">
        <v>25</v>
      </c>
      <c r="C119">
        <v>9</v>
      </c>
      <c r="D119">
        <v>181</v>
      </c>
      <c r="E119">
        <v>161</v>
      </c>
      <c r="F119">
        <v>153</v>
      </c>
      <c r="G119" s="1">
        <v>0.91523108559505795</v>
      </c>
      <c r="H119" s="2">
        <v>0.38257175411014699</v>
      </c>
      <c r="I119" s="14">
        <v>0.41728709778738499</v>
      </c>
      <c r="J119" s="14">
        <v>0.38257175411014699</v>
      </c>
      <c r="K119" s="14">
        <v>0.41728709778738499</v>
      </c>
      <c r="L119" s="14">
        <v>5.3970669587111797E-3</v>
      </c>
      <c r="M119" s="14">
        <v>2.8606268867370699E-3</v>
      </c>
      <c r="N119" s="14">
        <v>118</v>
      </c>
      <c r="O119" s="14" t="s">
        <v>26</v>
      </c>
      <c r="P119" s="14" t="s">
        <v>45</v>
      </c>
      <c r="Q119" s="14" t="s">
        <v>624</v>
      </c>
      <c r="R119" s="14" t="s">
        <v>29</v>
      </c>
      <c r="S119" s="14" t="s">
        <v>625</v>
      </c>
      <c r="T119" s="14" t="s">
        <v>626</v>
      </c>
      <c r="V119" s="14">
        <v>992.13509999999997</v>
      </c>
      <c r="W119" s="14">
        <v>1.9842702000000001</v>
      </c>
      <c r="X119" s="14" t="s">
        <v>627</v>
      </c>
      <c r="Y119" s="26">
        <v>1.2820512820512821E-3</v>
      </c>
      <c r="Z119" s="19" t="str">
        <f>IF($AG$7 &lt;&gt; "", $AG$7 * Y119, "")</f>
        <v/>
      </c>
      <c r="AA119" s="19" t="str">
        <f>IF($AG$7 &lt;&gt; "", $AG$7 * L119 / $L$649, "")</f>
        <v/>
      </c>
      <c r="AB119" s="14" t="str">
        <f>IF(ISNUMBER(SEARCH(O119,$AG$2))=TRUE,"Yes",IF(ISNUMBER(SEARCH(O119,$AG$3))=TRUE,"Yes",IF(ISNUMBER(SEARCH(O119,$AG$4))=TRUE,"Yes","No")))</f>
        <v>No</v>
      </c>
    </row>
    <row r="120" spans="1:28" x14ac:dyDescent="0.25">
      <c r="A120" t="s">
        <v>542</v>
      </c>
      <c r="B120" t="s">
        <v>25</v>
      </c>
      <c r="C120">
        <v>10</v>
      </c>
      <c r="D120">
        <v>200</v>
      </c>
      <c r="E120">
        <v>180</v>
      </c>
      <c r="F120">
        <v>173</v>
      </c>
      <c r="G120" s="1">
        <v>0.90642919482468998</v>
      </c>
      <c r="H120" s="2">
        <v>0.38257175411014699</v>
      </c>
      <c r="I120" s="14">
        <v>0.41728709778738499</v>
      </c>
      <c r="J120" s="14">
        <v>0.38257175411014699</v>
      </c>
      <c r="K120" s="14">
        <v>0.41728709778738499</v>
      </c>
      <c r="L120" s="14">
        <v>5.99674106523465E-3</v>
      </c>
      <c r="M120" s="14">
        <v>3.19819968177886E-3</v>
      </c>
      <c r="N120" s="14">
        <v>102</v>
      </c>
      <c r="O120" s="14" t="s">
        <v>26</v>
      </c>
      <c r="P120" s="14" t="s">
        <v>543</v>
      </c>
      <c r="Q120" s="14" t="s">
        <v>544</v>
      </c>
      <c r="R120" s="14" t="s">
        <v>29</v>
      </c>
      <c r="S120" s="14" t="s">
        <v>545</v>
      </c>
      <c r="T120" s="14" t="s">
        <v>546</v>
      </c>
      <c r="V120" s="14">
        <v>1288.5070000000001</v>
      </c>
      <c r="W120" s="14">
        <v>2.5770140000000001</v>
      </c>
      <c r="X120" s="14" t="s">
        <v>547</v>
      </c>
      <c r="Y120" s="26">
        <v>1.4245014245014246E-3</v>
      </c>
      <c r="Z120" s="19" t="str">
        <f>IF($AG$7 &lt;&gt; "", $AG$7 * Y120, "")</f>
        <v/>
      </c>
      <c r="AA120" s="19" t="str">
        <f>IF($AG$7 &lt;&gt; "", $AG$7 * L120 / $L$649, "")</f>
        <v/>
      </c>
      <c r="AB120" s="14" t="str">
        <f>IF(ISNUMBER(SEARCH(O120,$AG$2))=TRUE,"Yes",IF(ISNUMBER(SEARCH(O120,$AG$3))=TRUE,"Yes",IF(ISNUMBER(SEARCH(O120,$AG$4))=TRUE,"Yes","No")))</f>
        <v>No</v>
      </c>
    </row>
    <row r="121" spans="1:28" x14ac:dyDescent="0.25">
      <c r="A121" t="s">
        <v>1920</v>
      </c>
      <c r="B121" t="s">
        <v>25</v>
      </c>
      <c r="C121">
        <v>7</v>
      </c>
      <c r="D121">
        <v>121</v>
      </c>
      <c r="E121">
        <v>103</v>
      </c>
      <c r="F121">
        <v>100</v>
      </c>
      <c r="G121" s="1">
        <v>0.89919437571160998</v>
      </c>
      <c r="H121" s="2">
        <v>0.64758543360688003</v>
      </c>
      <c r="I121" s="14">
        <v>0.18870292856489701</v>
      </c>
      <c r="J121" s="14">
        <v>0.64758543360688003</v>
      </c>
      <c r="K121" s="14">
        <v>0.18870292856489701</v>
      </c>
      <c r="L121" s="14">
        <v>2.1830610988887102E-3</v>
      </c>
      <c r="M121" s="14">
        <v>1.1696716651692701E-3</v>
      </c>
      <c r="N121" s="14">
        <v>176</v>
      </c>
      <c r="O121" s="14" t="s">
        <v>1396</v>
      </c>
      <c r="P121" s="14" t="s">
        <v>27</v>
      </c>
      <c r="Q121" s="14" t="s">
        <v>1921</v>
      </c>
      <c r="R121" s="14" t="s">
        <v>1398</v>
      </c>
      <c r="S121" s="14" t="s">
        <v>915</v>
      </c>
      <c r="T121" s="14" t="s">
        <v>1922</v>
      </c>
      <c r="V121" s="14">
        <v>1203.4010000000001</v>
      </c>
      <c r="W121" s="14">
        <v>2.4068019999999999</v>
      </c>
      <c r="X121" s="14" t="s">
        <v>1923</v>
      </c>
      <c r="Y121" s="27">
        <v>9.9715099715099722E-4</v>
      </c>
      <c r="Z121" s="19" t="str">
        <f>IF($AG$7 &lt;&gt; "", $AG$7 * Y121, "")</f>
        <v/>
      </c>
      <c r="AA121" s="19" t="str">
        <f>IF($AG$7 &lt;&gt; "", $AG$7 * L121 / $L$649, "")</f>
        <v/>
      </c>
      <c r="AB121" s="14" t="str">
        <f>IF(ISNUMBER(SEARCH(O121,$AG$2))=TRUE,"Yes",IF(ISNUMBER(SEARCH(O121,$AG$3))=TRUE,"Yes",IF(ISNUMBER(SEARCH(O121,$AG$4))=TRUE,"Yes","No")))</f>
        <v>No</v>
      </c>
    </row>
    <row r="122" spans="1:28" x14ac:dyDescent="0.25">
      <c r="A122" t="s">
        <v>1772</v>
      </c>
      <c r="B122" t="s">
        <v>25</v>
      </c>
      <c r="C122">
        <v>19</v>
      </c>
      <c r="D122">
        <v>353</v>
      </c>
      <c r="E122">
        <v>263</v>
      </c>
      <c r="F122">
        <v>271</v>
      </c>
      <c r="G122" s="1">
        <v>0.89244281832005701</v>
      </c>
      <c r="H122" s="2">
        <v>0.49106492370966798</v>
      </c>
      <c r="I122" s="14">
        <v>0.30886108599337903</v>
      </c>
      <c r="J122" s="14">
        <v>0.49106492370966798</v>
      </c>
      <c r="K122" s="14">
        <v>0.30886108599337903</v>
      </c>
      <c r="L122" s="14">
        <v>5.9254515541264903E-3</v>
      </c>
      <c r="M122" s="14">
        <v>3.1908471514339501E-3</v>
      </c>
      <c r="N122" s="14">
        <v>127</v>
      </c>
      <c r="O122" s="14" t="s">
        <v>1396</v>
      </c>
      <c r="P122" s="14" t="s">
        <v>27</v>
      </c>
      <c r="Q122" s="14" t="s">
        <v>1124</v>
      </c>
      <c r="R122" s="14" t="s">
        <v>1398</v>
      </c>
      <c r="S122" s="14" t="s">
        <v>670</v>
      </c>
      <c r="T122" s="14" t="s">
        <v>1125</v>
      </c>
      <c r="U122" s="14" t="s">
        <v>71</v>
      </c>
      <c r="V122" s="14">
        <v>1088.31</v>
      </c>
      <c r="W122" s="14">
        <v>2.1766200000000002</v>
      </c>
      <c r="X122" s="14" t="s">
        <v>1126</v>
      </c>
      <c r="Y122" s="26">
        <v>2.7065527065527066E-3</v>
      </c>
      <c r="Z122" s="19" t="str">
        <f>IF($AG$7 &lt;&gt; "", $AG$7 * Y122, "")</f>
        <v/>
      </c>
      <c r="AA122" s="19" t="str">
        <f>IF($AG$7 &lt;&gt; "", $AG$7 * L122 / $L$649, "")</f>
        <v/>
      </c>
      <c r="AB122" s="14" t="str">
        <f>IF(ISNUMBER(SEARCH(O122,$AG$2))=TRUE,"Yes",IF(ISNUMBER(SEARCH(O122,$AG$3))=TRUE,"Yes",IF(ISNUMBER(SEARCH(O122,$AG$4))=TRUE,"Yes","No")))</f>
        <v>No</v>
      </c>
    </row>
    <row r="123" spans="1:28" x14ac:dyDescent="0.25">
      <c r="A123" t="s">
        <v>2228</v>
      </c>
      <c r="B123" t="s">
        <v>25</v>
      </c>
      <c r="C123">
        <v>15</v>
      </c>
      <c r="D123">
        <v>284</v>
      </c>
      <c r="E123">
        <v>220</v>
      </c>
      <c r="F123">
        <v>209</v>
      </c>
      <c r="G123" s="1">
        <v>0.86718658501700097</v>
      </c>
      <c r="H123" s="2">
        <v>0.54100316678489102</v>
      </c>
      <c r="I123" s="14">
        <v>0.26680019272489403</v>
      </c>
      <c r="J123" s="14">
        <v>0.54100316678489102</v>
      </c>
      <c r="K123" s="14">
        <v>0.26680019272489403</v>
      </c>
      <c r="L123" s="14">
        <v>4.6779880690472299E-3</v>
      </c>
      <c r="M123" s="14">
        <v>2.5632897483594099E-3</v>
      </c>
      <c r="N123" s="14">
        <v>324</v>
      </c>
      <c r="O123" s="14" t="s">
        <v>1396</v>
      </c>
      <c r="P123" s="14" t="s">
        <v>27</v>
      </c>
      <c r="Q123" s="14" t="s">
        <v>478</v>
      </c>
      <c r="R123" s="14" t="s">
        <v>1990</v>
      </c>
      <c r="S123" s="14" t="s">
        <v>695</v>
      </c>
      <c r="T123" s="14" t="s">
        <v>480</v>
      </c>
      <c r="V123" s="14">
        <v>1034.2190000000001</v>
      </c>
      <c r="W123" s="14">
        <v>2.068438</v>
      </c>
      <c r="X123" s="14" t="s">
        <v>481</v>
      </c>
      <c r="Y123" s="26">
        <v>2.136752136752137E-3</v>
      </c>
      <c r="Z123" s="19" t="str">
        <f>IF($AG$7 &lt;&gt; "", $AG$7 * Y123, "")</f>
        <v/>
      </c>
      <c r="AA123" s="19" t="str">
        <f>IF($AG$7 &lt;&gt; "", $AG$7 * L123 / $L$649, "")</f>
        <v/>
      </c>
      <c r="AB123" s="14" t="str">
        <f>IF(ISNUMBER(SEARCH(O123,$AG$2))=TRUE,"Yes",IF(ISNUMBER(SEARCH(O123,$AG$3))=TRUE,"Yes",IF(ISNUMBER(SEARCH(O123,$AG$4))=TRUE,"Yes","No")))</f>
        <v>No</v>
      </c>
    </row>
    <row r="124" spans="1:28" x14ac:dyDescent="0.25">
      <c r="A124" t="s">
        <v>2001</v>
      </c>
      <c r="B124" t="s">
        <v>25</v>
      </c>
      <c r="C124">
        <v>17</v>
      </c>
      <c r="D124">
        <v>329</v>
      </c>
      <c r="E124">
        <v>260</v>
      </c>
      <c r="F124">
        <v>223</v>
      </c>
      <c r="G124" s="1">
        <v>0.86280048202970006</v>
      </c>
      <c r="H124" s="2">
        <v>0.53606153904258202</v>
      </c>
      <c r="I124" s="14">
        <v>0.27078535110480401</v>
      </c>
      <c r="J124" s="14">
        <v>0.53606153904258202</v>
      </c>
      <c r="K124" s="14">
        <v>0.27078535110480401</v>
      </c>
      <c r="L124" s="14">
        <v>5.3017198115868601E-3</v>
      </c>
      <c r="M124" s="14">
        <v>2.9138849420078002E-3</v>
      </c>
      <c r="N124" s="14">
        <v>196</v>
      </c>
      <c r="O124" s="14" t="s">
        <v>1396</v>
      </c>
      <c r="P124" s="14" t="s">
        <v>27</v>
      </c>
      <c r="Q124" s="14" t="s">
        <v>2002</v>
      </c>
      <c r="R124" s="14" t="s">
        <v>1990</v>
      </c>
      <c r="S124" s="14" t="s">
        <v>47</v>
      </c>
      <c r="T124" s="14" t="s">
        <v>2003</v>
      </c>
      <c r="V124" s="14">
        <v>1333.5450000000001</v>
      </c>
      <c r="W124" s="14">
        <v>2.66709</v>
      </c>
      <c r="X124" s="14" t="s">
        <v>2004</v>
      </c>
      <c r="Y124" s="26">
        <v>2.4216524216524216E-3</v>
      </c>
      <c r="Z124" s="19" t="str">
        <f>IF($AG$7 &lt;&gt; "", $AG$7 * Y124, "")</f>
        <v/>
      </c>
      <c r="AA124" s="19" t="str">
        <f>IF($AG$7 &lt;&gt; "", $AG$7 * L124 / $L$649, "")</f>
        <v/>
      </c>
      <c r="AB124" s="14" t="str">
        <f>IF(ISNUMBER(SEARCH(O124,$AG$2))=TRUE,"Yes",IF(ISNUMBER(SEARCH(O124,$AG$3))=TRUE,"Yes",IF(ISNUMBER(SEARCH(O124,$AG$4))=TRUE,"Yes","No")))</f>
        <v>No</v>
      </c>
    </row>
    <row r="125" spans="1:28" x14ac:dyDescent="0.25">
      <c r="A125" t="s">
        <v>342</v>
      </c>
      <c r="B125" t="s">
        <v>25</v>
      </c>
      <c r="C125">
        <v>12</v>
      </c>
      <c r="D125">
        <v>252</v>
      </c>
      <c r="E125">
        <v>226</v>
      </c>
      <c r="F125">
        <v>209</v>
      </c>
      <c r="G125" s="1">
        <v>0.85823200003311595</v>
      </c>
      <c r="H125" s="2">
        <v>0.38257175411014699</v>
      </c>
      <c r="I125" s="14">
        <v>0.41728709778738499</v>
      </c>
      <c r="J125" s="14">
        <v>0.38257175411014699</v>
      </c>
      <c r="K125" s="14">
        <v>0.41728709778738499</v>
      </c>
      <c r="L125" s="14">
        <v>7.1960892782815698E-3</v>
      </c>
      <c r="M125" s="14">
        <v>3.96833034205934E-3</v>
      </c>
      <c r="N125" s="14">
        <v>62</v>
      </c>
      <c r="O125" s="14" t="s">
        <v>26</v>
      </c>
      <c r="P125" s="14" t="s">
        <v>166</v>
      </c>
      <c r="Q125" s="14" t="s">
        <v>343</v>
      </c>
      <c r="R125" s="14" t="s">
        <v>29</v>
      </c>
      <c r="S125" s="14" t="s">
        <v>344</v>
      </c>
      <c r="T125" s="14" t="s">
        <v>345</v>
      </c>
      <c r="V125" s="14">
        <v>962.09280000000001</v>
      </c>
      <c r="W125" s="14">
        <v>1.9241855999999999</v>
      </c>
      <c r="X125" s="14" t="s">
        <v>346</v>
      </c>
      <c r="Y125" s="26">
        <v>1.7094017094017094E-3</v>
      </c>
      <c r="Z125" s="19" t="str">
        <f>IF($AG$7 &lt;&gt; "", $AG$7 * Y125, "")</f>
        <v/>
      </c>
      <c r="AA125" s="19" t="str">
        <f>IF($AG$7 &lt;&gt; "", $AG$7 * L125 / $L$649, "")</f>
        <v/>
      </c>
      <c r="AB125" s="14" t="str">
        <f>IF(ISNUMBER(SEARCH(O125,$AG$2))=TRUE,"Yes",IF(ISNUMBER(SEARCH(O125,$AG$3))=TRUE,"Yes",IF(ISNUMBER(SEARCH(O125,$AG$4))=TRUE,"Yes","No")))</f>
        <v>No</v>
      </c>
    </row>
    <row r="126" spans="1:28" x14ac:dyDescent="0.25">
      <c r="A126" t="s">
        <v>1469</v>
      </c>
      <c r="B126" t="s">
        <v>25</v>
      </c>
      <c r="C126">
        <v>15</v>
      </c>
      <c r="D126">
        <v>275</v>
      </c>
      <c r="E126">
        <v>222</v>
      </c>
      <c r="F126">
        <v>219</v>
      </c>
      <c r="G126" s="1">
        <v>0.85757377575385696</v>
      </c>
      <c r="H126" s="2">
        <v>0.55100700242855105</v>
      </c>
      <c r="I126" s="14">
        <v>0.25884288191635302</v>
      </c>
      <c r="J126" s="14">
        <v>0.55100700242855105</v>
      </c>
      <c r="K126" s="14">
        <v>0.25884288191635302</v>
      </c>
      <c r="L126" s="14">
        <v>4.6779880690472299E-3</v>
      </c>
      <c r="M126" s="14">
        <v>2.5807017513074901E-3</v>
      </c>
      <c r="N126" s="14">
        <v>19</v>
      </c>
      <c r="O126" s="14" t="s">
        <v>1396</v>
      </c>
      <c r="P126" s="14" t="s">
        <v>34</v>
      </c>
      <c r="Q126" s="14" t="s">
        <v>1470</v>
      </c>
      <c r="R126" s="14" t="s">
        <v>1398</v>
      </c>
      <c r="S126" s="14" t="s">
        <v>127</v>
      </c>
      <c r="T126" s="14" t="s">
        <v>1471</v>
      </c>
      <c r="V126" s="14">
        <v>1158.268</v>
      </c>
      <c r="W126" s="14">
        <v>2.3165360000000002</v>
      </c>
      <c r="X126" s="14" t="s">
        <v>1472</v>
      </c>
      <c r="Y126" s="26">
        <v>2.136752136752137E-3</v>
      </c>
      <c r="Z126" s="19" t="str">
        <f>IF($AG$7 &lt;&gt; "", $AG$7 * Y126, "")</f>
        <v/>
      </c>
      <c r="AA126" s="19" t="str">
        <f>IF($AG$7 &lt;&gt; "", $AG$7 * L126 / $L$649, "")</f>
        <v/>
      </c>
      <c r="AB126" s="14" t="str">
        <f>IF(ISNUMBER(SEARCH(O126,$AG$2))=TRUE,"Yes",IF(ISNUMBER(SEARCH(O126,$AG$3))=TRUE,"Yes",IF(ISNUMBER(SEARCH(O126,$AG$4))=TRUE,"Yes","No")))</f>
        <v>No</v>
      </c>
    </row>
    <row r="127" spans="1:28" x14ac:dyDescent="0.25">
      <c r="A127" t="s">
        <v>2053</v>
      </c>
      <c r="B127" t="s">
        <v>25</v>
      </c>
      <c r="C127">
        <v>17</v>
      </c>
      <c r="D127">
        <v>298</v>
      </c>
      <c r="E127">
        <v>262</v>
      </c>
      <c r="F127">
        <v>251</v>
      </c>
      <c r="G127" s="1">
        <v>0.85502920051196296</v>
      </c>
      <c r="H127" s="2">
        <v>0.53606153904258202</v>
      </c>
      <c r="I127" s="14">
        <v>0.27078535110480401</v>
      </c>
      <c r="J127" s="14">
        <v>0.53606153904258202</v>
      </c>
      <c r="K127" s="14">
        <v>0.27078535110480401</v>
      </c>
      <c r="L127" s="14">
        <v>5.3017198115868601E-3</v>
      </c>
      <c r="M127" s="14">
        <v>2.93033618104573E-3</v>
      </c>
      <c r="N127" s="14">
        <v>218</v>
      </c>
      <c r="O127" s="14" t="s">
        <v>1396</v>
      </c>
      <c r="P127" s="14" t="s">
        <v>166</v>
      </c>
      <c r="Q127" s="14" t="s">
        <v>1272</v>
      </c>
      <c r="R127" s="14" t="s">
        <v>1990</v>
      </c>
      <c r="S127" s="14" t="s">
        <v>162</v>
      </c>
      <c r="T127" s="14" t="s">
        <v>1273</v>
      </c>
      <c r="V127" s="14">
        <v>1073.2529999999999</v>
      </c>
      <c r="W127" s="14">
        <v>2.146506</v>
      </c>
      <c r="X127" s="14" t="s">
        <v>1274</v>
      </c>
      <c r="Y127" s="26">
        <v>2.4216524216524216E-3</v>
      </c>
      <c r="Z127" s="19" t="str">
        <f>IF($AG$7 &lt;&gt; "", $AG$7 * Y127, "")</f>
        <v/>
      </c>
      <c r="AA127" s="19" t="str">
        <f>IF($AG$7 &lt;&gt; "", $AG$7 * L127 / $L$649, "")</f>
        <v/>
      </c>
      <c r="AB127" s="14" t="str">
        <f>IF(ISNUMBER(SEARCH(O127,$AG$2))=TRUE,"Yes",IF(ISNUMBER(SEARCH(O127,$AG$3))=TRUE,"Yes",IF(ISNUMBER(SEARCH(O127,$AG$4))=TRUE,"Yes","No")))</f>
        <v>No</v>
      </c>
    </row>
    <row r="128" spans="1:28" x14ac:dyDescent="0.25">
      <c r="A128" t="s">
        <v>1481</v>
      </c>
      <c r="B128" t="s">
        <v>25</v>
      </c>
      <c r="C128">
        <v>10</v>
      </c>
      <c r="D128">
        <v>206</v>
      </c>
      <c r="E128">
        <v>137</v>
      </c>
      <c r="F128">
        <v>147</v>
      </c>
      <c r="G128" s="1">
        <v>0.82679844119939605</v>
      </c>
      <c r="H128" s="2">
        <v>0.63231326470081395</v>
      </c>
      <c r="I128" s="14">
        <v>0.19906770743881</v>
      </c>
      <c r="J128" s="14">
        <v>0.63231326470081395</v>
      </c>
      <c r="K128" s="14">
        <v>0.19906770743881</v>
      </c>
      <c r="L128" s="14">
        <v>3.1186587126981499E-3</v>
      </c>
      <c r="M128" s="14">
        <v>1.7567603111341701E-3</v>
      </c>
      <c r="N128" s="14">
        <v>22</v>
      </c>
      <c r="O128" s="14" t="s">
        <v>1396</v>
      </c>
      <c r="P128" s="14" t="s">
        <v>27</v>
      </c>
      <c r="Q128" s="14" t="s">
        <v>1482</v>
      </c>
      <c r="R128" s="14" t="s">
        <v>1398</v>
      </c>
      <c r="S128" s="14" t="s">
        <v>142</v>
      </c>
      <c r="T128" s="14" t="s">
        <v>1483</v>
      </c>
      <c r="V128" s="14">
        <v>987.11850000000004</v>
      </c>
      <c r="W128" s="14">
        <v>1.974237</v>
      </c>
      <c r="X128" s="14" t="s">
        <v>1484</v>
      </c>
      <c r="Y128" s="26">
        <v>1.4245014245014246E-3</v>
      </c>
      <c r="Z128" s="19" t="str">
        <f>IF($AG$7 &lt;&gt; "", $AG$7 * Y128, "")</f>
        <v/>
      </c>
      <c r="AA128" s="19" t="str">
        <f>IF($AG$7 &lt;&gt; "", $AG$7 * L128 / $L$649, "")</f>
        <v/>
      </c>
      <c r="AB128" s="14" t="str">
        <f>IF(ISNUMBER(SEARCH(O128,$AG$2))=TRUE,"Yes",IF(ISNUMBER(SEARCH(O128,$AG$3))=TRUE,"Yes",IF(ISNUMBER(SEARCH(O128,$AG$4))=TRUE,"Yes","No")))</f>
        <v>No</v>
      </c>
    </row>
    <row r="129" spans="1:28" x14ac:dyDescent="0.25">
      <c r="A129" t="s">
        <v>1577</v>
      </c>
      <c r="B129" t="s">
        <v>25</v>
      </c>
      <c r="C129">
        <v>48</v>
      </c>
      <c r="D129">
        <v>818</v>
      </c>
      <c r="E129">
        <v>821</v>
      </c>
      <c r="F129">
        <v>706</v>
      </c>
      <c r="G129" s="1">
        <v>0.81785972037106902</v>
      </c>
      <c r="H129" s="2">
        <v>0.46556363824151098</v>
      </c>
      <c r="I129" s="14">
        <v>0.33202094658783998</v>
      </c>
      <c r="J129" s="14">
        <v>0.46556363824151098</v>
      </c>
      <c r="K129" s="14">
        <v>0.33202094658783998</v>
      </c>
      <c r="L129" s="14">
        <v>1.49695618209511E-2</v>
      </c>
      <c r="M129" s="14">
        <v>8.4914699763058796E-3</v>
      </c>
      <c r="N129" s="14">
        <v>52</v>
      </c>
      <c r="O129" s="14" t="s">
        <v>1396</v>
      </c>
      <c r="P129" s="14" t="s">
        <v>27</v>
      </c>
      <c r="Q129" s="14" t="s">
        <v>919</v>
      </c>
      <c r="R129" s="14" t="s">
        <v>1398</v>
      </c>
      <c r="S129" s="14" t="s">
        <v>294</v>
      </c>
      <c r="T129" s="14" t="s">
        <v>921</v>
      </c>
      <c r="V129" s="14">
        <v>1113.271</v>
      </c>
      <c r="W129" s="14">
        <v>2.2265419999999998</v>
      </c>
      <c r="X129" s="14" t="s">
        <v>922</v>
      </c>
      <c r="Y129" s="26">
        <v>6.8376068376068376E-3</v>
      </c>
      <c r="Z129" s="19" t="str">
        <f>IF($AG$7 &lt;&gt; "", $AG$7 * Y129, "")</f>
        <v/>
      </c>
      <c r="AA129" s="19" t="str">
        <f>IF($AG$7 &lt;&gt; "", $AG$7 * L129 / $L$649, "")</f>
        <v/>
      </c>
      <c r="AB129" s="14" t="str">
        <f>IF(ISNUMBER(SEARCH(O129,$AG$2))=TRUE,"Yes",IF(ISNUMBER(SEARCH(O129,$AG$3))=TRUE,"Yes",IF(ISNUMBER(SEARCH(O129,$AG$4))=TRUE,"Yes","No")))</f>
        <v>No</v>
      </c>
    </row>
    <row r="130" spans="1:28" x14ac:dyDescent="0.25">
      <c r="A130" t="s">
        <v>2029</v>
      </c>
      <c r="B130" t="s">
        <v>25</v>
      </c>
      <c r="C130">
        <v>12</v>
      </c>
      <c r="D130">
        <v>251</v>
      </c>
      <c r="E130">
        <v>200</v>
      </c>
      <c r="F130">
        <v>143</v>
      </c>
      <c r="G130" s="1">
        <v>0.81659629644807996</v>
      </c>
      <c r="H130" s="2">
        <v>0.61250766458597306</v>
      </c>
      <c r="I130" s="14">
        <v>0.212888472405769</v>
      </c>
      <c r="J130" s="14">
        <v>0.61250766458597306</v>
      </c>
      <c r="K130" s="14">
        <v>0.212888472405769</v>
      </c>
      <c r="L130" s="14">
        <v>3.7423904552377802E-3</v>
      </c>
      <c r="M130" s="14">
        <v>2.12302959094661E-3</v>
      </c>
      <c r="N130" s="14">
        <v>203</v>
      </c>
      <c r="O130" s="14" t="s">
        <v>1396</v>
      </c>
      <c r="P130" s="14" t="s">
        <v>34</v>
      </c>
      <c r="Q130" s="14" t="s">
        <v>2030</v>
      </c>
      <c r="R130" s="14" t="s">
        <v>1990</v>
      </c>
      <c r="S130" s="14" t="s">
        <v>87</v>
      </c>
      <c r="T130" s="14" t="s">
        <v>2031</v>
      </c>
      <c r="V130" s="14">
        <v>1406.5989999999999</v>
      </c>
      <c r="W130" s="14">
        <v>2.8131979999999999</v>
      </c>
      <c r="X130" s="14" t="s">
        <v>2032</v>
      </c>
      <c r="Y130" s="26">
        <v>1.7094017094017094E-3</v>
      </c>
      <c r="Z130" s="19" t="str">
        <f>IF($AG$7 &lt;&gt; "", $AG$7 * Y130, "")</f>
        <v/>
      </c>
      <c r="AA130" s="19" t="str">
        <f>IF($AG$7 &lt;&gt; "", $AG$7 * L130 / $L$649, "")</f>
        <v/>
      </c>
      <c r="AB130" s="14" t="str">
        <f>IF(ISNUMBER(SEARCH(O130,$AG$2))=TRUE,"Yes",IF(ISNUMBER(SEARCH(O130,$AG$3))=TRUE,"Yes",IF(ISNUMBER(SEARCH(O130,$AG$4))=TRUE,"Yes","No")))</f>
        <v>No</v>
      </c>
    </row>
    <row r="131" spans="1:28" x14ac:dyDescent="0.25">
      <c r="A131" t="s">
        <v>2033</v>
      </c>
      <c r="B131" t="s">
        <v>25</v>
      </c>
      <c r="C131">
        <v>12</v>
      </c>
      <c r="D131">
        <v>237</v>
      </c>
      <c r="E131">
        <v>179</v>
      </c>
      <c r="F131">
        <v>178</v>
      </c>
      <c r="G131" s="1">
        <v>0.80829504196443402</v>
      </c>
      <c r="H131" s="2">
        <v>0.61250766458597306</v>
      </c>
      <c r="I131" s="14">
        <v>0.212888472405769</v>
      </c>
      <c r="J131" s="14">
        <v>0.61250766458597306</v>
      </c>
      <c r="K131" s="14">
        <v>0.212888472405769</v>
      </c>
      <c r="L131" s="14">
        <v>3.7423904552377802E-3</v>
      </c>
      <c r="M131" s="14">
        <v>2.13593331968544E-3</v>
      </c>
      <c r="N131" s="14">
        <v>204</v>
      </c>
      <c r="O131" s="14" t="s">
        <v>1396</v>
      </c>
      <c r="P131" s="14" t="s">
        <v>67</v>
      </c>
      <c r="Q131" s="14" t="s">
        <v>1200</v>
      </c>
      <c r="R131" s="14" t="s">
        <v>1990</v>
      </c>
      <c r="S131" s="14" t="s">
        <v>92</v>
      </c>
      <c r="T131" s="14" t="s">
        <v>1201</v>
      </c>
      <c r="V131" s="14">
        <v>1137.3699999999999</v>
      </c>
      <c r="W131" s="14">
        <v>2.27474</v>
      </c>
      <c r="X131" s="14" t="s">
        <v>1202</v>
      </c>
      <c r="Y131" s="26">
        <v>1.7094017094017094E-3</v>
      </c>
      <c r="Z131" s="19" t="str">
        <f>IF($AG$7 &lt;&gt; "", $AG$7 * Y131, "")</f>
        <v/>
      </c>
      <c r="AA131" s="19" t="str">
        <f>IF($AG$7 &lt;&gt; "", $AG$7 * L131 / $L$649, "")</f>
        <v/>
      </c>
      <c r="AB131" s="14" t="str">
        <f>IF(ISNUMBER(SEARCH(O131,$AG$2))=TRUE,"Yes",IF(ISNUMBER(SEARCH(O131,$AG$3))=TRUE,"Yes",IF(ISNUMBER(SEARCH(O131,$AG$4))=TRUE,"Yes","No")))</f>
        <v>No</v>
      </c>
    </row>
    <row r="132" spans="1:28" x14ac:dyDescent="0.25">
      <c r="A132" t="s">
        <v>1904</v>
      </c>
      <c r="B132" t="s">
        <v>25</v>
      </c>
      <c r="C132">
        <v>15</v>
      </c>
      <c r="D132">
        <v>275</v>
      </c>
      <c r="E132">
        <v>246</v>
      </c>
      <c r="F132">
        <v>220</v>
      </c>
      <c r="G132" s="1">
        <v>0.80618867255137505</v>
      </c>
      <c r="H132" s="2">
        <v>0.60394232534734704</v>
      </c>
      <c r="I132" s="14">
        <v>0.219004533198981</v>
      </c>
      <c r="J132" s="14">
        <v>0.60394232534734704</v>
      </c>
      <c r="K132" s="14">
        <v>0.219004533198981</v>
      </c>
      <c r="L132" s="14">
        <v>4.6779880690472299E-3</v>
      </c>
      <c r="M132" s="14">
        <v>2.67447275124707E-3</v>
      </c>
      <c r="N132" s="14">
        <v>172</v>
      </c>
      <c r="O132" s="14" t="s">
        <v>1396</v>
      </c>
      <c r="P132" s="14" t="s">
        <v>27</v>
      </c>
      <c r="Q132" s="14" t="s">
        <v>1905</v>
      </c>
      <c r="R132" s="14" t="s">
        <v>1398</v>
      </c>
      <c r="S132" s="14" t="s">
        <v>895</v>
      </c>
      <c r="T132" s="14" t="s">
        <v>1906</v>
      </c>
      <c r="U132" s="14" t="s">
        <v>71</v>
      </c>
      <c r="V132" s="14">
        <v>1191.3679999999999</v>
      </c>
      <c r="W132" s="14">
        <v>2.382736</v>
      </c>
      <c r="X132" s="14" t="s">
        <v>1907</v>
      </c>
      <c r="Y132" s="26">
        <v>2.136752136752137E-3</v>
      </c>
      <c r="Z132" s="19" t="str">
        <f>IF($AG$7 &lt;&gt; "", $AG$7 * Y132, "")</f>
        <v/>
      </c>
      <c r="AA132" s="19" t="str">
        <f>IF($AG$7 &lt;&gt; "", $AG$7 * L132 / $L$649, "")</f>
        <v/>
      </c>
      <c r="AB132" s="14" t="str">
        <f>IF(ISNUMBER(SEARCH(O132,$AG$2))=TRUE,"Yes",IF(ISNUMBER(SEARCH(O132,$AG$3))=TRUE,"Yes",IF(ISNUMBER(SEARCH(O132,$AG$4))=TRUE,"Yes","No")))</f>
        <v>No</v>
      </c>
    </row>
    <row r="133" spans="1:28" x14ac:dyDescent="0.25">
      <c r="A133" t="s">
        <v>462</v>
      </c>
      <c r="B133" t="s">
        <v>25</v>
      </c>
      <c r="C133">
        <v>5</v>
      </c>
      <c r="D133">
        <v>124</v>
      </c>
      <c r="E133">
        <v>89</v>
      </c>
      <c r="F133">
        <v>86</v>
      </c>
      <c r="G133" s="1">
        <v>0.80413883232655603</v>
      </c>
      <c r="H133" s="2">
        <v>0.57115123565373205</v>
      </c>
      <c r="I133" s="14">
        <v>0.24324887929657801</v>
      </c>
      <c r="J133" s="14">
        <v>0.57115123565373205</v>
      </c>
      <c r="K133" s="14">
        <v>0.24324887929657801</v>
      </c>
      <c r="L133" s="14">
        <v>2.9983705326173198E-3</v>
      </c>
      <c r="M133" s="14">
        <v>1.7149364858857999E-3</v>
      </c>
      <c r="N133" s="14">
        <v>86</v>
      </c>
      <c r="O133" s="14" t="s">
        <v>26</v>
      </c>
      <c r="P133" s="14" t="s">
        <v>27</v>
      </c>
      <c r="Q133" s="14" t="s">
        <v>463</v>
      </c>
      <c r="R133" s="14" t="s">
        <v>29</v>
      </c>
      <c r="S133" s="14" t="s">
        <v>464</v>
      </c>
      <c r="T133" s="14" t="s">
        <v>465</v>
      </c>
      <c r="V133" s="14">
        <v>1045.202</v>
      </c>
      <c r="W133" s="14">
        <v>2.0904039999999999</v>
      </c>
      <c r="X133" s="14" t="s">
        <v>466</v>
      </c>
      <c r="Y133" s="27">
        <v>7.1225071225071229E-4</v>
      </c>
      <c r="Z133" s="19" t="str">
        <f>IF($AG$7 &lt;&gt; "", $AG$7 * Y133, "")</f>
        <v/>
      </c>
      <c r="AA133" s="19" t="str">
        <f>IF($AG$7 &lt;&gt; "", $AG$7 * L133 / $L$649, "")</f>
        <v/>
      </c>
      <c r="AB133" s="14" t="str">
        <f>IF(ISNUMBER(SEARCH(O133,$AG$2))=TRUE,"Yes",IF(ISNUMBER(SEARCH(O133,$AG$3))=TRUE,"Yes",IF(ISNUMBER(SEARCH(O133,$AG$4))=TRUE,"Yes","No")))</f>
        <v>No</v>
      </c>
    </row>
    <row r="134" spans="1:28" x14ac:dyDescent="0.25">
      <c r="A134" t="s">
        <v>1355</v>
      </c>
      <c r="B134" t="s">
        <v>25</v>
      </c>
      <c r="C134">
        <v>5</v>
      </c>
      <c r="D134">
        <v>107</v>
      </c>
      <c r="E134">
        <v>101</v>
      </c>
      <c r="F134">
        <v>89</v>
      </c>
      <c r="G134" s="1">
        <v>0.80383459660247902</v>
      </c>
      <c r="H134" s="2">
        <v>0.57115123565373205</v>
      </c>
      <c r="I134" s="14">
        <v>0.24324887929657801</v>
      </c>
      <c r="J134" s="14">
        <v>0.57115123565373205</v>
      </c>
      <c r="K134" s="14">
        <v>0.24324887929657801</v>
      </c>
      <c r="L134" s="14">
        <v>2.9983705326173198E-3</v>
      </c>
      <c r="M134" s="14">
        <v>1.7164285100396599E-3</v>
      </c>
      <c r="N134" s="14">
        <v>282</v>
      </c>
      <c r="O134" s="14" t="s">
        <v>26</v>
      </c>
      <c r="P134" s="14" t="s">
        <v>27</v>
      </c>
      <c r="Q134" s="14" t="s">
        <v>1356</v>
      </c>
      <c r="R134" s="14" t="s">
        <v>1000</v>
      </c>
      <c r="S134" s="14" t="s">
        <v>484</v>
      </c>
      <c r="T134" s="14" t="s">
        <v>1357</v>
      </c>
      <c r="V134" s="14">
        <v>1066.3489999999999</v>
      </c>
      <c r="W134" s="14">
        <v>2.132698</v>
      </c>
      <c r="X134" s="14" t="s">
        <v>1358</v>
      </c>
      <c r="Y134" s="27">
        <v>7.1225071225071229E-4</v>
      </c>
      <c r="Z134" s="19" t="str">
        <f>IF($AG$7 &lt;&gt; "", $AG$7 * Y134, "")</f>
        <v/>
      </c>
      <c r="AA134" s="19" t="str">
        <f>IF($AG$7 &lt;&gt; "", $AG$7 * L134 / $L$649, "")</f>
        <v/>
      </c>
      <c r="AB134" s="14" t="str">
        <f>IF(ISNUMBER(SEARCH(O134,$AG$2))=TRUE,"Yes",IF(ISNUMBER(SEARCH(O134,$AG$3))=TRUE,"Yes",IF(ISNUMBER(SEARCH(O134,$AG$4))=TRUE,"Yes","No")))</f>
        <v>No</v>
      </c>
    </row>
    <row r="135" spans="1:28" x14ac:dyDescent="0.25">
      <c r="A135" t="s">
        <v>155</v>
      </c>
      <c r="B135" t="s">
        <v>25</v>
      </c>
      <c r="C135">
        <v>7</v>
      </c>
      <c r="D135">
        <v>151</v>
      </c>
      <c r="E135">
        <v>150</v>
      </c>
      <c r="F135">
        <v>116</v>
      </c>
      <c r="G135" s="1">
        <v>0.80219494047723205</v>
      </c>
      <c r="H135" s="2">
        <v>0.50202961082858999</v>
      </c>
      <c r="I135" s="14">
        <v>0.29927066644023298</v>
      </c>
      <c r="J135" s="14">
        <v>0.50202961082858999</v>
      </c>
      <c r="K135" s="14">
        <v>0.29927066644023298</v>
      </c>
      <c r="L135" s="14">
        <v>4.1977187456642504E-3</v>
      </c>
      <c r="M135" s="14">
        <v>2.4058906812692801E-3</v>
      </c>
      <c r="N135" s="14">
        <v>25</v>
      </c>
      <c r="O135" s="14" t="s">
        <v>26</v>
      </c>
      <c r="P135" s="14" t="s">
        <v>27</v>
      </c>
      <c r="Q135" s="14" t="s">
        <v>156</v>
      </c>
      <c r="R135" s="14" t="s">
        <v>29</v>
      </c>
      <c r="S135" s="14" t="s">
        <v>157</v>
      </c>
      <c r="T135" s="14" t="s">
        <v>158</v>
      </c>
      <c r="V135" s="14">
        <v>1064.241</v>
      </c>
      <c r="W135" s="14">
        <v>2.128482</v>
      </c>
      <c r="X135" s="14" t="s">
        <v>159</v>
      </c>
      <c r="Y135" s="27">
        <v>9.9715099715099722E-4</v>
      </c>
      <c r="Z135" s="19" t="str">
        <f>IF($AG$7 &lt;&gt; "", $AG$7 * Y135, "")</f>
        <v/>
      </c>
      <c r="AA135" s="19" t="str">
        <f>IF($AG$7 &lt;&gt; "", $AG$7 * L135 / $L$649, "")</f>
        <v/>
      </c>
      <c r="AB135" s="14" t="str">
        <f>IF(ISNUMBER(SEARCH(O135,$AG$2))=TRUE,"Yes",IF(ISNUMBER(SEARCH(O135,$AG$3))=TRUE,"Yes",IF(ISNUMBER(SEARCH(O135,$AG$4))=TRUE,"Yes","No")))</f>
        <v>No</v>
      </c>
    </row>
    <row r="136" spans="1:28" x14ac:dyDescent="0.25">
      <c r="A136" t="s">
        <v>1546</v>
      </c>
      <c r="B136" t="s">
        <v>25</v>
      </c>
      <c r="C136">
        <v>20</v>
      </c>
      <c r="D136">
        <v>364</v>
      </c>
      <c r="E136">
        <v>334</v>
      </c>
      <c r="F136">
        <v>295</v>
      </c>
      <c r="G136" s="1">
        <v>0.79812656029582896</v>
      </c>
      <c r="H136" s="2">
        <v>0.56471270710908394</v>
      </c>
      <c r="I136" s="14">
        <v>0.24817243970199801</v>
      </c>
      <c r="J136" s="14">
        <v>0.56471270710908394</v>
      </c>
      <c r="K136" s="14">
        <v>0.24817243970199801</v>
      </c>
      <c r="L136" s="14">
        <v>6.2373174253963102E-3</v>
      </c>
      <c r="M136" s="14">
        <v>3.5862956888893498E-3</v>
      </c>
      <c r="N136" s="14">
        <v>39</v>
      </c>
      <c r="O136" s="14" t="s">
        <v>1396</v>
      </c>
      <c r="P136" s="14" t="s">
        <v>85</v>
      </c>
      <c r="Q136" s="14" t="s">
        <v>1547</v>
      </c>
      <c r="R136" s="14" t="s">
        <v>1398</v>
      </c>
      <c r="S136" s="14" t="s">
        <v>228</v>
      </c>
      <c r="T136" s="14" t="s">
        <v>1548</v>
      </c>
      <c r="V136" s="14">
        <v>1449.5309999999999</v>
      </c>
      <c r="W136" s="14">
        <v>2.8990619999999998</v>
      </c>
      <c r="X136" s="14" t="s">
        <v>1549</v>
      </c>
      <c r="Y136" s="26">
        <v>2.8490028490028491E-3</v>
      </c>
      <c r="Z136" s="19" t="str">
        <f>IF($AG$7 &lt;&gt; "", $AG$7 * Y136, "")</f>
        <v/>
      </c>
      <c r="AA136" s="19" t="str">
        <f>IF($AG$7 &lt;&gt; "", $AG$7 * L136 / $L$649, "")</f>
        <v/>
      </c>
      <c r="AB136" s="14" t="str">
        <f>IF(ISNUMBER(SEARCH(O136,$AG$2))=TRUE,"Yes",IF(ISNUMBER(SEARCH(O136,$AG$3))=TRUE,"Yes",IF(ISNUMBER(SEARCH(O136,$AG$4))=TRUE,"Yes","No")))</f>
        <v>No</v>
      </c>
    </row>
    <row r="137" spans="1:28" x14ac:dyDescent="0.25">
      <c r="A137" t="s">
        <v>1832</v>
      </c>
      <c r="B137" t="s">
        <v>25</v>
      </c>
      <c r="C137">
        <v>32</v>
      </c>
      <c r="D137">
        <v>594</v>
      </c>
      <c r="E137">
        <v>525</v>
      </c>
      <c r="F137">
        <v>474</v>
      </c>
      <c r="G137" s="1">
        <v>0.79563828467742104</v>
      </c>
      <c r="H137" s="2">
        <v>0.52296630072285999</v>
      </c>
      <c r="I137" s="14">
        <v>0.28152629561004799</v>
      </c>
      <c r="J137" s="14">
        <v>0.52296630072285999</v>
      </c>
      <c r="K137" s="14">
        <v>0.28152629561004799</v>
      </c>
      <c r="L137" s="14">
        <v>9.9797078806340908E-3</v>
      </c>
      <c r="M137" s="14">
        <v>5.7483528851598404E-3</v>
      </c>
      <c r="N137" s="14">
        <v>154</v>
      </c>
      <c r="O137" s="14" t="s">
        <v>1396</v>
      </c>
      <c r="P137" s="14" t="s">
        <v>34</v>
      </c>
      <c r="Q137" s="14" t="s">
        <v>1833</v>
      </c>
      <c r="R137" s="14" t="s">
        <v>1398</v>
      </c>
      <c r="S137" s="14" t="s">
        <v>805</v>
      </c>
      <c r="T137" s="14" t="s">
        <v>1834</v>
      </c>
      <c r="V137" s="14">
        <v>952.02679999999998</v>
      </c>
      <c r="W137" s="14">
        <v>1.9040535999999999</v>
      </c>
      <c r="X137" s="14" t="s">
        <v>1835</v>
      </c>
      <c r="Y137" s="26">
        <v>4.5584045584045581E-3</v>
      </c>
      <c r="Z137" s="19" t="str">
        <f>IF($AG$7 &lt;&gt; "", $AG$7 * Y137, "")</f>
        <v/>
      </c>
      <c r="AA137" s="19" t="str">
        <f>IF($AG$7 &lt;&gt; "", $AG$7 * L137 / $L$649, "")</f>
        <v/>
      </c>
      <c r="AB137" s="14" t="str">
        <f>IF(ISNUMBER(SEARCH(O137,$AG$2))=TRUE,"Yes",IF(ISNUMBER(SEARCH(O137,$AG$3))=TRUE,"Yes",IF(ISNUMBER(SEARCH(O137,$AG$4))=TRUE,"Yes","No")))</f>
        <v>No</v>
      </c>
    </row>
    <row r="138" spans="1:28" x14ac:dyDescent="0.25">
      <c r="A138" t="s">
        <v>1778</v>
      </c>
      <c r="B138" t="s">
        <v>25</v>
      </c>
      <c r="C138">
        <v>16</v>
      </c>
      <c r="D138">
        <v>300</v>
      </c>
      <c r="E138">
        <v>251</v>
      </c>
      <c r="F138">
        <v>248</v>
      </c>
      <c r="G138" s="1">
        <v>0.79057543170886402</v>
      </c>
      <c r="H138" s="2">
        <v>0.60394232534734704</v>
      </c>
      <c r="I138" s="14">
        <v>0.219004533198981</v>
      </c>
      <c r="J138" s="14">
        <v>0.60394232534734704</v>
      </c>
      <c r="K138" s="14">
        <v>0.219004533198981</v>
      </c>
      <c r="L138" s="14">
        <v>4.9898539403170497E-3</v>
      </c>
      <c r="M138" s="14">
        <v>2.8839024190726601E-3</v>
      </c>
      <c r="N138" s="14">
        <v>133</v>
      </c>
      <c r="O138" s="14" t="s">
        <v>1396</v>
      </c>
      <c r="P138" s="14" t="s">
        <v>27</v>
      </c>
      <c r="Q138" s="14" t="s">
        <v>1152</v>
      </c>
      <c r="R138" s="14" t="s">
        <v>1398</v>
      </c>
      <c r="S138" s="14" t="s">
        <v>700</v>
      </c>
      <c r="T138" s="14" t="s">
        <v>1153</v>
      </c>
      <c r="V138" s="14">
        <v>1081.2750000000001</v>
      </c>
      <c r="W138" s="14">
        <v>2.16255</v>
      </c>
      <c r="X138" s="14" t="s">
        <v>1154</v>
      </c>
      <c r="Y138" s="26">
        <v>2.2792022792022791E-3</v>
      </c>
      <c r="Z138" s="19" t="str">
        <f>IF($AG$7 &lt;&gt; "", $AG$7 * Y138, "")</f>
        <v/>
      </c>
      <c r="AA138" s="19" t="str">
        <f>IF($AG$7 &lt;&gt; "", $AG$7 * L138 / $L$649, "")</f>
        <v/>
      </c>
      <c r="AB138" s="14" t="str">
        <f>IF(ISNUMBER(SEARCH(O138,$AG$2))=TRUE,"Yes",IF(ISNUMBER(SEARCH(O138,$AG$3))=TRUE,"Yes",IF(ISNUMBER(SEARCH(O138,$AG$4))=TRUE,"Yes","No")))</f>
        <v>No</v>
      </c>
    </row>
    <row r="139" spans="1:28" x14ac:dyDescent="0.25">
      <c r="A139" t="s">
        <v>1792</v>
      </c>
      <c r="B139" t="s">
        <v>25</v>
      </c>
      <c r="C139">
        <v>15</v>
      </c>
      <c r="D139">
        <v>288</v>
      </c>
      <c r="E139">
        <v>239</v>
      </c>
      <c r="F139">
        <v>225</v>
      </c>
      <c r="G139" s="1">
        <v>0.78707365717490296</v>
      </c>
      <c r="H139" s="2">
        <v>0.60749319700009097</v>
      </c>
      <c r="I139" s="14">
        <v>0.21645858114012601</v>
      </c>
      <c r="J139" s="14">
        <v>0.60749319700009097</v>
      </c>
      <c r="K139" s="14">
        <v>0.21645858114012601</v>
      </c>
      <c r="L139" s="14">
        <v>4.6779880690472299E-3</v>
      </c>
      <c r="M139" s="14">
        <v>2.7100218814746801E-3</v>
      </c>
      <c r="N139" s="14">
        <v>144</v>
      </c>
      <c r="O139" s="14" t="s">
        <v>1396</v>
      </c>
      <c r="P139" s="14" t="s">
        <v>34</v>
      </c>
      <c r="Q139" s="14" t="s">
        <v>1793</v>
      </c>
      <c r="R139" s="14" t="s">
        <v>1398</v>
      </c>
      <c r="S139" s="14" t="s">
        <v>755</v>
      </c>
      <c r="T139" s="14" t="s">
        <v>1794</v>
      </c>
      <c r="V139" s="14">
        <v>1113.2950000000001</v>
      </c>
      <c r="W139" s="14">
        <v>2.2265899999999998</v>
      </c>
      <c r="X139" s="14" t="s">
        <v>1795</v>
      </c>
      <c r="Y139" s="26">
        <v>2.136752136752137E-3</v>
      </c>
      <c r="Z139" s="19" t="str">
        <f>IF($AG$7 &lt;&gt; "", $AG$7 * Y139, "")</f>
        <v/>
      </c>
      <c r="AA139" s="19" t="str">
        <f>IF($AG$7 &lt;&gt; "", $AG$7 * L139 / $L$649, "")</f>
        <v/>
      </c>
      <c r="AB139" s="14" t="str">
        <f>IF(ISNUMBER(SEARCH(O139,$AG$2))=TRUE,"Yes",IF(ISNUMBER(SEARCH(O139,$AG$3))=TRUE,"Yes",IF(ISNUMBER(SEARCH(O139,$AG$4))=TRUE,"Yes","No")))</f>
        <v>No</v>
      </c>
    </row>
    <row r="140" spans="1:28" x14ac:dyDescent="0.25">
      <c r="A140" t="s">
        <v>287</v>
      </c>
      <c r="B140" t="s">
        <v>25</v>
      </c>
      <c r="C140">
        <v>6</v>
      </c>
      <c r="D140">
        <v>143</v>
      </c>
      <c r="E140">
        <v>103</v>
      </c>
      <c r="F140">
        <v>121</v>
      </c>
      <c r="G140" s="1">
        <v>0.76396103280743</v>
      </c>
      <c r="H140" s="2">
        <v>0.54692669404396399</v>
      </c>
      <c r="I140" s="14">
        <v>0.26207087934418599</v>
      </c>
      <c r="J140" s="14">
        <v>0.54692669404396399</v>
      </c>
      <c r="K140" s="14">
        <v>0.26207087934418599</v>
      </c>
      <c r="L140" s="14">
        <v>3.5980446391407901E-3</v>
      </c>
      <c r="M140" s="14">
        <v>2.1175613267875801E-3</v>
      </c>
      <c r="N140" s="14">
        <v>51</v>
      </c>
      <c r="O140" s="14" t="s">
        <v>26</v>
      </c>
      <c r="P140" s="14" t="s">
        <v>27</v>
      </c>
      <c r="Q140" s="14" t="s">
        <v>288</v>
      </c>
      <c r="R140" s="14" t="s">
        <v>29</v>
      </c>
      <c r="S140" s="14" t="s">
        <v>289</v>
      </c>
      <c r="T140" s="14" t="s">
        <v>290</v>
      </c>
      <c r="V140" s="14">
        <v>1082.2660000000001</v>
      </c>
      <c r="W140" s="14">
        <v>2.1645319999999999</v>
      </c>
      <c r="X140" s="14" t="s">
        <v>291</v>
      </c>
      <c r="Y140" s="27">
        <v>8.547008547008547E-4</v>
      </c>
      <c r="Z140" s="19" t="str">
        <f>IF($AG$7 &lt;&gt; "", $AG$7 * Y140, "")</f>
        <v/>
      </c>
      <c r="AA140" s="19" t="str">
        <f>IF($AG$7 &lt;&gt; "", $AG$7 * L140 / $L$649, "")</f>
        <v/>
      </c>
      <c r="AB140" s="14" t="str">
        <f>IF(ISNUMBER(SEARCH(O140,$AG$2))=TRUE,"Yes",IF(ISNUMBER(SEARCH(O140,$AG$3))=TRUE,"Yes",IF(ISNUMBER(SEARCH(O140,$AG$4))=TRUE,"Yes","No")))</f>
        <v>No</v>
      </c>
    </row>
    <row r="141" spans="1:28" x14ac:dyDescent="0.25">
      <c r="A141" t="s">
        <v>1727</v>
      </c>
      <c r="B141" t="s">
        <v>25</v>
      </c>
      <c r="C141">
        <v>21</v>
      </c>
      <c r="D141">
        <v>429</v>
      </c>
      <c r="E141">
        <v>328</v>
      </c>
      <c r="F141">
        <v>320</v>
      </c>
      <c r="G141" s="1">
        <v>0.75757326213179799</v>
      </c>
      <c r="H141" s="2">
        <v>0.60394232534734704</v>
      </c>
      <c r="I141" s="14">
        <v>0.219004533198981</v>
      </c>
      <c r="J141" s="14">
        <v>0.60394232534734704</v>
      </c>
      <c r="K141" s="14">
        <v>0.219004533198981</v>
      </c>
      <c r="L141" s="14">
        <v>6.5491832966661197E-3</v>
      </c>
      <c r="M141" s="14">
        <v>3.8726193850103E-3</v>
      </c>
      <c r="N141" s="14">
        <v>109</v>
      </c>
      <c r="O141" s="14" t="s">
        <v>1396</v>
      </c>
      <c r="P141" s="14" t="s">
        <v>27</v>
      </c>
      <c r="Q141" s="14" t="s">
        <v>1728</v>
      </c>
      <c r="R141" s="14" t="s">
        <v>1398</v>
      </c>
      <c r="S141" s="14" t="s">
        <v>580</v>
      </c>
      <c r="T141" s="14" t="s">
        <v>1729</v>
      </c>
      <c r="V141" s="14">
        <v>968.11239999999998</v>
      </c>
      <c r="W141" s="14">
        <v>1.9362248</v>
      </c>
      <c r="X141" s="14" t="s">
        <v>1730</v>
      </c>
      <c r="Y141" s="26">
        <v>2.9914529914529917E-3</v>
      </c>
      <c r="Z141" s="19" t="str">
        <f>IF($AG$7 &lt;&gt; "", $AG$7 * Y141, "")</f>
        <v/>
      </c>
      <c r="AA141" s="19" t="str">
        <f>IF($AG$7 &lt;&gt; "", $AG$7 * L141 / $L$649, "")</f>
        <v/>
      </c>
      <c r="AB141" s="14" t="str">
        <f>IF(ISNUMBER(SEARCH(O141,$AG$2))=TRUE,"Yes",IF(ISNUMBER(SEARCH(O141,$AG$3))=TRUE,"Yes",IF(ISNUMBER(SEARCH(O141,$AG$4))=TRUE,"Yes","No")))</f>
        <v>No</v>
      </c>
    </row>
    <row r="142" spans="1:28" x14ac:dyDescent="0.25">
      <c r="A142" t="s">
        <v>1743</v>
      </c>
      <c r="B142" t="s">
        <v>25</v>
      </c>
      <c r="C142">
        <v>13</v>
      </c>
      <c r="D142">
        <v>248</v>
      </c>
      <c r="E142">
        <v>218</v>
      </c>
      <c r="F142">
        <v>204</v>
      </c>
      <c r="G142" s="1">
        <v>0.74435603157575903</v>
      </c>
      <c r="H142" s="2">
        <v>0.65714637294977796</v>
      </c>
      <c r="I142" s="14">
        <v>0.18233788480219901</v>
      </c>
      <c r="J142" s="14">
        <v>0.65714637294977796</v>
      </c>
      <c r="K142" s="14">
        <v>0.18233788480219901</v>
      </c>
      <c r="L142" s="14">
        <v>4.0542563265075996E-3</v>
      </c>
      <c r="M142" s="14">
        <v>2.41939821568788E-3</v>
      </c>
      <c r="N142" s="14">
        <v>113</v>
      </c>
      <c r="O142" s="14" t="s">
        <v>1396</v>
      </c>
      <c r="P142" s="14" t="s">
        <v>27</v>
      </c>
      <c r="Q142" s="14" t="s">
        <v>1088</v>
      </c>
      <c r="R142" s="14" t="s">
        <v>1398</v>
      </c>
      <c r="S142" s="14" t="s">
        <v>600</v>
      </c>
      <c r="T142" s="14" t="s">
        <v>1089</v>
      </c>
      <c r="V142" s="14">
        <v>969.99879999999996</v>
      </c>
      <c r="W142" s="14">
        <v>1.9399976000000001</v>
      </c>
      <c r="X142" s="14" t="s">
        <v>1090</v>
      </c>
      <c r="Y142" s="26">
        <v>1.8518518518518519E-3</v>
      </c>
      <c r="Z142" s="19" t="str">
        <f>IF($AG$7 &lt;&gt; "", $AG$7 * Y142, "")</f>
        <v/>
      </c>
      <c r="AA142" s="19" t="str">
        <f>IF($AG$7 &lt;&gt; "", $AG$7 * L142 / $L$649, "")</f>
        <v/>
      </c>
      <c r="AB142" s="14" t="str">
        <f>IF(ISNUMBER(SEARCH(O142,$AG$2))=TRUE,"Yes",IF(ISNUMBER(SEARCH(O142,$AG$3))=TRUE,"Yes",IF(ISNUMBER(SEARCH(O142,$AG$4))=TRUE,"Yes","No")))</f>
        <v>No</v>
      </c>
    </row>
    <row r="143" spans="1:28" x14ac:dyDescent="0.25">
      <c r="A143" t="s">
        <v>2040</v>
      </c>
      <c r="B143" t="s">
        <v>25</v>
      </c>
      <c r="C143">
        <v>9</v>
      </c>
      <c r="D143">
        <v>145</v>
      </c>
      <c r="E143">
        <v>159</v>
      </c>
      <c r="F143">
        <v>158</v>
      </c>
      <c r="G143" s="1">
        <v>0.73703380220318604</v>
      </c>
      <c r="H143" s="2">
        <v>0.70308575592588396</v>
      </c>
      <c r="I143" s="14">
        <v>0.15299170050789901</v>
      </c>
      <c r="J143" s="14">
        <v>0.70308575592588396</v>
      </c>
      <c r="K143" s="14">
        <v>0.15299170050789901</v>
      </c>
      <c r="L143" s="14">
        <v>2.80679284142834E-3</v>
      </c>
      <c r="M143" s="14">
        <v>1.68420268737737E-3</v>
      </c>
      <c r="N143" s="14">
        <v>211</v>
      </c>
      <c r="O143" s="14" t="s">
        <v>1396</v>
      </c>
      <c r="P143" s="14" t="s">
        <v>27</v>
      </c>
      <c r="Q143" s="14" t="s">
        <v>2041</v>
      </c>
      <c r="R143" s="14" t="s">
        <v>1990</v>
      </c>
      <c r="S143" s="14" t="s">
        <v>127</v>
      </c>
      <c r="T143" s="14" t="s">
        <v>2042</v>
      </c>
      <c r="V143" s="14">
        <v>1064.241</v>
      </c>
      <c r="W143" s="14">
        <v>2.128482</v>
      </c>
      <c r="X143" s="14" t="s">
        <v>2043</v>
      </c>
      <c r="Y143" s="26">
        <v>1.2820512820512821E-3</v>
      </c>
      <c r="Z143" s="19" t="str">
        <f>IF($AG$7 &lt;&gt; "", $AG$7 * Y143, "")</f>
        <v/>
      </c>
      <c r="AA143" s="19" t="str">
        <f>IF($AG$7 &lt;&gt; "", $AG$7 * L143 / $L$649, "")</f>
        <v/>
      </c>
      <c r="AB143" s="14" t="str">
        <f>IF(ISNUMBER(SEARCH(O143,$AG$2))=TRUE,"Yes",IF(ISNUMBER(SEARCH(O143,$AG$3))=TRUE,"Yes",IF(ISNUMBER(SEARCH(O143,$AG$4))=TRUE,"Yes","No")))</f>
        <v>No</v>
      </c>
    </row>
    <row r="144" spans="1:28" x14ac:dyDescent="0.25">
      <c r="A144" t="s">
        <v>1497</v>
      </c>
      <c r="B144" t="s">
        <v>25</v>
      </c>
      <c r="C144">
        <v>19</v>
      </c>
      <c r="D144">
        <v>375</v>
      </c>
      <c r="E144">
        <v>318</v>
      </c>
      <c r="F144">
        <v>297</v>
      </c>
      <c r="G144" s="1">
        <v>0.73068785761216604</v>
      </c>
      <c r="H144" s="2">
        <v>0.61435429082436799</v>
      </c>
      <c r="I144" s="14">
        <v>0.21158110414389</v>
      </c>
      <c r="J144" s="14">
        <v>0.61435429082436799</v>
      </c>
      <c r="K144" s="14">
        <v>0.21158110414389</v>
      </c>
      <c r="L144" s="14">
        <v>5.9254515541264903E-3</v>
      </c>
      <c r="M144" s="14">
        <v>3.5699173255173602E-3</v>
      </c>
      <c r="N144" s="14">
        <v>26</v>
      </c>
      <c r="O144" s="14" t="s">
        <v>1396</v>
      </c>
      <c r="P144" s="14" t="s">
        <v>27</v>
      </c>
      <c r="Q144" s="14" t="s">
        <v>1498</v>
      </c>
      <c r="R144" s="14" t="s">
        <v>1398</v>
      </c>
      <c r="S144" s="14" t="s">
        <v>162</v>
      </c>
      <c r="T144" s="14" t="s">
        <v>1499</v>
      </c>
      <c r="V144" s="14">
        <v>1132.3679999999999</v>
      </c>
      <c r="W144" s="14">
        <v>2.2647360000000001</v>
      </c>
      <c r="X144" s="14" t="s">
        <v>1500</v>
      </c>
      <c r="Y144" s="26">
        <v>2.7065527065527066E-3</v>
      </c>
      <c r="Z144" s="19" t="str">
        <f>IF($AG$7 &lt;&gt; "", $AG$7 * Y144, "")</f>
        <v/>
      </c>
      <c r="AA144" s="19" t="str">
        <f>IF($AG$7 &lt;&gt; "", $AG$7 * L144 / $L$649, "")</f>
        <v/>
      </c>
      <c r="AB144" s="14" t="str">
        <f>IF(ISNUMBER(SEARCH(O144,$AG$2))=TRUE,"Yes",IF(ISNUMBER(SEARCH(O144,$AG$3))=TRUE,"Yes",IF(ISNUMBER(SEARCH(O144,$AG$4))=TRUE,"Yes","No")))</f>
        <v>No</v>
      </c>
    </row>
    <row r="145" spans="1:28" x14ac:dyDescent="0.25">
      <c r="A145" t="s">
        <v>2232</v>
      </c>
      <c r="B145" t="s">
        <v>25</v>
      </c>
      <c r="C145">
        <v>7</v>
      </c>
      <c r="D145">
        <v>113</v>
      </c>
      <c r="E145">
        <v>132</v>
      </c>
      <c r="F145">
        <v>121</v>
      </c>
      <c r="G145" s="1">
        <v>0.71032775999075304</v>
      </c>
      <c r="H145" s="2">
        <v>0.73996124960116905</v>
      </c>
      <c r="I145" s="14">
        <v>0.130791022870416</v>
      </c>
      <c r="J145" s="14">
        <v>0.73996124960116905</v>
      </c>
      <c r="K145" s="14">
        <v>0.130791022870416</v>
      </c>
      <c r="L145" s="14">
        <v>2.1830610988887102E-3</v>
      </c>
      <c r="M145" s="14">
        <v>1.3344654231712599E-3</v>
      </c>
      <c r="N145" s="14">
        <v>328</v>
      </c>
      <c r="O145" s="14" t="s">
        <v>1396</v>
      </c>
      <c r="P145" s="14" t="s">
        <v>34</v>
      </c>
      <c r="Q145" s="14" t="s">
        <v>503</v>
      </c>
      <c r="R145" s="14" t="s">
        <v>1990</v>
      </c>
      <c r="S145" s="14" t="s">
        <v>715</v>
      </c>
      <c r="T145" s="14" t="s">
        <v>505</v>
      </c>
      <c r="V145" s="14">
        <v>1108.298</v>
      </c>
      <c r="W145" s="14">
        <v>2.216596</v>
      </c>
      <c r="X145" s="14" t="s">
        <v>506</v>
      </c>
      <c r="Y145" s="27">
        <v>9.9715099715099722E-4</v>
      </c>
      <c r="Z145" s="19" t="str">
        <f>IF($AG$7 &lt;&gt; "", $AG$7 * Y145, "")</f>
        <v/>
      </c>
      <c r="AA145" s="19" t="str">
        <f>IF($AG$7 &lt;&gt; "", $AG$7 * L145 / $L$649, "")</f>
        <v/>
      </c>
      <c r="AB145" s="14" t="str">
        <f>IF(ISNUMBER(SEARCH(O145,$AG$2))=TRUE,"Yes",IF(ISNUMBER(SEARCH(O145,$AG$3))=TRUE,"Yes",IF(ISNUMBER(SEARCH(O145,$AG$4))=TRUE,"Yes","No")))</f>
        <v>No</v>
      </c>
    </row>
    <row r="146" spans="1:28" x14ac:dyDescent="0.25">
      <c r="A146" t="s">
        <v>1473</v>
      </c>
      <c r="B146" t="s">
        <v>25</v>
      </c>
      <c r="C146">
        <v>6</v>
      </c>
      <c r="D146">
        <v>108</v>
      </c>
      <c r="E146">
        <v>115</v>
      </c>
      <c r="F146">
        <v>94</v>
      </c>
      <c r="G146" s="1">
        <v>0.70321664746014501</v>
      </c>
      <c r="H146" s="2">
        <v>0.73996124960116905</v>
      </c>
      <c r="I146" s="14">
        <v>0.130791022870416</v>
      </c>
      <c r="J146" s="14">
        <v>0.73996124960116905</v>
      </c>
      <c r="K146" s="14">
        <v>0.130791022870416</v>
      </c>
      <c r="L146" s="14">
        <v>1.8711952276188901E-3</v>
      </c>
      <c r="M146" s="14">
        <v>1.1489295799849699E-3</v>
      </c>
      <c r="N146" s="14">
        <v>20</v>
      </c>
      <c r="O146" s="14" t="s">
        <v>1396</v>
      </c>
      <c r="P146" s="14" t="s">
        <v>27</v>
      </c>
      <c r="Q146" s="14" t="s">
        <v>1474</v>
      </c>
      <c r="R146" s="14" t="s">
        <v>1398</v>
      </c>
      <c r="S146" s="14" t="s">
        <v>132</v>
      </c>
      <c r="T146" s="14" t="s">
        <v>1475</v>
      </c>
      <c r="V146" s="14">
        <v>1242.3910000000001</v>
      </c>
      <c r="W146" s="14">
        <v>2.484782</v>
      </c>
      <c r="X146" s="14" t="s">
        <v>1476</v>
      </c>
      <c r="Y146" s="27">
        <v>8.547008547008547E-4</v>
      </c>
      <c r="Z146" s="19" t="str">
        <f>IF($AG$7 &lt;&gt; "", $AG$7 * Y146, "")</f>
        <v/>
      </c>
      <c r="AA146" s="19" t="str">
        <f>IF($AG$7 &lt;&gt; "", $AG$7 * L146 / $L$649, "")</f>
        <v/>
      </c>
      <c r="AB146" s="14" t="str">
        <f>IF(ISNUMBER(SEARCH(O146,$AG$2))=TRUE,"Yes",IF(ISNUMBER(SEARCH(O146,$AG$3))=TRUE,"Yes",IF(ISNUMBER(SEARCH(O146,$AG$4))=TRUE,"Yes","No")))</f>
        <v>No</v>
      </c>
    </row>
    <row r="147" spans="1:28" x14ac:dyDescent="0.25">
      <c r="A147" t="s">
        <v>2021</v>
      </c>
      <c r="B147" t="s">
        <v>25</v>
      </c>
      <c r="C147">
        <v>12</v>
      </c>
      <c r="D147">
        <v>218</v>
      </c>
      <c r="E147">
        <v>214</v>
      </c>
      <c r="F147">
        <v>202</v>
      </c>
      <c r="G147" s="1">
        <v>0.70263858459759498</v>
      </c>
      <c r="H147" s="2">
        <v>0.69343034245540502</v>
      </c>
      <c r="I147" s="14">
        <v>0.158997158825223</v>
      </c>
      <c r="J147" s="14">
        <v>0.69343034245540502</v>
      </c>
      <c r="K147" s="14">
        <v>0.158997158825223</v>
      </c>
      <c r="L147" s="14">
        <v>3.7423904552377802E-3</v>
      </c>
      <c r="M147" s="14">
        <v>2.29923127359262E-3</v>
      </c>
      <c r="N147" s="14">
        <v>201</v>
      </c>
      <c r="O147" s="14" t="s">
        <v>1396</v>
      </c>
      <c r="P147" s="14" t="s">
        <v>27</v>
      </c>
      <c r="Q147" s="14" t="s">
        <v>2022</v>
      </c>
      <c r="R147" s="14" t="s">
        <v>1990</v>
      </c>
      <c r="S147" s="14" t="s">
        <v>75</v>
      </c>
      <c r="T147" s="14" t="s">
        <v>2023</v>
      </c>
      <c r="V147" s="14">
        <v>1112.394</v>
      </c>
      <c r="W147" s="14">
        <v>2.2247880000000002</v>
      </c>
      <c r="X147" s="14" t="s">
        <v>2024</v>
      </c>
      <c r="Y147" s="26">
        <v>1.7094017094017094E-3</v>
      </c>
      <c r="Z147" s="19" t="str">
        <f>IF($AG$7 &lt;&gt; "", $AG$7 * Y147, "")</f>
        <v/>
      </c>
      <c r="AA147" s="19" t="str">
        <f>IF($AG$7 &lt;&gt; "", $AG$7 * L147 / $L$649, "")</f>
        <v/>
      </c>
      <c r="AB147" s="14" t="str">
        <f>IF(ISNUMBER(SEARCH(O147,$AG$2))=TRUE,"Yes",IF(ISNUMBER(SEARCH(O147,$AG$3))=TRUE,"Yes",IF(ISNUMBER(SEARCH(O147,$AG$4))=TRUE,"Yes","No")))</f>
        <v>No</v>
      </c>
    </row>
    <row r="148" spans="1:28" x14ac:dyDescent="0.25">
      <c r="A148" t="s">
        <v>1461</v>
      </c>
      <c r="B148" t="s">
        <v>25</v>
      </c>
      <c r="C148">
        <v>13</v>
      </c>
      <c r="D148">
        <v>249</v>
      </c>
      <c r="E148">
        <v>219</v>
      </c>
      <c r="F148">
        <v>224</v>
      </c>
      <c r="G148" s="1">
        <v>0.69456808129896597</v>
      </c>
      <c r="H148" s="2">
        <v>0.69343034245540502</v>
      </c>
      <c r="I148" s="14">
        <v>0.158997158825223</v>
      </c>
      <c r="J148" s="14">
        <v>0.69343034245540502</v>
      </c>
      <c r="K148" s="14">
        <v>0.158997158825223</v>
      </c>
      <c r="L148" s="14">
        <v>4.0542563265075996E-3</v>
      </c>
      <c r="M148" s="14">
        <v>2.50465390516831E-3</v>
      </c>
      <c r="N148" s="14">
        <v>17</v>
      </c>
      <c r="O148" s="14" t="s">
        <v>1396</v>
      </c>
      <c r="P148" s="14" t="s">
        <v>27</v>
      </c>
      <c r="Q148" s="14" t="s">
        <v>1462</v>
      </c>
      <c r="R148" s="14" t="s">
        <v>1398</v>
      </c>
      <c r="S148" s="14" t="s">
        <v>117</v>
      </c>
      <c r="T148" s="14" t="s">
        <v>1463</v>
      </c>
      <c r="V148" s="14">
        <v>1297.539</v>
      </c>
      <c r="W148" s="14">
        <v>2.595078</v>
      </c>
      <c r="X148" s="14" t="s">
        <v>1464</v>
      </c>
      <c r="Y148" s="26">
        <v>1.8518518518518519E-3</v>
      </c>
      <c r="Z148" s="19" t="str">
        <f>IF($AG$7 &lt;&gt; "", $AG$7 * Y148, "")</f>
        <v/>
      </c>
      <c r="AA148" s="19" t="str">
        <f>IF($AG$7 &lt;&gt; "", $AG$7 * L148 / $L$649, "")</f>
        <v/>
      </c>
      <c r="AB148" s="14" t="str">
        <f>IF(ISNUMBER(SEARCH(O148,$AG$2))=TRUE,"Yes",IF(ISNUMBER(SEARCH(O148,$AG$3))=TRUE,"Yes",IF(ISNUMBER(SEARCH(O148,$AG$4))=TRUE,"Yes","No")))</f>
        <v>No</v>
      </c>
    </row>
    <row r="149" spans="1:28" x14ac:dyDescent="0.25">
      <c r="A149" t="s">
        <v>100</v>
      </c>
      <c r="B149" t="s">
        <v>25</v>
      </c>
      <c r="C149">
        <v>5</v>
      </c>
      <c r="D149">
        <v>110</v>
      </c>
      <c r="E149">
        <v>110</v>
      </c>
      <c r="F149">
        <v>100</v>
      </c>
      <c r="G149" s="1">
        <v>0.69255314577137705</v>
      </c>
      <c r="H149" s="2">
        <v>0.63582640672136204</v>
      </c>
      <c r="I149" s="14">
        <v>0.19666143921580001</v>
      </c>
      <c r="J149" s="14">
        <v>0.63582640672136204</v>
      </c>
      <c r="K149" s="14">
        <v>0.19666143921580001</v>
      </c>
      <c r="L149" s="14">
        <v>2.9983705326173198E-3</v>
      </c>
      <c r="M149" s="14">
        <v>1.8547347587523099E-3</v>
      </c>
      <c r="N149" s="14">
        <v>14</v>
      </c>
      <c r="O149" s="14" t="s">
        <v>26</v>
      </c>
      <c r="P149" s="14" t="s">
        <v>27</v>
      </c>
      <c r="Q149" s="14" t="s">
        <v>101</v>
      </c>
      <c r="R149" s="14" t="s">
        <v>29</v>
      </c>
      <c r="S149" s="14" t="s">
        <v>102</v>
      </c>
      <c r="T149" s="14" t="s">
        <v>103</v>
      </c>
      <c r="V149" s="14">
        <v>1046.193</v>
      </c>
      <c r="W149" s="14">
        <v>2.0923859999999999</v>
      </c>
      <c r="X149" s="14" t="s">
        <v>104</v>
      </c>
      <c r="Y149" s="27">
        <v>7.1225071225071229E-4</v>
      </c>
      <c r="Z149" s="19" t="str">
        <f>IF($AG$7 &lt;&gt; "", $AG$7 * Y149, "")</f>
        <v/>
      </c>
      <c r="AA149" s="19" t="str">
        <f>IF($AG$7 &lt;&gt; "", $AG$7 * L149 / $L$649, "")</f>
        <v/>
      </c>
      <c r="AB149" s="14" t="str">
        <f>IF(ISNUMBER(SEARCH(O149,$AG$2))=TRUE,"Yes",IF(ISNUMBER(SEARCH(O149,$AG$3))=TRUE,"Yes",IF(ISNUMBER(SEARCH(O149,$AG$4))=TRUE,"Yes","No")))</f>
        <v>No</v>
      </c>
    </row>
    <row r="150" spans="1:28" x14ac:dyDescent="0.25">
      <c r="A150" t="s">
        <v>1187</v>
      </c>
      <c r="B150" t="s">
        <v>25</v>
      </c>
      <c r="C150">
        <v>12</v>
      </c>
      <c r="D150">
        <v>296</v>
      </c>
      <c r="E150">
        <v>248</v>
      </c>
      <c r="F150">
        <v>230</v>
      </c>
      <c r="G150" s="1">
        <v>0.68967917772139098</v>
      </c>
      <c r="H150" s="2">
        <v>0.496108787889116</v>
      </c>
      <c r="I150" s="14">
        <v>0.304423079962508</v>
      </c>
      <c r="J150" s="14">
        <v>0.496108787889116</v>
      </c>
      <c r="K150" s="14">
        <v>0.304423079962508</v>
      </c>
      <c r="L150" s="14">
        <v>7.1960892782815698E-3</v>
      </c>
      <c r="M150" s="14">
        <v>4.4600899198249996E-3</v>
      </c>
      <c r="N150" s="14">
        <v>240</v>
      </c>
      <c r="O150" s="14" t="s">
        <v>26</v>
      </c>
      <c r="P150" s="14" t="s">
        <v>34</v>
      </c>
      <c r="Q150" s="14" t="s">
        <v>1188</v>
      </c>
      <c r="R150" s="14" t="s">
        <v>1000</v>
      </c>
      <c r="S150" s="14" t="s">
        <v>274</v>
      </c>
      <c r="T150" s="14" t="s">
        <v>1189</v>
      </c>
      <c r="V150" s="14">
        <v>1239.3510000000001</v>
      </c>
      <c r="W150" s="14">
        <v>2.4787020000000002</v>
      </c>
      <c r="X150" s="14" t="s">
        <v>1190</v>
      </c>
      <c r="Y150" s="26">
        <v>1.7094017094017094E-3</v>
      </c>
      <c r="Z150" s="19" t="str">
        <f>IF($AG$7 &lt;&gt; "", $AG$7 * Y150, "")</f>
        <v/>
      </c>
      <c r="AA150" s="19" t="str">
        <f>IF($AG$7 &lt;&gt; "", $AG$7 * L150 / $L$649, "")</f>
        <v/>
      </c>
      <c r="AB150" s="14" t="str">
        <f>IF(ISNUMBER(SEARCH(O150,$AG$2))=TRUE,"Yes",IF(ISNUMBER(SEARCH(O150,$AG$3))=TRUE,"Yes",IF(ISNUMBER(SEARCH(O150,$AG$4))=TRUE,"Yes","No")))</f>
        <v>No</v>
      </c>
    </row>
    <row r="151" spans="1:28" x14ac:dyDescent="0.25">
      <c r="A151" t="s">
        <v>2093</v>
      </c>
      <c r="B151" t="s">
        <v>25</v>
      </c>
      <c r="C151">
        <v>11</v>
      </c>
      <c r="D151">
        <v>221</v>
      </c>
      <c r="E151">
        <v>189</v>
      </c>
      <c r="F151">
        <v>180</v>
      </c>
      <c r="G151" s="1">
        <v>0.68756757109453404</v>
      </c>
      <c r="H151" s="2">
        <v>0.71512721388105505</v>
      </c>
      <c r="I151" s="14">
        <v>0.14561669474127301</v>
      </c>
      <c r="J151" s="14">
        <v>0.71512721388105505</v>
      </c>
      <c r="K151" s="14">
        <v>0.14561669474127301</v>
      </c>
      <c r="L151" s="14">
        <v>3.4305245839679698E-3</v>
      </c>
      <c r="M151" s="14">
        <v>2.1292731492924999E-3</v>
      </c>
      <c r="N151" s="14">
        <v>234</v>
      </c>
      <c r="O151" s="14" t="s">
        <v>1396</v>
      </c>
      <c r="P151" s="14" t="s">
        <v>34</v>
      </c>
      <c r="Q151" s="14" t="s">
        <v>1332</v>
      </c>
      <c r="R151" s="14" t="s">
        <v>1990</v>
      </c>
      <c r="S151" s="14" t="s">
        <v>243</v>
      </c>
      <c r="T151" s="14" t="s">
        <v>1333</v>
      </c>
      <c r="V151" s="14">
        <v>1078.3599999999999</v>
      </c>
      <c r="W151" s="14">
        <v>2.15672</v>
      </c>
      <c r="X151" s="14" t="s">
        <v>1334</v>
      </c>
      <c r="Y151" s="26">
        <v>1.5669515669515669E-3</v>
      </c>
      <c r="Z151" s="19" t="str">
        <f>IF($AG$7 &lt;&gt; "", $AG$7 * Y151, "")</f>
        <v/>
      </c>
      <c r="AA151" s="19" t="str">
        <f>IF($AG$7 &lt;&gt; "", $AG$7 * L151 / $L$649, "")</f>
        <v/>
      </c>
      <c r="AB151" s="14" t="str">
        <f>IF(ISNUMBER(SEARCH(O151,$AG$2))=TRUE,"Yes",IF(ISNUMBER(SEARCH(O151,$AG$3))=TRUE,"Yes",IF(ISNUMBER(SEARCH(O151,$AG$4))=TRUE,"Yes","No")))</f>
        <v>No</v>
      </c>
    </row>
    <row r="152" spans="1:28" x14ac:dyDescent="0.25">
      <c r="A152" t="s">
        <v>1828</v>
      </c>
      <c r="B152" t="s">
        <v>25</v>
      </c>
      <c r="C152">
        <v>13</v>
      </c>
      <c r="D152">
        <v>261</v>
      </c>
      <c r="E152">
        <v>232</v>
      </c>
      <c r="F152">
        <v>224</v>
      </c>
      <c r="G152" s="1">
        <v>0.64492748993775195</v>
      </c>
      <c r="H152" s="2">
        <v>0.71512721388105505</v>
      </c>
      <c r="I152" s="14">
        <v>0.14561669474127301</v>
      </c>
      <c r="J152" s="14">
        <v>0.71512721388105505</v>
      </c>
      <c r="K152" s="14">
        <v>0.14561669474127301</v>
      </c>
      <c r="L152" s="14">
        <v>4.0542563265075996E-3</v>
      </c>
      <c r="M152" s="14">
        <v>2.59227243986429E-3</v>
      </c>
      <c r="N152" s="14">
        <v>153</v>
      </c>
      <c r="O152" s="14" t="s">
        <v>1396</v>
      </c>
      <c r="P152" s="14" t="s">
        <v>166</v>
      </c>
      <c r="Q152" s="14" t="s">
        <v>1829</v>
      </c>
      <c r="R152" s="14" t="s">
        <v>1398</v>
      </c>
      <c r="S152" s="14" t="s">
        <v>800</v>
      </c>
      <c r="T152" s="14" t="s">
        <v>1830</v>
      </c>
      <c r="V152" s="14">
        <v>912.99260000000004</v>
      </c>
      <c r="W152" s="14">
        <v>1.8259852000000001</v>
      </c>
      <c r="X152" s="14" t="s">
        <v>1831</v>
      </c>
      <c r="Y152" s="26">
        <v>1.8518518518518519E-3</v>
      </c>
      <c r="Z152" s="19" t="str">
        <f>IF($AG$7 &lt;&gt; "", $AG$7 * Y152, "")</f>
        <v/>
      </c>
      <c r="AA152" s="19" t="str">
        <f>IF($AG$7 &lt;&gt; "", $AG$7 * L152 / $L$649, "")</f>
        <v/>
      </c>
      <c r="AB152" s="14" t="str">
        <f>IF(ISNUMBER(SEARCH(O152,$AG$2))=TRUE,"Yes",IF(ISNUMBER(SEARCH(O152,$AG$3))=TRUE,"Yes",IF(ISNUMBER(SEARCH(O152,$AG$4))=TRUE,"Yes","No")))</f>
        <v>No</v>
      </c>
    </row>
    <row r="153" spans="1:28" x14ac:dyDescent="0.25">
      <c r="A153" t="s">
        <v>2195</v>
      </c>
      <c r="B153" t="s">
        <v>25</v>
      </c>
      <c r="C153">
        <v>11</v>
      </c>
      <c r="D153">
        <v>238</v>
      </c>
      <c r="E153">
        <v>188</v>
      </c>
      <c r="F153">
        <v>184</v>
      </c>
      <c r="G153" s="1">
        <v>0.64270682421712899</v>
      </c>
      <c r="H153" s="2">
        <v>0.73996124960116905</v>
      </c>
      <c r="I153" s="14">
        <v>0.130791022870416</v>
      </c>
      <c r="J153" s="14">
        <v>0.73996124960116905</v>
      </c>
      <c r="K153" s="14">
        <v>0.130791022870416</v>
      </c>
      <c r="L153" s="14">
        <v>3.4305245839679698E-3</v>
      </c>
      <c r="M153" s="14">
        <v>2.1963552677399102E-3</v>
      </c>
      <c r="N153" s="14">
        <v>291</v>
      </c>
      <c r="O153" s="14" t="s">
        <v>1396</v>
      </c>
      <c r="P153" s="14" t="s">
        <v>27</v>
      </c>
      <c r="Q153" s="14" t="s">
        <v>242</v>
      </c>
      <c r="R153" s="14" t="s">
        <v>1990</v>
      </c>
      <c r="S153" s="14" t="s">
        <v>529</v>
      </c>
      <c r="T153" s="14" t="s">
        <v>244</v>
      </c>
      <c r="V153" s="14">
        <v>1025.252</v>
      </c>
      <c r="W153" s="14">
        <v>2.0505040000000001</v>
      </c>
      <c r="X153" s="14" t="s">
        <v>245</v>
      </c>
      <c r="Y153" s="26">
        <v>1.5669515669515669E-3</v>
      </c>
      <c r="Z153" s="19" t="str">
        <f>IF($AG$7 &lt;&gt; "", $AG$7 * Y153, "")</f>
        <v/>
      </c>
      <c r="AA153" s="19" t="str">
        <f>IF($AG$7 &lt;&gt; "", $AG$7 * L153 / $L$649, "")</f>
        <v/>
      </c>
      <c r="AB153" s="14" t="str">
        <f>IF(ISNUMBER(SEARCH(O153,$AG$2))=TRUE,"Yes",IF(ISNUMBER(SEARCH(O153,$AG$3))=TRUE,"Yes",IF(ISNUMBER(SEARCH(O153,$AG$4))=TRUE,"Yes","No")))</f>
        <v>No</v>
      </c>
    </row>
    <row r="154" spans="1:28" x14ac:dyDescent="0.25">
      <c r="A154" t="s">
        <v>2091</v>
      </c>
      <c r="B154" t="s">
        <v>25</v>
      </c>
      <c r="C154">
        <v>17</v>
      </c>
      <c r="D154">
        <v>305</v>
      </c>
      <c r="E154">
        <v>326</v>
      </c>
      <c r="F154">
        <v>304</v>
      </c>
      <c r="G154" s="1">
        <v>0.64091445905192101</v>
      </c>
      <c r="H154" s="2">
        <v>0.70205601984377897</v>
      </c>
      <c r="I154" s="14">
        <v>0.15362823240246501</v>
      </c>
      <c r="J154" s="14">
        <v>0.70205601984377897</v>
      </c>
      <c r="K154" s="14">
        <v>0.15362823240246501</v>
      </c>
      <c r="L154" s="14">
        <v>5.3017198115868601E-3</v>
      </c>
      <c r="M154" s="14">
        <v>3.4000802708830302E-3</v>
      </c>
      <c r="N154" s="14">
        <v>232</v>
      </c>
      <c r="O154" s="14" t="s">
        <v>1396</v>
      </c>
      <c r="P154" s="14" t="s">
        <v>34</v>
      </c>
      <c r="Q154" s="14" t="s">
        <v>1324</v>
      </c>
      <c r="R154" s="14" t="s">
        <v>1990</v>
      </c>
      <c r="S154" s="14" t="s">
        <v>233</v>
      </c>
      <c r="T154" s="14" t="s">
        <v>1325</v>
      </c>
      <c r="V154" s="14">
        <v>1182.4259999999999</v>
      </c>
      <c r="W154" s="14">
        <v>2.364852</v>
      </c>
      <c r="X154" s="14" t="s">
        <v>1326</v>
      </c>
      <c r="Y154" s="26">
        <v>2.4216524216524216E-3</v>
      </c>
      <c r="Z154" s="19" t="str">
        <f>IF($AG$7 &lt;&gt; "", $AG$7 * Y154, "")</f>
        <v/>
      </c>
      <c r="AA154" s="19" t="str">
        <f>IF($AG$7 &lt;&gt; "", $AG$7 * L154 / $L$649, "")</f>
        <v/>
      </c>
      <c r="AB154" s="14" t="str">
        <f>IF(ISNUMBER(SEARCH(O154,$AG$2))=TRUE,"Yes",IF(ISNUMBER(SEARCH(O154,$AG$3))=TRUE,"Yes",IF(ISNUMBER(SEARCH(O154,$AG$4))=TRUE,"Yes","No")))</f>
        <v>No</v>
      </c>
    </row>
    <row r="155" spans="1:28" x14ac:dyDescent="0.25">
      <c r="A155" t="s">
        <v>2112</v>
      </c>
      <c r="B155" t="s">
        <v>25</v>
      </c>
      <c r="C155">
        <v>14</v>
      </c>
      <c r="D155">
        <v>292</v>
      </c>
      <c r="E155">
        <v>272</v>
      </c>
      <c r="F155">
        <v>218</v>
      </c>
      <c r="G155" s="1">
        <v>0.63066388108354499</v>
      </c>
      <c r="H155" s="2">
        <v>0.71512721388105505</v>
      </c>
      <c r="I155" s="14">
        <v>0.14561669474127301</v>
      </c>
      <c r="J155" s="14">
        <v>0.71512721388105505</v>
      </c>
      <c r="K155" s="14">
        <v>0.14561669474127301</v>
      </c>
      <c r="L155" s="14">
        <v>4.3661221977774204E-3</v>
      </c>
      <c r="M155" s="14">
        <v>2.81916492840443E-3</v>
      </c>
      <c r="N155" s="14">
        <v>241</v>
      </c>
      <c r="O155" s="14" t="s">
        <v>1396</v>
      </c>
      <c r="P155" s="14" t="s">
        <v>27</v>
      </c>
      <c r="Q155" s="14" t="s">
        <v>1352</v>
      </c>
      <c r="R155" s="14" t="s">
        <v>1990</v>
      </c>
      <c r="S155" s="14" t="s">
        <v>279</v>
      </c>
      <c r="T155" s="14" t="s">
        <v>1353</v>
      </c>
      <c r="V155" s="14">
        <v>1016.222</v>
      </c>
      <c r="W155" s="14">
        <v>2.0324439999999999</v>
      </c>
      <c r="X155" s="14" t="s">
        <v>1354</v>
      </c>
      <c r="Y155" s="26">
        <v>1.9943019943019944E-3</v>
      </c>
      <c r="Z155" s="19" t="str">
        <f>IF($AG$7 &lt;&gt; "", $AG$7 * Y155, "")</f>
        <v/>
      </c>
      <c r="AA155" s="19" t="str">
        <f>IF($AG$7 &lt;&gt; "", $AG$7 * L155 / $L$649, "")</f>
        <v/>
      </c>
      <c r="AB155" s="14" t="str">
        <f>IF(ISNUMBER(SEARCH(O155,$AG$2))=TRUE,"Yes",IF(ISNUMBER(SEARCH(O155,$AG$3))=TRUE,"Yes",IF(ISNUMBER(SEARCH(O155,$AG$4))=TRUE,"Yes","No")))</f>
        <v>No</v>
      </c>
    </row>
    <row r="156" spans="1:28" x14ac:dyDescent="0.25">
      <c r="A156" t="s">
        <v>1135</v>
      </c>
      <c r="B156" t="s">
        <v>25</v>
      </c>
      <c r="C156">
        <v>7</v>
      </c>
      <c r="D156">
        <v>157</v>
      </c>
      <c r="E156">
        <v>147</v>
      </c>
      <c r="F156">
        <v>163</v>
      </c>
      <c r="G156" s="1">
        <v>0.62823252357661397</v>
      </c>
      <c r="H156" s="2">
        <v>0.60825152607069399</v>
      </c>
      <c r="I156" s="14">
        <v>0.21591679277404499</v>
      </c>
      <c r="J156" s="14">
        <v>0.60825152607069399</v>
      </c>
      <c r="K156" s="14">
        <v>0.21591679277404499</v>
      </c>
      <c r="L156" s="14">
        <v>4.1977187456642504E-3</v>
      </c>
      <c r="M156" s="14">
        <v>2.7159358131214699E-3</v>
      </c>
      <c r="N156" s="14">
        <v>227</v>
      </c>
      <c r="O156" s="14" t="s">
        <v>26</v>
      </c>
      <c r="P156" s="14" t="s">
        <v>27</v>
      </c>
      <c r="Q156" s="14" t="s">
        <v>1136</v>
      </c>
      <c r="R156" s="14" t="s">
        <v>1000</v>
      </c>
      <c r="S156" s="14" t="s">
        <v>208</v>
      </c>
      <c r="T156" s="14" t="s">
        <v>1137</v>
      </c>
      <c r="V156" s="14">
        <v>1096.287</v>
      </c>
      <c r="W156" s="14">
        <v>2.192574</v>
      </c>
      <c r="X156" s="14" t="s">
        <v>1138</v>
      </c>
      <c r="Y156" s="27">
        <v>9.9715099715099722E-4</v>
      </c>
      <c r="Z156" s="19" t="str">
        <f>IF($AG$7 &lt;&gt; "", $AG$7 * Y156, "")</f>
        <v/>
      </c>
      <c r="AA156" s="19" t="str">
        <f>IF($AG$7 &lt;&gt; "", $AG$7 * L156 / $L$649, "")</f>
        <v/>
      </c>
      <c r="AB156" s="14" t="str">
        <f>IF(ISNUMBER(SEARCH(O156,$AG$2))=TRUE,"Yes",IF(ISNUMBER(SEARCH(O156,$AG$3))=TRUE,"Yes",IF(ISNUMBER(SEARCH(O156,$AG$4))=TRUE,"Yes","No")))</f>
        <v>No</v>
      </c>
    </row>
    <row r="157" spans="1:28" x14ac:dyDescent="0.25">
      <c r="A157" t="s">
        <v>2037</v>
      </c>
      <c r="B157" t="s">
        <v>25</v>
      </c>
      <c r="C157">
        <v>9</v>
      </c>
      <c r="D157">
        <v>191</v>
      </c>
      <c r="E157">
        <v>148</v>
      </c>
      <c r="F157">
        <v>164</v>
      </c>
      <c r="G157" s="1">
        <v>0.62781090237042103</v>
      </c>
      <c r="H157" s="2">
        <v>0.73996124960116905</v>
      </c>
      <c r="I157" s="14">
        <v>0.130791022870416</v>
      </c>
      <c r="J157" s="14">
        <v>0.73996124960116905</v>
      </c>
      <c r="K157" s="14">
        <v>0.130791022870416</v>
      </c>
      <c r="L157" s="14">
        <v>2.80679284142834E-3</v>
      </c>
      <c r="M157" s="14">
        <v>1.8157892925219599E-3</v>
      </c>
      <c r="N157" s="14">
        <v>208</v>
      </c>
      <c r="O157" s="14" t="s">
        <v>1396</v>
      </c>
      <c r="P157" s="14" t="s">
        <v>27</v>
      </c>
      <c r="Q157" s="14" t="s">
        <v>1220</v>
      </c>
      <c r="R157" s="14" t="s">
        <v>1990</v>
      </c>
      <c r="S157" s="14" t="s">
        <v>112</v>
      </c>
      <c r="T157" s="14" t="s">
        <v>1221</v>
      </c>
      <c r="V157" s="14">
        <v>1141.287</v>
      </c>
      <c r="W157" s="14">
        <v>2.2825739999999999</v>
      </c>
      <c r="X157" s="14" t="s">
        <v>1222</v>
      </c>
      <c r="Y157" s="26">
        <v>1.2820512820512821E-3</v>
      </c>
      <c r="Z157" s="19" t="str">
        <f>IF($AG$7 &lt;&gt; "", $AG$7 * Y157, "")</f>
        <v/>
      </c>
      <c r="AA157" s="19" t="str">
        <f>IF($AG$7 &lt;&gt; "", $AG$7 * L157 / $L$649, "")</f>
        <v/>
      </c>
      <c r="AB157" s="14" t="str">
        <f>IF(ISNUMBER(SEARCH(O157,$AG$2))=TRUE,"Yes",IF(ISNUMBER(SEARCH(O157,$AG$3))=TRUE,"Yes",IF(ISNUMBER(SEARCH(O157,$AG$4))=TRUE,"Yes","No")))</f>
        <v>No</v>
      </c>
    </row>
    <row r="158" spans="1:28" x14ac:dyDescent="0.25">
      <c r="A158" t="s">
        <v>1785</v>
      </c>
      <c r="B158" t="s">
        <v>25</v>
      </c>
      <c r="C158">
        <v>9</v>
      </c>
      <c r="D158">
        <v>185</v>
      </c>
      <c r="E158">
        <v>167</v>
      </c>
      <c r="F158">
        <v>151</v>
      </c>
      <c r="G158" s="1">
        <v>0.62719860156351304</v>
      </c>
      <c r="H158" s="2">
        <v>0.73996124960116905</v>
      </c>
      <c r="I158" s="14">
        <v>0.130791022870416</v>
      </c>
      <c r="J158" s="14">
        <v>0.73996124960116905</v>
      </c>
      <c r="K158" s="14">
        <v>0.130791022870416</v>
      </c>
      <c r="L158" s="14">
        <v>2.80679284142834E-3</v>
      </c>
      <c r="M158" s="14">
        <v>1.8165808253293499E-3</v>
      </c>
      <c r="N158" s="14">
        <v>140</v>
      </c>
      <c r="O158" s="14" t="s">
        <v>1396</v>
      </c>
      <c r="P158" s="14" t="s">
        <v>67</v>
      </c>
      <c r="Q158" s="14" t="s">
        <v>1184</v>
      </c>
      <c r="R158" s="14" t="s">
        <v>1398</v>
      </c>
      <c r="S158" s="14" t="s">
        <v>735</v>
      </c>
      <c r="T158" s="14" t="s">
        <v>1185</v>
      </c>
      <c r="V158" s="14">
        <v>1163.3789999999999</v>
      </c>
      <c r="W158" s="14">
        <v>2.3267579999999999</v>
      </c>
      <c r="X158" s="14" t="s">
        <v>1186</v>
      </c>
      <c r="Y158" s="26">
        <v>1.2820512820512821E-3</v>
      </c>
      <c r="Z158" s="19" t="str">
        <f>IF($AG$7 &lt;&gt; "", $AG$7 * Y158, "")</f>
        <v/>
      </c>
      <c r="AA158" s="19" t="str">
        <f>IF($AG$7 &lt;&gt; "", $AG$7 * L158 / $L$649, "")</f>
        <v/>
      </c>
      <c r="AB158" s="14" t="str">
        <f>IF(ISNUMBER(SEARCH(O158,$AG$2))=TRUE,"Yes",IF(ISNUMBER(SEARCH(O158,$AG$3))=TRUE,"Yes",IF(ISNUMBER(SEARCH(O158,$AG$4))=TRUE,"Yes","No")))</f>
        <v>No</v>
      </c>
    </row>
    <row r="159" spans="1:28" x14ac:dyDescent="0.25">
      <c r="A159" t="s">
        <v>1784</v>
      </c>
      <c r="B159" t="s">
        <v>25</v>
      </c>
      <c r="C159">
        <v>11</v>
      </c>
      <c r="D159">
        <v>248</v>
      </c>
      <c r="E159">
        <v>185</v>
      </c>
      <c r="F159">
        <v>194</v>
      </c>
      <c r="G159" s="1">
        <v>0.60361377272892802</v>
      </c>
      <c r="H159" s="2">
        <v>0.73996124960116905</v>
      </c>
      <c r="I159" s="14">
        <v>0.130791022870416</v>
      </c>
      <c r="J159" s="14">
        <v>0.73996124960116905</v>
      </c>
      <c r="K159" s="14">
        <v>0.130791022870416</v>
      </c>
      <c r="L159" s="14">
        <v>3.4305245839679698E-3</v>
      </c>
      <c r="M159" s="14">
        <v>2.25671081323896E-3</v>
      </c>
      <c r="N159" s="14">
        <v>139</v>
      </c>
      <c r="O159" s="14" t="s">
        <v>1396</v>
      </c>
      <c r="P159" s="14" t="s">
        <v>27</v>
      </c>
      <c r="Q159" s="14" t="s">
        <v>1180</v>
      </c>
      <c r="R159" s="14" t="s">
        <v>1398</v>
      </c>
      <c r="S159" s="14" t="s">
        <v>730</v>
      </c>
      <c r="T159" s="14" t="s">
        <v>1181</v>
      </c>
      <c r="V159" s="14">
        <v>1129.2329999999999</v>
      </c>
      <c r="W159" s="14">
        <v>2.2584659999999999</v>
      </c>
      <c r="X159" s="14" t="s">
        <v>1182</v>
      </c>
      <c r="Y159" s="26">
        <v>1.5669515669515669E-3</v>
      </c>
      <c r="Z159" s="19" t="str">
        <f>IF($AG$7 &lt;&gt; "", $AG$7 * Y159, "")</f>
        <v/>
      </c>
      <c r="AA159" s="19" t="str">
        <f>IF($AG$7 &lt;&gt; "", $AG$7 * L159 / $L$649, "")</f>
        <v/>
      </c>
      <c r="AB159" s="14" t="str">
        <f>IF(ISNUMBER(SEARCH(O159,$AG$2))=TRUE,"Yes",IF(ISNUMBER(SEARCH(O159,$AG$3))=TRUE,"Yes",IF(ISNUMBER(SEARCH(O159,$AG$4))=TRUE,"Yes","No")))</f>
        <v>No</v>
      </c>
    </row>
    <row r="160" spans="1:28" x14ac:dyDescent="0.25">
      <c r="A160" t="s">
        <v>2113</v>
      </c>
      <c r="B160" t="s">
        <v>25</v>
      </c>
      <c r="C160">
        <v>12</v>
      </c>
      <c r="D160">
        <v>255</v>
      </c>
      <c r="E160">
        <v>195</v>
      </c>
      <c r="F160">
        <v>234</v>
      </c>
      <c r="G160" s="1">
        <v>0.59720391762139202</v>
      </c>
      <c r="H160" s="2">
        <v>0.73996124960116905</v>
      </c>
      <c r="I160" s="14">
        <v>0.130791022870416</v>
      </c>
      <c r="J160" s="14">
        <v>0.73996124960116905</v>
      </c>
      <c r="K160" s="14">
        <v>0.130791022870416</v>
      </c>
      <c r="L160" s="14">
        <v>3.7423904552377802E-3</v>
      </c>
      <c r="M160" s="14">
        <v>2.4734020971578399E-3</v>
      </c>
      <c r="N160" s="14">
        <v>242</v>
      </c>
      <c r="O160" s="14" t="s">
        <v>1396</v>
      </c>
      <c r="P160" s="14" t="s">
        <v>27</v>
      </c>
      <c r="Q160" s="14" t="s">
        <v>1356</v>
      </c>
      <c r="R160" s="14" t="s">
        <v>1990</v>
      </c>
      <c r="S160" s="14" t="s">
        <v>284</v>
      </c>
      <c r="T160" s="14" t="s">
        <v>1357</v>
      </c>
      <c r="V160" s="14">
        <v>1066.3489999999999</v>
      </c>
      <c r="W160" s="14">
        <v>2.132698</v>
      </c>
      <c r="X160" s="14" t="s">
        <v>1358</v>
      </c>
      <c r="Y160" s="26">
        <v>1.7094017094017094E-3</v>
      </c>
      <c r="Z160" s="19" t="str">
        <f>IF($AG$7 &lt;&gt; "", $AG$7 * Y160, "")</f>
        <v/>
      </c>
      <c r="AA160" s="19" t="str">
        <f>IF($AG$7 &lt;&gt; "", $AG$7 * L160 / $L$649, "")</f>
        <v/>
      </c>
      <c r="AB160" s="14" t="str">
        <f>IF(ISNUMBER(SEARCH(O160,$AG$2))=TRUE,"Yes",IF(ISNUMBER(SEARCH(O160,$AG$3))=TRUE,"Yes",IF(ISNUMBER(SEARCH(O160,$AG$4))=TRUE,"Yes","No")))</f>
        <v>No</v>
      </c>
    </row>
    <row r="161" spans="1:28" x14ac:dyDescent="0.25">
      <c r="A161" t="s">
        <v>2216</v>
      </c>
      <c r="B161" t="s">
        <v>25</v>
      </c>
      <c r="C161">
        <v>11</v>
      </c>
      <c r="D161">
        <v>229</v>
      </c>
      <c r="E161">
        <v>195</v>
      </c>
      <c r="F161">
        <v>204</v>
      </c>
      <c r="G161" s="1">
        <v>0.59443582698006003</v>
      </c>
      <c r="H161" s="2">
        <v>0.73996124960116905</v>
      </c>
      <c r="I161" s="14">
        <v>0.130791022870416</v>
      </c>
      <c r="J161" s="14">
        <v>0.73996124960116905</v>
      </c>
      <c r="K161" s="14">
        <v>0.130791022870416</v>
      </c>
      <c r="L161" s="14">
        <v>3.4305245839679698E-3</v>
      </c>
      <c r="M161" s="14">
        <v>2.2716206986706702E-3</v>
      </c>
      <c r="N161" s="14">
        <v>312</v>
      </c>
      <c r="O161" s="14" t="s">
        <v>1396</v>
      </c>
      <c r="P161" s="14" t="s">
        <v>67</v>
      </c>
      <c r="Q161" s="14" t="s">
        <v>408</v>
      </c>
      <c r="R161" s="14" t="s">
        <v>1990</v>
      </c>
      <c r="S161" s="14" t="s">
        <v>635</v>
      </c>
      <c r="T161" s="14" t="s">
        <v>410</v>
      </c>
      <c r="V161" s="14">
        <v>1057.2070000000001</v>
      </c>
      <c r="W161" s="14">
        <v>2.114414</v>
      </c>
      <c r="X161" s="14" t="s">
        <v>411</v>
      </c>
      <c r="Y161" s="26">
        <v>1.5669515669515669E-3</v>
      </c>
      <c r="Z161" s="19" t="str">
        <f>IF($AG$7 &lt;&gt; "", $AG$7 * Y161, "")</f>
        <v/>
      </c>
      <c r="AA161" s="19" t="str">
        <f>IF($AG$7 &lt;&gt; "", $AG$7 * L161 / $L$649, "")</f>
        <v/>
      </c>
      <c r="AB161" s="14" t="str">
        <f>IF(ISNUMBER(SEARCH(O161,$AG$2))=TRUE,"Yes",IF(ISNUMBER(SEARCH(O161,$AG$3))=TRUE,"Yes",IF(ISNUMBER(SEARCH(O161,$AG$4))=TRUE,"Yes","No")))</f>
        <v>No</v>
      </c>
    </row>
    <row r="162" spans="1:28" x14ac:dyDescent="0.25">
      <c r="A162" t="s">
        <v>2017</v>
      </c>
      <c r="B162" t="s">
        <v>25</v>
      </c>
      <c r="C162">
        <v>14</v>
      </c>
      <c r="D162">
        <v>279</v>
      </c>
      <c r="E162">
        <v>277</v>
      </c>
      <c r="F162">
        <v>244</v>
      </c>
      <c r="G162" s="1">
        <v>0.59141535150538804</v>
      </c>
      <c r="H162" s="2">
        <v>0.73996124960116905</v>
      </c>
      <c r="I162" s="14">
        <v>0.130791022870416</v>
      </c>
      <c r="J162" s="14">
        <v>0.73996124960116905</v>
      </c>
      <c r="K162" s="14">
        <v>0.130791022870416</v>
      </c>
      <c r="L162" s="14">
        <v>4.3661221977774204E-3</v>
      </c>
      <c r="M162" s="14">
        <v>2.8974401908817E-3</v>
      </c>
      <c r="N162" s="14">
        <v>200</v>
      </c>
      <c r="O162" s="14" t="s">
        <v>1396</v>
      </c>
      <c r="P162" s="14" t="s">
        <v>34</v>
      </c>
      <c r="Q162" s="14" t="s">
        <v>2018</v>
      </c>
      <c r="R162" s="14" t="s">
        <v>1990</v>
      </c>
      <c r="S162" s="14" t="s">
        <v>69</v>
      </c>
      <c r="T162" s="14" t="s">
        <v>2019</v>
      </c>
      <c r="V162" s="14">
        <v>1360.527</v>
      </c>
      <c r="W162" s="14">
        <v>2.7210540000000001</v>
      </c>
      <c r="X162" s="14" t="s">
        <v>2020</v>
      </c>
      <c r="Y162" s="26">
        <v>1.9943019943019944E-3</v>
      </c>
      <c r="Z162" s="19" t="str">
        <f>IF($AG$7 &lt;&gt; "", $AG$7 * Y162, "")</f>
        <v/>
      </c>
      <c r="AA162" s="19" t="str">
        <f>IF($AG$7 &lt;&gt; "", $AG$7 * L162 / $L$649, "")</f>
        <v/>
      </c>
      <c r="AB162" s="14" t="str">
        <f>IF(ISNUMBER(SEARCH(O162,$AG$2))=TRUE,"Yes",IF(ISNUMBER(SEARCH(O162,$AG$3))=TRUE,"Yes",IF(ISNUMBER(SEARCH(O162,$AG$4))=TRUE,"Yes","No")))</f>
        <v>No</v>
      </c>
    </row>
    <row r="163" spans="1:28" x14ac:dyDescent="0.25">
      <c r="A163" t="s">
        <v>1753</v>
      </c>
      <c r="B163" t="s">
        <v>25</v>
      </c>
      <c r="C163">
        <v>14</v>
      </c>
      <c r="D163">
        <v>314</v>
      </c>
      <c r="E163">
        <v>240</v>
      </c>
      <c r="F163">
        <v>255</v>
      </c>
      <c r="G163" s="1">
        <v>0.58219824158898303</v>
      </c>
      <c r="H163" s="2">
        <v>0.73996124960116905</v>
      </c>
      <c r="I163" s="14">
        <v>0.130791022870416</v>
      </c>
      <c r="J163" s="14">
        <v>0.73996124960116905</v>
      </c>
      <c r="K163" s="14">
        <v>0.130791022870416</v>
      </c>
      <c r="L163" s="14">
        <v>4.3661221977774204E-3</v>
      </c>
      <c r="M163" s="14">
        <v>2.91554735047851E-3</v>
      </c>
      <c r="N163" s="14">
        <v>117</v>
      </c>
      <c r="O163" s="14" t="s">
        <v>1396</v>
      </c>
      <c r="P163" s="14" t="s">
        <v>34</v>
      </c>
      <c r="Q163" s="14" t="s">
        <v>1096</v>
      </c>
      <c r="R163" s="14" t="s">
        <v>1398</v>
      </c>
      <c r="S163" s="14" t="s">
        <v>620</v>
      </c>
      <c r="T163" s="14" t="s">
        <v>1097</v>
      </c>
      <c r="V163" s="14">
        <v>973.04520000000002</v>
      </c>
      <c r="W163" s="14">
        <v>1.9460904000000001</v>
      </c>
      <c r="X163" s="14" t="s">
        <v>1098</v>
      </c>
      <c r="Y163" s="26">
        <v>1.9943019943019944E-3</v>
      </c>
      <c r="Z163" s="19" t="str">
        <f>IF($AG$7 &lt;&gt; "", $AG$7 * Y163, "")</f>
        <v/>
      </c>
      <c r="AA163" s="19" t="str">
        <f>IF($AG$7 &lt;&gt; "", $AG$7 * L163 / $L$649, "")</f>
        <v/>
      </c>
      <c r="AB163" s="14" t="str">
        <f>IF(ISNUMBER(SEARCH(O163,$AG$2))=TRUE,"Yes",IF(ISNUMBER(SEARCH(O163,$AG$3))=TRUE,"Yes",IF(ISNUMBER(SEARCH(O163,$AG$4))=TRUE,"Yes","No")))</f>
        <v>No</v>
      </c>
    </row>
    <row r="164" spans="1:28" x14ac:dyDescent="0.25">
      <c r="A164" t="s">
        <v>2051</v>
      </c>
      <c r="B164" t="s">
        <v>25</v>
      </c>
      <c r="C164">
        <v>9</v>
      </c>
      <c r="D164">
        <v>175</v>
      </c>
      <c r="E164">
        <v>190</v>
      </c>
      <c r="F164">
        <v>155</v>
      </c>
      <c r="G164" s="1">
        <v>0.57353342116274397</v>
      </c>
      <c r="H164" s="2">
        <v>0.77849715085897797</v>
      </c>
      <c r="I164" s="14">
        <v>0.108742972522307</v>
      </c>
      <c r="J164" s="14">
        <v>0.77849715085897797</v>
      </c>
      <c r="K164" s="14">
        <v>0.108742972522307</v>
      </c>
      <c r="L164" s="14">
        <v>2.80679284142834E-3</v>
      </c>
      <c r="M164" s="14">
        <v>1.88589299572251E-3</v>
      </c>
      <c r="N164" s="14">
        <v>216</v>
      </c>
      <c r="O164" s="14" t="s">
        <v>1396</v>
      </c>
      <c r="P164" s="14" t="s">
        <v>34</v>
      </c>
      <c r="Q164" s="14" t="s">
        <v>1252</v>
      </c>
      <c r="R164" s="14" t="s">
        <v>1990</v>
      </c>
      <c r="S164" s="14" t="s">
        <v>152</v>
      </c>
      <c r="T164" s="14" t="s">
        <v>1253</v>
      </c>
      <c r="V164" s="14">
        <v>1105.298</v>
      </c>
      <c r="W164" s="14">
        <v>2.2105959999999998</v>
      </c>
      <c r="X164" s="14" t="s">
        <v>1254</v>
      </c>
      <c r="Y164" s="26">
        <v>1.2820512820512821E-3</v>
      </c>
      <c r="Z164" s="19" t="str">
        <f>IF($AG$7 &lt;&gt; "", $AG$7 * Y164, "")</f>
        <v/>
      </c>
      <c r="AA164" s="19" t="str">
        <f>IF($AG$7 &lt;&gt; "", $AG$7 * L164 / $L$649, "")</f>
        <v/>
      </c>
      <c r="AB164" s="14" t="str">
        <f>IF(ISNUMBER(SEARCH(O164,$AG$2))=TRUE,"Yes",IF(ISNUMBER(SEARCH(O164,$AG$3))=TRUE,"Yes",IF(ISNUMBER(SEARCH(O164,$AG$4))=TRUE,"Yes","No")))</f>
        <v>No</v>
      </c>
    </row>
    <row r="165" spans="1:28" x14ac:dyDescent="0.25">
      <c r="A165" t="s">
        <v>2090</v>
      </c>
      <c r="B165" t="s">
        <v>25</v>
      </c>
      <c r="C165">
        <v>14</v>
      </c>
      <c r="D165">
        <v>279</v>
      </c>
      <c r="E165">
        <v>294</v>
      </c>
      <c r="F165">
        <v>237</v>
      </c>
      <c r="G165" s="1">
        <v>0.57347934662932198</v>
      </c>
      <c r="H165" s="2">
        <v>0.73996124960116905</v>
      </c>
      <c r="I165" s="14">
        <v>0.130791022870416</v>
      </c>
      <c r="J165" s="14">
        <v>0.73996124960116905</v>
      </c>
      <c r="K165" s="14">
        <v>0.130791022870416</v>
      </c>
      <c r="L165" s="14">
        <v>4.3661221977774204E-3</v>
      </c>
      <c r="M165" s="14">
        <v>2.9336962368851798E-3</v>
      </c>
      <c r="N165" s="14">
        <v>231</v>
      </c>
      <c r="O165" s="14" t="s">
        <v>1396</v>
      </c>
      <c r="P165" s="14" t="s">
        <v>27</v>
      </c>
      <c r="Q165" s="14" t="s">
        <v>1320</v>
      </c>
      <c r="R165" s="14" t="s">
        <v>1990</v>
      </c>
      <c r="S165" s="14" t="s">
        <v>228</v>
      </c>
      <c r="T165" s="14" t="s">
        <v>1321</v>
      </c>
      <c r="V165" s="14">
        <v>1192.3779999999999</v>
      </c>
      <c r="W165" s="14">
        <v>2.3847559999999999</v>
      </c>
      <c r="X165" s="14" t="s">
        <v>1322</v>
      </c>
      <c r="Y165" s="26">
        <v>1.9943019943019944E-3</v>
      </c>
      <c r="Z165" s="19" t="str">
        <f>IF($AG$7 &lt;&gt; "", $AG$7 * Y165, "")</f>
        <v/>
      </c>
      <c r="AA165" s="19" t="str">
        <f>IF($AG$7 &lt;&gt; "", $AG$7 * L165 / $L$649, "")</f>
        <v/>
      </c>
      <c r="AB165" s="14" t="str">
        <f>IF(ISNUMBER(SEARCH(O165,$AG$2))=TRUE,"Yes",IF(ISNUMBER(SEARCH(O165,$AG$3))=TRUE,"Yes",IF(ISNUMBER(SEARCH(O165,$AG$4))=TRUE,"Yes","No")))</f>
        <v>No</v>
      </c>
    </row>
    <row r="166" spans="1:28" x14ac:dyDescent="0.25">
      <c r="A166" t="s">
        <v>537</v>
      </c>
      <c r="B166" t="s">
        <v>25</v>
      </c>
      <c r="C166">
        <v>7</v>
      </c>
      <c r="D166">
        <v>204</v>
      </c>
      <c r="E166">
        <v>121</v>
      </c>
      <c r="F166">
        <v>167</v>
      </c>
      <c r="G166" s="1">
        <v>0.56716134956152098</v>
      </c>
      <c r="H166" s="2">
        <v>0.65453561520762604</v>
      </c>
      <c r="I166" s="14">
        <v>0.18406671723038301</v>
      </c>
      <c r="J166" s="14">
        <v>0.65453561520762604</v>
      </c>
      <c r="K166" s="14">
        <v>0.18406671723038301</v>
      </c>
      <c r="L166" s="14">
        <v>4.1977187456642504E-3</v>
      </c>
      <c r="M166" s="14">
        <v>2.83187376032927E-3</v>
      </c>
      <c r="N166" s="14">
        <v>101</v>
      </c>
      <c r="O166" s="14" t="s">
        <v>26</v>
      </c>
      <c r="P166" s="14" t="s">
        <v>34</v>
      </c>
      <c r="Q166" s="14" t="s">
        <v>538</v>
      </c>
      <c r="R166" s="14" t="s">
        <v>29</v>
      </c>
      <c r="S166" s="14" t="s">
        <v>539</v>
      </c>
      <c r="T166" s="14" t="s">
        <v>540</v>
      </c>
      <c r="V166" s="14">
        <v>1044.127</v>
      </c>
      <c r="W166" s="14">
        <v>2.0882540000000001</v>
      </c>
      <c r="X166" s="14" t="s">
        <v>541</v>
      </c>
      <c r="Y166" s="27">
        <v>9.9715099715099722E-4</v>
      </c>
      <c r="Z166" s="19" t="str">
        <f>IF($AG$7 &lt;&gt; "", $AG$7 * Y166, "")</f>
        <v/>
      </c>
      <c r="AA166" s="19" t="str">
        <f>IF($AG$7 &lt;&gt; "", $AG$7 * L166 / $L$649, "")</f>
        <v/>
      </c>
      <c r="AB166" s="14" t="str">
        <f>IF(ISNUMBER(SEARCH(O166,$AG$2))=TRUE,"Yes",IF(ISNUMBER(SEARCH(O166,$AG$3))=TRUE,"Yes",IF(ISNUMBER(SEARCH(O166,$AG$4))=TRUE,"Yes","No")))</f>
        <v>No</v>
      </c>
    </row>
    <row r="167" spans="1:28" x14ac:dyDescent="0.25">
      <c r="A167" t="s">
        <v>2231</v>
      </c>
      <c r="B167" t="s">
        <v>25</v>
      </c>
      <c r="C167">
        <v>10</v>
      </c>
      <c r="D167">
        <v>227</v>
      </c>
      <c r="E167">
        <v>195</v>
      </c>
      <c r="F167">
        <v>165</v>
      </c>
      <c r="G167" s="1">
        <v>0.56133341856542995</v>
      </c>
      <c r="H167" s="2">
        <v>0.77849715085897797</v>
      </c>
      <c r="I167" s="14">
        <v>0.108742972522307</v>
      </c>
      <c r="J167" s="14">
        <v>0.77849715085897797</v>
      </c>
      <c r="K167" s="14">
        <v>0.108742972522307</v>
      </c>
      <c r="L167" s="14">
        <v>3.1186587126981499E-3</v>
      </c>
      <c r="M167" s="14">
        <v>2.1125107682830398E-3</v>
      </c>
      <c r="N167" s="14">
        <v>327</v>
      </c>
      <c r="O167" s="14" t="s">
        <v>1396</v>
      </c>
      <c r="P167" s="14" t="s">
        <v>27</v>
      </c>
      <c r="Q167" s="14" t="s">
        <v>498</v>
      </c>
      <c r="R167" s="14" t="s">
        <v>1990</v>
      </c>
      <c r="S167" s="14" t="s">
        <v>710</v>
      </c>
      <c r="T167" s="14" t="s">
        <v>500</v>
      </c>
      <c r="V167" s="14">
        <v>1091.271</v>
      </c>
      <c r="W167" s="14">
        <v>2.1825420000000002</v>
      </c>
      <c r="X167" s="14" t="s">
        <v>501</v>
      </c>
      <c r="Y167" s="26">
        <v>1.4245014245014246E-3</v>
      </c>
      <c r="Z167" s="19" t="str">
        <f>IF($AG$7 &lt;&gt; "", $AG$7 * Y167, "")</f>
        <v/>
      </c>
      <c r="AA167" s="19" t="str">
        <f>IF($AG$7 &lt;&gt; "", $AG$7 * L167 / $L$649, "")</f>
        <v/>
      </c>
      <c r="AB167" s="14" t="str">
        <f>IF(ISNUMBER(SEARCH(O167,$AG$2))=TRUE,"Yes",IF(ISNUMBER(SEARCH(O167,$AG$3))=TRUE,"Yes",IF(ISNUMBER(SEARCH(O167,$AG$4))=TRUE,"Yes","No")))</f>
        <v>No</v>
      </c>
    </row>
    <row r="168" spans="1:28" x14ac:dyDescent="0.25">
      <c r="A168" t="s">
        <v>1624</v>
      </c>
      <c r="B168" t="s">
        <v>25</v>
      </c>
      <c r="C168">
        <v>12</v>
      </c>
      <c r="D168">
        <v>250</v>
      </c>
      <c r="E168">
        <v>245</v>
      </c>
      <c r="F168">
        <v>214</v>
      </c>
      <c r="G168" s="1">
        <v>0.54418021885454804</v>
      </c>
      <c r="H168" s="2">
        <v>0.77088978066206004</v>
      </c>
      <c r="I168" s="14">
        <v>0.113007711536701</v>
      </c>
      <c r="J168" s="14">
        <v>0.77088978066206004</v>
      </c>
      <c r="K168" s="14">
        <v>0.113007711536701</v>
      </c>
      <c r="L168" s="14">
        <v>3.7423904552377802E-3</v>
      </c>
      <c r="M168" s="14">
        <v>2.5661121313668E-3</v>
      </c>
      <c r="N168" s="14">
        <v>69</v>
      </c>
      <c r="O168" s="14" t="s">
        <v>1396</v>
      </c>
      <c r="P168" s="14" t="s">
        <v>85</v>
      </c>
      <c r="Q168" s="14" t="s">
        <v>969</v>
      </c>
      <c r="R168" s="14" t="s">
        <v>1398</v>
      </c>
      <c r="S168" s="14" t="s">
        <v>379</v>
      </c>
      <c r="T168" s="14" t="s">
        <v>971</v>
      </c>
      <c r="V168" s="14">
        <v>913.07690000000002</v>
      </c>
      <c r="W168" s="14">
        <v>1.8261537999999999</v>
      </c>
      <c r="X168" s="14" t="s">
        <v>972</v>
      </c>
      <c r="Y168" s="26">
        <v>1.7094017094017094E-3</v>
      </c>
      <c r="Z168" s="19" t="str">
        <f>IF($AG$7 &lt;&gt; "", $AG$7 * Y168, "")</f>
        <v/>
      </c>
      <c r="AA168" s="19" t="str">
        <f>IF($AG$7 &lt;&gt; "", $AG$7 * L168 / $L$649, "")</f>
        <v/>
      </c>
      <c r="AB168" s="14" t="str">
        <f>IF(ISNUMBER(SEARCH(O168,$AG$2))=TRUE,"Yes",IF(ISNUMBER(SEARCH(O168,$AG$3))=TRUE,"Yes",IF(ISNUMBER(SEARCH(O168,$AG$4))=TRUE,"Yes","No")))</f>
        <v>No</v>
      </c>
    </row>
    <row r="169" spans="1:28" x14ac:dyDescent="0.25">
      <c r="A169" t="s">
        <v>251</v>
      </c>
      <c r="B169" t="s">
        <v>25</v>
      </c>
      <c r="C169">
        <v>8</v>
      </c>
      <c r="D169">
        <v>191</v>
      </c>
      <c r="E169">
        <v>190</v>
      </c>
      <c r="F169">
        <v>189</v>
      </c>
      <c r="G169" s="1">
        <v>0.53479532571757105</v>
      </c>
      <c r="H169" s="2">
        <v>0.65453561520762604</v>
      </c>
      <c r="I169" s="14">
        <v>0.18406671723038301</v>
      </c>
      <c r="J169" s="14">
        <v>0.65453561520762604</v>
      </c>
      <c r="K169" s="14">
        <v>0.18406671723038301</v>
      </c>
      <c r="L169" s="14">
        <v>4.7973928521877198E-3</v>
      </c>
      <c r="M169" s="14">
        <v>3.3115208833719798E-3</v>
      </c>
      <c r="N169" s="14">
        <v>44</v>
      </c>
      <c r="O169" s="14" t="s">
        <v>26</v>
      </c>
      <c r="P169" s="14" t="s">
        <v>27</v>
      </c>
      <c r="Q169" s="14" t="s">
        <v>252</v>
      </c>
      <c r="R169" s="14" t="s">
        <v>29</v>
      </c>
      <c r="S169" s="14" t="s">
        <v>253</v>
      </c>
      <c r="T169" s="14" t="s">
        <v>254</v>
      </c>
      <c r="V169" s="14">
        <v>1018.174</v>
      </c>
      <c r="W169" s="14">
        <v>2.0363479999999998</v>
      </c>
      <c r="X169" s="14" t="s">
        <v>255</v>
      </c>
      <c r="Y169" s="26">
        <v>1.1396011396011395E-3</v>
      </c>
      <c r="Z169" s="19" t="str">
        <f>IF($AG$7 &lt;&gt; "", $AG$7 * Y169, "")</f>
        <v/>
      </c>
      <c r="AA169" s="19" t="str">
        <f>IF($AG$7 &lt;&gt; "", $AG$7 * L169 / $L$649, "")</f>
        <v/>
      </c>
      <c r="AB169" s="14" t="str">
        <f>IF(ISNUMBER(SEARCH(O169,$AG$2))=TRUE,"Yes",IF(ISNUMBER(SEARCH(O169,$AG$3))=TRUE,"Yes",IF(ISNUMBER(SEARCH(O169,$AG$4))=TRUE,"Yes","No")))</f>
        <v>No</v>
      </c>
    </row>
    <row r="170" spans="1:28" x14ac:dyDescent="0.25">
      <c r="A170" t="s">
        <v>282</v>
      </c>
      <c r="B170" t="s">
        <v>25</v>
      </c>
      <c r="C170">
        <v>7</v>
      </c>
      <c r="D170">
        <v>159</v>
      </c>
      <c r="E170">
        <v>187</v>
      </c>
      <c r="F170">
        <v>154</v>
      </c>
      <c r="G170" s="1">
        <v>0.53045336679142696</v>
      </c>
      <c r="H170" s="2">
        <v>0.66108407409619196</v>
      </c>
      <c r="I170" s="14">
        <v>0.17974330512228201</v>
      </c>
      <c r="J170" s="14">
        <v>0.66108407409619196</v>
      </c>
      <c r="K170" s="14">
        <v>0.17974330512228201</v>
      </c>
      <c r="L170" s="14">
        <v>4.1977187456642504E-3</v>
      </c>
      <c r="M170" s="14">
        <v>2.9063561657974202E-3</v>
      </c>
      <c r="N170" s="14">
        <v>50</v>
      </c>
      <c r="O170" s="14" t="s">
        <v>26</v>
      </c>
      <c r="P170" s="14" t="s">
        <v>27</v>
      </c>
      <c r="Q170" s="14" t="s">
        <v>283</v>
      </c>
      <c r="R170" s="14" t="s">
        <v>29</v>
      </c>
      <c r="S170" s="14" t="s">
        <v>284</v>
      </c>
      <c r="T170" s="14" t="s">
        <v>285</v>
      </c>
      <c r="V170" s="14">
        <v>1183.374</v>
      </c>
      <c r="W170" s="14">
        <v>2.3667479999999999</v>
      </c>
      <c r="X170" s="14" t="s">
        <v>286</v>
      </c>
      <c r="Y170" s="27">
        <v>9.9715099715099722E-4</v>
      </c>
      <c r="Z170" s="19" t="str">
        <f>IF($AG$7 &lt;&gt; "", $AG$7 * Y170, "")</f>
        <v/>
      </c>
      <c r="AA170" s="19" t="str">
        <f>IF($AG$7 &lt;&gt; "", $AG$7 * L170 / $L$649, "")</f>
        <v/>
      </c>
      <c r="AB170" s="14" t="str">
        <f>IF(ISNUMBER(SEARCH(O170,$AG$2))=TRUE,"Yes",IF(ISNUMBER(SEARCH(O170,$AG$3))=TRUE,"Yes",IF(ISNUMBER(SEARCH(O170,$AG$4))=TRUE,"Yes","No")))</f>
        <v>No</v>
      </c>
    </row>
    <row r="171" spans="1:28" x14ac:dyDescent="0.25">
      <c r="A171" t="s">
        <v>1667</v>
      </c>
      <c r="B171" t="s">
        <v>25</v>
      </c>
      <c r="C171">
        <v>8</v>
      </c>
      <c r="D171">
        <v>151</v>
      </c>
      <c r="E171">
        <v>171</v>
      </c>
      <c r="F171">
        <v>153</v>
      </c>
      <c r="G171" s="1">
        <v>0.52921031973767996</v>
      </c>
      <c r="H171" s="2">
        <v>0.81417673002703905</v>
      </c>
      <c r="I171" s="14">
        <v>8.9281314343341897E-2</v>
      </c>
      <c r="J171" s="14">
        <v>0.81417673002703905</v>
      </c>
      <c r="K171" s="14">
        <v>8.9281314343341897E-2</v>
      </c>
      <c r="L171" s="14">
        <v>2.4949269701585201E-3</v>
      </c>
      <c r="M171" s="14">
        <v>1.72903780486723E-3</v>
      </c>
      <c r="N171" s="14">
        <v>85</v>
      </c>
      <c r="O171" s="14" t="s">
        <v>1396</v>
      </c>
      <c r="P171" s="14" t="s">
        <v>27</v>
      </c>
      <c r="Q171" s="14" t="s">
        <v>1040</v>
      </c>
      <c r="R171" s="14" t="s">
        <v>1398</v>
      </c>
      <c r="S171" s="14" t="s">
        <v>459</v>
      </c>
      <c r="T171" s="14" t="s">
        <v>1041</v>
      </c>
      <c r="V171" s="14">
        <v>1152.31</v>
      </c>
      <c r="W171" s="14">
        <v>2.3046199999999999</v>
      </c>
      <c r="X171" s="14" t="s">
        <v>1042</v>
      </c>
      <c r="Y171" s="26">
        <v>1.1396011396011395E-3</v>
      </c>
      <c r="Z171" s="19" t="str">
        <f>IF($AG$7 &lt;&gt; "", $AG$7 * Y171, "")</f>
        <v/>
      </c>
      <c r="AA171" s="19" t="str">
        <f>IF($AG$7 &lt;&gt; "", $AG$7 * L171 / $L$649, "")</f>
        <v/>
      </c>
      <c r="AB171" s="14" t="str">
        <f>IF(ISNUMBER(SEARCH(O171,$AG$2))=TRUE,"Yes",IF(ISNUMBER(SEARCH(O171,$AG$3))=TRUE,"Yes",IF(ISNUMBER(SEARCH(O171,$AG$4))=TRUE,"Yes","No")))</f>
        <v>No</v>
      </c>
    </row>
    <row r="172" spans="1:28" x14ac:dyDescent="0.25">
      <c r="A172" t="s">
        <v>1207</v>
      </c>
      <c r="B172" t="s">
        <v>25</v>
      </c>
      <c r="C172">
        <v>8</v>
      </c>
      <c r="D172">
        <v>184</v>
      </c>
      <c r="E172">
        <v>180</v>
      </c>
      <c r="F172">
        <v>208</v>
      </c>
      <c r="G172" s="1">
        <v>0.52454637150401695</v>
      </c>
      <c r="H172" s="2">
        <v>0.66108407409619196</v>
      </c>
      <c r="I172" s="14">
        <v>0.17974330512228201</v>
      </c>
      <c r="J172" s="14">
        <v>0.66108407409619196</v>
      </c>
      <c r="K172" s="14">
        <v>0.17974330512228201</v>
      </c>
      <c r="L172" s="14">
        <v>4.7973928521877198E-3</v>
      </c>
      <c r="M172" s="14">
        <v>3.3357806465111701E-3</v>
      </c>
      <c r="N172" s="14">
        <v>245</v>
      </c>
      <c r="O172" s="14" t="s">
        <v>26</v>
      </c>
      <c r="P172" s="14" t="s">
        <v>27</v>
      </c>
      <c r="Q172" s="14" t="s">
        <v>1208</v>
      </c>
      <c r="R172" s="14" t="s">
        <v>1000</v>
      </c>
      <c r="S172" s="14" t="s">
        <v>299</v>
      </c>
      <c r="T172" s="14" t="s">
        <v>1209</v>
      </c>
      <c r="V172" s="14">
        <v>1254.453</v>
      </c>
      <c r="W172" s="14">
        <v>2.5089060000000001</v>
      </c>
      <c r="X172" s="14" t="s">
        <v>1210</v>
      </c>
      <c r="Y172" s="26">
        <v>1.1396011396011395E-3</v>
      </c>
      <c r="Z172" s="19" t="str">
        <f>IF($AG$7 &lt;&gt; "", $AG$7 * Y172, "")</f>
        <v/>
      </c>
      <c r="AA172" s="19" t="str">
        <f>IF($AG$7 &lt;&gt; "", $AG$7 * L172 / $L$649, "")</f>
        <v/>
      </c>
      <c r="AB172" s="14" t="str">
        <f>IF(ISNUMBER(SEARCH(O172,$AG$2))=TRUE,"Yes",IF(ISNUMBER(SEARCH(O172,$AG$3))=TRUE,"Yes",IF(ISNUMBER(SEARCH(O172,$AG$4))=TRUE,"Yes","No")))</f>
        <v>No</v>
      </c>
    </row>
    <row r="173" spans="1:28" x14ac:dyDescent="0.25">
      <c r="A173" t="s">
        <v>2025</v>
      </c>
      <c r="B173" t="s">
        <v>25</v>
      </c>
      <c r="C173">
        <v>11</v>
      </c>
      <c r="D173">
        <v>247</v>
      </c>
      <c r="E173">
        <v>218</v>
      </c>
      <c r="F173">
        <v>197</v>
      </c>
      <c r="G173" s="1">
        <v>0.52178998865474902</v>
      </c>
      <c r="H173" s="2">
        <v>0.791301747090837</v>
      </c>
      <c r="I173" s="14">
        <v>0.101657875405977</v>
      </c>
      <c r="J173" s="14">
        <v>0.791301747090837</v>
      </c>
      <c r="K173" s="14">
        <v>0.101657875405977</v>
      </c>
      <c r="L173" s="14">
        <v>3.4305245839679698E-3</v>
      </c>
      <c r="M173" s="14">
        <v>2.38875959474333E-3</v>
      </c>
      <c r="N173" s="14">
        <v>202</v>
      </c>
      <c r="O173" s="14" t="s">
        <v>1396</v>
      </c>
      <c r="P173" s="14" t="s">
        <v>27</v>
      </c>
      <c r="Q173" s="14" t="s">
        <v>2026</v>
      </c>
      <c r="R173" s="14" t="s">
        <v>1990</v>
      </c>
      <c r="S173" s="14" t="s">
        <v>81</v>
      </c>
      <c r="T173" s="14" t="s">
        <v>2027</v>
      </c>
      <c r="V173" s="14">
        <v>1343.453</v>
      </c>
      <c r="W173" s="14">
        <v>2.686906</v>
      </c>
      <c r="X173" s="14" t="s">
        <v>2028</v>
      </c>
      <c r="Y173" s="26">
        <v>1.5669515669515669E-3</v>
      </c>
      <c r="Z173" s="19" t="str">
        <f>IF($AG$7 &lt;&gt; "", $AG$7 * Y173, "")</f>
        <v/>
      </c>
      <c r="AA173" s="19" t="str">
        <f>IF($AG$7 &lt;&gt; "", $AG$7 * L173 / $L$649, "")</f>
        <v/>
      </c>
      <c r="AB173" s="14" t="str">
        <f>IF(ISNUMBER(SEARCH(O173,$AG$2))=TRUE,"Yes",IF(ISNUMBER(SEARCH(O173,$AG$3))=TRUE,"Yes",IF(ISNUMBER(SEARCH(O173,$AG$4))=TRUE,"Yes","No")))</f>
        <v>No</v>
      </c>
    </row>
    <row r="174" spans="1:28" x14ac:dyDescent="0.25">
      <c r="A174" t="s">
        <v>327</v>
      </c>
      <c r="B174" t="s">
        <v>25</v>
      </c>
      <c r="C174">
        <v>6</v>
      </c>
      <c r="D174">
        <v>169</v>
      </c>
      <c r="E174">
        <v>149</v>
      </c>
      <c r="F174">
        <v>119</v>
      </c>
      <c r="G174" s="1">
        <v>0.51713777345761902</v>
      </c>
      <c r="H174" s="2">
        <v>0.686766430087142</v>
      </c>
      <c r="I174" s="14">
        <v>0.16319094179334401</v>
      </c>
      <c r="J174" s="14">
        <v>0.686766430087142</v>
      </c>
      <c r="K174" s="14">
        <v>0.16319094179334401</v>
      </c>
      <c r="L174" s="14">
        <v>3.5980446391407901E-3</v>
      </c>
      <c r="M174" s="14">
        <v>2.5125849288947098E-3</v>
      </c>
      <c r="N174" s="14">
        <v>59</v>
      </c>
      <c r="O174" s="14" t="s">
        <v>26</v>
      </c>
      <c r="P174" s="14" t="s">
        <v>34</v>
      </c>
      <c r="Q174" s="14" t="s">
        <v>328</v>
      </c>
      <c r="R174" s="14" t="s">
        <v>29</v>
      </c>
      <c r="S174" s="14" t="s">
        <v>329</v>
      </c>
      <c r="T174" s="14" t="s">
        <v>330</v>
      </c>
      <c r="V174" s="14">
        <v>1273.4929999999999</v>
      </c>
      <c r="W174" s="14">
        <v>2.546986</v>
      </c>
      <c r="X174" s="14" t="s">
        <v>331</v>
      </c>
      <c r="Y174" s="27">
        <v>8.547008547008547E-4</v>
      </c>
      <c r="Z174" s="19" t="str">
        <f>IF($AG$7 &lt;&gt; "", $AG$7 * Y174, "")</f>
        <v/>
      </c>
      <c r="AA174" s="19" t="str">
        <f>IF($AG$7 &lt;&gt; "", $AG$7 * L174 / $L$649, "")</f>
        <v/>
      </c>
      <c r="AB174" s="14" t="str">
        <f>IF(ISNUMBER(SEARCH(O174,$AG$2))=TRUE,"Yes",IF(ISNUMBER(SEARCH(O174,$AG$3))=TRUE,"Yes",IF(ISNUMBER(SEARCH(O174,$AG$4))=TRUE,"Yes","No")))</f>
        <v>No</v>
      </c>
    </row>
    <row r="175" spans="1:28" x14ac:dyDescent="0.25">
      <c r="A175" t="s">
        <v>2138</v>
      </c>
      <c r="B175" t="s">
        <v>25</v>
      </c>
      <c r="C175">
        <v>2</v>
      </c>
      <c r="D175">
        <v>54</v>
      </c>
      <c r="E175">
        <v>40</v>
      </c>
      <c r="F175">
        <v>28</v>
      </c>
      <c r="G175" s="1">
        <v>0.51562985955184404</v>
      </c>
      <c r="H175" s="2">
        <v>0.90814323623457904</v>
      </c>
      <c r="I175" s="14">
        <v>4.1845647293590603E-2</v>
      </c>
      <c r="J175" s="14">
        <v>0.90814323623457904</v>
      </c>
      <c r="K175" s="14">
        <v>4.1845647293590603E-2</v>
      </c>
      <c r="L175" s="14">
        <v>6.23731742539631E-4</v>
      </c>
      <c r="M175" s="14">
        <v>4.3459071269220001E-4</v>
      </c>
      <c r="N175" s="14">
        <v>255</v>
      </c>
      <c r="O175" s="14" t="s">
        <v>1396</v>
      </c>
      <c r="P175" s="14" t="s">
        <v>27</v>
      </c>
      <c r="Q175" s="14" t="s">
        <v>2139</v>
      </c>
      <c r="R175" s="14" t="s">
        <v>1990</v>
      </c>
      <c r="S175" s="14" t="s">
        <v>349</v>
      </c>
      <c r="T175" s="14" t="s">
        <v>2140</v>
      </c>
      <c r="V175" s="14">
        <v>1125.2380000000001</v>
      </c>
      <c r="W175" s="14">
        <v>2.2504759999999999</v>
      </c>
      <c r="X175" s="14" t="s">
        <v>2141</v>
      </c>
      <c r="Y175" s="27">
        <v>2.8490028490028488E-4</v>
      </c>
      <c r="Z175" s="19" t="str">
        <f>IF($AG$7 &lt;&gt; "", $AG$7 * Y175, "")</f>
        <v/>
      </c>
      <c r="AA175" s="19" t="str">
        <f>IF($AG$7 &lt;&gt; "", $AG$7 * L175 / $L$649, "")</f>
        <v/>
      </c>
      <c r="AB175" s="14" t="str">
        <f>IF(ISNUMBER(SEARCH(O175,$AG$2))=TRUE,"Yes",IF(ISNUMBER(SEARCH(O175,$AG$3))=TRUE,"Yes",IF(ISNUMBER(SEARCH(O175,$AG$4))=TRUE,"Yes","No")))</f>
        <v>No</v>
      </c>
    </row>
    <row r="176" spans="1:28" x14ac:dyDescent="0.25">
      <c r="A176" t="s">
        <v>2128</v>
      </c>
      <c r="B176" t="s">
        <v>25</v>
      </c>
      <c r="C176">
        <v>11</v>
      </c>
      <c r="D176">
        <v>272</v>
      </c>
      <c r="E176">
        <v>226</v>
      </c>
      <c r="F176">
        <v>172</v>
      </c>
      <c r="G176" s="1">
        <v>0.51341405984413802</v>
      </c>
      <c r="H176" s="2">
        <v>0.791301747090837</v>
      </c>
      <c r="I176" s="14">
        <v>0.101657875405977</v>
      </c>
      <c r="J176" s="14">
        <v>0.791301747090837</v>
      </c>
      <c r="K176" s="14">
        <v>0.101657875405977</v>
      </c>
      <c r="L176" s="14">
        <v>3.4305245839679698E-3</v>
      </c>
      <c r="M176" s="14">
        <v>2.40201617450198E-3</v>
      </c>
      <c r="N176" s="14">
        <v>251</v>
      </c>
      <c r="O176" s="14" t="s">
        <v>1396</v>
      </c>
      <c r="P176" s="14" t="s">
        <v>27</v>
      </c>
      <c r="Q176" s="14" t="s">
        <v>1388</v>
      </c>
      <c r="R176" s="14" t="s">
        <v>1990</v>
      </c>
      <c r="S176" s="14" t="s">
        <v>329</v>
      </c>
      <c r="T176" s="14" t="s">
        <v>1389</v>
      </c>
      <c r="V176" s="14">
        <v>1050.135</v>
      </c>
      <c r="W176" s="14">
        <v>2.1002700000000001</v>
      </c>
      <c r="X176" s="14" t="s">
        <v>1390</v>
      </c>
      <c r="Y176" s="26">
        <v>1.5669515669515669E-3</v>
      </c>
      <c r="Z176" s="19" t="str">
        <f>IF($AG$7 &lt;&gt; "", $AG$7 * Y176, "")</f>
        <v/>
      </c>
      <c r="AA176" s="19" t="str">
        <f>IF($AG$7 &lt;&gt; "", $AG$7 * L176 / $L$649, "")</f>
        <v/>
      </c>
      <c r="AB176" s="14" t="str">
        <f>IF(ISNUMBER(SEARCH(O176,$AG$2))=TRUE,"Yes",IF(ISNUMBER(SEARCH(O176,$AG$3))=TRUE,"Yes",IF(ISNUMBER(SEARCH(O176,$AG$4))=TRUE,"Yes","No")))</f>
        <v>No</v>
      </c>
    </row>
    <row r="177" spans="1:28" x14ac:dyDescent="0.25">
      <c r="A177" t="s">
        <v>1774</v>
      </c>
      <c r="B177" t="s">
        <v>25</v>
      </c>
      <c r="C177">
        <v>16</v>
      </c>
      <c r="D177">
        <v>370</v>
      </c>
      <c r="E177">
        <v>308</v>
      </c>
      <c r="F177">
        <v>295</v>
      </c>
      <c r="G177" s="1">
        <v>0.50789519070563205</v>
      </c>
      <c r="H177" s="2">
        <v>0.77849715085897797</v>
      </c>
      <c r="I177" s="14">
        <v>0.108742972522307</v>
      </c>
      <c r="J177" s="14">
        <v>0.77849715085897797</v>
      </c>
      <c r="K177" s="14">
        <v>0.108742972522307</v>
      </c>
      <c r="L177" s="14">
        <v>4.9898539403170497E-3</v>
      </c>
      <c r="M177" s="14">
        <v>3.5084226644461602E-3</v>
      </c>
      <c r="N177" s="14">
        <v>129</v>
      </c>
      <c r="O177" s="14" t="s">
        <v>1396</v>
      </c>
      <c r="P177" s="14" t="s">
        <v>34</v>
      </c>
      <c r="Q177" s="14" t="s">
        <v>1132</v>
      </c>
      <c r="R177" s="14" t="s">
        <v>1398</v>
      </c>
      <c r="S177" s="14" t="s">
        <v>680</v>
      </c>
      <c r="T177" s="14" t="s">
        <v>1133</v>
      </c>
      <c r="V177" s="14">
        <v>1080.2470000000001</v>
      </c>
      <c r="W177" s="14">
        <v>2.1604939999999999</v>
      </c>
      <c r="X177" s="14" t="s">
        <v>1134</v>
      </c>
      <c r="Y177" s="26">
        <v>2.2792022792022791E-3</v>
      </c>
      <c r="Z177" s="19" t="str">
        <f>IF($AG$7 &lt;&gt; "", $AG$7 * Y177, "")</f>
        <v/>
      </c>
      <c r="AA177" s="19" t="str">
        <f>IF($AG$7 &lt;&gt; "", $AG$7 * L177 / $L$649, "")</f>
        <v/>
      </c>
      <c r="AB177" s="14" t="str">
        <f>IF(ISNUMBER(SEARCH(O177,$AG$2))=TRUE,"Yes",IF(ISNUMBER(SEARCH(O177,$AG$3))=TRUE,"Yes",IF(ISNUMBER(SEARCH(O177,$AG$4))=TRUE,"Yes","No")))</f>
        <v>No</v>
      </c>
    </row>
    <row r="178" spans="1:28" x14ac:dyDescent="0.25">
      <c r="A178" t="s">
        <v>1554</v>
      </c>
      <c r="B178" t="s">
        <v>25</v>
      </c>
      <c r="C178">
        <v>11</v>
      </c>
      <c r="D178">
        <v>260</v>
      </c>
      <c r="E178">
        <v>205</v>
      </c>
      <c r="F178">
        <v>205</v>
      </c>
      <c r="G178" s="1">
        <v>0.506793693775629</v>
      </c>
      <c r="H178" s="2">
        <v>0.791301747090837</v>
      </c>
      <c r="I178" s="14">
        <v>0.101657875405977</v>
      </c>
      <c r="J178" s="14">
        <v>0.791301747090837</v>
      </c>
      <c r="K178" s="14">
        <v>0.101657875405977</v>
      </c>
      <c r="L178" s="14">
        <v>3.4305245839679698E-3</v>
      </c>
      <c r="M178" s="14">
        <v>2.4135842244908498E-3</v>
      </c>
      <c r="N178" s="14">
        <v>41</v>
      </c>
      <c r="O178" s="14" t="s">
        <v>1396</v>
      </c>
      <c r="P178" s="14" t="s">
        <v>85</v>
      </c>
      <c r="Q178" s="14" t="s">
        <v>884</v>
      </c>
      <c r="R178" s="14" t="s">
        <v>1398</v>
      </c>
      <c r="S178" s="14" t="s">
        <v>238</v>
      </c>
      <c r="T178" s="14" t="s">
        <v>886</v>
      </c>
      <c r="V178" s="14">
        <v>1199.277</v>
      </c>
      <c r="W178" s="14">
        <v>2.3985539999999999</v>
      </c>
      <c r="X178" s="14" t="s">
        <v>887</v>
      </c>
      <c r="Y178" s="26">
        <v>1.5669515669515669E-3</v>
      </c>
      <c r="Z178" s="19" t="str">
        <f>IF($AG$7 &lt;&gt; "", $AG$7 * Y178, "")</f>
        <v/>
      </c>
      <c r="AA178" s="19" t="str">
        <f>IF($AG$7 &lt;&gt; "", $AG$7 * L178 / $L$649, "")</f>
        <v/>
      </c>
      <c r="AB178" s="14" t="str">
        <f>IF(ISNUMBER(SEARCH(O178,$AG$2))=TRUE,"Yes",IF(ISNUMBER(SEARCH(O178,$AG$3))=TRUE,"Yes",IF(ISNUMBER(SEARCH(O178,$AG$4))=TRUE,"Yes","No")))</f>
        <v>No</v>
      </c>
    </row>
    <row r="179" spans="1:28" x14ac:dyDescent="0.25">
      <c r="A179" t="s">
        <v>1782</v>
      </c>
      <c r="B179" t="s">
        <v>25</v>
      </c>
      <c r="C179">
        <v>10</v>
      </c>
      <c r="D179">
        <v>220</v>
      </c>
      <c r="E179">
        <v>213</v>
      </c>
      <c r="F179">
        <v>177</v>
      </c>
      <c r="G179" s="1">
        <v>0.50039171513388503</v>
      </c>
      <c r="H179" s="2">
        <v>0.80005360894977695</v>
      </c>
      <c r="I179" s="14">
        <v>9.6880911394276598E-2</v>
      </c>
      <c r="J179" s="14">
        <v>0.80005360894977695</v>
      </c>
      <c r="K179" s="14">
        <v>9.6880911394276598E-2</v>
      </c>
      <c r="L179" s="14">
        <v>3.1186587126981499E-3</v>
      </c>
      <c r="M179" s="14">
        <v>2.2041454509073499E-3</v>
      </c>
      <c r="N179" s="14">
        <v>137</v>
      </c>
      <c r="O179" s="14" t="s">
        <v>1396</v>
      </c>
      <c r="P179" s="14" t="s">
        <v>34</v>
      </c>
      <c r="Q179" s="14" t="s">
        <v>1168</v>
      </c>
      <c r="R179" s="14" t="s">
        <v>1398</v>
      </c>
      <c r="S179" s="14" t="s">
        <v>720</v>
      </c>
      <c r="T179" s="14" t="s">
        <v>1169</v>
      </c>
      <c r="V179" s="14">
        <v>1296.529</v>
      </c>
      <c r="W179" s="14">
        <v>2.5930580000000001</v>
      </c>
      <c r="X179" s="14" t="s">
        <v>1170</v>
      </c>
      <c r="Y179" s="26">
        <v>1.4245014245014246E-3</v>
      </c>
      <c r="Z179" s="19" t="str">
        <f>IF($AG$7 &lt;&gt; "", $AG$7 * Y179, "")</f>
        <v/>
      </c>
      <c r="AA179" s="19" t="str">
        <f>IF($AG$7 &lt;&gt; "", $AG$7 * L179 / $L$649, "")</f>
        <v/>
      </c>
      <c r="AB179" s="14" t="str">
        <f>IF(ISNUMBER(SEARCH(O179,$AG$2))=TRUE,"Yes",IF(ISNUMBER(SEARCH(O179,$AG$3))=TRUE,"Yes",IF(ISNUMBER(SEARCH(O179,$AG$4))=TRUE,"Yes","No")))</f>
        <v>No</v>
      </c>
    </row>
    <row r="180" spans="1:28" x14ac:dyDescent="0.25">
      <c r="A180" t="s">
        <v>1513</v>
      </c>
      <c r="B180" t="s">
        <v>25</v>
      </c>
      <c r="C180">
        <v>12</v>
      </c>
      <c r="D180">
        <v>285</v>
      </c>
      <c r="E180">
        <v>238</v>
      </c>
      <c r="F180">
        <v>214</v>
      </c>
      <c r="G180" s="1">
        <v>0.49561799720949901</v>
      </c>
      <c r="H180" s="2">
        <v>0.791301747090837</v>
      </c>
      <c r="I180" s="14">
        <v>0.101657875405977</v>
      </c>
      <c r="J180" s="14">
        <v>0.791301747090837</v>
      </c>
      <c r="K180" s="14">
        <v>0.101657875405977</v>
      </c>
      <c r="L180" s="14">
        <v>3.7423904552377802E-3</v>
      </c>
      <c r="M180" s="14">
        <v>2.6534950235238002E-3</v>
      </c>
      <c r="N180" s="14">
        <v>30</v>
      </c>
      <c r="O180" s="14" t="s">
        <v>1396</v>
      </c>
      <c r="P180" s="14" t="s">
        <v>27</v>
      </c>
      <c r="Q180" s="14" t="s">
        <v>1514</v>
      </c>
      <c r="R180" s="14" t="s">
        <v>1398</v>
      </c>
      <c r="S180" s="14" t="s">
        <v>183</v>
      </c>
      <c r="T180" s="14" t="s">
        <v>1515</v>
      </c>
      <c r="V180" s="14">
        <v>1080.1559999999999</v>
      </c>
      <c r="W180" s="14">
        <v>2.1603119999999998</v>
      </c>
      <c r="X180" s="14" t="s">
        <v>1516</v>
      </c>
      <c r="Y180" s="26">
        <v>1.7094017094017094E-3</v>
      </c>
      <c r="Z180" s="19" t="str">
        <f>IF($AG$7 &lt;&gt; "", $AG$7 * Y180, "")</f>
        <v/>
      </c>
      <c r="AA180" s="19" t="str">
        <f>IF($AG$7 &lt;&gt; "", $AG$7 * L180 / $L$649, "")</f>
        <v/>
      </c>
      <c r="AB180" s="14" t="str">
        <f>IF(ISNUMBER(SEARCH(O180,$AG$2))=TRUE,"Yes",IF(ISNUMBER(SEARCH(O180,$AG$3))=TRUE,"Yes",IF(ISNUMBER(SEARCH(O180,$AG$4))=TRUE,"Yes","No")))</f>
        <v>No</v>
      </c>
    </row>
    <row r="181" spans="1:28" x14ac:dyDescent="0.25">
      <c r="A181" t="s">
        <v>2215</v>
      </c>
      <c r="B181" t="s">
        <v>25</v>
      </c>
      <c r="C181">
        <v>8</v>
      </c>
      <c r="D181">
        <v>169</v>
      </c>
      <c r="E181">
        <v>168</v>
      </c>
      <c r="F181">
        <v>152</v>
      </c>
      <c r="G181" s="1">
        <v>0.49322883888160901</v>
      </c>
      <c r="H181" s="2">
        <v>0.81660386174511101</v>
      </c>
      <c r="I181" s="14">
        <v>8.7988570616025996E-2</v>
      </c>
      <c r="J181" s="14">
        <v>0.81660386174511101</v>
      </c>
      <c r="K181" s="14">
        <v>8.7988570616025996E-2</v>
      </c>
      <c r="L181" s="14">
        <v>2.4949269701585201E-3</v>
      </c>
      <c r="M181" s="14">
        <v>1.7723107127466001E-3</v>
      </c>
      <c r="N181" s="14">
        <v>311</v>
      </c>
      <c r="O181" s="14" t="s">
        <v>1396</v>
      </c>
      <c r="P181" s="14" t="s">
        <v>34</v>
      </c>
      <c r="Q181" s="14" t="s">
        <v>403</v>
      </c>
      <c r="R181" s="14" t="s">
        <v>1990</v>
      </c>
      <c r="S181" s="14" t="s">
        <v>630</v>
      </c>
      <c r="T181" s="14" t="s">
        <v>405</v>
      </c>
      <c r="V181" s="14">
        <v>1062.2719999999999</v>
      </c>
      <c r="W181" s="14">
        <v>2.1245440000000002</v>
      </c>
      <c r="X181" s="14" t="s">
        <v>406</v>
      </c>
      <c r="Y181" s="26">
        <v>1.1396011396011395E-3</v>
      </c>
      <c r="Z181" s="19" t="str">
        <f>IF($AG$7 &lt;&gt; "", $AG$7 * Y181, "")</f>
        <v/>
      </c>
      <c r="AA181" s="19" t="str">
        <f>IF($AG$7 &lt;&gt; "", $AG$7 * L181 / $L$649, "")</f>
        <v/>
      </c>
      <c r="AB181" s="14" t="str">
        <f>IF(ISNUMBER(SEARCH(O181,$AG$2))=TRUE,"Yes",IF(ISNUMBER(SEARCH(O181,$AG$3))=TRUE,"Yes",IF(ISNUMBER(SEARCH(O181,$AG$4))=TRUE,"Yes","No")))</f>
        <v>No</v>
      </c>
    </row>
    <row r="182" spans="1:28" x14ac:dyDescent="0.25">
      <c r="A182" t="s">
        <v>2124</v>
      </c>
      <c r="B182" t="s">
        <v>25</v>
      </c>
      <c r="C182">
        <v>11</v>
      </c>
      <c r="D182">
        <v>263</v>
      </c>
      <c r="E182">
        <v>240</v>
      </c>
      <c r="F182">
        <v>175</v>
      </c>
      <c r="G182" s="1">
        <v>0.49274527816802499</v>
      </c>
      <c r="H182" s="2">
        <v>0.80005360894977695</v>
      </c>
      <c r="I182" s="14">
        <v>9.6880911394276598E-2</v>
      </c>
      <c r="J182" s="14">
        <v>0.80005360894977695</v>
      </c>
      <c r="K182" s="14">
        <v>9.6880911394276598E-2</v>
      </c>
      <c r="L182" s="14">
        <v>3.4305245839679698E-3</v>
      </c>
      <c r="M182" s="14">
        <v>2.4369638708702998E-3</v>
      </c>
      <c r="N182" s="14">
        <v>247</v>
      </c>
      <c r="O182" s="14" t="s">
        <v>1396</v>
      </c>
      <c r="P182" s="14" t="s">
        <v>34</v>
      </c>
      <c r="Q182" s="14" t="s">
        <v>1372</v>
      </c>
      <c r="R182" s="14" t="s">
        <v>1990</v>
      </c>
      <c r="S182" s="14" t="s">
        <v>309</v>
      </c>
      <c r="T182" s="14" t="s">
        <v>1373</v>
      </c>
      <c r="V182" s="14">
        <v>926.07820000000004</v>
      </c>
      <c r="W182" s="14">
        <v>1.8521563999999999</v>
      </c>
      <c r="X182" s="14" t="s">
        <v>1374</v>
      </c>
      <c r="Y182" s="26">
        <v>1.5669515669515669E-3</v>
      </c>
      <c r="Z182" s="19" t="str">
        <f>IF($AG$7 &lt;&gt; "", $AG$7 * Y182, "")</f>
        <v/>
      </c>
      <c r="AA182" s="19" t="str">
        <f>IF($AG$7 &lt;&gt; "", $AG$7 * L182 / $L$649, "")</f>
        <v/>
      </c>
      <c r="AB182" s="14" t="str">
        <f>IF(ISNUMBER(SEARCH(O182,$AG$2))=TRUE,"Yes",IF(ISNUMBER(SEARCH(O182,$AG$3))=TRUE,"Yes",IF(ISNUMBER(SEARCH(O182,$AG$4))=TRUE,"Yes","No")))</f>
        <v>No</v>
      </c>
    </row>
    <row r="183" spans="1:28" x14ac:dyDescent="0.25">
      <c r="A183" t="s">
        <v>1617</v>
      </c>
      <c r="B183" t="s">
        <v>25</v>
      </c>
      <c r="C183">
        <v>9</v>
      </c>
      <c r="D183">
        <v>207</v>
      </c>
      <c r="E183">
        <v>173</v>
      </c>
      <c r="F183">
        <v>175</v>
      </c>
      <c r="G183" s="1">
        <v>0.48542021250914902</v>
      </c>
      <c r="H183" s="2">
        <v>0.81660386174511101</v>
      </c>
      <c r="I183" s="14">
        <v>8.7988570616025996E-2</v>
      </c>
      <c r="J183" s="14">
        <v>0.81660386174511101</v>
      </c>
      <c r="K183" s="14">
        <v>8.7988570616025996E-2</v>
      </c>
      <c r="L183" s="14">
        <v>2.80679284142834E-3</v>
      </c>
      <c r="M183" s="14">
        <v>2.00436492901694E-3</v>
      </c>
      <c r="N183" s="14">
        <v>65</v>
      </c>
      <c r="O183" s="14" t="s">
        <v>1396</v>
      </c>
      <c r="P183" s="14" t="s">
        <v>27</v>
      </c>
      <c r="Q183" s="14" t="s">
        <v>949</v>
      </c>
      <c r="R183" s="14" t="s">
        <v>1398</v>
      </c>
      <c r="S183" s="14" t="s">
        <v>359</v>
      </c>
      <c r="T183" s="14" t="s">
        <v>951</v>
      </c>
      <c r="V183" s="14">
        <v>1165.306</v>
      </c>
      <c r="W183" s="14">
        <v>2.3306119999999999</v>
      </c>
      <c r="X183" s="14" t="s">
        <v>952</v>
      </c>
      <c r="Y183" s="26">
        <v>1.2820512820512821E-3</v>
      </c>
      <c r="Z183" s="19" t="str">
        <f>IF($AG$7 &lt;&gt; "", $AG$7 * Y183, "")</f>
        <v/>
      </c>
      <c r="AA183" s="19" t="str">
        <f>IF($AG$7 &lt;&gt; "", $AG$7 * L183 / $L$649, "")</f>
        <v/>
      </c>
      <c r="AB183" s="14" t="str">
        <f>IF(ISNUMBER(SEARCH(O183,$AG$2))=TRUE,"Yes",IF(ISNUMBER(SEARCH(O183,$AG$3))=TRUE,"Yes",IF(ISNUMBER(SEARCH(O183,$AG$4))=TRUE,"Yes","No")))</f>
        <v>No</v>
      </c>
    </row>
    <row r="184" spans="1:28" x14ac:dyDescent="0.25">
      <c r="A184" t="s">
        <v>898</v>
      </c>
      <c r="B184" t="s">
        <v>25</v>
      </c>
      <c r="C184">
        <v>5</v>
      </c>
      <c r="D184">
        <v>127</v>
      </c>
      <c r="E184">
        <v>128</v>
      </c>
      <c r="F184">
        <v>115</v>
      </c>
      <c r="G184" s="1">
        <v>0.48341195041902002</v>
      </c>
      <c r="H184" s="2">
        <v>0.729642167423039</v>
      </c>
      <c r="I184" s="14">
        <v>0.13689007524165001</v>
      </c>
      <c r="J184" s="14">
        <v>0.729642167423039</v>
      </c>
      <c r="K184" s="14">
        <v>0.13689007524165001</v>
      </c>
      <c r="L184" s="14">
        <v>2.9983705326173198E-3</v>
      </c>
      <c r="M184" s="14">
        <v>2.1444273932276301E-3</v>
      </c>
      <c r="N184" s="14">
        <v>173</v>
      </c>
      <c r="O184" s="14" t="s">
        <v>26</v>
      </c>
      <c r="P184" s="14" t="s">
        <v>34</v>
      </c>
      <c r="Q184" s="14" t="s">
        <v>899</v>
      </c>
      <c r="R184" s="14" t="s">
        <v>29</v>
      </c>
      <c r="S184" s="14" t="s">
        <v>900</v>
      </c>
      <c r="T184" s="14" t="s">
        <v>901</v>
      </c>
      <c r="V184" s="14">
        <v>941.04949999999997</v>
      </c>
      <c r="W184" s="14">
        <v>1.882099</v>
      </c>
      <c r="X184" s="14" t="s">
        <v>902</v>
      </c>
      <c r="Y184" s="27">
        <v>7.1225071225071229E-4</v>
      </c>
      <c r="Z184" s="19" t="str">
        <f>IF($AG$7 &lt;&gt; "", $AG$7 * Y184, "")</f>
        <v/>
      </c>
      <c r="AA184" s="19" t="str">
        <f>IF($AG$7 &lt;&gt; "", $AG$7 * L184 / $L$649, "")</f>
        <v/>
      </c>
      <c r="AB184" s="14" t="str">
        <f>IF(ISNUMBER(SEARCH(O184,$AG$2))=TRUE,"Yes",IF(ISNUMBER(SEARCH(O184,$AG$3))=TRUE,"Yes",IF(ISNUMBER(SEARCH(O184,$AG$4))=TRUE,"Yes","No")))</f>
        <v>No</v>
      </c>
    </row>
    <row r="185" spans="1:28" x14ac:dyDescent="0.25">
      <c r="A185" t="s">
        <v>1788</v>
      </c>
      <c r="B185" t="s">
        <v>25</v>
      </c>
      <c r="C185">
        <v>10</v>
      </c>
      <c r="D185">
        <v>245</v>
      </c>
      <c r="E185">
        <v>177</v>
      </c>
      <c r="F185">
        <v>202</v>
      </c>
      <c r="G185" s="1">
        <v>0.47162349244792001</v>
      </c>
      <c r="H185" s="2">
        <v>0.81660386174511101</v>
      </c>
      <c r="I185" s="14">
        <v>8.7988570616025996E-2</v>
      </c>
      <c r="J185" s="14">
        <v>0.81660386174511101</v>
      </c>
      <c r="K185" s="14">
        <v>8.7988570616025996E-2</v>
      </c>
      <c r="L185" s="14">
        <v>3.1186587126981499E-3</v>
      </c>
      <c r="M185" s="14">
        <v>2.2483283049303999E-3</v>
      </c>
      <c r="N185" s="14">
        <v>143</v>
      </c>
      <c r="O185" s="14" t="s">
        <v>1396</v>
      </c>
      <c r="P185" s="14" t="s">
        <v>27</v>
      </c>
      <c r="Q185" s="14" t="s">
        <v>1789</v>
      </c>
      <c r="R185" s="14" t="s">
        <v>1398</v>
      </c>
      <c r="S185" s="14" t="s">
        <v>750</v>
      </c>
      <c r="T185" s="14" t="s">
        <v>1790</v>
      </c>
      <c r="V185" s="14">
        <v>1096.2</v>
      </c>
      <c r="W185" s="14">
        <v>2.1924000000000001</v>
      </c>
      <c r="X185" s="14" t="s">
        <v>1791</v>
      </c>
      <c r="Y185" s="26">
        <v>1.4245014245014246E-3</v>
      </c>
      <c r="Z185" s="19" t="str">
        <f>IF($AG$7 &lt;&gt; "", $AG$7 * Y185, "")</f>
        <v/>
      </c>
      <c r="AA185" s="19" t="str">
        <f>IF($AG$7 &lt;&gt; "", $AG$7 * L185 / $L$649, "")</f>
        <v/>
      </c>
      <c r="AB185" s="14" t="str">
        <f>IF(ISNUMBER(SEARCH(O185,$AG$2))=TRUE,"Yes",IF(ISNUMBER(SEARCH(O185,$AG$3))=TRUE,"Yes",IF(ISNUMBER(SEARCH(O185,$AG$4))=TRUE,"Yes","No")))</f>
        <v>No</v>
      </c>
    </row>
    <row r="186" spans="1:28" x14ac:dyDescent="0.25">
      <c r="A186" t="s">
        <v>1409</v>
      </c>
      <c r="B186" t="s">
        <v>25</v>
      </c>
      <c r="C186">
        <v>16</v>
      </c>
      <c r="D186">
        <v>364</v>
      </c>
      <c r="E186">
        <v>323</v>
      </c>
      <c r="F186">
        <v>309</v>
      </c>
      <c r="G186" s="1">
        <v>0.47087787409229998</v>
      </c>
      <c r="H186" s="2">
        <v>0.791301747090837</v>
      </c>
      <c r="I186" s="14">
        <v>0.101657875405977</v>
      </c>
      <c r="J186" s="14">
        <v>0.791301747090837</v>
      </c>
      <c r="K186" s="14">
        <v>0.101657875405977</v>
      </c>
      <c r="L186" s="14">
        <v>4.9898539403170497E-3</v>
      </c>
      <c r="M186" s="14">
        <v>3.5998972187653599E-3</v>
      </c>
      <c r="N186" s="14">
        <v>4</v>
      </c>
      <c r="O186" s="14" t="s">
        <v>1396</v>
      </c>
      <c r="P186" s="14" t="s">
        <v>45</v>
      </c>
      <c r="Q186" s="14" t="s">
        <v>1410</v>
      </c>
      <c r="R186" s="14" t="s">
        <v>1398</v>
      </c>
      <c r="S186" s="14" t="s">
        <v>47</v>
      </c>
      <c r="T186" s="14" t="s">
        <v>1411</v>
      </c>
      <c r="V186" s="14">
        <v>1389.6120000000001</v>
      </c>
      <c r="W186" s="14">
        <v>2.7792240000000001</v>
      </c>
      <c r="X186" s="14" t="s">
        <v>1412</v>
      </c>
      <c r="Y186" s="26">
        <v>2.2792022792022791E-3</v>
      </c>
      <c r="Z186" s="19" t="str">
        <f>IF($AG$7 &lt;&gt; "", $AG$7 * Y186, "")</f>
        <v/>
      </c>
      <c r="AA186" s="19" t="str">
        <f>IF($AG$7 &lt;&gt; "", $AG$7 * L186 / $L$649, "")</f>
        <v/>
      </c>
      <c r="AB186" s="14" t="str">
        <f>IF(ISNUMBER(SEARCH(O186,$AG$2))=TRUE,"Yes",IF(ISNUMBER(SEARCH(O186,$AG$3))=TRUE,"Yes",IF(ISNUMBER(SEARCH(O186,$AG$4))=TRUE,"Yes","No")))</f>
        <v>No</v>
      </c>
    </row>
    <row r="187" spans="1:28" x14ac:dyDescent="0.25">
      <c r="A187" t="s">
        <v>1864</v>
      </c>
      <c r="B187" t="s">
        <v>25</v>
      </c>
      <c r="C187">
        <v>10</v>
      </c>
      <c r="D187">
        <v>246</v>
      </c>
      <c r="E187">
        <v>181</v>
      </c>
      <c r="F187">
        <v>201</v>
      </c>
      <c r="G187" s="1">
        <v>0.46247443139434302</v>
      </c>
      <c r="H187" s="2">
        <v>0.81660386174511101</v>
      </c>
      <c r="I187" s="14">
        <v>8.7988570616025996E-2</v>
      </c>
      <c r="J187" s="14">
        <v>0.81660386174511101</v>
      </c>
      <c r="K187" s="14">
        <v>8.7988570616025996E-2</v>
      </c>
      <c r="L187" s="14">
        <v>3.1186587126981499E-3</v>
      </c>
      <c r="M187" s="14">
        <v>2.26263674762203E-3</v>
      </c>
      <c r="N187" s="14">
        <v>162</v>
      </c>
      <c r="O187" s="14" t="s">
        <v>1396</v>
      </c>
      <c r="P187" s="14" t="s">
        <v>27</v>
      </c>
      <c r="Q187" s="14" t="s">
        <v>1865</v>
      </c>
      <c r="R187" s="14" t="s">
        <v>1398</v>
      </c>
      <c r="S187" s="14" t="s">
        <v>845</v>
      </c>
      <c r="T187" s="14" t="s">
        <v>1866</v>
      </c>
      <c r="V187" s="14">
        <v>973.09180000000003</v>
      </c>
      <c r="W187" s="14">
        <v>1.9461835999999999</v>
      </c>
      <c r="X187" s="14" t="s">
        <v>1867</v>
      </c>
      <c r="Y187" s="26">
        <v>1.4245014245014246E-3</v>
      </c>
      <c r="Z187" s="19" t="str">
        <f>IF($AG$7 &lt;&gt; "", $AG$7 * Y187, "")</f>
        <v/>
      </c>
      <c r="AA187" s="19" t="str">
        <f>IF($AG$7 &lt;&gt; "", $AG$7 * L187 / $L$649, "")</f>
        <v/>
      </c>
      <c r="AB187" s="14" t="str">
        <f>IF(ISNUMBER(SEARCH(O187,$AG$2))=TRUE,"Yes",IF(ISNUMBER(SEARCH(O187,$AG$3))=TRUE,"Yes",IF(ISNUMBER(SEARCH(O187,$AG$4))=TRUE,"Yes","No")))</f>
        <v>No</v>
      </c>
    </row>
    <row r="188" spans="1:28" x14ac:dyDescent="0.25">
      <c r="A188" t="s">
        <v>2205</v>
      </c>
      <c r="B188" t="s">
        <v>25</v>
      </c>
      <c r="C188">
        <v>9</v>
      </c>
      <c r="D188">
        <v>181</v>
      </c>
      <c r="E188">
        <v>198</v>
      </c>
      <c r="F188">
        <v>184</v>
      </c>
      <c r="G188" s="1">
        <v>0.45432977624494603</v>
      </c>
      <c r="H188" s="2">
        <v>0.81803318551982596</v>
      </c>
      <c r="I188" s="14">
        <v>8.7229077751903694E-2</v>
      </c>
      <c r="J188" s="14">
        <v>0.81803318551982596</v>
      </c>
      <c r="K188" s="14">
        <v>8.7229077751903694E-2</v>
      </c>
      <c r="L188" s="14">
        <v>2.80679284142834E-3</v>
      </c>
      <c r="M188" s="14">
        <v>2.0488042875037699E-3</v>
      </c>
      <c r="N188" s="14">
        <v>301</v>
      </c>
      <c r="O188" s="14" t="s">
        <v>1396</v>
      </c>
      <c r="P188" s="14" t="s">
        <v>27</v>
      </c>
      <c r="Q188" s="14" t="s">
        <v>333</v>
      </c>
      <c r="R188" s="14" t="s">
        <v>1990</v>
      </c>
      <c r="S188" s="14" t="s">
        <v>580</v>
      </c>
      <c r="T188" s="14" t="s">
        <v>335</v>
      </c>
      <c r="V188" s="14">
        <v>1035.182</v>
      </c>
      <c r="W188" s="14">
        <v>2.0703640000000001</v>
      </c>
      <c r="X188" s="14" t="s">
        <v>336</v>
      </c>
      <c r="Y188" s="26">
        <v>1.2820512820512821E-3</v>
      </c>
      <c r="Z188" s="19" t="str">
        <f>IF($AG$7 &lt;&gt; "", $AG$7 * Y188, "")</f>
        <v/>
      </c>
      <c r="AA188" s="19" t="str">
        <f>IF($AG$7 &lt;&gt; "", $AG$7 * L188 / $L$649, "")</f>
        <v/>
      </c>
      <c r="AB188" s="14" t="str">
        <f>IF(ISNUMBER(SEARCH(O188,$AG$2))=TRUE,"Yes",IF(ISNUMBER(SEARCH(O188,$AG$3))=TRUE,"Yes",IF(ISNUMBER(SEARCH(O188,$AG$4))=TRUE,"Yes","No")))</f>
        <v>No</v>
      </c>
    </row>
    <row r="189" spans="1:28" x14ac:dyDescent="0.25">
      <c r="A189" t="s">
        <v>1401</v>
      </c>
      <c r="B189" t="s">
        <v>25</v>
      </c>
      <c r="C189">
        <v>15</v>
      </c>
      <c r="D189">
        <v>328</v>
      </c>
      <c r="E189">
        <v>292</v>
      </c>
      <c r="F189">
        <v>324</v>
      </c>
      <c r="G189" s="1">
        <v>0.44950488144544798</v>
      </c>
      <c r="H189" s="2">
        <v>0.81422848956618099</v>
      </c>
      <c r="I189" s="14">
        <v>8.92537058808138E-2</v>
      </c>
      <c r="J189" s="14">
        <v>0.81422848956618099</v>
      </c>
      <c r="K189" s="14">
        <v>8.92537058808138E-2</v>
      </c>
      <c r="L189" s="14">
        <v>4.6779880690472299E-3</v>
      </c>
      <c r="M189" s="14">
        <v>3.42569379190976E-3</v>
      </c>
      <c r="N189" s="14">
        <v>2</v>
      </c>
      <c r="O189" s="14" t="s">
        <v>1396</v>
      </c>
      <c r="P189" s="14" t="s">
        <v>27</v>
      </c>
      <c r="Q189" s="14" t="s">
        <v>1402</v>
      </c>
      <c r="R189" s="14" t="s">
        <v>1398</v>
      </c>
      <c r="S189" s="14" t="s">
        <v>36</v>
      </c>
      <c r="T189" s="14" t="s">
        <v>1403</v>
      </c>
      <c r="V189" s="14">
        <v>1175.3420000000001</v>
      </c>
      <c r="W189" s="14">
        <v>2.3506840000000002</v>
      </c>
      <c r="X189" s="14" t="s">
        <v>1404</v>
      </c>
      <c r="Y189" s="26">
        <v>2.136752136752137E-3</v>
      </c>
      <c r="Z189" s="19" t="str">
        <f>IF($AG$7 &lt;&gt; "", $AG$7 * Y189, "")</f>
        <v/>
      </c>
      <c r="AA189" s="19" t="str">
        <f>IF($AG$7 &lt;&gt; "", $AG$7 * L189 / $L$649, "")</f>
        <v/>
      </c>
      <c r="AB189" s="14" t="str">
        <f>IF(ISNUMBER(SEARCH(O189,$AG$2))=TRUE,"Yes",IF(ISNUMBER(SEARCH(O189,$AG$3))=TRUE,"Yes",IF(ISNUMBER(SEARCH(O189,$AG$4))=TRUE,"Yes","No")))</f>
        <v>No</v>
      </c>
    </row>
    <row r="190" spans="1:28" x14ac:dyDescent="0.25">
      <c r="A190" t="s">
        <v>2009</v>
      </c>
      <c r="B190" t="s">
        <v>25</v>
      </c>
      <c r="C190">
        <v>10</v>
      </c>
      <c r="D190">
        <v>254</v>
      </c>
      <c r="E190">
        <v>189</v>
      </c>
      <c r="F190">
        <v>192</v>
      </c>
      <c r="G190" s="1">
        <v>0.44921910873969201</v>
      </c>
      <c r="H190" s="2">
        <v>0.81660386174511101</v>
      </c>
      <c r="I190" s="14">
        <v>8.7988570616025996E-2</v>
      </c>
      <c r="J190" s="14">
        <v>0.81660386174511101</v>
      </c>
      <c r="K190" s="14">
        <v>8.7988570616025996E-2</v>
      </c>
      <c r="L190" s="14">
        <v>3.1186587126981499E-3</v>
      </c>
      <c r="M190" s="14">
        <v>2.28333328921544E-3</v>
      </c>
      <c r="N190" s="14">
        <v>198</v>
      </c>
      <c r="O190" s="14" t="s">
        <v>1396</v>
      </c>
      <c r="P190" s="14" t="s">
        <v>27</v>
      </c>
      <c r="Q190" s="14" t="s">
        <v>2010</v>
      </c>
      <c r="R190" s="14" t="s">
        <v>1990</v>
      </c>
      <c r="S190" s="14" t="s">
        <v>58</v>
      </c>
      <c r="T190" s="14" t="s">
        <v>2011</v>
      </c>
      <c r="V190" s="14">
        <v>1456.732</v>
      </c>
      <c r="W190" s="14">
        <v>2.9134639999999998</v>
      </c>
      <c r="X190" s="14" t="s">
        <v>2012</v>
      </c>
      <c r="Y190" s="26">
        <v>1.4245014245014246E-3</v>
      </c>
      <c r="Z190" s="19" t="str">
        <f>IF($AG$7 &lt;&gt; "", $AG$7 * Y190, "")</f>
        <v/>
      </c>
      <c r="AA190" s="19" t="str">
        <f>IF($AG$7 &lt;&gt; "", $AG$7 * L190 / $L$649, "")</f>
        <v/>
      </c>
      <c r="AB190" s="14" t="str">
        <f>IF(ISNUMBER(SEARCH(O190,$AG$2))=TRUE,"Yes",IF(ISNUMBER(SEARCH(O190,$AG$3))=TRUE,"Yes",IF(ISNUMBER(SEARCH(O190,$AG$4))=TRUE,"Yes","No")))</f>
        <v>No</v>
      </c>
    </row>
    <row r="191" spans="1:28" x14ac:dyDescent="0.25">
      <c r="A191" t="s">
        <v>653</v>
      </c>
      <c r="B191" t="s">
        <v>25</v>
      </c>
      <c r="C191">
        <v>5</v>
      </c>
      <c r="D191">
        <v>132</v>
      </c>
      <c r="E191">
        <v>120</v>
      </c>
      <c r="F191">
        <v>127</v>
      </c>
      <c r="G191" s="1">
        <v>0.44744759748454699</v>
      </c>
      <c r="H191" s="2">
        <v>0.759408462051955</v>
      </c>
      <c r="I191" s="14">
        <v>0.11952456784674299</v>
      </c>
      <c r="J191" s="14">
        <v>0.759408462051955</v>
      </c>
      <c r="K191" s="14">
        <v>0.11952456784674299</v>
      </c>
      <c r="L191" s="14">
        <v>2.9983705326173198E-3</v>
      </c>
      <c r="M191" s="14">
        <v>2.1988120735307701E-3</v>
      </c>
      <c r="N191" s="14">
        <v>124</v>
      </c>
      <c r="O191" s="14" t="s">
        <v>26</v>
      </c>
      <c r="P191" s="14" t="s">
        <v>67</v>
      </c>
      <c r="Q191" s="14" t="s">
        <v>654</v>
      </c>
      <c r="R191" s="14" t="s">
        <v>29</v>
      </c>
      <c r="S191" s="14" t="s">
        <v>655</v>
      </c>
      <c r="T191" s="14" t="s">
        <v>656</v>
      </c>
      <c r="V191" s="14">
        <v>961.12149999999997</v>
      </c>
      <c r="W191" s="14">
        <v>1.9222429999999999</v>
      </c>
      <c r="X191" s="14" t="s">
        <v>657</v>
      </c>
      <c r="Y191" s="27">
        <v>7.1225071225071229E-4</v>
      </c>
      <c r="Z191" s="19" t="str">
        <f>IF($AG$7 &lt;&gt; "", $AG$7 * Y191, "")</f>
        <v/>
      </c>
      <c r="AA191" s="19" t="str">
        <f>IF($AG$7 &lt;&gt; "", $AG$7 * L191 / $L$649, "")</f>
        <v/>
      </c>
      <c r="AB191" s="14" t="str">
        <f>IF(ISNUMBER(SEARCH(O191,$AG$2))=TRUE,"Yes",IF(ISNUMBER(SEARCH(O191,$AG$3))=TRUE,"Yes",IF(ISNUMBER(SEARCH(O191,$AG$4))=TRUE,"Yes","No")))</f>
        <v>No</v>
      </c>
    </row>
    <row r="192" spans="1:28" x14ac:dyDescent="0.25">
      <c r="A192" t="s">
        <v>2085</v>
      </c>
      <c r="B192" t="s">
        <v>25</v>
      </c>
      <c r="C192">
        <v>19</v>
      </c>
      <c r="D192">
        <v>394</v>
      </c>
      <c r="E192">
        <v>416</v>
      </c>
      <c r="F192">
        <v>389</v>
      </c>
      <c r="G192" s="1">
        <v>0.44314838664559802</v>
      </c>
      <c r="H192" s="2">
        <v>0.80408641211415999</v>
      </c>
      <c r="I192" s="14">
        <v>9.4697276764278804E-2</v>
      </c>
      <c r="J192" s="14">
        <v>0.80408641211415999</v>
      </c>
      <c r="K192" s="14">
        <v>9.4697276764278804E-2</v>
      </c>
      <c r="L192" s="14">
        <v>5.9254515541264903E-3</v>
      </c>
      <c r="M192" s="14">
        <v>4.3585244249580296E-3</v>
      </c>
      <c r="N192" s="14">
        <v>229</v>
      </c>
      <c r="O192" s="14" t="s">
        <v>1396</v>
      </c>
      <c r="P192" s="14" t="s">
        <v>27</v>
      </c>
      <c r="Q192" s="14" t="s">
        <v>2086</v>
      </c>
      <c r="R192" s="14" t="s">
        <v>1990</v>
      </c>
      <c r="S192" s="14" t="s">
        <v>218</v>
      </c>
      <c r="T192" s="14" t="s">
        <v>2087</v>
      </c>
      <c r="V192" s="14">
        <v>1065.1420000000001</v>
      </c>
      <c r="W192" s="14">
        <v>2.1302840000000001</v>
      </c>
      <c r="X192" s="14" t="s">
        <v>2088</v>
      </c>
      <c r="Y192" s="26">
        <v>2.7065527065527066E-3</v>
      </c>
      <c r="Z192" s="19" t="str">
        <f>IF($AG$7 &lt;&gt; "", $AG$7 * Y192, "")</f>
        <v/>
      </c>
      <c r="AA192" s="19" t="str">
        <f>IF($AG$7 &lt;&gt; "", $AG$7 * L192 / $L$649, "")</f>
        <v/>
      </c>
      <c r="AB192" s="14" t="str">
        <f>IF(ISNUMBER(SEARCH(O192,$AG$2))=TRUE,"Yes",IF(ISNUMBER(SEARCH(O192,$AG$3))=TRUE,"Yes",IF(ISNUMBER(SEARCH(O192,$AG$4))=TRUE,"Yes","No")))</f>
        <v>No</v>
      </c>
    </row>
    <row r="193" spans="1:28" x14ac:dyDescent="0.25">
      <c r="A193" t="s">
        <v>1555</v>
      </c>
      <c r="B193" t="s">
        <v>25</v>
      </c>
      <c r="C193">
        <v>10</v>
      </c>
      <c r="D193">
        <v>239</v>
      </c>
      <c r="E193">
        <v>209</v>
      </c>
      <c r="F193">
        <v>189</v>
      </c>
      <c r="G193" s="1">
        <v>0.44030952759074099</v>
      </c>
      <c r="H193" s="2">
        <v>0.82112874765946997</v>
      </c>
      <c r="I193" s="14">
        <v>8.55887429849084E-2</v>
      </c>
      <c r="J193" s="14">
        <v>0.82112874765946997</v>
      </c>
      <c r="K193" s="14">
        <v>8.55887429849084E-2</v>
      </c>
      <c r="L193" s="14">
        <v>3.1186587126981499E-3</v>
      </c>
      <c r="M193" s="14">
        <v>2.2977927544542598E-3</v>
      </c>
      <c r="N193" s="14">
        <v>42</v>
      </c>
      <c r="O193" s="14" t="s">
        <v>1396</v>
      </c>
      <c r="P193" s="14" t="s">
        <v>34</v>
      </c>
      <c r="Q193" s="14" t="s">
        <v>1556</v>
      </c>
      <c r="R193" s="14" t="s">
        <v>1398</v>
      </c>
      <c r="S193" s="14" t="s">
        <v>243</v>
      </c>
      <c r="T193" s="14" t="s">
        <v>1557</v>
      </c>
      <c r="V193" s="14">
        <v>1102.25</v>
      </c>
      <c r="W193" s="14">
        <v>2.2044999999999999</v>
      </c>
      <c r="X193" s="14" t="s">
        <v>1558</v>
      </c>
      <c r="Y193" s="26">
        <v>1.4245014245014246E-3</v>
      </c>
      <c r="Z193" s="19" t="str">
        <f>IF($AG$7 &lt;&gt; "", $AG$7 * Y193, "")</f>
        <v/>
      </c>
      <c r="AA193" s="19" t="str">
        <f>IF($AG$7 &lt;&gt; "", $AG$7 * L193 / $L$649, "")</f>
        <v/>
      </c>
      <c r="AB193" s="14" t="str">
        <f>IF(ISNUMBER(SEARCH(O193,$AG$2))=TRUE,"Yes",IF(ISNUMBER(SEARCH(O193,$AG$3))=TRUE,"Yes",IF(ISNUMBER(SEARCH(O193,$AG$4))=TRUE,"Yes","No")))</f>
        <v>No</v>
      </c>
    </row>
    <row r="194" spans="1:28" x14ac:dyDescent="0.25">
      <c r="A194" t="s">
        <v>2199</v>
      </c>
      <c r="B194" t="s">
        <v>25</v>
      </c>
      <c r="C194">
        <v>13</v>
      </c>
      <c r="D194">
        <v>324</v>
      </c>
      <c r="E194">
        <v>241</v>
      </c>
      <c r="F194">
        <v>270</v>
      </c>
      <c r="G194" s="1">
        <v>0.42917073027167901</v>
      </c>
      <c r="H194" s="2">
        <v>0.81803318551982596</v>
      </c>
      <c r="I194" s="14">
        <v>8.7229077751903694E-2</v>
      </c>
      <c r="J194" s="14">
        <v>0.81803318551982596</v>
      </c>
      <c r="K194" s="14">
        <v>8.7229077751903694E-2</v>
      </c>
      <c r="L194" s="14">
        <v>4.0542563265075996E-3</v>
      </c>
      <c r="M194" s="14">
        <v>3.01044571574387E-3</v>
      </c>
      <c r="N194" s="14">
        <v>295</v>
      </c>
      <c r="O194" s="14" t="s">
        <v>1396</v>
      </c>
      <c r="P194" s="14" t="s">
        <v>27</v>
      </c>
      <c r="Q194" s="14" t="s">
        <v>283</v>
      </c>
      <c r="R194" s="14" t="s">
        <v>1990</v>
      </c>
      <c r="S194" s="14" t="s">
        <v>550</v>
      </c>
      <c r="T194" s="14" t="s">
        <v>285</v>
      </c>
      <c r="V194" s="14">
        <v>1183.374</v>
      </c>
      <c r="W194" s="14">
        <v>2.3667479999999999</v>
      </c>
      <c r="X194" s="14" t="s">
        <v>286</v>
      </c>
      <c r="Y194" s="26">
        <v>1.8518518518518519E-3</v>
      </c>
      <c r="Z194" s="19" t="str">
        <f>IF($AG$7 &lt;&gt; "", $AG$7 * Y194, "")</f>
        <v/>
      </c>
      <c r="AA194" s="19" t="str">
        <f>IF($AG$7 &lt;&gt; "", $AG$7 * L194 / $L$649, "")</f>
        <v/>
      </c>
      <c r="AB194" s="14" t="str">
        <f>IF(ISNUMBER(SEARCH(O194,$AG$2))=TRUE,"Yes",IF(ISNUMBER(SEARCH(O194,$AG$3))=TRUE,"Yes",IF(ISNUMBER(SEARCH(O194,$AG$4))=TRUE,"Yes","No")))</f>
        <v>No</v>
      </c>
    </row>
    <row r="195" spans="1:28" x14ac:dyDescent="0.25">
      <c r="A195" t="s">
        <v>1517</v>
      </c>
      <c r="B195" t="s">
        <v>25</v>
      </c>
      <c r="C195">
        <v>12</v>
      </c>
      <c r="D195">
        <v>264</v>
      </c>
      <c r="E195">
        <v>251</v>
      </c>
      <c r="F195">
        <v>253</v>
      </c>
      <c r="G195" s="1">
        <v>0.42545005162719501</v>
      </c>
      <c r="H195" s="2">
        <v>0.82112874765946997</v>
      </c>
      <c r="I195" s="14">
        <v>8.55887429849084E-2</v>
      </c>
      <c r="J195" s="14">
        <v>0.82112874765946997</v>
      </c>
      <c r="K195" s="14">
        <v>8.55887429849084E-2</v>
      </c>
      <c r="L195" s="14">
        <v>3.7423904552377802E-3</v>
      </c>
      <c r="M195" s="14">
        <v>2.7866321028338398E-3</v>
      </c>
      <c r="N195" s="14">
        <v>31</v>
      </c>
      <c r="O195" s="14" t="s">
        <v>1396</v>
      </c>
      <c r="P195" s="14" t="s">
        <v>34</v>
      </c>
      <c r="Q195" s="14" t="s">
        <v>1518</v>
      </c>
      <c r="R195" s="14" t="s">
        <v>1398</v>
      </c>
      <c r="S195" s="14" t="s">
        <v>188</v>
      </c>
      <c r="T195" s="14" t="s">
        <v>1519</v>
      </c>
      <c r="V195" s="14">
        <v>1174.317</v>
      </c>
      <c r="W195" s="14">
        <v>2.3486340000000001</v>
      </c>
      <c r="X195" s="14" t="s">
        <v>1520</v>
      </c>
      <c r="Y195" s="26">
        <v>1.7094017094017094E-3</v>
      </c>
      <c r="Z195" s="19" t="str">
        <f>IF($AG$7 &lt;&gt; "", $AG$7 * Y195, "")</f>
        <v/>
      </c>
      <c r="AA195" s="19" t="str">
        <f>IF($AG$7 &lt;&gt; "", $AG$7 * L195 / $L$649, "")</f>
        <v/>
      </c>
      <c r="AB195" s="14" t="str">
        <f>IF(ISNUMBER(SEARCH(O195,$AG$2))=TRUE,"Yes",IF(ISNUMBER(SEARCH(O195,$AG$3))=TRUE,"Yes",IF(ISNUMBER(SEARCH(O195,$AG$4))=TRUE,"Yes","No")))</f>
        <v>No</v>
      </c>
    </row>
    <row r="196" spans="1:28" x14ac:dyDescent="0.25">
      <c r="A196" t="s">
        <v>1840</v>
      </c>
      <c r="B196" t="s">
        <v>25</v>
      </c>
      <c r="C196">
        <v>10</v>
      </c>
      <c r="D196">
        <v>220</v>
      </c>
      <c r="E196">
        <v>242</v>
      </c>
      <c r="F196">
        <v>184</v>
      </c>
      <c r="G196" s="1">
        <v>0.41424367214999103</v>
      </c>
      <c r="H196" s="2">
        <v>0.84944898661451995</v>
      </c>
      <c r="I196" s="14">
        <v>7.0862697427136495E-2</v>
      </c>
      <c r="J196" s="14">
        <v>0.84944898661451995</v>
      </c>
      <c r="K196" s="14">
        <v>7.0862697427136495E-2</v>
      </c>
      <c r="L196" s="14">
        <v>3.1186587126981499E-3</v>
      </c>
      <c r="M196" s="14">
        <v>2.3401166486698398E-3</v>
      </c>
      <c r="N196" s="14">
        <v>156</v>
      </c>
      <c r="O196" s="14" t="s">
        <v>1396</v>
      </c>
      <c r="P196" s="14" t="s">
        <v>27</v>
      </c>
      <c r="Q196" s="14" t="s">
        <v>1841</v>
      </c>
      <c r="R196" s="14" t="s">
        <v>1398</v>
      </c>
      <c r="S196" s="14" t="s">
        <v>815</v>
      </c>
      <c r="T196" s="14" t="s">
        <v>1842</v>
      </c>
      <c r="V196" s="14">
        <v>1101.173</v>
      </c>
      <c r="W196" s="14">
        <v>2.2023459999999999</v>
      </c>
      <c r="X196" s="14" t="s">
        <v>1843</v>
      </c>
      <c r="Y196" s="26">
        <v>1.4245014245014246E-3</v>
      </c>
      <c r="Z196" s="19" t="str">
        <f>IF($AG$7 &lt;&gt; "", $AG$7 * Y196, "")</f>
        <v/>
      </c>
      <c r="AA196" s="19" t="str">
        <f>IF($AG$7 &lt;&gt; "", $AG$7 * L196 / $L$649, "")</f>
        <v/>
      </c>
      <c r="AB196" s="14" t="str">
        <f>IF(ISNUMBER(SEARCH(O196,$AG$2))=TRUE,"Yes",IF(ISNUMBER(SEARCH(O196,$AG$3))=TRUE,"Yes",IF(ISNUMBER(SEARCH(O196,$AG$4))=TRUE,"Yes","No")))</f>
        <v>No</v>
      </c>
    </row>
    <row r="197" spans="1:28" x14ac:dyDescent="0.25">
      <c r="A197" t="s">
        <v>502</v>
      </c>
      <c r="B197" t="s">
        <v>25</v>
      </c>
      <c r="C197">
        <v>6</v>
      </c>
      <c r="D197">
        <v>181</v>
      </c>
      <c r="E197">
        <v>152</v>
      </c>
      <c r="F197">
        <v>136</v>
      </c>
      <c r="G197" s="1">
        <v>0.413574964629359</v>
      </c>
      <c r="H197" s="2">
        <v>0.75387087951076504</v>
      </c>
      <c r="I197" s="14">
        <v>0.12270303227078801</v>
      </c>
      <c r="J197" s="14">
        <v>0.75387087951076504</v>
      </c>
      <c r="K197" s="14">
        <v>0.12270303227078801</v>
      </c>
      <c r="L197" s="14">
        <v>3.5980446391407901E-3</v>
      </c>
      <c r="M197" s="14">
        <v>2.7000736703339401E-3</v>
      </c>
      <c r="N197" s="14">
        <v>94</v>
      </c>
      <c r="O197" s="14" t="s">
        <v>26</v>
      </c>
      <c r="P197" s="14" t="s">
        <v>34</v>
      </c>
      <c r="Q197" s="14" t="s">
        <v>503</v>
      </c>
      <c r="R197" s="14" t="s">
        <v>29</v>
      </c>
      <c r="S197" s="14" t="s">
        <v>504</v>
      </c>
      <c r="T197" s="14" t="s">
        <v>505</v>
      </c>
      <c r="V197" s="14">
        <v>1108.298</v>
      </c>
      <c r="W197" s="14">
        <v>2.216596</v>
      </c>
      <c r="X197" s="14" t="s">
        <v>506</v>
      </c>
      <c r="Y197" s="27">
        <v>8.547008547008547E-4</v>
      </c>
      <c r="Z197" s="19" t="str">
        <f>IF($AG$7 &lt;&gt; "", $AG$7 * Y197, "")</f>
        <v/>
      </c>
      <c r="AA197" s="19" t="str">
        <f>IF($AG$7 &lt;&gt; "", $AG$7 * L197 / $L$649, "")</f>
        <v/>
      </c>
      <c r="AB197" s="14" t="str">
        <f>IF(ISNUMBER(SEARCH(O197,$AG$2))=TRUE,"Yes",IF(ISNUMBER(SEARCH(O197,$AG$3))=TRUE,"Yes",IF(ISNUMBER(SEARCH(O197,$AG$4))=TRUE,"Yes","No")))</f>
        <v>No</v>
      </c>
    </row>
    <row r="198" spans="1:28" x14ac:dyDescent="0.25">
      <c r="A198" t="s">
        <v>2274</v>
      </c>
      <c r="B198" t="s">
        <v>25</v>
      </c>
      <c r="C198">
        <v>7</v>
      </c>
      <c r="D198">
        <v>177</v>
      </c>
      <c r="E198">
        <v>136</v>
      </c>
      <c r="F198">
        <v>147</v>
      </c>
      <c r="G198" s="1">
        <v>0.39565196971101901</v>
      </c>
      <c r="H198" s="2">
        <v>0.86029869994941399</v>
      </c>
      <c r="I198" s="14">
        <v>6.5350733388051696E-2</v>
      </c>
      <c r="J198" s="14">
        <v>0.86029869994941399</v>
      </c>
      <c r="K198" s="14">
        <v>6.5350733388051696E-2</v>
      </c>
      <c r="L198" s="14">
        <v>2.1830610988887102E-3</v>
      </c>
      <c r="M198" s="14">
        <v>1.6588976638337099E-3</v>
      </c>
      <c r="N198" s="14">
        <v>349</v>
      </c>
      <c r="O198" s="14" t="s">
        <v>1396</v>
      </c>
      <c r="P198" s="14" t="s">
        <v>27</v>
      </c>
      <c r="Q198" s="14" t="s">
        <v>2275</v>
      </c>
      <c r="R198" s="14" t="s">
        <v>1990</v>
      </c>
      <c r="S198" s="14" t="s">
        <v>820</v>
      </c>
      <c r="T198" s="14" t="s">
        <v>2276</v>
      </c>
      <c r="U198" s="14" t="s">
        <v>71</v>
      </c>
      <c r="V198" s="14">
        <v>928.09410000000003</v>
      </c>
      <c r="W198" s="14">
        <v>1.8561882000000001</v>
      </c>
      <c r="X198" s="14" t="s">
        <v>2277</v>
      </c>
      <c r="Y198" s="27">
        <v>9.9715099715099722E-4</v>
      </c>
      <c r="Z198" s="19" t="str">
        <f>IF($AG$7 &lt;&gt; "", $AG$7 * Y198, "")</f>
        <v/>
      </c>
      <c r="AA198" s="19" t="str">
        <f>IF($AG$7 &lt;&gt; "", $AG$7 * L198 / $L$649, "")</f>
        <v/>
      </c>
      <c r="AB198" s="14" t="str">
        <f>IF(ISNUMBER(SEARCH(O198,$AG$2))=TRUE,"Yes",IF(ISNUMBER(SEARCH(O198,$AG$3))=TRUE,"Yes",IF(ISNUMBER(SEARCH(O198,$AG$4))=TRUE,"Yes","No")))</f>
        <v>No</v>
      </c>
    </row>
    <row r="199" spans="1:28" x14ac:dyDescent="0.25">
      <c r="A199" t="s">
        <v>643</v>
      </c>
      <c r="B199" t="s">
        <v>25</v>
      </c>
      <c r="C199">
        <v>8</v>
      </c>
      <c r="D199">
        <v>228</v>
      </c>
      <c r="E199">
        <v>214</v>
      </c>
      <c r="F199">
        <v>193</v>
      </c>
      <c r="G199" s="1">
        <v>0.38572528435435899</v>
      </c>
      <c r="H199" s="2">
        <v>0.75387087951076504</v>
      </c>
      <c r="I199" s="14">
        <v>0.12270303227078801</v>
      </c>
      <c r="J199" s="14">
        <v>0.75387087951076504</v>
      </c>
      <c r="K199" s="14">
        <v>0.12270303227078801</v>
      </c>
      <c r="L199" s="14">
        <v>4.7973928521877198E-3</v>
      </c>
      <c r="M199" s="14">
        <v>3.6714153142128701E-3</v>
      </c>
      <c r="N199" s="14">
        <v>122</v>
      </c>
      <c r="O199" s="14" t="s">
        <v>26</v>
      </c>
      <c r="P199" s="14" t="s">
        <v>27</v>
      </c>
      <c r="Q199" s="14" t="s">
        <v>644</v>
      </c>
      <c r="R199" s="14" t="s">
        <v>29</v>
      </c>
      <c r="S199" s="14" t="s">
        <v>645</v>
      </c>
      <c r="T199" s="14" t="s">
        <v>646</v>
      </c>
      <c r="V199" s="14">
        <v>959.14909999999998</v>
      </c>
      <c r="W199" s="14">
        <v>1.9182982</v>
      </c>
      <c r="X199" s="14" t="s">
        <v>647</v>
      </c>
      <c r="Y199" s="26">
        <v>1.1396011396011395E-3</v>
      </c>
      <c r="Z199" s="19" t="str">
        <f>IF($AG$7 &lt;&gt; "", $AG$7 * Y199, "")</f>
        <v/>
      </c>
      <c r="AA199" s="19" t="str">
        <f>IF($AG$7 &lt;&gt; "", $AG$7 * L199 / $L$649, "")</f>
        <v/>
      </c>
      <c r="AB199" s="14" t="str">
        <f>IF(ISNUMBER(SEARCH(O199,$AG$2))=TRUE,"Yes",IF(ISNUMBER(SEARCH(O199,$AG$3))=TRUE,"Yes",IF(ISNUMBER(SEARCH(O199,$AG$4))=TRUE,"Yes","No")))</f>
        <v>No</v>
      </c>
    </row>
    <row r="200" spans="1:28" x14ac:dyDescent="0.25">
      <c r="A200" t="s">
        <v>1661</v>
      </c>
      <c r="B200" t="s">
        <v>25</v>
      </c>
      <c r="C200">
        <v>10</v>
      </c>
      <c r="D200">
        <v>251</v>
      </c>
      <c r="E200">
        <v>229</v>
      </c>
      <c r="F200">
        <v>183</v>
      </c>
      <c r="G200" s="1">
        <v>0.38462105866895302</v>
      </c>
      <c r="H200" s="2">
        <v>0.85931269259038101</v>
      </c>
      <c r="I200" s="14">
        <v>6.5848773356768697E-2</v>
      </c>
      <c r="J200" s="14">
        <v>0.85931269259038101</v>
      </c>
      <c r="K200" s="14">
        <v>6.5848773356768697E-2</v>
      </c>
      <c r="L200" s="14">
        <v>3.1186587126981499E-3</v>
      </c>
      <c r="M200" s="14">
        <v>2.3881399375271502E-3</v>
      </c>
      <c r="N200" s="14">
        <v>82</v>
      </c>
      <c r="O200" s="14" t="s">
        <v>1396</v>
      </c>
      <c r="P200" s="14" t="s">
        <v>27</v>
      </c>
      <c r="Q200" s="14" t="s">
        <v>1032</v>
      </c>
      <c r="R200" s="14" t="s">
        <v>1398</v>
      </c>
      <c r="S200" s="14" t="s">
        <v>444</v>
      </c>
      <c r="T200" s="14" t="s">
        <v>1033</v>
      </c>
      <c r="V200" s="14">
        <v>1095.28</v>
      </c>
      <c r="W200" s="14">
        <v>2.1905600000000001</v>
      </c>
      <c r="X200" s="14" t="s">
        <v>1034</v>
      </c>
      <c r="Y200" s="26">
        <v>1.4245014245014246E-3</v>
      </c>
      <c r="Z200" s="19" t="str">
        <f>IF($AG$7 &lt;&gt; "", $AG$7 * Y200, "")</f>
        <v/>
      </c>
      <c r="AA200" s="19" t="str">
        <f>IF($AG$7 &lt;&gt; "", $AG$7 * L200 / $L$649, "")</f>
        <v/>
      </c>
      <c r="AB200" s="14" t="str">
        <f>IF(ISNUMBER(SEARCH(O200,$AG$2))=TRUE,"Yes",IF(ISNUMBER(SEARCH(O200,$AG$3))=TRUE,"Yes",IF(ISNUMBER(SEARCH(O200,$AG$4))=TRUE,"Yes","No")))</f>
        <v>No</v>
      </c>
    </row>
    <row r="201" spans="1:28" x14ac:dyDescent="0.25">
      <c r="A201" t="s">
        <v>1731</v>
      </c>
      <c r="B201" t="s">
        <v>25</v>
      </c>
      <c r="C201">
        <v>10</v>
      </c>
      <c r="D201">
        <v>222</v>
      </c>
      <c r="E201">
        <v>237</v>
      </c>
      <c r="F201">
        <v>200</v>
      </c>
      <c r="G201" s="1">
        <v>0.38362086502395298</v>
      </c>
      <c r="H201" s="2">
        <v>0.85931269259038101</v>
      </c>
      <c r="I201" s="14">
        <v>6.5848773356768697E-2</v>
      </c>
      <c r="J201" s="14">
        <v>0.85931269259038101</v>
      </c>
      <c r="K201" s="14">
        <v>6.5848773356768697E-2</v>
      </c>
      <c r="L201" s="14">
        <v>3.1186587126981499E-3</v>
      </c>
      <c r="M201" s="14">
        <v>2.3905001530555598E-3</v>
      </c>
      <c r="N201" s="14">
        <v>110</v>
      </c>
      <c r="O201" s="14" t="s">
        <v>1396</v>
      </c>
      <c r="P201" s="14" t="s">
        <v>27</v>
      </c>
      <c r="Q201" s="14" t="s">
        <v>1732</v>
      </c>
      <c r="R201" s="14" t="s">
        <v>1398</v>
      </c>
      <c r="S201" s="14" t="s">
        <v>585</v>
      </c>
      <c r="T201" s="14" t="s">
        <v>1733</v>
      </c>
      <c r="V201" s="14">
        <v>903.93870000000004</v>
      </c>
      <c r="W201" s="14">
        <v>1.8078774</v>
      </c>
      <c r="X201" s="14" t="s">
        <v>1734</v>
      </c>
      <c r="Y201" s="26">
        <v>1.4245014245014246E-3</v>
      </c>
      <c r="Z201" s="19" t="str">
        <f>IF($AG$7 &lt;&gt; "", $AG$7 * Y201, "")</f>
        <v/>
      </c>
      <c r="AA201" s="19" t="str">
        <f>IF($AG$7 &lt;&gt; "", $AG$7 * L201 / $L$649, "")</f>
        <v/>
      </c>
      <c r="AB201" s="14" t="str">
        <f>IF(ISNUMBER(SEARCH(O201,$AG$2))=TRUE,"Yes",IF(ISNUMBER(SEARCH(O201,$AG$3))=TRUE,"Yes",IF(ISNUMBER(SEARCH(O201,$AG$4))=TRUE,"Yes","No")))</f>
        <v>No</v>
      </c>
    </row>
    <row r="202" spans="1:28" x14ac:dyDescent="0.25">
      <c r="A202" t="s">
        <v>437</v>
      </c>
      <c r="B202" t="s">
        <v>25</v>
      </c>
      <c r="C202">
        <v>6</v>
      </c>
      <c r="D202">
        <v>185</v>
      </c>
      <c r="E202">
        <v>150</v>
      </c>
      <c r="F202">
        <v>146</v>
      </c>
      <c r="G202" s="1">
        <v>0.37571128734368903</v>
      </c>
      <c r="H202" s="2">
        <v>0.78048304526548795</v>
      </c>
      <c r="I202" s="14">
        <v>0.10763652684579</v>
      </c>
      <c r="J202" s="14">
        <v>0.78048304526548795</v>
      </c>
      <c r="K202" s="14">
        <v>0.10763652684579</v>
      </c>
      <c r="L202" s="14">
        <v>3.5980446391407901E-3</v>
      </c>
      <c r="M202" s="14">
        <v>2.7721537466227301E-3</v>
      </c>
      <c r="N202" s="14">
        <v>81</v>
      </c>
      <c r="O202" s="14" t="s">
        <v>26</v>
      </c>
      <c r="P202" s="14" t="s">
        <v>85</v>
      </c>
      <c r="Q202" s="14" t="s">
        <v>438</v>
      </c>
      <c r="R202" s="14" t="s">
        <v>29</v>
      </c>
      <c r="S202" s="14" t="s">
        <v>439</v>
      </c>
      <c r="T202" s="14" t="s">
        <v>440</v>
      </c>
      <c r="V202" s="14">
        <v>941.13369999999998</v>
      </c>
      <c r="W202" s="14">
        <v>1.8822673999999999</v>
      </c>
      <c r="X202" s="14" t="s">
        <v>441</v>
      </c>
      <c r="Y202" s="27">
        <v>8.547008547008547E-4</v>
      </c>
      <c r="Z202" s="19" t="str">
        <f>IF($AG$7 &lt;&gt; "", $AG$7 * Y202, "")</f>
        <v/>
      </c>
      <c r="AA202" s="19" t="str">
        <f>IF($AG$7 &lt;&gt; "", $AG$7 * L202 / $L$649, "")</f>
        <v/>
      </c>
      <c r="AB202" s="14" t="str">
        <f>IF(ISNUMBER(SEARCH(O202,$AG$2))=TRUE,"Yes",IF(ISNUMBER(SEARCH(O202,$AG$3))=TRUE,"Yes",IF(ISNUMBER(SEARCH(O202,$AG$4))=TRUE,"Yes","No")))</f>
        <v>No</v>
      </c>
    </row>
    <row r="203" spans="1:28" x14ac:dyDescent="0.25">
      <c r="A203" t="s">
        <v>1151</v>
      </c>
      <c r="B203" t="s">
        <v>25</v>
      </c>
      <c r="C203">
        <v>7</v>
      </c>
      <c r="D203">
        <v>225</v>
      </c>
      <c r="E203">
        <v>172</v>
      </c>
      <c r="F203">
        <v>166</v>
      </c>
      <c r="G203" s="1">
        <v>0.37444594549646998</v>
      </c>
      <c r="H203" s="2">
        <v>0.76772927894780496</v>
      </c>
      <c r="I203" s="14">
        <v>0.114791896356816</v>
      </c>
      <c r="J203" s="14">
        <v>0.76772927894780496</v>
      </c>
      <c r="K203" s="14">
        <v>0.114791896356816</v>
      </c>
      <c r="L203" s="14">
        <v>4.1977187456642504E-3</v>
      </c>
      <c r="M203" s="14">
        <v>3.23678453682663E-3</v>
      </c>
      <c r="N203" s="14">
        <v>231</v>
      </c>
      <c r="O203" s="14" t="s">
        <v>26</v>
      </c>
      <c r="P203" s="14" t="s">
        <v>27</v>
      </c>
      <c r="Q203" s="14" t="s">
        <v>1152</v>
      </c>
      <c r="R203" s="14" t="s">
        <v>1000</v>
      </c>
      <c r="S203" s="14" t="s">
        <v>228</v>
      </c>
      <c r="T203" s="14" t="s">
        <v>1153</v>
      </c>
      <c r="V203" s="14">
        <v>1081.2750000000001</v>
      </c>
      <c r="W203" s="14">
        <v>2.16255</v>
      </c>
      <c r="X203" s="14" t="s">
        <v>1154</v>
      </c>
      <c r="Y203" s="27">
        <v>9.9715099715099722E-4</v>
      </c>
      <c r="Z203" s="19" t="str">
        <f>IF($AG$7 &lt;&gt; "", $AG$7 * Y203, "")</f>
        <v/>
      </c>
      <c r="AA203" s="19" t="str">
        <f>IF($AG$7 &lt;&gt; "", $AG$7 * L203 / $L$649, "")</f>
        <v/>
      </c>
      <c r="AB203" s="14" t="str">
        <f>IF(ISNUMBER(SEARCH(O203,$AG$2))=TRUE,"Yes",IF(ISNUMBER(SEARCH(O203,$AG$3))=TRUE,"Yes",IF(ISNUMBER(SEARCH(O203,$AG$4))=TRUE,"Yes","No")))</f>
        <v>No</v>
      </c>
    </row>
    <row r="204" spans="1:28" x14ac:dyDescent="0.25">
      <c r="A204" t="s">
        <v>2166</v>
      </c>
      <c r="B204" t="s">
        <v>25</v>
      </c>
      <c r="C204">
        <v>6</v>
      </c>
      <c r="D204">
        <v>153</v>
      </c>
      <c r="E204">
        <v>126</v>
      </c>
      <c r="F204">
        <v>123</v>
      </c>
      <c r="G204" s="1">
        <v>0.36772554585008099</v>
      </c>
      <c r="H204" s="2">
        <v>0.90037581027783598</v>
      </c>
      <c r="I204" s="14">
        <v>4.5576181379174997E-2</v>
      </c>
      <c r="J204" s="14">
        <v>0.90037581027783598</v>
      </c>
      <c r="K204" s="14">
        <v>4.5576181379174997E-2</v>
      </c>
      <c r="L204" s="14">
        <v>1.8711952276188901E-3</v>
      </c>
      <c r="M204" s="14">
        <v>1.44964634174959E-3</v>
      </c>
      <c r="N204" s="14">
        <v>262</v>
      </c>
      <c r="O204" s="14" t="s">
        <v>1396</v>
      </c>
      <c r="P204" s="14" t="s">
        <v>27</v>
      </c>
      <c r="Q204" s="14" t="s">
        <v>28</v>
      </c>
      <c r="R204" s="14" t="s">
        <v>1990</v>
      </c>
      <c r="S204" s="14" t="s">
        <v>384</v>
      </c>
      <c r="T204" s="14" t="s">
        <v>31</v>
      </c>
      <c r="V204" s="14">
        <v>1054.1659999999999</v>
      </c>
      <c r="W204" s="14">
        <v>2.1083319999999999</v>
      </c>
      <c r="X204" s="14" t="s">
        <v>32</v>
      </c>
      <c r="Y204" s="27">
        <v>8.547008547008547E-4</v>
      </c>
      <c r="Z204" s="19" t="str">
        <f>IF($AG$7 &lt;&gt; "", $AG$7 * Y204, "")</f>
        <v/>
      </c>
      <c r="AA204" s="19" t="str">
        <f>IF($AG$7 &lt;&gt; "", $AG$7 * L204 / $L$649, "")</f>
        <v/>
      </c>
      <c r="AB204" s="14" t="str">
        <f>IF(ISNUMBER(SEARCH(O204,$AG$2))=TRUE,"Yes",IF(ISNUMBER(SEARCH(O204,$AG$3))=TRUE,"Yes",IF(ISNUMBER(SEARCH(O204,$AG$4))=TRUE,"Yes","No")))</f>
        <v>No</v>
      </c>
    </row>
    <row r="205" spans="1:28" x14ac:dyDescent="0.25">
      <c r="A205" t="s">
        <v>33</v>
      </c>
      <c r="B205" t="s">
        <v>25</v>
      </c>
      <c r="C205">
        <v>4</v>
      </c>
      <c r="D205">
        <v>126</v>
      </c>
      <c r="E205">
        <v>92</v>
      </c>
      <c r="F205">
        <v>105</v>
      </c>
      <c r="G205" s="1">
        <v>0.36402751055150701</v>
      </c>
      <c r="H205" s="2">
        <v>0.81657712653660697</v>
      </c>
      <c r="I205" s="14">
        <v>8.80027894363654E-2</v>
      </c>
      <c r="J205" s="14">
        <v>0.81657712653660697</v>
      </c>
      <c r="K205" s="14">
        <v>8.80027894363654E-2</v>
      </c>
      <c r="L205" s="14">
        <v>2.3986964260938599E-3</v>
      </c>
      <c r="M205" s="14">
        <v>1.86299896399514E-3</v>
      </c>
      <c r="N205" s="14">
        <v>2</v>
      </c>
      <c r="O205" s="14" t="s">
        <v>26</v>
      </c>
      <c r="P205" s="14" t="s">
        <v>34</v>
      </c>
      <c r="Q205" s="14" t="s">
        <v>35</v>
      </c>
      <c r="R205" s="14" t="s">
        <v>29</v>
      </c>
      <c r="S205" s="14" t="s">
        <v>36</v>
      </c>
      <c r="T205" s="14" t="s">
        <v>37</v>
      </c>
      <c r="V205" s="14">
        <v>1059.1880000000001</v>
      </c>
      <c r="W205" s="14">
        <v>2.118376</v>
      </c>
      <c r="X205" s="14" t="s">
        <v>38</v>
      </c>
      <c r="Y205" s="27">
        <v>5.6980056980056976E-4</v>
      </c>
      <c r="Z205" s="19" t="str">
        <f>IF($AG$7 &lt;&gt; "", $AG$7 * Y205, "")</f>
        <v/>
      </c>
      <c r="AA205" s="19" t="str">
        <f>IF($AG$7 &lt;&gt; "", $AG$7 * L205 / $L$649, "")</f>
        <v/>
      </c>
      <c r="AB205" s="14" t="str">
        <f>IF(ISNUMBER(SEARCH(O205,$AG$2))=TRUE,"Yes",IF(ISNUMBER(SEARCH(O205,$AG$3))=TRUE,"Yes",IF(ISNUMBER(SEARCH(O205,$AG$4))=TRUE,"Yes","No")))</f>
        <v>No</v>
      </c>
    </row>
    <row r="206" spans="1:28" x14ac:dyDescent="0.25">
      <c r="A206" t="s">
        <v>1051</v>
      </c>
      <c r="B206" t="s">
        <v>25</v>
      </c>
      <c r="C206">
        <v>6</v>
      </c>
      <c r="D206">
        <v>171</v>
      </c>
      <c r="E206">
        <v>161</v>
      </c>
      <c r="F206">
        <v>151</v>
      </c>
      <c r="G206" s="1">
        <v>0.36373983320178699</v>
      </c>
      <c r="H206" s="2">
        <v>0.77821482427857402</v>
      </c>
      <c r="I206" s="14">
        <v>0.108900500541962</v>
      </c>
      <c r="J206" s="14">
        <v>0.77821482427857402</v>
      </c>
      <c r="K206" s="14">
        <v>0.108900500541962</v>
      </c>
      <c r="L206" s="14">
        <v>3.5980446391407901E-3</v>
      </c>
      <c r="M206" s="14">
        <v>2.7959599962298098E-3</v>
      </c>
      <c r="N206" s="14">
        <v>206</v>
      </c>
      <c r="O206" s="14" t="s">
        <v>26</v>
      </c>
      <c r="P206" s="14" t="s">
        <v>56</v>
      </c>
      <c r="Q206" s="14" t="s">
        <v>1052</v>
      </c>
      <c r="R206" s="14" t="s">
        <v>1000</v>
      </c>
      <c r="S206" s="14" t="s">
        <v>102</v>
      </c>
      <c r="T206" s="14" t="s">
        <v>1053</v>
      </c>
      <c r="V206" s="14">
        <v>1091.2739999999999</v>
      </c>
      <c r="W206" s="14">
        <v>2.1825480000000002</v>
      </c>
      <c r="X206" s="14" t="s">
        <v>1054</v>
      </c>
      <c r="Y206" s="27">
        <v>8.547008547008547E-4</v>
      </c>
      <c r="Z206" s="19" t="str">
        <f>IF($AG$7 &lt;&gt; "", $AG$7 * Y206, "")</f>
        <v/>
      </c>
      <c r="AA206" s="19" t="str">
        <f>IF($AG$7 &lt;&gt; "", $AG$7 * L206 / $L$649, "")</f>
        <v/>
      </c>
      <c r="AB206" s="14" t="str">
        <f>IF(ISNUMBER(SEARCH(O206,$AG$2))=TRUE,"Yes",IF(ISNUMBER(SEARCH(O206,$AG$3))=TRUE,"Yes",IF(ISNUMBER(SEARCH(O206,$AG$4))=TRUE,"Yes","No")))</f>
        <v>No</v>
      </c>
    </row>
    <row r="207" spans="1:28" x14ac:dyDescent="0.25">
      <c r="A207" t="s">
        <v>1775</v>
      </c>
      <c r="B207" t="s">
        <v>25</v>
      </c>
      <c r="C207">
        <v>11</v>
      </c>
      <c r="D207">
        <v>291</v>
      </c>
      <c r="E207">
        <v>227</v>
      </c>
      <c r="F207">
        <v>223</v>
      </c>
      <c r="G207" s="1">
        <v>0.36281720241445498</v>
      </c>
      <c r="H207" s="2">
        <v>0.85931269259038101</v>
      </c>
      <c r="I207" s="14">
        <v>6.5848773356768697E-2</v>
      </c>
      <c r="J207" s="14">
        <v>0.85931269259038101</v>
      </c>
      <c r="K207" s="14">
        <v>6.5848773356768697E-2</v>
      </c>
      <c r="L207" s="14">
        <v>3.4305245839679698E-3</v>
      </c>
      <c r="M207" s="14">
        <v>2.6670028246898602E-3</v>
      </c>
      <c r="N207" s="14">
        <v>130</v>
      </c>
      <c r="O207" s="14" t="s">
        <v>1396</v>
      </c>
      <c r="P207" s="14" t="s">
        <v>166</v>
      </c>
      <c r="Q207" s="14" t="s">
        <v>1140</v>
      </c>
      <c r="R207" s="14" t="s">
        <v>1398</v>
      </c>
      <c r="S207" s="14" t="s">
        <v>685</v>
      </c>
      <c r="T207" s="14" t="s">
        <v>1141</v>
      </c>
      <c r="V207" s="14">
        <v>1122.2840000000001</v>
      </c>
      <c r="W207" s="14">
        <v>2.2445680000000001</v>
      </c>
      <c r="X207" s="14" t="s">
        <v>1142</v>
      </c>
      <c r="Y207" s="26">
        <v>1.5669515669515669E-3</v>
      </c>
      <c r="Z207" s="19" t="str">
        <f>IF($AG$7 &lt;&gt; "", $AG$7 * Y207, "")</f>
        <v/>
      </c>
      <c r="AA207" s="19" t="str">
        <f>IF($AG$7 &lt;&gt; "", $AG$7 * L207 / $L$649, "")</f>
        <v/>
      </c>
      <c r="AB207" s="14" t="str">
        <f>IF(ISNUMBER(SEARCH(O207,$AG$2))=TRUE,"Yes",IF(ISNUMBER(SEARCH(O207,$AG$3))=TRUE,"Yes",IF(ISNUMBER(SEARCH(O207,$AG$4))=TRUE,"Yes","No")))</f>
        <v>No</v>
      </c>
    </row>
    <row r="208" spans="1:28" x14ac:dyDescent="0.25">
      <c r="A208" t="s">
        <v>2214</v>
      </c>
      <c r="B208" t="s">
        <v>25</v>
      </c>
      <c r="C208">
        <v>5</v>
      </c>
      <c r="D208">
        <v>109</v>
      </c>
      <c r="E208">
        <v>118</v>
      </c>
      <c r="F208">
        <v>107</v>
      </c>
      <c r="G208" s="1">
        <v>0.36110643985105201</v>
      </c>
      <c r="H208" s="2">
        <v>0.901153736233124</v>
      </c>
      <c r="I208" s="14">
        <v>4.5201112348123802E-2</v>
      </c>
      <c r="J208" s="14">
        <v>0.901153736233124</v>
      </c>
      <c r="K208" s="14">
        <v>4.5201112348123802E-2</v>
      </c>
      <c r="L208" s="14">
        <v>1.5593293563490799E-3</v>
      </c>
      <c r="M208" s="14">
        <v>1.21428025771912E-3</v>
      </c>
      <c r="N208" s="14">
        <v>310</v>
      </c>
      <c r="O208" s="14" t="s">
        <v>1396</v>
      </c>
      <c r="P208" s="14" t="s">
        <v>27</v>
      </c>
      <c r="Q208" s="14" t="s">
        <v>398</v>
      </c>
      <c r="R208" s="14" t="s">
        <v>1990</v>
      </c>
      <c r="S208" s="14" t="s">
        <v>625</v>
      </c>
      <c r="T208" s="14" t="s">
        <v>400</v>
      </c>
      <c r="V208" s="14">
        <v>1115.335</v>
      </c>
      <c r="W208" s="14">
        <v>2.2306699999999999</v>
      </c>
      <c r="X208" s="14" t="s">
        <v>401</v>
      </c>
      <c r="Y208" s="27">
        <v>7.1225071225071229E-4</v>
      </c>
      <c r="Z208" s="19" t="str">
        <f>IF($AG$7 &lt;&gt; "", $AG$7 * Y208, "")</f>
        <v/>
      </c>
      <c r="AA208" s="19" t="str">
        <f>IF($AG$7 &lt;&gt; "", $AG$7 * L208 / $L$649, "")</f>
        <v/>
      </c>
      <c r="AB208" s="14" t="str">
        <f>IF(ISNUMBER(SEARCH(O208,$AG$2))=TRUE,"Yes",IF(ISNUMBER(SEARCH(O208,$AG$3))=TRUE,"Yes",IF(ISNUMBER(SEARCH(O208,$AG$4))=TRUE,"Yes","No")))</f>
        <v>No</v>
      </c>
    </row>
    <row r="209" spans="1:28" x14ac:dyDescent="0.25">
      <c r="A209" t="s">
        <v>2240</v>
      </c>
      <c r="B209" t="s">
        <v>25</v>
      </c>
      <c r="C209">
        <v>11</v>
      </c>
      <c r="D209">
        <v>241</v>
      </c>
      <c r="E209">
        <v>250</v>
      </c>
      <c r="F209">
        <v>244</v>
      </c>
      <c r="G209" s="1">
        <v>0.36012371620438299</v>
      </c>
      <c r="H209" s="2">
        <v>0.85931269259038101</v>
      </c>
      <c r="I209" s="14">
        <v>6.5848773356768697E-2</v>
      </c>
      <c r="J209" s="14">
        <v>0.85931269259038101</v>
      </c>
      <c r="K209" s="14">
        <v>6.5848773356768697E-2</v>
      </c>
      <c r="L209" s="14">
        <v>3.4305245839679698E-3</v>
      </c>
      <c r="M209" s="14">
        <v>2.67302249666366E-3</v>
      </c>
      <c r="N209" s="14">
        <v>336</v>
      </c>
      <c r="O209" s="14" t="s">
        <v>1396</v>
      </c>
      <c r="P209" s="14" t="s">
        <v>27</v>
      </c>
      <c r="Q209" s="14" t="s">
        <v>549</v>
      </c>
      <c r="R209" s="14" t="s">
        <v>1990</v>
      </c>
      <c r="S209" s="14" t="s">
        <v>755</v>
      </c>
      <c r="T209" s="14" t="s">
        <v>551</v>
      </c>
      <c r="V209" s="14">
        <v>1254.4459999999999</v>
      </c>
      <c r="W209" s="14">
        <v>2.5088919999999999</v>
      </c>
      <c r="X209" s="14" t="s">
        <v>552</v>
      </c>
      <c r="Y209" s="26">
        <v>1.5669515669515669E-3</v>
      </c>
      <c r="Z209" s="19" t="str">
        <f>IF($AG$7 &lt;&gt; "", $AG$7 * Y209, "")</f>
        <v/>
      </c>
      <c r="AA209" s="19" t="str">
        <f>IF($AG$7 &lt;&gt; "", $AG$7 * L209 / $L$649, "")</f>
        <v/>
      </c>
      <c r="AB209" s="14" t="str">
        <f>IF(ISNUMBER(SEARCH(O209,$AG$2))=TRUE,"Yes",IF(ISNUMBER(SEARCH(O209,$AG$3))=TRUE,"Yes",IF(ISNUMBER(SEARCH(O209,$AG$4))=TRUE,"Yes","No")))</f>
        <v>No</v>
      </c>
    </row>
    <row r="210" spans="1:28" x14ac:dyDescent="0.25">
      <c r="A210" t="s">
        <v>1615</v>
      </c>
      <c r="B210" t="s">
        <v>25</v>
      </c>
      <c r="C210">
        <v>17</v>
      </c>
      <c r="D210">
        <v>465</v>
      </c>
      <c r="E210">
        <v>348</v>
      </c>
      <c r="F210">
        <v>339</v>
      </c>
      <c r="G210" s="1">
        <v>0.35696843620425101</v>
      </c>
      <c r="H210" s="2">
        <v>0.85407879052691005</v>
      </c>
      <c r="I210" s="14">
        <v>6.8502062902726896E-2</v>
      </c>
      <c r="J210" s="14">
        <v>0.85407879052691005</v>
      </c>
      <c r="K210" s="14">
        <v>6.8502062902726896E-2</v>
      </c>
      <c r="L210" s="14">
        <v>5.3017198115868601E-3</v>
      </c>
      <c r="M210" s="14">
        <v>4.1386904925407404E-3</v>
      </c>
      <c r="N210" s="14">
        <v>63</v>
      </c>
      <c r="O210" s="14" t="s">
        <v>1396</v>
      </c>
      <c r="P210" s="14" t="s">
        <v>27</v>
      </c>
      <c r="Q210" s="14" t="s">
        <v>929</v>
      </c>
      <c r="R210" s="14" t="s">
        <v>1398</v>
      </c>
      <c r="S210" s="14" t="s">
        <v>349</v>
      </c>
      <c r="T210" s="14" t="s">
        <v>931</v>
      </c>
      <c r="V210" s="14">
        <v>1072.3320000000001</v>
      </c>
      <c r="W210" s="14">
        <v>2.1446640000000001</v>
      </c>
      <c r="X210" s="14" t="s">
        <v>932</v>
      </c>
      <c r="Y210" s="26">
        <v>2.4216524216524216E-3</v>
      </c>
      <c r="Z210" s="19" t="str">
        <f>IF($AG$7 &lt;&gt; "", $AG$7 * Y210, "")</f>
        <v/>
      </c>
      <c r="AA210" s="19" t="str">
        <f>IF($AG$7 &lt;&gt; "", $AG$7 * L210 / $L$649, "")</f>
        <v/>
      </c>
      <c r="AB210" s="14" t="str">
        <f>IF(ISNUMBER(SEARCH(O210,$AG$2))=TRUE,"Yes",IF(ISNUMBER(SEARCH(O210,$AG$3))=TRUE,"Yes",IF(ISNUMBER(SEARCH(O210,$AG$4))=TRUE,"Yes","No")))</f>
        <v>No</v>
      </c>
    </row>
    <row r="211" spans="1:28" x14ac:dyDescent="0.25">
      <c r="A211" t="s">
        <v>1681</v>
      </c>
      <c r="B211" t="s">
        <v>25</v>
      </c>
      <c r="C211">
        <v>10</v>
      </c>
      <c r="D211">
        <v>256</v>
      </c>
      <c r="E211">
        <v>218</v>
      </c>
      <c r="F211">
        <v>209</v>
      </c>
      <c r="G211" s="1">
        <v>0.33912538127521902</v>
      </c>
      <c r="H211" s="2">
        <v>0.88583506963213698</v>
      </c>
      <c r="I211" s="14">
        <v>5.2647130275879701E-2</v>
      </c>
      <c r="J211" s="14">
        <v>0.88583506963213698</v>
      </c>
      <c r="K211" s="14">
        <v>5.2647130275879701E-2</v>
      </c>
      <c r="L211" s="14">
        <v>3.1186587126981499E-3</v>
      </c>
      <c r="M211" s="14">
        <v>2.4649284987072499E-3</v>
      </c>
      <c r="N211" s="14">
        <v>93</v>
      </c>
      <c r="O211" s="14" t="s">
        <v>1396</v>
      </c>
      <c r="P211" s="14" t="s">
        <v>27</v>
      </c>
      <c r="Q211" s="14" t="s">
        <v>1064</v>
      </c>
      <c r="R211" s="14" t="s">
        <v>1398</v>
      </c>
      <c r="S211" s="14" t="s">
        <v>499</v>
      </c>
      <c r="T211" s="14" t="s">
        <v>1065</v>
      </c>
      <c r="U211" s="14" t="s">
        <v>71</v>
      </c>
      <c r="V211" s="14">
        <v>1156.2550000000001</v>
      </c>
      <c r="W211" s="14">
        <v>2.3125100000000001</v>
      </c>
      <c r="X211" s="14" t="s">
        <v>1066</v>
      </c>
      <c r="Y211" s="26">
        <v>1.4245014245014246E-3</v>
      </c>
      <c r="Z211" s="19" t="str">
        <f>IF($AG$7 &lt;&gt; "", $AG$7 * Y211, "")</f>
        <v/>
      </c>
      <c r="AA211" s="19" t="str">
        <f>IF($AG$7 &lt;&gt; "", $AG$7 * L211 / $L$649, "")</f>
        <v/>
      </c>
      <c r="AB211" s="14" t="str">
        <f>IF(ISNUMBER(SEARCH(O211,$AG$2))=TRUE,"Yes",IF(ISNUMBER(SEARCH(O211,$AG$3))=TRUE,"Yes",IF(ISNUMBER(SEARCH(O211,$AG$4))=TRUE,"Yes","No")))</f>
        <v>No</v>
      </c>
    </row>
    <row r="212" spans="1:28" x14ac:dyDescent="0.25">
      <c r="A212" t="s">
        <v>1872</v>
      </c>
      <c r="B212" t="s">
        <v>25</v>
      </c>
      <c r="C212">
        <v>8</v>
      </c>
      <c r="D212">
        <v>218</v>
      </c>
      <c r="E212">
        <v>158</v>
      </c>
      <c r="F212">
        <v>175</v>
      </c>
      <c r="G212" s="1">
        <v>0.33019023906065398</v>
      </c>
      <c r="H212" s="2">
        <v>0.90037581027783598</v>
      </c>
      <c r="I212" s="14">
        <v>4.5576181379174997E-2</v>
      </c>
      <c r="J212" s="14">
        <v>0.90037581027783598</v>
      </c>
      <c r="K212" s="14">
        <v>4.5576181379174997E-2</v>
      </c>
      <c r="L212" s="14">
        <v>2.4949269701585201E-3</v>
      </c>
      <c r="M212" s="14">
        <v>1.98390402108172E-3</v>
      </c>
      <c r="N212" s="14">
        <v>164</v>
      </c>
      <c r="O212" s="14" t="s">
        <v>1396</v>
      </c>
      <c r="P212" s="14" t="s">
        <v>34</v>
      </c>
      <c r="Q212" s="14" t="s">
        <v>1873</v>
      </c>
      <c r="R212" s="14" t="s">
        <v>1398</v>
      </c>
      <c r="S212" s="14" t="s">
        <v>855</v>
      </c>
      <c r="T212" s="14" t="s">
        <v>1874</v>
      </c>
      <c r="V212" s="14">
        <v>1234.3779999999999</v>
      </c>
      <c r="W212" s="14">
        <v>2.468756</v>
      </c>
      <c r="X212" s="14" t="s">
        <v>1875</v>
      </c>
      <c r="Y212" s="26">
        <v>1.1396011396011395E-3</v>
      </c>
      <c r="Z212" s="19" t="str">
        <f>IF($AG$7 &lt;&gt; "", $AG$7 * Y212, "")</f>
        <v/>
      </c>
      <c r="AA212" s="19" t="str">
        <f>IF($AG$7 &lt;&gt; "", $AG$7 * L212 / $L$649, "")</f>
        <v/>
      </c>
      <c r="AB212" s="14" t="str">
        <f>IF(ISNUMBER(SEARCH(O212,$AG$2))=TRUE,"Yes",IF(ISNUMBER(SEARCH(O212,$AG$3))=TRUE,"Yes",IF(ISNUMBER(SEARCH(O212,$AG$4))=TRUE,"Yes","No")))</f>
        <v>No</v>
      </c>
    </row>
    <row r="213" spans="1:28" x14ac:dyDescent="0.25">
      <c r="A213" t="s">
        <v>1976</v>
      </c>
      <c r="B213" t="s">
        <v>25</v>
      </c>
      <c r="C213">
        <v>4</v>
      </c>
      <c r="D213">
        <v>119</v>
      </c>
      <c r="E213">
        <v>82</v>
      </c>
      <c r="F213">
        <v>77</v>
      </c>
      <c r="G213" s="1">
        <v>0.325081903836068</v>
      </c>
      <c r="H213" s="2">
        <v>0.90814323623457904</v>
      </c>
      <c r="I213" s="14">
        <v>4.1845647293590603E-2</v>
      </c>
      <c r="J213" s="14">
        <v>0.90814323623457904</v>
      </c>
      <c r="K213" s="14">
        <v>4.1845647293590603E-2</v>
      </c>
      <c r="L213" s="14">
        <v>1.2474634850792601E-3</v>
      </c>
      <c r="M213" s="14">
        <v>9.9454917457101905E-4</v>
      </c>
      <c r="N213" s="14">
        <v>190</v>
      </c>
      <c r="O213" s="14" t="s">
        <v>1396</v>
      </c>
      <c r="P213" s="14" t="s">
        <v>27</v>
      </c>
      <c r="Q213" s="14" t="s">
        <v>1977</v>
      </c>
      <c r="R213" s="14" t="s">
        <v>1398</v>
      </c>
      <c r="S213" s="14" t="s">
        <v>985</v>
      </c>
      <c r="T213" s="14" t="s">
        <v>1978</v>
      </c>
      <c r="V213" s="14">
        <v>1132.3599999999999</v>
      </c>
      <c r="W213" s="14">
        <v>2.2647200000000001</v>
      </c>
      <c r="X213" s="14" t="s">
        <v>1979</v>
      </c>
      <c r="Y213" s="27">
        <v>5.6980056980056976E-4</v>
      </c>
      <c r="Z213" s="19" t="str">
        <f>IF($AG$7 &lt;&gt; "", $AG$7 * Y213, "")</f>
        <v/>
      </c>
      <c r="AA213" s="19" t="str">
        <f>IF($AG$7 &lt;&gt; "", $AG$7 * L213 / $L$649, "")</f>
        <v/>
      </c>
      <c r="AB213" s="14" t="str">
        <f>IF(ISNUMBER(SEARCH(O213,$AG$2))=TRUE,"Yes",IF(ISNUMBER(SEARCH(O213,$AG$3))=TRUE,"Yes",IF(ISNUMBER(SEARCH(O213,$AG$4))=TRUE,"Yes","No")))</f>
        <v>No</v>
      </c>
    </row>
    <row r="214" spans="1:28" x14ac:dyDescent="0.25">
      <c r="A214" t="s">
        <v>2226</v>
      </c>
      <c r="B214" t="s">
        <v>25</v>
      </c>
      <c r="C214">
        <v>6</v>
      </c>
      <c r="D214">
        <v>156</v>
      </c>
      <c r="E214">
        <v>131</v>
      </c>
      <c r="F214">
        <v>130</v>
      </c>
      <c r="G214" s="1">
        <v>0.31336791057941599</v>
      </c>
      <c r="H214" s="2">
        <v>0.90612350619114201</v>
      </c>
      <c r="I214" s="14">
        <v>4.2812603204369998E-2</v>
      </c>
      <c r="J214" s="14">
        <v>0.90612350619114201</v>
      </c>
      <c r="K214" s="14">
        <v>4.2812603204369998E-2</v>
      </c>
      <c r="L214" s="14">
        <v>1.8711952276188901E-3</v>
      </c>
      <c r="M214" s="14">
        <v>1.5054962516073099E-3</v>
      </c>
      <c r="N214" s="14">
        <v>322</v>
      </c>
      <c r="O214" s="14" t="s">
        <v>1396</v>
      </c>
      <c r="P214" s="14" t="s">
        <v>27</v>
      </c>
      <c r="Q214" s="14" t="s">
        <v>468</v>
      </c>
      <c r="R214" s="14" t="s">
        <v>1990</v>
      </c>
      <c r="S214" s="14" t="s">
        <v>685</v>
      </c>
      <c r="T214" s="14" t="s">
        <v>470</v>
      </c>
      <c r="V214" s="14">
        <v>1198.3889999999999</v>
      </c>
      <c r="W214" s="14">
        <v>2.3967779999999999</v>
      </c>
      <c r="X214" s="14" t="s">
        <v>471</v>
      </c>
      <c r="Y214" s="27">
        <v>8.547008547008547E-4</v>
      </c>
      <c r="Z214" s="19" t="str">
        <f>IF($AG$7 &lt;&gt; "", $AG$7 * Y214, "")</f>
        <v/>
      </c>
      <c r="AA214" s="19" t="str">
        <f>IF($AG$7 &lt;&gt; "", $AG$7 * L214 / $L$649, "")</f>
        <v/>
      </c>
      <c r="AB214" s="14" t="str">
        <f>IF(ISNUMBER(SEARCH(O214,$AG$2))=TRUE,"Yes",IF(ISNUMBER(SEARCH(O214,$AG$3))=TRUE,"Yes",IF(ISNUMBER(SEARCH(O214,$AG$4))=TRUE,"Yes","No")))</f>
        <v>No</v>
      </c>
    </row>
    <row r="215" spans="1:28" x14ac:dyDescent="0.25">
      <c r="A215" t="s">
        <v>1239</v>
      </c>
      <c r="B215" t="s">
        <v>25</v>
      </c>
      <c r="C215">
        <v>8</v>
      </c>
      <c r="D215">
        <v>222</v>
      </c>
      <c r="E215">
        <v>219</v>
      </c>
      <c r="F215">
        <v>225</v>
      </c>
      <c r="G215" s="1">
        <v>0.30947952593827499</v>
      </c>
      <c r="H215" s="2">
        <v>0.80365225132444096</v>
      </c>
      <c r="I215" s="14">
        <v>9.4931834337726506E-2</v>
      </c>
      <c r="J215" s="14">
        <v>0.80365225132444096</v>
      </c>
      <c r="K215" s="14">
        <v>9.4931834337726506E-2</v>
      </c>
      <c r="L215" s="14">
        <v>4.7973928521877198E-3</v>
      </c>
      <c r="M215" s="14">
        <v>3.87171269153588E-3</v>
      </c>
      <c r="N215" s="14">
        <v>253</v>
      </c>
      <c r="O215" s="14" t="s">
        <v>26</v>
      </c>
      <c r="P215" s="14" t="s">
        <v>27</v>
      </c>
      <c r="Q215" s="14" t="s">
        <v>1240</v>
      </c>
      <c r="R215" s="14" t="s">
        <v>1000</v>
      </c>
      <c r="S215" s="14" t="s">
        <v>339</v>
      </c>
      <c r="T215" s="14" t="s">
        <v>1241</v>
      </c>
      <c r="V215" s="14">
        <v>1140.21</v>
      </c>
      <c r="W215" s="14">
        <v>2.2804199999999999</v>
      </c>
      <c r="X215" s="14" t="s">
        <v>1242</v>
      </c>
      <c r="Y215" s="26">
        <v>1.1396011396011395E-3</v>
      </c>
      <c r="Z215" s="19" t="str">
        <f>IF($AG$7 &lt;&gt; "", $AG$7 * Y215, "")</f>
        <v/>
      </c>
      <c r="AA215" s="19" t="str">
        <f>IF($AG$7 &lt;&gt; "", $AG$7 * L215 / $L$649, "")</f>
        <v/>
      </c>
      <c r="AB215" s="14" t="str">
        <f>IF(ISNUMBER(SEARCH(O215,$AG$2))=TRUE,"Yes",IF(ISNUMBER(SEARCH(O215,$AG$3))=TRUE,"Yes",IF(ISNUMBER(SEARCH(O215,$AG$4))=TRUE,"Yes","No")))</f>
        <v>No</v>
      </c>
    </row>
    <row r="216" spans="1:28" x14ac:dyDescent="0.25">
      <c r="A216" t="s">
        <v>2245</v>
      </c>
      <c r="B216" t="s">
        <v>25</v>
      </c>
      <c r="C216">
        <v>9</v>
      </c>
      <c r="D216">
        <v>242</v>
      </c>
      <c r="E216">
        <v>205</v>
      </c>
      <c r="F216">
        <v>184</v>
      </c>
      <c r="G216" s="1">
        <v>0.30395694365964998</v>
      </c>
      <c r="H216" s="2">
        <v>0.90037581027783598</v>
      </c>
      <c r="I216" s="14">
        <v>4.5576181379174997E-2</v>
      </c>
      <c r="J216" s="14">
        <v>0.90037581027783598</v>
      </c>
      <c r="K216" s="14">
        <v>4.5576181379174997E-2</v>
      </c>
      <c r="L216" s="14">
        <v>2.80679284142834E-3</v>
      </c>
      <c r="M216" s="14">
        <v>2.2729863391828301E-3</v>
      </c>
      <c r="N216" s="14">
        <v>341</v>
      </c>
      <c r="O216" s="14" t="s">
        <v>1396</v>
      </c>
      <c r="P216" s="14" t="s">
        <v>34</v>
      </c>
      <c r="Q216" s="14" t="s">
        <v>574</v>
      </c>
      <c r="R216" s="14" t="s">
        <v>1990</v>
      </c>
      <c r="S216" s="14" t="s">
        <v>780</v>
      </c>
      <c r="T216" s="14" t="s">
        <v>576</v>
      </c>
      <c r="V216" s="14">
        <v>1207.374</v>
      </c>
      <c r="W216" s="14">
        <v>2.4147479999999999</v>
      </c>
      <c r="X216" s="14" t="s">
        <v>577</v>
      </c>
      <c r="Y216" s="26">
        <v>1.2820512820512821E-3</v>
      </c>
      <c r="Z216" s="19" t="str">
        <f>IF($AG$7 &lt;&gt; "", $AG$7 * Y216, "")</f>
        <v/>
      </c>
      <c r="AA216" s="19" t="str">
        <f>IF($AG$7 &lt;&gt; "", $AG$7 * L216 / $L$649, "")</f>
        <v/>
      </c>
      <c r="AB216" s="14" t="str">
        <f>IF(ISNUMBER(SEARCH(O216,$AG$2))=TRUE,"Yes",IF(ISNUMBER(SEARCH(O216,$AG$3))=TRUE,"Yes",IF(ISNUMBER(SEARCH(O216,$AG$4))=TRUE,"Yes","No")))</f>
        <v>No</v>
      </c>
    </row>
    <row r="217" spans="1:28" x14ac:dyDescent="0.25">
      <c r="A217" t="s">
        <v>2049</v>
      </c>
      <c r="B217" t="s">
        <v>25</v>
      </c>
      <c r="C217">
        <v>7</v>
      </c>
      <c r="D217">
        <v>146</v>
      </c>
      <c r="E217">
        <v>186</v>
      </c>
      <c r="F217">
        <v>155</v>
      </c>
      <c r="G217" s="1">
        <v>0.297599506782108</v>
      </c>
      <c r="H217" s="2">
        <v>0.90692004188000797</v>
      </c>
      <c r="I217" s="14">
        <v>4.2431000592631003E-2</v>
      </c>
      <c r="J217" s="14">
        <v>0.90692004188000797</v>
      </c>
      <c r="K217" s="14">
        <v>4.2431000592631003E-2</v>
      </c>
      <c r="L217" s="14">
        <v>2.1830610988887102E-3</v>
      </c>
      <c r="M217" s="14">
        <v>1.7767981368720901E-3</v>
      </c>
      <c r="N217" s="14">
        <v>214</v>
      </c>
      <c r="O217" s="14" t="s">
        <v>1396</v>
      </c>
      <c r="P217" s="14" t="s">
        <v>27</v>
      </c>
      <c r="Q217" s="14" t="s">
        <v>1240</v>
      </c>
      <c r="R217" s="14" t="s">
        <v>1990</v>
      </c>
      <c r="S217" s="14" t="s">
        <v>142</v>
      </c>
      <c r="T217" s="14" t="s">
        <v>1241</v>
      </c>
      <c r="V217" s="14">
        <v>1140.21</v>
      </c>
      <c r="W217" s="14">
        <v>2.2804199999999999</v>
      </c>
      <c r="X217" s="14" t="s">
        <v>1242</v>
      </c>
      <c r="Y217" s="27">
        <v>9.9715099715099722E-4</v>
      </c>
      <c r="Z217" s="19" t="str">
        <f>IF($AG$7 &lt;&gt; "", $AG$7 * Y217, "")</f>
        <v/>
      </c>
      <c r="AA217" s="19" t="str">
        <f>IF($AG$7 &lt;&gt; "", $AG$7 * L217 / $L$649, "")</f>
        <v/>
      </c>
      <c r="AB217" s="14" t="str">
        <f>IF(ISNUMBER(SEARCH(O217,$AG$2))=TRUE,"Yes",IF(ISNUMBER(SEARCH(O217,$AG$3))=TRUE,"Yes",IF(ISNUMBER(SEARCH(O217,$AG$4))=TRUE,"Yes","No")))</f>
        <v>No</v>
      </c>
    </row>
    <row r="218" spans="1:28" x14ac:dyDescent="0.25">
      <c r="A218" t="s">
        <v>61</v>
      </c>
      <c r="B218" t="s">
        <v>25</v>
      </c>
      <c r="C218">
        <v>6</v>
      </c>
      <c r="D218">
        <v>208</v>
      </c>
      <c r="E218">
        <v>155</v>
      </c>
      <c r="F218">
        <v>147</v>
      </c>
      <c r="G218" s="1">
        <v>0.296694349283327</v>
      </c>
      <c r="H218" s="2">
        <v>0.81657712653660697</v>
      </c>
      <c r="I218" s="14">
        <v>8.80027894363654E-2</v>
      </c>
      <c r="J218" s="14">
        <v>0.81657712653660697</v>
      </c>
      <c r="K218" s="14">
        <v>8.80027894363654E-2</v>
      </c>
      <c r="L218" s="14">
        <v>3.5980446391407901E-3</v>
      </c>
      <c r="M218" s="14">
        <v>2.9277713363849598E-3</v>
      </c>
      <c r="N218" s="14">
        <v>7</v>
      </c>
      <c r="O218" s="14" t="s">
        <v>26</v>
      </c>
      <c r="P218" s="14" t="s">
        <v>27</v>
      </c>
      <c r="Q218" s="14" t="s">
        <v>62</v>
      </c>
      <c r="R218" s="14" t="s">
        <v>29</v>
      </c>
      <c r="S218" s="14" t="s">
        <v>63</v>
      </c>
      <c r="T218" s="14" t="s">
        <v>64</v>
      </c>
      <c r="V218" s="14">
        <v>1076.2429999999999</v>
      </c>
      <c r="W218" s="14">
        <v>2.1524860000000001</v>
      </c>
      <c r="X218" s="14" t="s">
        <v>65</v>
      </c>
      <c r="Y218" s="27">
        <v>8.547008547008547E-4</v>
      </c>
      <c r="Z218" s="19" t="str">
        <f>IF($AG$7 &lt;&gt; "", $AG$7 * Y218, "")</f>
        <v/>
      </c>
      <c r="AA218" s="19" t="str">
        <f>IF($AG$7 &lt;&gt; "", $AG$7 * L218 / $L$649, "")</f>
        <v/>
      </c>
      <c r="AB218" s="14" t="str">
        <f>IF(ISNUMBER(SEARCH(O218,$AG$2))=TRUE,"Yes",IF(ISNUMBER(SEARCH(O218,$AG$3))=TRUE,"Yes",IF(ISNUMBER(SEARCH(O218,$AG$4))=TRUE,"Yes","No")))</f>
        <v>No</v>
      </c>
    </row>
    <row r="219" spans="1:28" x14ac:dyDescent="0.25">
      <c r="A219" t="s">
        <v>1127</v>
      </c>
      <c r="B219" t="s">
        <v>25</v>
      </c>
      <c r="C219">
        <v>6</v>
      </c>
      <c r="D219">
        <v>181</v>
      </c>
      <c r="E219">
        <v>179</v>
      </c>
      <c r="F219">
        <v>147</v>
      </c>
      <c r="G219" s="1">
        <v>0.296409765382321</v>
      </c>
      <c r="H219" s="2">
        <v>0.81657712653660697</v>
      </c>
      <c r="I219" s="14">
        <v>8.80027894363654E-2</v>
      </c>
      <c r="J219" s="14">
        <v>0.81657712653660697</v>
      </c>
      <c r="K219" s="14">
        <v>8.80027894363654E-2</v>
      </c>
      <c r="L219" s="14">
        <v>3.5980446391407901E-3</v>
      </c>
      <c r="M219" s="14">
        <v>2.9293270477696101E-3</v>
      </c>
      <c r="N219" s="14">
        <v>225</v>
      </c>
      <c r="O219" s="14" t="s">
        <v>26</v>
      </c>
      <c r="P219" s="14" t="s">
        <v>45</v>
      </c>
      <c r="Q219" s="14" t="s">
        <v>1128</v>
      </c>
      <c r="R219" s="14" t="s">
        <v>1000</v>
      </c>
      <c r="S219" s="14" t="s">
        <v>198</v>
      </c>
      <c r="T219" s="14" t="s">
        <v>1129</v>
      </c>
      <c r="V219" s="14">
        <v>1261.4839999999999</v>
      </c>
      <c r="W219" s="14">
        <v>2.5229680000000001</v>
      </c>
      <c r="X219" s="14" t="s">
        <v>1130</v>
      </c>
      <c r="Y219" s="27">
        <v>8.547008547008547E-4</v>
      </c>
      <c r="Z219" s="19" t="str">
        <f>IF($AG$7 &lt;&gt; "", $AG$7 * Y219, "")</f>
        <v/>
      </c>
      <c r="AA219" s="19" t="str">
        <f>IF($AG$7 &lt;&gt; "", $AG$7 * L219 / $L$649, "")</f>
        <v/>
      </c>
      <c r="AB219" s="14" t="str">
        <f>IF(ISNUMBER(SEARCH(O219,$AG$2))=TRUE,"Yes",IF(ISNUMBER(SEARCH(O219,$AG$3))=TRUE,"Yes",IF(ISNUMBER(SEARCH(O219,$AG$4))=TRUE,"Yes","No")))</f>
        <v>No</v>
      </c>
    </row>
    <row r="220" spans="1:28" x14ac:dyDescent="0.25">
      <c r="A220" t="s">
        <v>1421</v>
      </c>
      <c r="B220" t="s">
        <v>25</v>
      </c>
      <c r="C220">
        <v>15</v>
      </c>
      <c r="D220">
        <v>387</v>
      </c>
      <c r="E220">
        <v>341</v>
      </c>
      <c r="F220">
        <v>331</v>
      </c>
      <c r="G220" s="1">
        <v>0.28920227562902401</v>
      </c>
      <c r="H220" s="2">
        <v>0.90037581027783598</v>
      </c>
      <c r="I220" s="14">
        <v>4.5576181379174997E-2</v>
      </c>
      <c r="J220" s="14">
        <v>0.90037581027783598</v>
      </c>
      <c r="K220" s="14">
        <v>4.5576181379174997E-2</v>
      </c>
      <c r="L220" s="14">
        <v>4.6779880690472299E-3</v>
      </c>
      <c r="M220" s="14">
        <v>3.82802902173785E-3</v>
      </c>
      <c r="N220" s="14">
        <v>7</v>
      </c>
      <c r="O220" s="14" t="s">
        <v>1396</v>
      </c>
      <c r="P220" s="14" t="s">
        <v>27</v>
      </c>
      <c r="Q220" s="14" t="s">
        <v>1422</v>
      </c>
      <c r="R220" s="14" t="s">
        <v>1398</v>
      </c>
      <c r="S220" s="14" t="s">
        <v>63</v>
      </c>
      <c r="T220" s="14" t="s">
        <v>1423</v>
      </c>
      <c r="V220" s="14">
        <v>1155.3130000000001</v>
      </c>
      <c r="W220" s="14">
        <v>2.3106260000000001</v>
      </c>
      <c r="X220" s="14" t="s">
        <v>1424</v>
      </c>
      <c r="Y220" s="26">
        <v>2.136752136752137E-3</v>
      </c>
      <c r="Z220" s="19" t="str">
        <f>IF($AG$7 &lt;&gt; "", $AG$7 * Y220, "")</f>
        <v/>
      </c>
      <c r="AA220" s="19" t="str">
        <f>IF($AG$7 &lt;&gt; "", $AG$7 * L220 / $L$649, "")</f>
        <v/>
      </c>
      <c r="AB220" s="14" t="str">
        <f>IF(ISNUMBER(SEARCH(O220,$AG$2))=TRUE,"Yes",IF(ISNUMBER(SEARCH(O220,$AG$3))=TRUE,"Yes",IF(ISNUMBER(SEARCH(O220,$AG$4))=TRUE,"Yes","No")))</f>
        <v>No</v>
      </c>
    </row>
    <row r="221" spans="1:28" x14ac:dyDescent="0.25">
      <c r="A221" t="s">
        <v>1844</v>
      </c>
      <c r="B221" t="s">
        <v>25</v>
      </c>
      <c r="C221">
        <v>11</v>
      </c>
      <c r="D221">
        <v>282</v>
      </c>
      <c r="E221">
        <v>244</v>
      </c>
      <c r="F221">
        <v>252</v>
      </c>
      <c r="G221" s="1">
        <v>0.285269742724926</v>
      </c>
      <c r="H221" s="2">
        <v>0.90071683943685799</v>
      </c>
      <c r="I221" s="14">
        <v>4.54117177867829E-2</v>
      </c>
      <c r="J221" s="14">
        <v>0.90071683943685799</v>
      </c>
      <c r="K221" s="14">
        <v>4.54117177867829E-2</v>
      </c>
      <c r="L221" s="14">
        <v>3.4305245839679698E-3</v>
      </c>
      <c r="M221" s="14">
        <v>2.8149287286466E-3</v>
      </c>
      <c r="N221" s="14">
        <v>157</v>
      </c>
      <c r="O221" s="14" t="s">
        <v>1396</v>
      </c>
      <c r="P221" s="14" t="s">
        <v>27</v>
      </c>
      <c r="Q221" s="14" t="s">
        <v>1845</v>
      </c>
      <c r="R221" s="14" t="s">
        <v>1398</v>
      </c>
      <c r="S221" s="14" t="s">
        <v>820</v>
      </c>
      <c r="T221" s="14" t="s">
        <v>1846</v>
      </c>
      <c r="V221" s="14">
        <v>1118.268</v>
      </c>
      <c r="W221" s="14">
        <v>2.2365360000000001</v>
      </c>
      <c r="X221" s="14" t="s">
        <v>1847</v>
      </c>
      <c r="Y221" s="26">
        <v>1.5669515669515669E-3</v>
      </c>
      <c r="Z221" s="19" t="str">
        <f>IF($AG$7 &lt;&gt; "", $AG$7 * Y221, "")</f>
        <v/>
      </c>
      <c r="AA221" s="19" t="str">
        <f>IF($AG$7 &lt;&gt; "", $AG$7 * L221 / $L$649, "")</f>
        <v/>
      </c>
      <c r="AB221" s="14" t="str">
        <f>IF(ISNUMBER(SEARCH(O221,$AG$2))=TRUE,"Yes",IF(ISNUMBER(SEARCH(O221,$AG$3))=TRUE,"Yes",IF(ISNUMBER(SEARCH(O221,$AG$4))=TRUE,"Yes","No")))</f>
        <v>No</v>
      </c>
    </row>
    <row r="222" spans="1:28" x14ac:dyDescent="0.25">
      <c r="A222" t="s">
        <v>2034</v>
      </c>
      <c r="B222" t="s">
        <v>25</v>
      </c>
      <c r="C222">
        <v>9</v>
      </c>
      <c r="D222">
        <v>200</v>
      </c>
      <c r="E222">
        <v>242</v>
      </c>
      <c r="F222">
        <v>195</v>
      </c>
      <c r="G222" s="1">
        <v>0.27615382353378498</v>
      </c>
      <c r="H222" s="2">
        <v>0.90692004188000797</v>
      </c>
      <c r="I222" s="14">
        <v>4.2431000592631003E-2</v>
      </c>
      <c r="J222" s="14">
        <v>0.90692004188000797</v>
      </c>
      <c r="K222" s="14">
        <v>4.2431000592631003E-2</v>
      </c>
      <c r="L222" s="14">
        <v>2.80679284142834E-3</v>
      </c>
      <c r="M222" s="14">
        <v>2.3182536683100099E-3</v>
      </c>
      <c r="N222" s="14">
        <v>205</v>
      </c>
      <c r="O222" s="14" t="s">
        <v>1396</v>
      </c>
      <c r="P222" s="14" t="s">
        <v>27</v>
      </c>
      <c r="Q222" s="14" t="s">
        <v>1204</v>
      </c>
      <c r="R222" s="14" t="s">
        <v>1990</v>
      </c>
      <c r="S222" s="14" t="s">
        <v>97</v>
      </c>
      <c r="T222" s="14" t="s">
        <v>1205</v>
      </c>
      <c r="V222" s="14">
        <v>1005.164</v>
      </c>
      <c r="W222" s="14">
        <v>2.0103279999999999</v>
      </c>
      <c r="X222" s="14" t="s">
        <v>1206</v>
      </c>
      <c r="Y222" s="26">
        <v>1.2820512820512821E-3</v>
      </c>
      <c r="Z222" s="19" t="str">
        <f>IF($AG$7 &lt;&gt; "", $AG$7 * Y222, "")</f>
        <v/>
      </c>
      <c r="AA222" s="19" t="str">
        <f>IF($AG$7 &lt;&gt; "", $AG$7 * L222 / $L$649, "")</f>
        <v/>
      </c>
      <c r="AB222" s="14" t="str">
        <f>IF(ISNUMBER(SEARCH(O222,$AG$2))=TRUE,"Yes",IF(ISNUMBER(SEARCH(O222,$AG$3))=TRUE,"Yes",IF(ISNUMBER(SEARCH(O222,$AG$4))=TRUE,"Yes","No")))</f>
        <v>No</v>
      </c>
    </row>
    <row r="223" spans="1:28" x14ac:dyDescent="0.25">
      <c r="A223" t="s">
        <v>2005</v>
      </c>
      <c r="B223" t="s">
        <v>25</v>
      </c>
      <c r="C223">
        <v>7</v>
      </c>
      <c r="D223">
        <v>209</v>
      </c>
      <c r="E223">
        <v>153</v>
      </c>
      <c r="F223">
        <v>141</v>
      </c>
      <c r="G223" s="1">
        <v>0.275178391768784</v>
      </c>
      <c r="H223" s="2">
        <v>0.90692004188000797</v>
      </c>
      <c r="I223" s="14">
        <v>4.2431000592631003E-2</v>
      </c>
      <c r="J223" s="14">
        <v>0.90692004188000797</v>
      </c>
      <c r="K223" s="14">
        <v>4.2431000592631003E-2</v>
      </c>
      <c r="L223" s="14">
        <v>2.1830610988887102E-3</v>
      </c>
      <c r="M223" s="14">
        <v>1.80292199865583E-3</v>
      </c>
      <c r="N223" s="14">
        <v>197</v>
      </c>
      <c r="O223" s="14" t="s">
        <v>1396</v>
      </c>
      <c r="P223" s="14" t="s">
        <v>27</v>
      </c>
      <c r="Q223" s="14" t="s">
        <v>2006</v>
      </c>
      <c r="R223" s="14" t="s">
        <v>1990</v>
      </c>
      <c r="S223" s="14" t="s">
        <v>52</v>
      </c>
      <c r="T223" s="14" t="s">
        <v>2007</v>
      </c>
      <c r="V223" s="14">
        <v>1138.2809999999999</v>
      </c>
      <c r="W223" s="14">
        <v>2.2765620000000002</v>
      </c>
      <c r="X223" s="14" t="s">
        <v>2008</v>
      </c>
      <c r="Y223" s="27">
        <v>9.9715099715099722E-4</v>
      </c>
      <c r="Z223" s="19" t="str">
        <f>IF($AG$7 &lt;&gt; "", $AG$7 * Y223, "")</f>
        <v/>
      </c>
      <c r="AA223" s="19" t="str">
        <f>IF($AG$7 &lt;&gt; "", $AG$7 * L223 / $L$649, "")</f>
        <v/>
      </c>
      <c r="AB223" s="14" t="str">
        <f>IF(ISNUMBER(SEARCH(O223,$AG$2))=TRUE,"Yes",IF(ISNUMBER(SEARCH(O223,$AG$3))=TRUE,"Yes",IF(ISNUMBER(SEARCH(O223,$AG$4))=TRUE,"Yes","No")))</f>
        <v>No</v>
      </c>
    </row>
    <row r="224" spans="1:28" x14ac:dyDescent="0.25">
      <c r="A224" t="s">
        <v>648</v>
      </c>
      <c r="B224" t="s">
        <v>25</v>
      </c>
      <c r="C224">
        <v>6</v>
      </c>
      <c r="D224">
        <v>169</v>
      </c>
      <c r="E224">
        <v>162</v>
      </c>
      <c r="F224">
        <v>181</v>
      </c>
      <c r="G224" s="1">
        <v>0.27192962360765499</v>
      </c>
      <c r="H224" s="2">
        <v>0.84339142500882602</v>
      </c>
      <c r="I224" s="14">
        <v>7.3970818889427997E-2</v>
      </c>
      <c r="J224" s="14">
        <v>0.84339142500882602</v>
      </c>
      <c r="K224" s="14">
        <v>7.3970818889427997E-2</v>
      </c>
      <c r="L224" s="14">
        <v>3.5980446391407901E-3</v>
      </c>
      <c r="M224" s="14">
        <v>2.98077544588744E-3</v>
      </c>
      <c r="N224" s="14">
        <v>123</v>
      </c>
      <c r="O224" s="14" t="s">
        <v>26</v>
      </c>
      <c r="P224" s="14" t="s">
        <v>27</v>
      </c>
      <c r="Q224" s="14" t="s">
        <v>649</v>
      </c>
      <c r="R224" s="14" t="s">
        <v>29</v>
      </c>
      <c r="S224" s="14" t="s">
        <v>650</v>
      </c>
      <c r="T224" s="14" t="s">
        <v>651</v>
      </c>
      <c r="V224" s="14">
        <v>961.1857</v>
      </c>
      <c r="W224" s="14">
        <v>1.9223714000000001</v>
      </c>
      <c r="X224" s="14" t="s">
        <v>652</v>
      </c>
      <c r="Y224" s="27">
        <v>8.547008547008547E-4</v>
      </c>
      <c r="Z224" s="19" t="str">
        <f>IF($AG$7 &lt;&gt; "", $AG$7 * Y224, "")</f>
        <v/>
      </c>
      <c r="AA224" s="19" t="str">
        <f>IF($AG$7 &lt;&gt; "", $AG$7 * L224 / $L$649, "")</f>
        <v/>
      </c>
      <c r="AB224" s="14" t="str">
        <f>IF(ISNUMBER(SEARCH(O224,$AG$2))=TRUE,"Yes",IF(ISNUMBER(SEARCH(O224,$AG$3))=TRUE,"Yes",IF(ISNUMBER(SEARCH(O224,$AG$4))=TRUE,"Yes","No")))</f>
        <v>No</v>
      </c>
    </row>
    <row r="225" spans="1:28" x14ac:dyDescent="0.25">
      <c r="A225" t="s">
        <v>2077</v>
      </c>
      <c r="B225" t="s">
        <v>25</v>
      </c>
      <c r="C225">
        <v>9</v>
      </c>
      <c r="D225">
        <v>271</v>
      </c>
      <c r="E225">
        <v>216</v>
      </c>
      <c r="F225">
        <v>165</v>
      </c>
      <c r="G225" s="1">
        <v>0.26541768783730901</v>
      </c>
      <c r="H225" s="2">
        <v>0.90692004188000797</v>
      </c>
      <c r="I225" s="14">
        <v>4.2431000592631003E-2</v>
      </c>
      <c r="J225" s="14">
        <v>0.90692004188000797</v>
      </c>
      <c r="K225" s="14">
        <v>4.2431000592631003E-2</v>
      </c>
      <c r="L225" s="14">
        <v>2.80679284142834E-3</v>
      </c>
      <c r="M225" s="14">
        <v>2.33393684839092E-3</v>
      </c>
      <c r="N225" s="14">
        <v>227</v>
      </c>
      <c r="O225" s="14" t="s">
        <v>1396</v>
      </c>
      <c r="P225" s="14" t="s">
        <v>27</v>
      </c>
      <c r="Q225" s="14" t="s">
        <v>2078</v>
      </c>
      <c r="R225" s="14" t="s">
        <v>1990</v>
      </c>
      <c r="S225" s="14" t="s">
        <v>208</v>
      </c>
      <c r="T225" s="14" t="s">
        <v>2079</v>
      </c>
      <c r="V225" s="14">
        <v>1083.201</v>
      </c>
      <c r="W225" s="14">
        <v>2.1664020000000002</v>
      </c>
      <c r="X225" s="14" t="s">
        <v>2080</v>
      </c>
      <c r="Y225" s="26">
        <v>1.2820512820512821E-3</v>
      </c>
      <c r="Z225" s="19" t="str">
        <f>IF($AG$7 &lt;&gt; "", $AG$7 * Y225, "")</f>
        <v/>
      </c>
      <c r="AA225" s="19" t="str">
        <f>IF($AG$7 &lt;&gt; "", $AG$7 * L225 / $L$649, "")</f>
        <v/>
      </c>
      <c r="AB225" s="14" t="str">
        <f>IF(ISNUMBER(SEARCH(O225,$AG$2))=TRUE,"Yes",IF(ISNUMBER(SEARCH(O225,$AG$3))=TRUE,"Yes",IF(ISNUMBER(SEARCH(O225,$AG$4))=TRUE,"Yes","No")))</f>
        <v>No</v>
      </c>
    </row>
    <row r="226" spans="1:28" x14ac:dyDescent="0.25">
      <c r="A226" t="s">
        <v>84</v>
      </c>
      <c r="B226" t="s">
        <v>25</v>
      </c>
      <c r="C226">
        <v>2</v>
      </c>
      <c r="D226">
        <v>74</v>
      </c>
      <c r="E226">
        <v>50</v>
      </c>
      <c r="F226">
        <v>50</v>
      </c>
      <c r="G226" s="1">
        <v>0.264737105188521</v>
      </c>
      <c r="H226" s="2">
        <v>0.89334448215620599</v>
      </c>
      <c r="I226" s="14">
        <v>4.8981040718440699E-2</v>
      </c>
      <c r="J226" s="14">
        <v>0.89334448215620599</v>
      </c>
      <c r="K226" s="14">
        <v>4.8981040718440699E-2</v>
      </c>
      <c r="L226" s="14">
        <v>1.19934821304693E-3</v>
      </c>
      <c r="M226" s="14">
        <v>9.9665556946627507E-4</v>
      </c>
      <c r="N226" s="14">
        <v>11</v>
      </c>
      <c r="O226" s="14" t="s">
        <v>26</v>
      </c>
      <c r="P226" s="14" t="s">
        <v>85</v>
      </c>
      <c r="Q226" s="14" t="s">
        <v>86</v>
      </c>
      <c r="R226" s="14" t="s">
        <v>29</v>
      </c>
      <c r="S226" s="14" t="s">
        <v>87</v>
      </c>
      <c r="T226" s="14" t="s">
        <v>88</v>
      </c>
      <c r="V226" s="14">
        <v>1093.31</v>
      </c>
      <c r="W226" s="14">
        <v>2.18662</v>
      </c>
      <c r="X226" s="14" t="s">
        <v>89</v>
      </c>
      <c r="Y226" s="27">
        <v>2.8490028490028488E-4</v>
      </c>
      <c r="Z226" s="19" t="str">
        <f>IF($AG$7 &lt;&gt; "", $AG$7 * Y226, "")</f>
        <v/>
      </c>
      <c r="AA226" s="19" t="str">
        <f>IF($AG$7 &lt;&gt; "", $AG$7 * L226 / $L$649, "")</f>
        <v/>
      </c>
      <c r="AB226" s="14" t="str">
        <f>IF(ISNUMBER(SEARCH(O226,$AG$2))=TRUE,"Yes",IF(ISNUMBER(SEARCH(O226,$AG$3))=TRUE,"Yes",IF(ISNUMBER(SEARCH(O226,$AG$4))=TRUE,"Yes","No")))</f>
        <v>No</v>
      </c>
    </row>
    <row r="227" spans="1:28" x14ac:dyDescent="0.25">
      <c r="A227" t="s">
        <v>1139</v>
      </c>
      <c r="B227" t="s">
        <v>25</v>
      </c>
      <c r="C227">
        <v>5</v>
      </c>
      <c r="D227">
        <v>141</v>
      </c>
      <c r="E227">
        <v>158</v>
      </c>
      <c r="F227">
        <v>132</v>
      </c>
      <c r="G227" s="1">
        <v>0.26119020649373098</v>
      </c>
      <c r="H227" s="2">
        <v>0.84367932123191403</v>
      </c>
      <c r="I227" s="14">
        <v>7.3822595416831699E-2</v>
      </c>
      <c r="J227" s="14">
        <v>0.84367932123191403</v>
      </c>
      <c r="K227" s="14">
        <v>7.3822595416831699E-2</v>
      </c>
      <c r="L227" s="14">
        <v>2.9983705326173198E-3</v>
      </c>
      <c r="M227" s="14">
        <v>2.5021671027484699E-3</v>
      </c>
      <c r="N227" s="14">
        <v>228</v>
      </c>
      <c r="O227" s="14" t="s">
        <v>26</v>
      </c>
      <c r="P227" s="14" t="s">
        <v>166</v>
      </c>
      <c r="Q227" s="14" t="s">
        <v>1140</v>
      </c>
      <c r="R227" s="14" t="s">
        <v>1000</v>
      </c>
      <c r="S227" s="14" t="s">
        <v>213</v>
      </c>
      <c r="T227" s="14" t="s">
        <v>1141</v>
      </c>
      <c r="V227" s="14">
        <v>1122.2840000000001</v>
      </c>
      <c r="W227" s="14">
        <v>2.2445680000000001</v>
      </c>
      <c r="X227" s="14" t="s">
        <v>1142</v>
      </c>
      <c r="Y227" s="27">
        <v>7.1225071225071229E-4</v>
      </c>
      <c r="Z227" s="19" t="str">
        <f>IF($AG$7 &lt;&gt; "", $AG$7 * Y227, "")</f>
        <v/>
      </c>
      <c r="AA227" s="19" t="str">
        <f>IF($AG$7 &lt;&gt; "", $AG$7 * L227 / $L$649, "")</f>
        <v/>
      </c>
      <c r="AB227" s="14" t="str">
        <f>IF(ISNUMBER(SEARCH(O227,$AG$2))=TRUE,"Yes",IF(ISNUMBER(SEARCH(O227,$AG$3))=TRUE,"Yes",IF(ISNUMBER(SEARCH(O227,$AG$4))=TRUE,"Yes","No")))</f>
        <v>No</v>
      </c>
    </row>
    <row r="228" spans="1:28" x14ac:dyDescent="0.25">
      <c r="A228" t="s">
        <v>2196</v>
      </c>
      <c r="B228" t="s">
        <v>25</v>
      </c>
      <c r="C228">
        <v>8</v>
      </c>
      <c r="D228">
        <v>217</v>
      </c>
      <c r="E228">
        <v>183</v>
      </c>
      <c r="F228">
        <v>179</v>
      </c>
      <c r="G228" s="1">
        <v>0.25532464339294098</v>
      </c>
      <c r="H228" s="2">
        <v>0.90996796042632</v>
      </c>
      <c r="I228" s="14">
        <v>4.0973898728370602E-2</v>
      </c>
      <c r="J228" s="14">
        <v>0.90996796042632</v>
      </c>
      <c r="K228" s="14">
        <v>4.0973898728370602E-2</v>
      </c>
      <c r="L228" s="14">
        <v>2.4949269701585201E-3</v>
      </c>
      <c r="M228" s="14">
        <v>2.0899135459928101E-3</v>
      </c>
      <c r="N228" s="14">
        <v>292</v>
      </c>
      <c r="O228" s="14" t="s">
        <v>1396</v>
      </c>
      <c r="P228" s="14" t="s">
        <v>27</v>
      </c>
      <c r="Q228" s="14" t="s">
        <v>247</v>
      </c>
      <c r="R228" s="14" t="s">
        <v>1990</v>
      </c>
      <c r="S228" s="14" t="s">
        <v>534</v>
      </c>
      <c r="T228" s="14" t="s">
        <v>249</v>
      </c>
      <c r="V228" s="14">
        <v>1189.328</v>
      </c>
      <c r="W228" s="14">
        <v>2.3786559999999999</v>
      </c>
      <c r="X228" s="14" t="s">
        <v>250</v>
      </c>
      <c r="Y228" s="26">
        <v>1.1396011396011395E-3</v>
      </c>
      <c r="Z228" s="19" t="str">
        <f>IF($AG$7 &lt;&gt; "", $AG$7 * Y228, "")</f>
        <v/>
      </c>
      <c r="AA228" s="19" t="str">
        <f>IF($AG$7 &lt;&gt; "", $AG$7 * L228 / $L$649, "")</f>
        <v/>
      </c>
      <c r="AB228" s="14" t="str">
        <f>IF(ISNUMBER(SEARCH(O228,$AG$2))=TRUE,"Yes",IF(ISNUMBER(SEARCH(O228,$AG$3))=TRUE,"Yes",IF(ISNUMBER(SEARCH(O228,$AG$4))=TRUE,"Yes","No")))</f>
        <v>No</v>
      </c>
    </row>
    <row r="229" spans="1:28" x14ac:dyDescent="0.25">
      <c r="A229" t="s">
        <v>1972</v>
      </c>
      <c r="B229" t="s">
        <v>25</v>
      </c>
      <c r="C229">
        <v>2</v>
      </c>
      <c r="D229">
        <v>47</v>
      </c>
      <c r="E229">
        <v>58</v>
      </c>
      <c r="F229">
        <v>40</v>
      </c>
      <c r="G229" s="1">
        <v>0.24556650470873101</v>
      </c>
      <c r="H229" s="2">
        <v>0.96954407964843603</v>
      </c>
      <c r="I229" s="14">
        <v>1.3432441239325001E-2</v>
      </c>
      <c r="J229" s="14">
        <v>0.96954407964843603</v>
      </c>
      <c r="K229" s="14">
        <v>1.3432441239325001E-2</v>
      </c>
      <c r="L229" s="14">
        <v>6.23731742539631E-4</v>
      </c>
      <c r="M229" s="14">
        <v>5.2622539531651104E-4</v>
      </c>
      <c r="N229" s="14">
        <v>189</v>
      </c>
      <c r="O229" s="14" t="s">
        <v>1396</v>
      </c>
      <c r="P229" s="14" t="s">
        <v>34</v>
      </c>
      <c r="Q229" s="14" t="s">
        <v>1973</v>
      </c>
      <c r="R229" s="14" t="s">
        <v>1398</v>
      </c>
      <c r="S229" s="14" t="s">
        <v>980</v>
      </c>
      <c r="T229" s="14" t="s">
        <v>1974</v>
      </c>
      <c r="V229" s="14">
        <v>1105.1880000000001</v>
      </c>
      <c r="W229" s="14">
        <v>2.2103760000000001</v>
      </c>
      <c r="X229" s="14" t="s">
        <v>1975</v>
      </c>
      <c r="Y229" s="27">
        <v>2.8490028490028488E-4</v>
      </c>
      <c r="Z229" s="19" t="str">
        <f>IF($AG$7 &lt;&gt; "", $AG$7 * Y229, "")</f>
        <v/>
      </c>
      <c r="AA229" s="19" t="str">
        <f>IF($AG$7 &lt;&gt; "", $AG$7 * L229 / $L$649, "")</f>
        <v/>
      </c>
      <c r="AB229" s="14" t="str">
        <f>IF(ISNUMBER(SEARCH(O229,$AG$2))=TRUE,"Yes",IF(ISNUMBER(SEARCH(O229,$AG$3))=TRUE,"Yes",IF(ISNUMBER(SEARCH(O229,$AG$4))=TRUE,"Yes","No")))</f>
        <v>No</v>
      </c>
    </row>
    <row r="230" spans="1:28" x14ac:dyDescent="0.25">
      <c r="A230" t="s">
        <v>628</v>
      </c>
      <c r="B230" t="s">
        <v>25</v>
      </c>
      <c r="C230">
        <v>4</v>
      </c>
      <c r="D230">
        <v>125</v>
      </c>
      <c r="E230">
        <v>123</v>
      </c>
      <c r="F230">
        <v>106</v>
      </c>
      <c r="G230" s="1">
        <v>0.22817183672553601</v>
      </c>
      <c r="H230" s="2">
        <v>0.90209288954386102</v>
      </c>
      <c r="I230" s="14">
        <v>4.4748740352456101E-2</v>
      </c>
      <c r="J230" s="14">
        <v>0.90209288954386102</v>
      </c>
      <c r="K230" s="14">
        <v>4.4748740352456101E-2</v>
      </c>
      <c r="L230" s="14">
        <v>2.3986964260938599E-3</v>
      </c>
      <c r="M230" s="14">
        <v>2.0476263606396599E-3</v>
      </c>
      <c r="N230" s="14">
        <v>119</v>
      </c>
      <c r="O230" s="14" t="s">
        <v>26</v>
      </c>
      <c r="P230" s="14" t="s">
        <v>27</v>
      </c>
      <c r="Q230" s="14" t="s">
        <v>629</v>
      </c>
      <c r="R230" s="14" t="s">
        <v>29</v>
      </c>
      <c r="S230" s="14" t="s">
        <v>630</v>
      </c>
      <c r="T230" s="14" t="s">
        <v>631</v>
      </c>
      <c r="V230" s="14">
        <v>1020.172</v>
      </c>
      <c r="W230" s="14">
        <v>2.0403440000000002</v>
      </c>
      <c r="X230" s="14" t="s">
        <v>632</v>
      </c>
      <c r="Y230" s="27">
        <v>5.6980056980056976E-4</v>
      </c>
      <c r="Z230" s="19" t="str">
        <f>IF($AG$7 &lt;&gt; "", $AG$7 * Y230, "")</f>
        <v/>
      </c>
      <c r="AA230" s="19" t="str">
        <f>IF($AG$7 &lt;&gt; "", $AG$7 * L230 / $L$649, "")</f>
        <v/>
      </c>
      <c r="AB230" s="14" t="str">
        <f>IF(ISNUMBER(SEARCH(O230,$AG$2))=TRUE,"Yes",IF(ISNUMBER(SEARCH(O230,$AG$3))=TRUE,"Yes",IF(ISNUMBER(SEARCH(O230,$AG$4))=TRUE,"Yes","No")))</f>
        <v>No</v>
      </c>
    </row>
    <row r="231" spans="1:28" x14ac:dyDescent="0.25">
      <c r="A231" t="s">
        <v>2191</v>
      </c>
      <c r="B231" t="s">
        <v>25</v>
      </c>
      <c r="C231">
        <v>7</v>
      </c>
      <c r="D231">
        <v>207</v>
      </c>
      <c r="E231">
        <v>151</v>
      </c>
      <c r="F231">
        <v>160</v>
      </c>
      <c r="G231" s="1">
        <v>0.228005093733709</v>
      </c>
      <c r="H231" s="2">
        <v>0.91988771196055197</v>
      </c>
      <c r="I231" s="14">
        <v>3.6265182493751102E-2</v>
      </c>
      <c r="J231" s="14">
        <v>0.91988771196055197</v>
      </c>
      <c r="K231" s="14">
        <v>3.6265182493751102E-2</v>
      </c>
      <c r="L231" s="14">
        <v>2.1830610988887102E-3</v>
      </c>
      <c r="M231" s="14">
        <v>1.8632957645514901E-3</v>
      </c>
      <c r="N231" s="14">
        <v>287</v>
      </c>
      <c r="O231" s="14" t="s">
        <v>1396</v>
      </c>
      <c r="P231" s="14" t="s">
        <v>27</v>
      </c>
      <c r="Q231" s="14" t="s">
        <v>222</v>
      </c>
      <c r="R231" s="14" t="s">
        <v>1990</v>
      </c>
      <c r="S231" s="14" t="s">
        <v>509</v>
      </c>
      <c r="T231" s="14" t="s">
        <v>224</v>
      </c>
      <c r="V231" s="14">
        <v>971.16309999999999</v>
      </c>
      <c r="W231" s="14">
        <v>1.9423261999999999</v>
      </c>
      <c r="X231" s="14" t="s">
        <v>225</v>
      </c>
      <c r="Y231" s="27">
        <v>9.9715099715099722E-4</v>
      </c>
      <c r="Z231" s="19" t="str">
        <f>IF($AG$7 &lt;&gt; "", $AG$7 * Y231, "")</f>
        <v/>
      </c>
      <c r="AA231" s="19" t="str">
        <f>IF($AG$7 &lt;&gt; "", $AG$7 * L231 / $L$649, "")</f>
        <v/>
      </c>
      <c r="AB231" s="14" t="str">
        <f>IF(ISNUMBER(SEARCH(O231,$AG$2))=TRUE,"Yes",IF(ISNUMBER(SEARCH(O231,$AG$3))=TRUE,"Yes",IF(ISNUMBER(SEARCH(O231,$AG$4))=TRUE,"Yes","No")))</f>
        <v>No</v>
      </c>
    </row>
    <row r="232" spans="1:28" x14ac:dyDescent="0.25">
      <c r="A232" t="s">
        <v>693</v>
      </c>
      <c r="B232" t="s">
        <v>25</v>
      </c>
      <c r="C232">
        <v>6</v>
      </c>
      <c r="D232">
        <v>211</v>
      </c>
      <c r="E232">
        <v>155</v>
      </c>
      <c r="F232">
        <v>172</v>
      </c>
      <c r="G232" s="1">
        <v>0.214119356887775</v>
      </c>
      <c r="H232" s="2">
        <v>0.88956729172254301</v>
      </c>
      <c r="I232" s="14">
        <v>5.0821193933734798E-2</v>
      </c>
      <c r="J232" s="14">
        <v>0.88956729172254301</v>
      </c>
      <c r="K232" s="14">
        <v>5.0821193933734798E-2</v>
      </c>
      <c r="L232" s="14">
        <v>3.5980446391407901E-3</v>
      </c>
      <c r="M232" s="14">
        <v>3.1011392293191198E-3</v>
      </c>
      <c r="N232" s="14">
        <v>132</v>
      </c>
      <c r="O232" s="14" t="s">
        <v>26</v>
      </c>
      <c r="P232" s="14" t="s">
        <v>27</v>
      </c>
      <c r="Q232" s="14" t="s">
        <v>694</v>
      </c>
      <c r="R232" s="14" t="s">
        <v>29</v>
      </c>
      <c r="S232" s="14" t="s">
        <v>695</v>
      </c>
      <c r="T232" s="14" t="s">
        <v>696</v>
      </c>
      <c r="V232" s="14">
        <v>1019.164</v>
      </c>
      <c r="W232" s="14">
        <v>2.0383279999999999</v>
      </c>
      <c r="X232" s="14" t="s">
        <v>697</v>
      </c>
      <c r="Y232" s="27">
        <v>8.547008547008547E-4</v>
      </c>
      <c r="Z232" s="19" t="str">
        <f>IF($AG$7 &lt;&gt; "", $AG$7 * Y232, "")</f>
        <v/>
      </c>
      <c r="AA232" s="19" t="str">
        <f>IF($AG$7 &lt;&gt; "", $AG$7 * L232 / $L$649, "")</f>
        <v/>
      </c>
      <c r="AB232" s="14" t="str">
        <f>IF(ISNUMBER(SEARCH(O232,$AG$2))=TRUE,"Yes",IF(ISNUMBER(SEARCH(O232,$AG$3))=TRUE,"Yes",IF(ISNUMBER(SEARCH(O232,$AG$4))=TRUE,"Yes","No")))</f>
        <v>No</v>
      </c>
    </row>
    <row r="233" spans="1:28" x14ac:dyDescent="0.25">
      <c r="A233" t="s">
        <v>2094</v>
      </c>
      <c r="B233" t="s">
        <v>25</v>
      </c>
      <c r="C233">
        <v>6</v>
      </c>
      <c r="D233">
        <v>148</v>
      </c>
      <c r="E233">
        <v>142</v>
      </c>
      <c r="F233">
        <v>154</v>
      </c>
      <c r="G233" s="1">
        <v>0.213150592846054</v>
      </c>
      <c r="H233" s="2">
        <v>0.93475432132168501</v>
      </c>
      <c r="I233" s="14">
        <v>2.93025184478008E-2</v>
      </c>
      <c r="J233" s="14">
        <v>0.93475432132168501</v>
      </c>
      <c r="K233" s="14">
        <v>2.93025184478008E-2</v>
      </c>
      <c r="L233" s="14">
        <v>1.8711952276188901E-3</v>
      </c>
      <c r="M233" s="14">
        <v>1.6146366629294E-3</v>
      </c>
      <c r="N233" s="14">
        <v>235</v>
      </c>
      <c r="O233" s="14" t="s">
        <v>1396</v>
      </c>
      <c r="P233" s="14" t="s">
        <v>166</v>
      </c>
      <c r="Q233" s="14" t="s">
        <v>1336</v>
      </c>
      <c r="R233" s="14" t="s">
        <v>1990</v>
      </c>
      <c r="S233" s="14" t="s">
        <v>248</v>
      </c>
      <c r="T233" s="14" t="s">
        <v>1337</v>
      </c>
      <c r="V233" s="14">
        <v>970.12900000000002</v>
      </c>
      <c r="W233" s="14">
        <v>1.940258</v>
      </c>
      <c r="X233" s="14" t="s">
        <v>1338</v>
      </c>
      <c r="Y233" s="27">
        <v>8.547008547008547E-4</v>
      </c>
      <c r="Z233" s="19" t="str">
        <f>IF($AG$7 &lt;&gt; "", $AG$7 * Y233, "")</f>
        <v/>
      </c>
      <c r="AA233" s="19" t="str">
        <f>IF($AG$7 &lt;&gt; "", $AG$7 * L233 / $L$649, "")</f>
        <v/>
      </c>
      <c r="AB233" s="14" t="str">
        <f>IF(ISNUMBER(SEARCH(O233,$AG$2))=TRUE,"Yes",IF(ISNUMBER(SEARCH(O233,$AG$3))=TRUE,"Yes",IF(ISNUMBER(SEARCH(O233,$AG$4))=TRUE,"Yes","No")))</f>
        <v>No</v>
      </c>
    </row>
    <row r="234" spans="1:28" x14ac:dyDescent="0.25">
      <c r="A234" t="s">
        <v>2220</v>
      </c>
      <c r="B234" t="s">
        <v>25</v>
      </c>
      <c r="C234">
        <v>3</v>
      </c>
      <c r="D234">
        <v>77</v>
      </c>
      <c r="E234">
        <v>84</v>
      </c>
      <c r="F234">
        <v>62</v>
      </c>
      <c r="G234" s="1">
        <v>0.213135410920753</v>
      </c>
      <c r="H234" s="2">
        <v>0.94897244684941395</v>
      </c>
      <c r="I234" s="14">
        <v>2.2746397008929001E-2</v>
      </c>
      <c r="J234" s="14">
        <v>0.94897244684941395</v>
      </c>
      <c r="K234" s="14">
        <v>2.2746397008929001E-2</v>
      </c>
      <c r="L234" s="14">
        <v>9.3559761380944601E-4</v>
      </c>
      <c r="M234" s="14">
        <v>8.07028039576928E-4</v>
      </c>
      <c r="N234" s="14">
        <v>316</v>
      </c>
      <c r="O234" s="14" t="s">
        <v>1396</v>
      </c>
      <c r="P234" s="14" t="s">
        <v>27</v>
      </c>
      <c r="Q234" s="14" t="s">
        <v>433</v>
      </c>
      <c r="R234" s="14" t="s">
        <v>1990</v>
      </c>
      <c r="S234" s="14" t="s">
        <v>655</v>
      </c>
      <c r="T234" s="14" t="s">
        <v>435</v>
      </c>
      <c r="U234" s="14" t="s">
        <v>71</v>
      </c>
      <c r="V234" s="14">
        <v>1030.1869999999999</v>
      </c>
      <c r="W234" s="14">
        <v>2.0603739999999999</v>
      </c>
      <c r="X234" s="14" t="s">
        <v>436</v>
      </c>
      <c r="Y234" s="27">
        <v>4.2735042735042735E-4</v>
      </c>
      <c r="Z234" s="19" t="str">
        <f>IF($AG$7 &lt;&gt; "", $AG$7 * Y234, "")</f>
        <v/>
      </c>
      <c r="AA234" s="19" t="str">
        <f>IF($AG$7 &lt;&gt; "", $AG$7 * L234 / $L$649, "")</f>
        <v/>
      </c>
      <c r="AB234" s="14" t="str">
        <f>IF(ISNUMBER(SEARCH(O234,$AG$2))=TRUE,"Yes",IF(ISNUMBER(SEARCH(O234,$AG$3))=TRUE,"Yes",IF(ISNUMBER(SEARCH(O234,$AG$4))=TRUE,"Yes","No")))</f>
        <v>No</v>
      </c>
    </row>
    <row r="235" spans="1:28" x14ac:dyDescent="0.25">
      <c r="A235" t="s">
        <v>1773</v>
      </c>
      <c r="B235" t="s">
        <v>25</v>
      </c>
      <c r="C235">
        <v>5</v>
      </c>
      <c r="D235">
        <v>135</v>
      </c>
      <c r="E235">
        <v>132</v>
      </c>
      <c r="F235">
        <v>107</v>
      </c>
      <c r="G235" s="1">
        <v>0.206576859622362</v>
      </c>
      <c r="H235" s="2">
        <v>0.94444779399087198</v>
      </c>
      <c r="I235" s="14">
        <v>2.4822043468260901E-2</v>
      </c>
      <c r="J235" s="14">
        <v>0.94444779399087198</v>
      </c>
      <c r="K235" s="14">
        <v>2.4822043468260901E-2</v>
      </c>
      <c r="L235" s="14">
        <v>1.5593293563490799E-3</v>
      </c>
      <c r="M235" s="14">
        <v>1.35107941724118E-3</v>
      </c>
      <c r="N235" s="14">
        <v>128</v>
      </c>
      <c r="O235" s="14" t="s">
        <v>1396</v>
      </c>
      <c r="P235" s="14" t="s">
        <v>45</v>
      </c>
      <c r="Q235" s="14" t="s">
        <v>1128</v>
      </c>
      <c r="R235" s="14" t="s">
        <v>1398</v>
      </c>
      <c r="S235" s="14" t="s">
        <v>675</v>
      </c>
      <c r="T235" s="14" t="s">
        <v>1129</v>
      </c>
      <c r="V235" s="14">
        <v>1261.4839999999999</v>
      </c>
      <c r="W235" s="14">
        <v>2.5229680000000001</v>
      </c>
      <c r="X235" s="14" t="s">
        <v>1130</v>
      </c>
      <c r="Y235" s="27">
        <v>7.1225071225071229E-4</v>
      </c>
      <c r="Z235" s="19" t="str">
        <f>IF($AG$7 &lt;&gt; "", $AG$7 * Y235, "")</f>
        <v/>
      </c>
      <c r="AA235" s="19" t="str">
        <f>IF($AG$7 &lt;&gt; "", $AG$7 * L235 / $L$649, "")</f>
        <v/>
      </c>
      <c r="AB235" s="14" t="str">
        <f>IF(ISNUMBER(SEARCH(O235,$AG$2))=TRUE,"Yes",IF(ISNUMBER(SEARCH(O235,$AG$3))=TRUE,"Yes",IF(ISNUMBER(SEARCH(O235,$AG$4))=TRUE,"Yes","No")))</f>
        <v>No</v>
      </c>
    </row>
    <row r="236" spans="1:28" x14ac:dyDescent="0.25">
      <c r="A236" t="s">
        <v>708</v>
      </c>
      <c r="B236" t="s">
        <v>25</v>
      </c>
      <c r="C236">
        <v>4</v>
      </c>
      <c r="D236">
        <v>140</v>
      </c>
      <c r="E236">
        <v>118</v>
      </c>
      <c r="F236">
        <v>104</v>
      </c>
      <c r="G236" s="1">
        <v>0.20263710047816899</v>
      </c>
      <c r="H236" s="2">
        <v>0.89424888517789003</v>
      </c>
      <c r="I236" s="14">
        <v>4.8541592595143401E-2</v>
      </c>
      <c r="J236" s="14">
        <v>0.89424888517789003</v>
      </c>
      <c r="K236" s="14">
        <v>4.8541592595143401E-2</v>
      </c>
      <c r="L236" s="14">
        <v>2.3986964260938599E-3</v>
      </c>
      <c r="M236" s="14">
        <v>2.08347560637367E-3</v>
      </c>
      <c r="N236" s="14">
        <v>135</v>
      </c>
      <c r="O236" s="14" t="s">
        <v>26</v>
      </c>
      <c r="P236" s="14" t="s">
        <v>34</v>
      </c>
      <c r="Q236" s="14" t="s">
        <v>709</v>
      </c>
      <c r="R236" s="14" t="s">
        <v>29</v>
      </c>
      <c r="S236" s="14" t="s">
        <v>710</v>
      </c>
      <c r="T236" s="14" t="s">
        <v>711</v>
      </c>
      <c r="V236" s="14">
        <v>957.13319999999999</v>
      </c>
      <c r="W236" s="14">
        <v>1.9142664</v>
      </c>
      <c r="X236" s="14" t="s">
        <v>712</v>
      </c>
      <c r="Y236" s="27">
        <v>5.6980056980056976E-4</v>
      </c>
      <c r="Z236" s="19" t="str">
        <f>IF($AG$7 &lt;&gt; "", $AG$7 * Y236, "")</f>
        <v/>
      </c>
      <c r="AA236" s="19" t="str">
        <f>IF($AG$7 &lt;&gt; "", $AG$7 * L236 / $L$649, "")</f>
        <v/>
      </c>
      <c r="AB236" s="14" t="str">
        <f>IF(ISNUMBER(SEARCH(O236,$AG$2))=TRUE,"Yes",IF(ISNUMBER(SEARCH(O236,$AG$3))=TRUE,"Yes",IF(ISNUMBER(SEARCH(O236,$AG$4))=TRUE,"Yes","No")))</f>
        <v>No</v>
      </c>
    </row>
    <row r="237" spans="1:28" x14ac:dyDescent="0.25">
      <c r="A237" t="s">
        <v>1762</v>
      </c>
      <c r="B237" t="s">
        <v>25</v>
      </c>
      <c r="C237">
        <v>14</v>
      </c>
      <c r="D237">
        <v>396</v>
      </c>
      <c r="E237">
        <v>334</v>
      </c>
      <c r="F237">
        <v>326</v>
      </c>
      <c r="G237" s="1">
        <v>0.19590305241585401</v>
      </c>
      <c r="H237" s="2">
        <v>0.92389934000460605</v>
      </c>
      <c r="I237" s="14">
        <v>3.4375343132623103E-2</v>
      </c>
      <c r="J237" s="14">
        <v>0.92389934000460605</v>
      </c>
      <c r="K237" s="14">
        <v>3.4375343132623103E-2</v>
      </c>
      <c r="L237" s="14">
        <v>4.3661221977774204E-3</v>
      </c>
      <c r="M237" s="14">
        <v>3.8114632039062202E-3</v>
      </c>
      <c r="N237" s="14">
        <v>120</v>
      </c>
      <c r="O237" s="14" t="s">
        <v>1396</v>
      </c>
      <c r="P237" s="14" t="s">
        <v>85</v>
      </c>
      <c r="Q237" s="14" t="s">
        <v>1763</v>
      </c>
      <c r="R237" s="14" t="s">
        <v>1398</v>
      </c>
      <c r="S237" s="14" t="s">
        <v>635</v>
      </c>
      <c r="T237" s="14" t="s">
        <v>1764</v>
      </c>
      <c r="V237" s="14">
        <v>1199.277</v>
      </c>
      <c r="W237" s="14">
        <v>2.3985539999999999</v>
      </c>
      <c r="X237" s="14" t="s">
        <v>1765</v>
      </c>
      <c r="Y237" s="26">
        <v>1.9943019943019944E-3</v>
      </c>
      <c r="Z237" s="19" t="str">
        <f>IF($AG$7 &lt;&gt; "", $AG$7 * Y237, "")</f>
        <v/>
      </c>
      <c r="AA237" s="19" t="str">
        <f>IF($AG$7 &lt;&gt; "", $AG$7 * L237 / $L$649, "")</f>
        <v/>
      </c>
      <c r="AB237" s="14" t="str">
        <f>IF(ISNUMBER(SEARCH(O237,$AG$2))=TRUE,"Yes",IF(ISNUMBER(SEARCH(O237,$AG$3))=TRUE,"Yes",IF(ISNUMBER(SEARCH(O237,$AG$4))=TRUE,"Yes","No")))</f>
        <v>No</v>
      </c>
    </row>
    <row r="238" spans="1:28" x14ac:dyDescent="0.25">
      <c r="A238" t="s">
        <v>2200</v>
      </c>
      <c r="B238" t="s">
        <v>25</v>
      </c>
      <c r="C238">
        <v>8</v>
      </c>
      <c r="D238">
        <v>247</v>
      </c>
      <c r="E238">
        <v>195</v>
      </c>
      <c r="F238">
        <v>165</v>
      </c>
      <c r="G238" s="1">
        <v>0.19578117924673</v>
      </c>
      <c r="H238" s="2">
        <v>0.94352118360620496</v>
      </c>
      <c r="I238" s="14">
        <v>2.5248344762426499E-2</v>
      </c>
      <c r="J238" s="14">
        <v>0.94352118360620496</v>
      </c>
      <c r="K238" s="14">
        <v>2.5248344762426499E-2</v>
      </c>
      <c r="L238" s="14">
        <v>2.4949269701585201E-3</v>
      </c>
      <c r="M238" s="14">
        <v>2.1774201315822202E-3</v>
      </c>
      <c r="N238" s="14">
        <v>296</v>
      </c>
      <c r="O238" s="14" t="s">
        <v>1396</v>
      </c>
      <c r="P238" s="14" t="s">
        <v>27</v>
      </c>
      <c r="Q238" s="14" t="s">
        <v>288</v>
      </c>
      <c r="R238" s="14" t="s">
        <v>1990</v>
      </c>
      <c r="S238" s="14" t="s">
        <v>555</v>
      </c>
      <c r="T238" s="14" t="s">
        <v>290</v>
      </c>
      <c r="V238" s="14">
        <v>1082.2660000000001</v>
      </c>
      <c r="W238" s="14">
        <v>2.1645319999999999</v>
      </c>
      <c r="X238" s="14" t="s">
        <v>291</v>
      </c>
      <c r="Y238" s="26">
        <v>1.1396011396011395E-3</v>
      </c>
      <c r="Z238" s="19" t="str">
        <f>IF($AG$7 &lt;&gt; "", $AG$7 * Y238, "")</f>
        <v/>
      </c>
      <c r="AA238" s="19" t="str">
        <f>IF($AG$7 &lt;&gt; "", $AG$7 * L238 / $L$649, "")</f>
        <v/>
      </c>
      <c r="AB238" s="14" t="str">
        <f>IF(ISNUMBER(SEARCH(O238,$AG$2))=TRUE,"Yes",IF(ISNUMBER(SEARCH(O238,$AG$3))=TRUE,"Yes",IF(ISNUMBER(SEARCH(O238,$AG$4))=TRUE,"Yes","No")))</f>
        <v>No</v>
      </c>
    </row>
    <row r="239" spans="1:28" x14ac:dyDescent="0.25">
      <c r="A239" t="s">
        <v>1694</v>
      </c>
      <c r="B239" t="s">
        <v>25</v>
      </c>
      <c r="C239">
        <v>20</v>
      </c>
      <c r="D239">
        <v>528</v>
      </c>
      <c r="E239">
        <v>487</v>
      </c>
      <c r="F239">
        <v>489</v>
      </c>
      <c r="G239" s="1">
        <v>0.19455409048232999</v>
      </c>
      <c r="H239" s="2">
        <v>0.91827037679529699</v>
      </c>
      <c r="I239" s="14">
        <v>3.7029425703530697E-2</v>
      </c>
      <c r="J239" s="14">
        <v>0.91827037679529699</v>
      </c>
      <c r="K239" s="14">
        <v>3.7029425703530697E-2</v>
      </c>
      <c r="L239" s="14">
        <v>6.2373174253963102E-3</v>
      </c>
      <c r="M239" s="14">
        <v>5.4505769197389104E-3</v>
      </c>
      <c r="N239" s="14">
        <v>97</v>
      </c>
      <c r="O239" s="14" t="s">
        <v>1396</v>
      </c>
      <c r="P239" s="14" t="s">
        <v>85</v>
      </c>
      <c r="Q239" s="14" t="s">
        <v>1695</v>
      </c>
      <c r="R239" s="14" t="s">
        <v>1398</v>
      </c>
      <c r="S239" s="14" t="s">
        <v>519</v>
      </c>
      <c r="T239" s="14" t="s">
        <v>1696</v>
      </c>
      <c r="V239" s="14">
        <v>964.16499999999996</v>
      </c>
      <c r="W239" s="14">
        <v>1.9283300000000001</v>
      </c>
      <c r="X239" s="14" t="s">
        <v>1697</v>
      </c>
      <c r="Y239" s="26">
        <v>2.8490028490028491E-3</v>
      </c>
      <c r="Z239" s="19" t="str">
        <f>IF($AG$7 &lt;&gt; "", $AG$7 * Y239, "")</f>
        <v/>
      </c>
      <c r="AA239" s="19" t="str">
        <f>IF($AG$7 &lt;&gt; "", $AG$7 * L239 / $L$649, "")</f>
        <v/>
      </c>
      <c r="AB239" s="14" t="str">
        <f>IF(ISNUMBER(SEARCH(O239,$AG$2))=TRUE,"Yes",IF(ISNUMBER(SEARCH(O239,$AG$3))=TRUE,"Yes",IF(ISNUMBER(SEARCH(O239,$AG$4))=TRUE,"Yes","No")))</f>
        <v>No</v>
      </c>
    </row>
    <row r="240" spans="1:28" x14ac:dyDescent="0.25">
      <c r="A240" t="s">
        <v>1071</v>
      </c>
      <c r="B240" t="s">
        <v>25</v>
      </c>
      <c r="C240">
        <v>5</v>
      </c>
      <c r="D240">
        <v>157</v>
      </c>
      <c r="E240">
        <v>148</v>
      </c>
      <c r="F240">
        <v>151</v>
      </c>
      <c r="G240" s="1">
        <v>0.180538716104714</v>
      </c>
      <c r="H240" s="2">
        <v>0.90417619573663299</v>
      </c>
      <c r="I240" s="14">
        <v>4.3746930830047902E-2</v>
      </c>
      <c r="J240" s="14">
        <v>0.90417619573663299</v>
      </c>
      <c r="K240" s="14">
        <v>4.3746930830047902E-2</v>
      </c>
      <c r="L240" s="14">
        <v>2.9983705326173198E-3</v>
      </c>
      <c r="M240" s="14">
        <v>2.6461339928003798E-3</v>
      </c>
      <c r="N240" s="14">
        <v>211</v>
      </c>
      <c r="O240" s="14" t="s">
        <v>26</v>
      </c>
      <c r="P240" s="14" t="s">
        <v>166</v>
      </c>
      <c r="Q240" s="14" t="s">
        <v>1072</v>
      </c>
      <c r="R240" s="14" t="s">
        <v>1000</v>
      </c>
      <c r="S240" s="14" t="s">
        <v>127</v>
      </c>
      <c r="T240" s="14" t="s">
        <v>1073</v>
      </c>
      <c r="V240" s="14">
        <v>1154.3320000000001</v>
      </c>
      <c r="W240" s="14">
        <v>2.3086639999999998</v>
      </c>
      <c r="X240" s="14" t="s">
        <v>1074</v>
      </c>
      <c r="Y240" s="27">
        <v>7.1225071225071229E-4</v>
      </c>
      <c r="Z240" s="19" t="str">
        <f>IF($AG$7 &lt;&gt; "", $AG$7 * Y240, "")</f>
        <v/>
      </c>
      <c r="AA240" s="19" t="str">
        <f>IF($AG$7 &lt;&gt; "", $AG$7 * L240 / $L$649, "")</f>
        <v/>
      </c>
      <c r="AB240" s="14" t="str">
        <f>IF(ISNUMBER(SEARCH(O240,$AG$2))=TRUE,"Yes",IF(ISNUMBER(SEARCH(O240,$AG$3))=TRUE,"Yes",IF(ISNUMBER(SEARCH(O240,$AG$4))=TRUE,"Yes","No")))</f>
        <v>No</v>
      </c>
    </row>
    <row r="241" spans="1:28" x14ac:dyDescent="0.25">
      <c r="A241" t="s">
        <v>753</v>
      </c>
      <c r="B241" t="s">
        <v>25</v>
      </c>
      <c r="C241">
        <v>4</v>
      </c>
      <c r="D241">
        <v>151</v>
      </c>
      <c r="E241">
        <v>114</v>
      </c>
      <c r="F241">
        <v>104</v>
      </c>
      <c r="G241" s="1">
        <v>0.17928522022766499</v>
      </c>
      <c r="H241" s="2">
        <v>0.91018882009163804</v>
      </c>
      <c r="I241" s="14">
        <v>4.08685032641775E-2</v>
      </c>
      <c r="J241" s="14">
        <v>0.91018882009163804</v>
      </c>
      <c r="K241" s="14">
        <v>4.08685032641775E-2</v>
      </c>
      <c r="L241" s="14">
        <v>2.3986964260938599E-3</v>
      </c>
      <c r="M241" s="14">
        <v>2.1170465961399599E-3</v>
      </c>
      <c r="N241" s="14">
        <v>144</v>
      </c>
      <c r="O241" s="14" t="s">
        <v>26</v>
      </c>
      <c r="P241" s="14" t="s">
        <v>27</v>
      </c>
      <c r="Q241" s="14" t="s">
        <v>754</v>
      </c>
      <c r="R241" s="14" t="s">
        <v>29</v>
      </c>
      <c r="S241" s="14" t="s">
        <v>755</v>
      </c>
      <c r="T241" s="14" t="s">
        <v>756</v>
      </c>
      <c r="V241" s="14">
        <v>1106.242</v>
      </c>
      <c r="W241" s="14">
        <v>2.2124839999999999</v>
      </c>
      <c r="X241" s="14" t="s">
        <v>757</v>
      </c>
      <c r="Y241" s="27">
        <v>5.6980056980056976E-4</v>
      </c>
      <c r="Z241" s="19" t="str">
        <f>IF($AG$7 &lt;&gt; "", $AG$7 * Y241, "")</f>
        <v/>
      </c>
      <c r="AA241" s="19" t="str">
        <f>IF($AG$7 &lt;&gt; "", $AG$7 * L241 / $L$649, "")</f>
        <v/>
      </c>
      <c r="AB241" s="14" t="str">
        <f>IF(ISNUMBER(SEARCH(O241,$AG$2))=TRUE,"Yes",IF(ISNUMBER(SEARCH(O241,$AG$3))=TRUE,"Yes",IF(ISNUMBER(SEARCH(O241,$AG$4))=TRUE,"Yes","No")))</f>
        <v>No</v>
      </c>
    </row>
    <row r="242" spans="1:28" x14ac:dyDescent="0.25">
      <c r="A242" t="s">
        <v>953</v>
      </c>
      <c r="B242" t="s">
        <v>25</v>
      </c>
      <c r="C242">
        <v>3</v>
      </c>
      <c r="D242">
        <v>106</v>
      </c>
      <c r="E242">
        <v>84</v>
      </c>
      <c r="F242">
        <v>86</v>
      </c>
      <c r="G242" s="1">
        <v>0.17622733034068999</v>
      </c>
      <c r="H242" s="2">
        <v>0.91065678233868197</v>
      </c>
      <c r="I242" s="14">
        <v>4.0645273545157699E-2</v>
      </c>
      <c r="J242" s="14">
        <v>0.91065678233868197</v>
      </c>
      <c r="K242" s="14">
        <v>4.0645273545157699E-2</v>
      </c>
      <c r="L242" s="14">
        <v>1.7990223195703901E-3</v>
      </c>
      <c r="M242" s="14">
        <v>1.5916523413772E-3</v>
      </c>
      <c r="N242" s="14">
        <v>184</v>
      </c>
      <c r="O242" s="14" t="s">
        <v>26</v>
      </c>
      <c r="P242" s="14" t="s">
        <v>34</v>
      </c>
      <c r="Q242" s="14" t="s">
        <v>954</v>
      </c>
      <c r="R242" s="14" t="s">
        <v>29</v>
      </c>
      <c r="S242" s="14" t="s">
        <v>955</v>
      </c>
      <c r="T242" s="14" t="s">
        <v>956</v>
      </c>
      <c r="V242" s="14">
        <v>1127.3009999999999</v>
      </c>
      <c r="W242" s="14">
        <v>2.2546020000000002</v>
      </c>
      <c r="X242" s="14" t="s">
        <v>957</v>
      </c>
      <c r="Y242" s="27">
        <v>4.2735042735042735E-4</v>
      </c>
      <c r="Z242" s="19" t="str">
        <f>IF($AG$7 &lt;&gt; "", $AG$7 * Y242, "")</f>
        <v/>
      </c>
      <c r="AA242" s="19" t="str">
        <f>IF($AG$7 &lt;&gt; "", $AG$7 * L242 / $L$649, "")</f>
        <v/>
      </c>
      <c r="AB242" s="14" t="str">
        <f>IF(ISNUMBER(SEARCH(O242,$AG$2))=TRUE,"Yes",IF(ISNUMBER(SEARCH(O242,$AG$3))=TRUE,"Yes",IF(ISNUMBER(SEARCH(O242,$AG$4))=TRUE,"Yes","No")))</f>
        <v>No</v>
      </c>
    </row>
    <row r="243" spans="1:28" x14ac:dyDescent="0.25">
      <c r="A243" t="s">
        <v>1824</v>
      </c>
      <c r="B243" t="s">
        <v>25</v>
      </c>
      <c r="C243">
        <v>7</v>
      </c>
      <c r="D243">
        <v>178</v>
      </c>
      <c r="E243">
        <v>189</v>
      </c>
      <c r="F243">
        <v>166</v>
      </c>
      <c r="G243" s="1">
        <v>0.17429535579684399</v>
      </c>
      <c r="H243" s="2">
        <v>0.94461382993280596</v>
      </c>
      <c r="I243" s="14">
        <v>2.4745700280032399E-2</v>
      </c>
      <c r="J243" s="14">
        <v>0.94461382993280596</v>
      </c>
      <c r="K243" s="14">
        <v>2.4745700280032399E-2</v>
      </c>
      <c r="L243" s="14">
        <v>2.1830610988887102E-3</v>
      </c>
      <c r="M243" s="14">
        <v>1.9349317126400899E-3</v>
      </c>
      <c r="N243" s="14">
        <v>152</v>
      </c>
      <c r="O243" s="14" t="s">
        <v>1396</v>
      </c>
      <c r="P243" s="14" t="s">
        <v>27</v>
      </c>
      <c r="Q243" s="14" t="s">
        <v>1825</v>
      </c>
      <c r="R243" s="14" t="s">
        <v>1398</v>
      </c>
      <c r="S243" s="14" t="s">
        <v>795</v>
      </c>
      <c r="T243" s="14" t="s">
        <v>1826</v>
      </c>
      <c r="V243" s="14">
        <v>1177.4059999999999</v>
      </c>
      <c r="W243" s="14">
        <v>2.3548119999999999</v>
      </c>
      <c r="X243" s="14" t="s">
        <v>1827</v>
      </c>
      <c r="Y243" s="27">
        <v>9.9715099715099722E-4</v>
      </c>
      <c r="Z243" s="19" t="str">
        <f>IF($AG$7 &lt;&gt; "", $AG$7 * Y243, "")</f>
        <v/>
      </c>
      <c r="AA243" s="19" t="str">
        <f>IF($AG$7 &lt;&gt; "", $AG$7 * L243 / $L$649, "")</f>
        <v/>
      </c>
      <c r="AB243" s="14" t="str">
        <f>IF(ISNUMBER(SEARCH(O243,$AG$2))=TRUE,"Yes",IF(ISNUMBER(SEARCH(O243,$AG$3))=TRUE,"Yes",IF(ISNUMBER(SEARCH(O243,$AG$4))=TRUE,"Yes","No")))</f>
        <v>No</v>
      </c>
    </row>
    <row r="244" spans="1:28" x14ac:dyDescent="0.25">
      <c r="A244" t="s">
        <v>1063</v>
      </c>
      <c r="B244" t="s">
        <v>25</v>
      </c>
      <c r="C244">
        <v>5</v>
      </c>
      <c r="D244">
        <v>165</v>
      </c>
      <c r="E244">
        <v>148</v>
      </c>
      <c r="F244">
        <v>149</v>
      </c>
      <c r="G244" s="1">
        <v>0.16463312768661401</v>
      </c>
      <c r="H244" s="2">
        <v>0.91018882009163804</v>
      </c>
      <c r="I244" s="14">
        <v>4.08685032641775E-2</v>
      </c>
      <c r="J244" s="14">
        <v>0.91018882009163804</v>
      </c>
      <c r="K244" s="14">
        <v>4.08685032641775E-2</v>
      </c>
      <c r="L244" s="14">
        <v>2.9983705326173198E-3</v>
      </c>
      <c r="M244" s="14">
        <v>2.6751509407465499E-3</v>
      </c>
      <c r="N244" s="14">
        <v>209</v>
      </c>
      <c r="O244" s="14" t="s">
        <v>26</v>
      </c>
      <c r="P244" s="14" t="s">
        <v>27</v>
      </c>
      <c r="Q244" s="14" t="s">
        <v>1064</v>
      </c>
      <c r="R244" s="14" t="s">
        <v>1000</v>
      </c>
      <c r="S244" s="14" t="s">
        <v>117</v>
      </c>
      <c r="T244" s="14" t="s">
        <v>1065</v>
      </c>
      <c r="U244" s="14" t="s">
        <v>71</v>
      </c>
      <c r="V244" s="14">
        <v>1156.2550000000001</v>
      </c>
      <c r="W244" s="14">
        <v>2.3125100000000001</v>
      </c>
      <c r="X244" s="14" t="s">
        <v>1066</v>
      </c>
      <c r="Y244" s="27">
        <v>7.1225071225071229E-4</v>
      </c>
      <c r="Z244" s="19" t="str">
        <f>IF($AG$7 &lt;&gt; "", $AG$7 * Y244, "")</f>
        <v/>
      </c>
      <c r="AA244" s="19" t="str">
        <f>IF($AG$7 &lt;&gt; "", $AG$7 * L244 / $L$649, "")</f>
        <v/>
      </c>
      <c r="AB244" s="14" t="str">
        <f>IF(ISNUMBER(SEARCH(O244,$AG$2))=TRUE,"Yes",IF(ISNUMBER(SEARCH(O244,$AG$3))=TRUE,"Yes",IF(ISNUMBER(SEARCH(O244,$AG$4))=TRUE,"Yes","No")))</f>
        <v>No</v>
      </c>
    </row>
    <row r="245" spans="1:28" x14ac:dyDescent="0.25">
      <c r="A245" t="s">
        <v>352</v>
      </c>
      <c r="B245" t="s">
        <v>25</v>
      </c>
      <c r="C245">
        <v>7</v>
      </c>
      <c r="D245">
        <v>236</v>
      </c>
      <c r="E245">
        <v>209</v>
      </c>
      <c r="F245">
        <v>205</v>
      </c>
      <c r="G245" s="1">
        <v>0.159173141724473</v>
      </c>
      <c r="H245" s="2">
        <v>0.90847157620804397</v>
      </c>
      <c r="I245" s="14">
        <v>4.16886561260187E-2</v>
      </c>
      <c r="J245" s="14">
        <v>0.90847157620804397</v>
      </c>
      <c r="K245" s="14">
        <v>4.16886561260187E-2</v>
      </c>
      <c r="L245" s="14">
        <v>4.1977187456642504E-3</v>
      </c>
      <c r="M245" s="14">
        <v>3.75917415122468E-3</v>
      </c>
      <c r="N245" s="14">
        <v>64</v>
      </c>
      <c r="O245" s="14" t="s">
        <v>26</v>
      </c>
      <c r="P245" s="14" t="s">
        <v>67</v>
      </c>
      <c r="Q245" s="14" t="s">
        <v>353</v>
      </c>
      <c r="R245" s="14" t="s">
        <v>29</v>
      </c>
      <c r="S245" s="14" t="s">
        <v>354</v>
      </c>
      <c r="T245" s="14" t="s">
        <v>355</v>
      </c>
      <c r="V245" s="14">
        <v>1130.3040000000001</v>
      </c>
      <c r="W245" s="14">
        <v>2.260608</v>
      </c>
      <c r="X245" s="14" t="s">
        <v>356</v>
      </c>
      <c r="Y245" s="27">
        <v>9.9715099715099722E-4</v>
      </c>
      <c r="Z245" s="19" t="str">
        <f>IF($AG$7 &lt;&gt; "", $AG$7 * Y245, "")</f>
        <v/>
      </c>
      <c r="AA245" s="19" t="str">
        <f>IF($AG$7 &lt;&gt; "", $AG$7 * L245 / $L$649, "")</f>
        <v/>
      </c>
      <c r="AB245" s="14" t="str">
        <f>IF(ISNUMBER(SEARCH(O245,$AG$2))=TRUE,"Yes",IF(ISNUMBER(SEARCH(O245,$AG$3))=TRUE,"Yes",IF(ISNUMBER(SEARCH(O245,$AG$4))=TRUE,"Yes","No")))</f>
        <v>No</v>
      </c>
    </row>
    <row r="246" spans="1:28" x14ac:dyDescent="0.25">
      <c r="A246" t="s">
        <v>1908</v>
      </c>
      <c r="B246" t="s">
        <v>25</v>
      </c>
      <c r="C246">
        <v>7</v>
      </c>
      <c r="D246">
        <v>212</v>
      </c>
      <c r="E246">
        <v>165</v>
      </c>
      <c r="F246">
        <v>171</v>
      </c>
      <c r="G246" s="1">
        <v>0.14424862146419801</v>
      </c>
      <c r="H246" s="2">
        <v>0.96757351912388301</v>
      </c>
      <c r="I246" s="14">
        <v>1.4316026064340501E-2</v>
      </c>
      <c r="J246" s="14">
        <v>0.96757351912388301</v>
      </c>
      <c r="K246" s="14">
        <v>1.4316026064340501E-2</v>
      </c>
      <c r="L246" s="14">
        <v>2.1830610988887102E-3</v>
      </c>
      <c r="M246" s="14">
        <v>1.9749864755487598E-3</v>
      </c>
      <c r="N246" s="14">
        <v>173</v>
      </c>
      <c r="O246" s="14" t="s">
        <v>1396</v>
      </c>
      <c r="P246" s="14" t="s">
        <v>27</v>
      </c>
      <c r="Q246" s="14" t="s">
        <v>1909</v>
      </c>
      <c r="R246" s="14" t="s">
        <v>1398</v>
      </c>
      <c r="S246" s="14" t="s">
        <v>900</v>
      </c>
      <c r="T246" s="14" t="s">
        <v>1910</v>
      </c>
      <c r="V246" s="14">
        <v>1053.3320000000001</v>
      </c>
      <c r="W246" s="14">
        <v>2.1066639999999999</v>
      </c>
      <c r="X246" s="14" t="s">
        <v>1911</v>
      </c>
      <c r="Y246" s="27">
        <v>9.9715099715099722E-4</v>
      </c>
      <c r="Z246" s="19" t="str">
        <f>IF($AG$7 &lt;&gt; "", $AG$7 * Y246, "")</f>
        <v/>
      </c>
      <c r="AA246" s="19" t="str">
        <f>IF($AG$7 &lt;&gt; "", $AG$7 * L246 / $L$649, "")</f>
        <v/>
      </c>
      <c r="AB246" s="14" t="str">
        <f>IF(ISNUMBER(SEARCH(O246,$AG$2))=TRUE,"Yes",IF(ISNUMBER(SEARCH(O246,$AG$3))=TRUE,"Yes",IF(ISNUMBER(SEARCH(O246,$AG$4))=TRUE,"Yes","No")))</f>
        <v>No</v>
      </c>
    </row>
    <row r="247" spans="1:28" x14ac:dyDescent="0.25">
      <c r="A247" t="s">
        <v>2122</v>
      </c>
      <c r="B247" t="s">
        <v>25</v>
      </c>
      <c r="C247">
        <v>6</v>
      </c>
      <c r="D247">
        <v>173</v>
      </c>
      <c r="E247">
        <v>168</v>
      </c>
      <c r="F247">
        <v>130</v>
      </c>
      <c r="G247" s="1">
        <v>0.13886384411559699</v>
      </c>
      <c r="H247" s="2">
        <v>0.96757351912388301</v>
      </c>
      <c r="I247" s="14">
        <v>1.4316026064340501E-2</v>
      </c>
      <c r="J247" s="14">
        <v>0.96757351912388301</v>
      </c>
      <c r="K247" s="14">
        <v>1.4316026064340501E-2</v>
      </c>
      <c r="L247" s="14">
        <v>1.8711952276188901E-3</v>
      </c>
      <c r="M247" s="14">
        <v>1.69919981952772E-3</v>
      </c>
      <c r="N247" s="14">
        <v>245</v>
      </c>
      <c r="O247" s="14" t="s">
        <v>1396</v>
      </c>
      <c r="P247" s="14" t="s">
        <v>56</v>
      </c>
      <c r="Q247" s="14" t="s">
        <v>1364</v>
      </c>
      <c r="R247" s="14" t="s">
        <v>1990</v>
      </c>
      <c r="S247" s="14" t="s">
        <v>299</v>
      </c>
      <c r="T247" s="14" t="s">
        <v>1365</v>
      </c>
      <c r="V247" s="14">
        <v>1143.2570000000001</v>
      </c>
      <c r="W247" s="14">
        <v>2.2865139999999999</v>
      </c>
      <c r="X247" s="14" t="s">
        <v>1366</v>
      </c>
      <c r="Y247" s="27">
        <v>8.547008547008547E-4</v>
      </c>
      <c r="Z247" s="19" t="str">
        <f>IF($AG$7 &lt;&gt; "", $AG$7 * Y247, "")</f>
        <v/>
      </c>
      <c r="AA247" s="19" t="str">
        <f>IF($AG$7 &lt;&gt; "", $AG$7 * L247 / $L$649, "")</f>
        <v/>
      </c>
      <c r="AB247" s="14" t="str">
        <f>IF(ISNUMBER(SEARCH(O247,$AG$2))=TRUE,"Yes",IF(ISNUMBER(SEARCH(O247,$AG$3))=TRUE,"Yes",IF(ISNUMBER(SEARCH(O247,$AG$4))=TRUE,"Yes","No")))</f>
        <v>No</v>
      </c>
    </row>
    <row r="248" spans="1:28" x14ac:dyDescent="0.25">
      <c r="A248" t="s">
        <v>181</v>
      </c>
      <c r="B248" t="s">
        <v>25</v>
      </c>
      <c r="C248">
        <v>4</v>
      </c>
      <c r="D248">
        <v>130</v>
      </c>
      <c r="E248">
        <v>116</v>
      </c>
      <c r="F248">
        <v>130</v>
      </c>
      <c r="G248" s="1">
        <v>0.13594771898406099</v>
      </c>
      <c r="H248" s="2">
        <v>0.91065678233868197</v>
      </c>
      <c r="I248" s="14">
        <v>4.0645273545157699E-2</v>
      </c>
      <c r="J248" s="14">
        <v>0.91065678233868197</v>
      </c>
      <c r="K248" s="14">
        <v>4.0645273545157699E-2</v>
      </c>
      <c r="L248" s="14">
        <v>2.3986964260938599E-3</v>
      </c>
      <c r="M248" s="14">
        <v>2.1836529836859598E-3</v>
      </c>
      <c r="N248" s="14">
        <v>30</v>
      </c>
      <c r="O248" s="14" t="s">
        <v>26</v>
      </c>
      <c r="P248" s="14" t="s">
        <v>27</v>
      </c>
      <c r="Q248" s="14" t="s">
        <v>182</v>
      </c>
      <c r="R248" s="14" t="s">
        <v>29</v>
      </c>
      <c r="S248" s="14" t="s">
        <v>183</v>
      </c>
      <c r="T248" s="14" t="s">
        <v>184</v>
      </c>
      <c r="V248" s="14">
        <v>991.21810000000005</v>
      </c>
      <c r="W248" s="14">
        <v>1.9824362</v>
      </c>
      <c r="X248" s="14" t="s">
        <v>185</v>
      </c>
      <c r="Y248" s="27">
        <v>5.6980056980056976E-4</v>
      </c>
      <c r="Z248" s="19" t="str">
        <f>IF($AG$7 &lt;&gt; "", $AG$7 * Y248, "")</f>
        <v/>
      </c>
      <c r="AA248" s="19" t="str">
        <f>IF($AG$7 &lt;&gt; "", $AG$7 * L248 / $L$649, "")</f>
        <v/>
      </c>
      <c r="AB248" s="14" t="str">
        <f>IF(ISNUMBER(SEARCH(O248,$AG$2))=TRUE,"Yes",IF(ISNUMBER(SEARCH(O248,$AG$3))=TRUE,"Yes",IF(ISNUMBER(SEARCH(O248,$AG$4))=TRUE,"Yes","No")))</f>
        <v>No</v>
      </c>
    </row>
    <row r="249" spans="1:28" x14ac:dyDescent="0.25">
      <c r="A249" t="s">
        <v>1744</v>
      </c>
      <c r="B249" t="s">
        <v>25</v>
      </c>
      <c r="C249">
        <v>8</v>
      </c>
      <c r="D249">
        <v>230</v>
      </c>
      <c r="E249">
        <v>195</v>
      </c>
      <c r="F249">
        <v>203</v>
      </c>
      <c r="G249" s="1">
        <v>0.13569061355086501</v>
      </c>
      <c r="H249" s="2">
        <v>0.96757351912388301</v>
      </c>
      <c r="I249" s="14">
        <v>1.4316026064340501E-2</v>
      </c>
      <c r="J249" s="14">
        <v>0.96757351912388301</v>
      </c>
      <c r="K249" s="14">
        <v>1.4316026064340501E-2</v>
      </c>
      <c r="L249" s="14">
        <v>2.4949269701585201E-3</v>
      </c>
      <c r="M249" s="14">
        <v>2.2709528592956899E-3</v>
      </c>
      <c r="N249" s="14">
        <v>114</v>
      </c>
      <c r="O249" s="14" t="s">
        <v>1396</v>
      </c>
      <c r="P249" s="14" t="s">
        <v>27</v>
      </c>
      <c r="Q249" s="14" t="s">
        <v>1745</v>
      </c>
      <c r="R249" s="14" t="s">
        <v>1398</v>
      </c>
      <c r="S249" s="14" t="s">
        <v>605</v>
      </c>
      <c r="T249" s="14" t="s">
        <v>1746</v>
      </c>
      <c r="V249" s="14">
        <v>1088.3510000000001</v>
      </c>
      <c r="W249" s="14">
        <v>2.1767020000000001</v>
      </c>
      <c r="X249" s="14" t="s">
        <v>1747</v>
      </c>
      <c r="Y249" s="26">
        <v>1.1396011396011395E-3</v>
      </c>
      <c r="Z249" s="19" t="str">
        <f>IF($AG$7 &lt;&gt; "", $AG$7 * Y249, "")</f>
        <v/>
      </c>
      <c r="AA249" s="19" t="str">
        <f>IF($AG$7 &lt;&gt; "", $AG$7 * L249 / $L$649, "")</f>
        <v/>
      </c>
      <c r="AB249" s="14" t="str">
        <f>IF(ISNUMBER(SEARCH(O249,$AG$2))=TRUE,"Yes",IF(ISNUMBER(SEARCH(O249,$AG$3))=TRUE,"Yes",IF(ISNUMBER(SEARCH(O249,$AG$4))=TRUE,"Yes","No")))</f>
        <v>No</v>
      </c>
    </row>
    <row r="250" spans="1:28" x14ac:dyDescent="0.25">
      <c r="A250" t="s">
        <v>2134</v>
      </c>
      <c r="B250" t="s">
        <v>25</v>
      </c>
      <c r="C250">
        <v>8</v>
      </c>
      <c r="D250">
        <v>240</v>
      </c>
      <c r="E250">
        <v>200</v>
      </c>
      <c r="F250">
        <v>190</v>
      </c>
      <c r="G250" s="1">
        <v>0.13530085547707499</v>
      </c>
      <c r="H250" s="2">
        <v>0.96757351912388301</v>
      </c>
      <c r="I250" s="14">
        <v>1.4316026064340501E-2</v>
      </c>
      <c r="J250" s="14">
        <v>0.96757351912388301</v>
      </c>
      <c r="K250" s="14">
        <v>1.4316026064340501E-2</v>
      </c>
      <c r="L250" s="14">
        <v>2.4949269701585201E-3</v>
      </c>
      <c r="M250" s="14">
        <v>2.2712548955092999E-3</v>
      </c>
      <c r="N250" s="14">
        <v>254</v>
      </c>
      <c r="O250" s="14" t="s">
        <v>1396</v>
      </c>
      <c r="P250" s="14" t="s">
        <v>34</v>
      </c>
      <c r="Q250" s="14" t="s">
        <v>2135</v>
      </c>
      <c r="R250" s="14" t="s">
        <v>1990</v>
      </c>
      <c r="S250" s="14" t="s">
        <v>344</v>
      </c>
      <c r="T250" s="14" t="s">
        <v>2136</v>
      </c>
      <c r="V250" s="14">
        <v>1183.365</v>
      </c>
      <c r="W250" s="14">
        <v>2.36673</v>
      </c>
      <c r="X250" s="14" t="s">
        <v>2137</v>
      </c>
      <c r="Y250" s="26">
        <v>1.1396011396011395E-3</v>
      </c>
      <c r="Z250" s="19" t="str">
        <f>IF($AG$7 &lt;&gt; "", $AG$7 * Y250, "")</f>
        <v/>
      </c>
      <c r="AA250" s="19" t="str">
        <f>IF($AG$7 &lt;&gt; "", $AG$7 * L250 / $L$649, "")</f>
        <v/>
      </c>
      <c r="AB250" s="14" t="str">
        <f>IF(ISNUMBER(SEARCH(O250,$AG$2))=TRUE,"Yes",IF(ISNUMBER(SEARCH(O250,$AG$3))=TRUE,"Yes",IF(ISNUMBER(SEARCH(O250,$AG$4))=TRUE,"Yes","No")))</f>
        <v>No</v>
      </c>
    </row>
    <row r="251" spans="1:28" x14ac:dyDescent="0.25">
      <c r="A251" t="s">
        <v>1035</v>
      </c>
      <c r="B251" t="s">
        <v>25</v>
      </c>
      <c r="C251">
        <v>7</v>
      </c>
      <c r="D251">
        <v>273</v>
      </c>
      <c r="E251">
        <v>206</v>
      </c>
      <c r="F251">
        <v>188</v>
      </c>
      <c r="G251" s="1">
        <v>0.133012148496685</v>
      </c>
      <c r="H251" s="2">
        <v>0.91065678233868197</v>
      </c>
      <c r="I251" s="14">
        <v>4.0645273545157699E-2</v>
      </c>
      <c r="J251" s="14">
        <v>0.91065678233868197</v>
      </c>
      <c r="K251" s="14">
        <v>4.0645273545157699E-2</v>
      </c>
      <c r="L251" s="14">
        <v>4.1977187456642504E-3</v>
      </c>
      <c r="M251" s="14">
        <v>3.8267136366864599E-3</v>
      </c>
      <c r="N251" s="14">
        <v>202</v>
      </c>
      <c r="O251" s="14" t="s">
        <v>26</v>
      </c>
      <c r="P251" s="14" t="s">
        <v>166</v>
      </c>
      <c r="Q251" s="14" t="s">
        <v>1036</v>
      </c>
      <c r="R251" s="14" t="s">
        <v>1000</v>
      </c>
      <c r="S251" s="14" t="s">
        <v>81</v>
      </c>
      <c r="T251" s="14" t="s">
        <v>1037</v>
      </c>
      <c r="V251" s="14">
        <v>1089.2950000000001</v>
      </c>
      <c r="W251" s="14">
        <v>2.1785899999999998</v>
      </c>
      <c r="X251" s="14" t="s">
        <v>1038</v>
      </c>
      <c r="Y251" s="27">
        <v>9.9715099715099722E-4</v>
      </c>
      <c r="Z251" s="19" t="str">
        <f>IF($AG$7 &lt;&gt; "", $AG$7 * Y251, "")</f>
        <v/>
      </c>
      <c r="AA251" s="19" t="str">
        <f>IF($AG$7 &lt;&gt; "", $AG$7 * L251 / $L$649, "")</f>
        <v/>
      </c>
      <c r="AB251" s="14" t="str">
        <f>IF(ISNUMBER(SEARCH(O251,$AG$2))=TRUE,"Yes",IF(ISNUMBER(SEARCH(O251,$AG$3))=TRUE,"Yes",IF(ISNUMBER(SEARCH(O251,$AG$4))=TRUE,"Yes","No")))</f>
        <v>No</v>
      </c>
    </row>
    <row r="252" spans="1:28" x14ac:dyDescent="0.25">
      <c r="A252" t="s">
        <v>788</v>
      </c>
      <c r="B252" t="s">
        <v>25</v>
      </c>
      <c r="C252">
        <v>4</v>
      </c>
      <c r="D252">
        <v>141</v>
      </c>
      <c r="E252">
        <v>123</v>
      </c>
      <c r="F252">
        <v>116</v>
      </c>
      <c r="G252" s="1">
        <v>0.12851216173753299</v>
      </c>
      <c r="H252" s="2">
        <v>0.91582190627584503</v>
      </c>
      <c r="I252" s="14">
        <v>3.8188972447398002E-2</v>
      </c>
      <c r="J252" s="14">
        <v>0.91582190627584503</v>
      </c>
      <c r="K252" s="14">
        <v>3.8188972447398002E-2</v>
      </c>
      <c r="L252" s="14">
        <v>2.3986964260938599E-3</v>
      </c>
      <c r="M252" s="14">
        <v>2.1940024516528098E-3</v>
      </c>
      <c r="N252" s="14">
        <v>151</v>
      </c>
      <c r="O252" s="14" t="s">
        <v>26</v>
      </c>
      <c r="P252" s="14" t="s">
        <v>27</v>
      </c>
      <c r="Q252" s="14" t="s">
        <v>789</v>
      </c>
      <c r="R252" s="14" t="s">
        <v>29</v>
      </c>
      <c r="S252" s="14" t="s">
        <v>790</v>
      </c>
      <c r="T252" s="14" t="s">
        <v>791</v>
      </c>
      <c r="V252" s="14">
        <v>1046.3620000000001</v>
      </c>
      <c r="W252" s="14">
        <v>2.092724</v>
      </c>
      <c r="X252" s="14" t="s">
        <v>792</v>
      </c>
      <c r="Y252" s="27">
        <v>5.6980056980056976E-4</v>
      </c>
      <c r="Z252" s="19" t="str">
        <f>IF($AG$7 &lt;&gt; "", $AG$7 * Y252, "")</f>
        <v/>
      </c>
      <c r="AA252" s="19" t="str">
        <f>IF($AG$7 &lt;&gt; "", $AG$7 * L252 / $L$649, "")</f>
        <v/>
      </c>
      <c r="AB252" s="14" t="str">
        <f>IF(ISNUMBER(SEARCH(O252,$AG$2))=TRUE,"Yes",IF(ISNUMBER(SEARCH(O252,$AG$3))=TRUE,"Yes",IF(ISNUMBER(SEARCH(O252,$AG$4))=TRUE,"Yes","No")))</f>
        <v>No</v>
      </c>
    </row>
    <row r="253" spans="1:28" x14ac:dyDescent="0.25">
      <c r="A253" t="s">
        <v>2168</v>
      </c>
      <c r="B253" t="s">
        <v>25</v>
      </c>
      <c r="C253">
        <v>7</v>
      </c>
      <c r="D253">
        <v>202</v>
      </c>
      <c r="E253">
        <v>163</v>
      </c>
      <c r="F253">
        <v>188</v>
      </c>
      <c r="G253" s="1">
        <v>0.12529103331952099</v>
      </c>
      <c r="H253" s="2">
        <v>0.96878675078814402</v>
      </c>
      <c r="I253" s="14">
        <v>1.37718092734938E-2</v>
      </c>
      <c r="J253" s="14">
        <v>0.96878675078814402</v>
      </c>
      <c r="K253" s="14">
        <v>1.37718092734938E-2</v>
      </c>
      <c r="L253" s="14">
        <v>2.1830610988887102E-3</v>
      </c>
      <c r="M253" s="14">
        <v>2.0015698810448698E-3</v>
      </c>
      <c r="N253" s="14">
        <v>264</v>
      </c>
      <c r="O253" s="14" t="s">
        <v>1396</v>
      </c>
      <c r="P253" s="14" t="s">
        <v>27</v>
      </c>
      <c r="Q253" s="14" t="s">
        <v>40</v>
      </c>
      <c r="R253" s="14" t="s">
        <v>1990</v>
      </c>
      <c r="S253" s="14" t="s">
        <v>394</v>
      </c>
      <c r="T253" s="14" t="s">
        <v>42</v>
      </c>
      <c r="V253" s="14">
        <v>905.96079999999995</v>
      </c>
      <c r="W253" s="14">
        <v>1.8119216</v>
      </c>
      <c r="X253" s="14" t="s">
        <v>43</v>
      </c>
      <c r="Y253" s="27">
        <v>9.9715099715099722E-4</v>
      </c>
      <c r="Z253" s="19" t="str">
        <f>IF($AG$7 &lt;&gt; "", $AG$7 * Y253, "")</f>
        <v/>
      </c>
      <c r="AA253" s="19" t="str">
        <f>IF($AG$7 &lt;&gt; "", $AG$7 * L253 / $L$649, "")</f>
        <v/>
      </c>
      <c r="AB253" s="14" t="str">
        <f>IF(ISNUMBER(SEARCH(O253,$AG$2))=TRUE,"Yes",IF(ISNUMBER(SEARCH(O253,$AG$3))=TRUE,"Yes",IF(ISNUMBER(SEARCH(O253,$AG$4))=TRUE,"Yes","No")))</f>
        <v>No</v>
      </c>
    </row>
    <row r="254" spans="1:28" x14ac:dyDescent="0.25">
      <c r="A254" t="s">
        <v>1095</v>
      </c>
      <c r="B254" t="s">
        <v>25</v>
      </c>
      <c r="C254">
        <v>3</v>
      </c>
      <c r="D254">
        <v>105</v>
      </c>
      <c r="E254">
        <v>97</v>
      </c>
      <c r="F254">
        <v>84</v>
      </c>
      <c r="G254" s="1">
        <v>0.123779718236787</v>
      </c>
      <c r="H254" s="2">
        <v>0.91801853570085501</v>
      </c>
      <c r="I254" s="14">
        <v>3.7148549875739498E-2</v>
      </c>
      <c r="J254" s="14">
        <v>0.91801853570085501</v>
      </c>
      <c r="K254" s="14">
        <v>3.7148549875739498E-2</v>
      </c>
      <c r="L254" s="14">
        <v>1.7990223195703901E-3</v>
      </c>
      <c r="M254" s="14">
        <v>1.65078816584009E-3</v>
      </c>
      <c r="N254" s="14">
        <v>217</v>
      </c>
      <c r="O254" s="14" t="s">
        <v>26</v>
      </c>
      <c r="P254" s="14" t="s">
        <v>34</v>
      </c>
      <c r="Q254" s="14" t="s">
        <v>1096</v>
      </c>
      <c r="R254" s="14" t="s">
        <v>1000</v>
      </c>
      <c r="S254" s="14" t="s">
        <v>157</v>
      </c>
      <c r="T254" s="14" t="s">
        <v>1097</v>
      </c>
      <c r="V254" s="14">
        <v>973.04520000000002</v>
      </c>
      <c r="W254" s="14">
        <v>1.9460904000000001</v>
      </c>
      <c r="X254" s="14" t="s">
        <v>1098</v>
      </c>
      <c r="Y254" s="27">
        <v>4.2735042735042735E-4</v>
      </c>
      <c r="Z254" s="19" t="str">
        <f>IF($AG$7 &lt;&gt; "", $AG$7 * Y254, "")</f>
        <v/>
      </c>
      <c r="AA254" s="19" t="str">
        <f>IF($AG$7 &lt;&gt; "", $AG$7 * L254 / $L$649, "")</f>
        <v/>
      </c>
      <c r="AB254" s="14" t="str">
        <f>IF(ISNUMBER(SEARCH(O254,$AG$2))=TRUE,"Yes",IF(ISNUMBER(SEARCH(O254,$AG$3))=TRUE,"Yes",IF(ISNUMBER(SEARCH(O254,$AG$4))=TRUE,"Yes","No")))</f>
        <v>No</v>
      </c>
    </row>
    <row r="255" spans="1:28" x14ac:dyDescent="0.25">
      <c r="A255" t="s">
        <v>2278</v>
      </c>
      <c r="B255" t="s">
        <v>25</v>
      </c>
      <c r="C255">
        <v>7</v>
      </c>
      <c r="D255">
        <v>217</v>
      </c>
      <c r="E255">
        <v>178</v>
      </c>
      <c r="F255">
        <v>162</v>
      </c>
      <c r="G255" s="1">
        <v>0.12264231954609101</v>
      </c>
      <c r="H255" s="2">
        <v>0.96878675078814402</v>
      </c>
      <c r="I255" s="14">
        <v>1.37718092734938E-2</v>
      </c>
      <c r="J255" s="14">
        <v>0.96878675078814402</v>
      </c>
      <c r="K255" s="14">
        <v>1.37718092734938E-2</v>
      </c>
      <c r="L255" s="14">
        <v>2.1830610988887102E-3</v>
      </c>
      <c r="M255" s="14">
        <v>2.00466696523055E-3</v>
      </c>
      <c r="N255" s="14">
        <v>350</v>
      </c>
      <c r="O255" s="14" t="s">
        <v>1396</v>
      </c>
      <c r="P255" s="14" t="s">
        <v>34</v>
      </c>
      <c r="Q255" s="14" t="s">
        <v>2279</v>
      </c>
      <c r="R255" s="14" t="s">
        <v>1990</v>
      </c>
      <c r="S255" s="14" t="s">
        <v>825</v>
      </c>
      <c r="T255" s="14" t="s">
        <v>2280</v>
      </c>
      <c r="V255" s="14">
        <v>1001.059</v>
      </c>
      <c r="W255" s="14">
        <v>2.0021179999999998</v>
      </c>
      <c r="X255" s="14" t="s">
        <v>2281</v>
      </c>
      <c r="Y255" s="27">
        <v>9.9715099715099722E-4</v>
      </c>
      <c r="Z255" s="19" t="str">
        <f>IF($AG$7 &lt;&gt; "", $AG$7 * Y255, "")</f>
        <v/>
      </c>
      <c r="AA255" s="19" t="str">
        <f>IF($AG$7 &lt;&gt; "", $AG$7 * L255 / $L$649, "")</f>
        <v/>
      </c>
      <c r="AB255" s="14" t="str">
        <f>IF(ISNUMBER(SEARCH(O255,$AG$2))=TRUE,"Yes",IF(ISNUMBER(SEARCH(O255,$AG$3))=TRUE,"Yes",IF(ISNUMBER(SEARCH(O255,$AG$4))=TRUE,"Yes","No")))</f>
        <v>No</v>
      </c>
    </row>
    <row r="256" spans="1:28" x14ac:dyDescent="0.25">
      <c r="A256" t="s">
        <v>1669</v>
      </c>
      <c r="B256" t="s">
        <v>25</v>
      </c>
      <c r="C256">
        <v>13</v>
      </c>
      <c r="D256">
        <v>355</v>
      </c>
      <c r="E256">
        <v>313</v>
      </c>
      <c r="F256">
        <v>361</v>
      </c>
      <c r="G256" s="1">
        <v>0.117828830839071</v>
      </c>
      <c r="H256" s="2">
        <v>0.96757351912388301</v>
      </c>
      <c r="I256" s="14">
        <v>1.4316026064340501E-2</v>
      </c>
      <c r="J256" s="14">
        <v>0.96757351912388301</v>
      </c>
      <c r="K256" s="14">
        <v>1.4316026064340501E-2</v>
      </c>
      <c r="L256" s="14">
        <v>4.0542563265075996E-3</v>
      </c>
      <c r="M256" s="14">
        <v>3.7367392921911599E-3</v>
      </c>
      <c r="N256" s="14">
        <v>87</v>
      </c>
      <c r="O256" s="14" t="s">
        <v>1396</v>
      </c>
      <c r="P256" s="14" t="s">
        <v>262</v>
      </c>
      <c r="Q256" s="14" t="s">
        <v>1670</v>
      </c>
      <c r="R256" s="14" t="s">
        <v>1398</v>
      </c>
      <c r="S256" s="14" t="s">
        <v>469</v>
      </c>
      <c r="T256" s="14" t="s">
        <v>1671</v>
      </c>
      <c r="V256" s="14">
        <v>1107.3130000000001</v>
      </c>
      <c r="W256" s="14">
        <v>2.214626</v>
      </c>
      <c r="X256" s="14" t="s">
        <v>1672</v>
      </c>
      <c r="Y256" s="26">
        <v>1.8518518518518519E-3</v>
      </c>
      <c r="Z256" s="19" t="str">
        <f>IF($AG$7 &lt;&gt; "", $AG$7 * Y256, "")</f>
        <v/>
      </c>
      <c r="AA256" s="19" t="str">
        <f>IF($AG$7 &lt;&gt; "", $AG$7 * L256 / $L$649, "")</f>
        <v/>
      </c>
      <c r="AB256" s="14" t="str">
        <f>IF(ISNUMBER(SEARCH(O256,$AG$2))=TRUE,"Yes",IF(ISNUMBER(SEARCH(O256,$AG$3))=TRUE,"Yes",IF(ISNUMBER(SEARCH(O256,$AG$4))=TRUE,"Yes","No")))</f>
        <v>No</v>
      </c>
    </row>
    <row r="257" spans="1:28" x14ac:dyDescent="0.25">
      <c r="A257" t="s">
        <v>1932</v>
      </c>
      <c r="B257" t="s">
        <v>25</v>
      </c>
      <c r="C257">
        <v>9</v>
      </c>
      <c r="D257">
        <v>268</v>
      </c>
      <c r="E257">
        <v>237</v>
      </c>
      <c r="F257">
        <v>212</v>
      </c>
      <c r="G257" s="1">
        <v>0.117645762607492</v>
      </c>
      <c r="H257" s="2">
        <v>0.96878675078814402</v>
      </c>
      <c r="I257" s="14">
        <v>1.37718092734938E-2</v>
      </c>
      <c r="J257" s="14">
        <v>0.96878675078814402</v>
      </c>
      <c r="K257" s="14">
        <v>1.37718092734938E-2</v>
      </c>
      <c r="L257" s="14">
        <v>2.80679284142834E-3</v>
      </c>
      <c r="M257" s="14">
        <v>2.58675137912296E-3</v>
      </c>
      <c r="N257" s="14">
        <v>179</v>
      </c>
      <c r="O257" s="14" t="s">
        <v>1396</v>
      </c>
      <c r="P257" s="14" t="s">
        <v>27</v>
      </c>
      <c r="Q257" s="14" t="s">
        <v>1933</v>
      </c>
      <c r="R257" s="14" t="s">
        <v>1398</v>
      </c>
      <c r="S257" s="14" t="s">
        <v>930</v>
      </c>
      <c r="T257" s="14" t="s">
        <v>1934</v>
      </c>
      <c r="V257" s="14">
        <v>1283.491</v>
      </c>
      <c r="W257" s="14">
        <v>2.5669819999999999</v>
      </c>
      <c r="X257" s="14" t="s">
        <v>1935</v>
      </c>
      <c r="Y257" s="26">
        <v>1.2820512820512821E-3</v>
      </c>
      <c r="Z257" s="19" t="str">
        <f>IF($AG$7 &lt;&gt; "", $AG$7 * Y257, "")</f>
        <v/>
      </c>
      <c r="AA257" s="19" t="str">
        <f>IF($AG$7 &lt;&gt; "", $AG$7 * L257 / $L$649, "")</f>
        <v/>
      </c>
      <c r="AB257" s="14" t="str">
        <f>IF(ISNUMBER(SEARCH(O257,$AG$2))=TRUE,"Yes",IF(ISNUMBER(SEARCH(O257,$AG$3))=TRUE,"Yes",IF(ISNUMBER(SEARCH(O257,$AG$4))=TRUE,"Yes","No")))</f>
        <v>No</v>
      </c>
    </row>
    <row r="258" spans="1:28" x14ac:dyDescent="0.25">
      <c r="A258" t="s">
        <v>1639</v>
      </c>
      <c r="B258" t="s">
        <v>25</v>
      </c>
      <c r="C258">
        <v>17</v>
      </c>
      <c r="D258">
        <v>511</v>
      </c>
      <c r="E258">
        <v>446</v>
      </c>
      <c r="F258">
        <v>400</v>
      </c>
      <c r="G258" s="1">
        <v>0.115476335036728</v>
      </c>
      <c r="H258" s="2">
        <v>0.96757351912388301</v>
      </c>
      <c r="I258" s="14">
        <v>1.4316026064340501E-2</v>
      </c>
      <c r="J258" s="14">
        <v>0.96757351912388301</v>
      </c>
      <c r="K258" s="14">
        <v>1.4316026064340501E-2</v>
      </c>
      <c r="L258" s="14">
        <v>5.3017198115868601E-3</v>
      </c>
      <c r="M258" s="14">
        <v>4.8936126986971196E-3</v>
      </c>
      <c r="N258" s="14">
        <v>75</v>
      </c>
      <c r="O258" s="14" t="s">
        <v>1396</v>
      </c>
      <c r="P258" s="14" t="s">
        <v>27</v>
      </c>
      <c r="Q258" s="14" t="s">
        <v>1640</v>
      </c>
      <c r="R258" s="14" t="s">
        <v>1398</v>
      </c>
      <c r="S258" s="14" t="s">
        <v>409</v>
      </c>
      <c r="T258" s="14" t="s">
        <v>1641</v>
      </c>
      <c r="V258" s="14">
        <v>1194.4549999999999</v>
      </c>
      <c r="W258" s="14">
        <v>2.3889100000000001</v>
      </c>
      <c r="X258" s="14" t="s">
        <v>1642</v>
      </c>
      <c r="Y258" s="26">
        <v>2.4216524216524216E-3</v>
      </c>
      <c r="Z258" s="19" t="str">
        <f>IF($AG$7 &lt;&gt; "", $AG$7 * Y258, "")</f>
        <v/>
      </c>
      <c r="AA258" s="19" t="str">
        <f>IF($AG$7 &lt;&gt; "", $AG$7 * L258 / $L$649, "")</f>
        <v/>
      </c>
      <c r="AB258" s="14" t="str">
        <f>IF(ISNUMBER(SEARCH(O258,$AG$2))=TRUE,"Yes",IF(ISNUMBER(SEARCH(O258,$AG$3))=TRUE,"Yes",IF(ISNUMBER(SEARCH(O258,$AG$4))=TRUE,"Yes","No")))</f>
        <v>No</v>
      </c>
    </row>
    <row r="259" spans="1:28" x14ac:dyDescent="0.25">
      <c r="A259" t="s">
        <v>1868</v>
      </c>
      <c r="B259" t="s">
        <v>25</v>
      </c>
      <c r="C259">
        <v>12</v>
      </c>
      <c r="D259">
        <v>412</v>
      </c>
      <c r="E259">
        <v>284</v>
      </c>
      <c r="F259">
        <v>270</v>
      </c>
      <c r="G259" s="1">
        <v>0.113984816558413</v>
      </c>
      <c r="H259" s="2">
        <v>0.96878675078814402</v>
      </c>
      <c r="I259" s="14">
        <v>1.37718092734938E-2</v>
      </c>
      <c r="J259" s="14">
        <v>0.96878675078814402</v>
      </c>
      <c r="K259" s="14">
        <v>1.37718092734938E-2</v>
      </c>
      <c r="L259" s="14">
        <v>3.7423904552377802E-3</v>
      </c>
      <c r="M259" s="14">
        <v>3.4570419464762699E-3</v>
      </c>
      <c r="N259" s="14">
        <v>163</v>
      </c>
      <c r="O259" s="14" t="s">
        <v>1396</v>
      </c>
      <c r="P259" s="14" t="s">
        <v>27</v>
      </c>
      <c r="Q259" s="14" t="s">
        <v>1869</v>
      </c>
      <c r="R259" s="14" t="s">
        <v>1398</v>
      </c>
      <c r="S259" s="14" t="s">
        <v>850</v>
      </c>
      <c r="T259" s="14" t="s">
        <v>1870</v>
      </c>
      <c r="V259" s="14">
        <v>1134.319</v>
      </c>
      <c r="W259" s="14">
        <v>2.2686380000000002</v>
      </c>
      <c r="X259" s="14" t="s">
        <v>1871</v>
      </c>
      <c r="Y259" s="26">
        <v>1.7094017094017094E-3</v>
      </c>
      <c r="Z259" s="19" t="str">
        <f>IF($AG$7 &lt;&gt; "", $AG$7 * Y259, "")</f>
        <v/>
      </c>
      <c r="AA259" s="19" t="str">
        <f>IF($AG$7 &lt;&gt; "", $AG$7 * L259 / $L$649, "")</f>
        <v/>
      </c>
      <c r="AB259" s="14" t="str">
        <f>IF(ISNUMBER(SEARCH(O259,$AG$2))=TRUE,"Yes",IF(ISNUMBER(SEARCH(O259,$AG$3))=TRUE,"Yes",IF(ISNUMBER(SEARCH(O259,$AG$4))=TRUE,"Yes","No")))</f>
        <v>No</v>
      </c>
    </row>
    <row r="260" spans="1:28" x14ac:dyDescent="0.25">
      <c r="A260" t="s">
        <v>150</v>
      </c>
      <c r="B260" t="s">
        <v>25</v>
      </c>
      <c r="C260">
        <v>3</v>
      </c>
      <c r="D260">
        <v>104</v>
      </c>
      <c r="E260">
        <v>87</v>
      </c>
      <c r="F260">
        <v>97</v>
      </c>
      <c r="G260" s="1">
        <v>0.109009465352577</v>
      </c>
      <c r="H260" s="2">
        <v>0.92902256131517003</v>
      </c>
      <c r="I260" s="14">
        <v>3.1973739035737601E-2</v>
      </c>
      <c r="J260" s="14">
        <v>0.92902256131517003</v>
      </c>
      <c r="K260" s="14">
        <v>3.1973739035737601E-2</v>
      </c>
      <c r="L260" s="14">
        <v>1.7990223195703901E-3</v>
      </c>
      <c r="M260" s="14">
        <v>1.66841493436437E-3</v>
      </c>
      <c r="N260" s="14">
        <v>24</v>
      </c>
      <c r="O260" s="14" t="s">
        <v>26</v>
      </c>
      <c r="P260" s="14" t="s">
        <v>27</v>
      </c>
      <c r="Q260" s="14" t="s">
        <v>151</v>
      </c>
      <c r="R260" s="14" t="s">
        <v>29</v>
      </c>
      <c r="S260" s="14" t="s">
        <v>152</v>
      </c>
      <c r="T260" s="14" t="s">
        <v>153</v>
      </c>
      <c r="V260" s="14">
        <v>1128.2950000000001</v>
      </c>
      <c r="W260" s="14">
        <v>2.2565900000000001</v>
      </c>
      <c r="X260" s="14" t="s">
        <v>154</v>
      </c>
      <c r="Y260" s="27">
        <v>4.2735042735042735E-4</v>
      </c>
      <c r="Z260" s="19" t="str">
        <f>IF($AG$7 &lt;&gt; "", $AG$7 * Y260, "")</f>
        <v/>
      </c>
      <c r="AA260" s="19" t="str">
        <f>IF($AG$7 &lt;&gt; "", $AG$7 * L260 / $L$649, "")</f>
        <v/>
      </c>
      <c r="AB260" s="14" t="str">
        <f>IF(ISNUMBER(SEARCH(O260,$AG$2))=TRUE,"Yes",IF(ISNUMBER(SEARCH(O260,$AG$3))=TRUE,"Yes",IF(ISNUMBER(SEARCH(O260,$AG$4))=TRUE,"Yes","No")))</f>
        <v>No</v>
      </c>
    </row>
    <row r="261" spans="1:28" x14ac:dyDescent="0.25">
      <c r="A261" t="s">
        <v>2162</v>
      </c>
      <c r="B261" t="s">
        <v>25</v>
      </c>
      <c r="C261">
        <v>5</v>
      </c>
      <c r="D261">
        <v>144</v>
      </c>
      <c r="E261">
        <v>135</v>
      </c>
      <c r="F261">
        <v>125</v>
      </c>
      <c r="G261" s="1">
        <v>9.3105691502871901E-2</v>
      </c>
      <c r="H261" s="2">
        <v>0.96954407964843603</v>
      </c>
      <c r="I261" s="14">
        <v>1.3432441239325001E-2</v>
      </c>
      <c r="J261" s="14">
        <v>0.96954407964843603</v>
      </c>
      <c r="K261" s="14">
        <v>1.3432441239325001E-2</v>
      </c>
      <c r="L261" s="14">
        <v>1.5593293563490799E-3</v>
      </c>
      <c r="M261" s="14">
        <v>1.46196037799471E-3</v>
      </c>
      <c r="N261" s="14">
        <v>261</v>
      </c>
      <c r="O261" s="14" t="s">
        <v>1396</v>
      </c>
      <c r="P261" s="14" t="s">
        <v>27</v>
      </c>
      <c r="Q261" s="14" t="s">
        <v>2163</v>
      </c>
      <c r="R261" s="14" t="s">
        <v>1990</v>
      </c>
      <c r="S261" s="14" t="s">
        <v>379</v>
      </c>
      <c r="T261" s="14" t="s">
        <v>2164</v>
      </c>
      <c r="V261" s="14">
        <v>1113.2339999999999</v>
      </c>
      <c r="W261" s="14">
        <v>2.2264680000000001</v>
      </c>
      <c r="X261" s="14" t="s">
        <v>2165</v>
      </c>
      <c r="Y261" s="27">
        <v>7.1225071225071229E-4</v>
      </c>
      <c r="Z261" s="19" t="str">
        <f>IF($AG$7 &lt;&gt; "", $AG$7 * Y261, "")</f>
        <v/>
      </c>
      <c r="AA261" s="19" t="str">
        <f>IF($AG$7 &lt;&gt; "", $AG$7 * L261 / $L$649, "")</f>
        <v/>
      </c>
      <c r="AB261" s="14" t="str">
        <f>IF(ISNUMBER(SEARCH(O261,$AG$2))=TRUE,"Yes",IF(ISNUMBER(SEARCH(O261,$AG$3))=TRUE,"Yes",IF(ISNUMBER(SEARCH(O261,$AG$4))=TRUE,"Yes","No")))</f>
        <v>No</v>
      </c>
    </row>
    <row r="262" spans="1:28" x14ac:dyDescent="0.25">
      <c r="A262" t="s">
        <v>1303</v>
      </c>
      <c r="B262" t="s">
        <v>25</v>
      </c>
      <c r="C262">
        <v>6</v>
      </c>
      <c r="D262">
        <v>206</v>
      </c>
      <c r="E262">
        <v>180</v>
      </c>
      <c r="F262">
        <v>198</v>
      </c>
      <c r="G262" s="1">
        <v>8.7370267691764203E-2</v>
      </c>
      <c r="H262" s="2">
        <v>0.92205274026255102</v>
      </c>
      <c r="I262" s="14">
        <v>3.5244237135172697E-2</v>
      </c>
      <c r="J262" s="14">
        <v>0.92205274026255102</v>
      </c>
      <c r="K262" s="14">
        <v>3.5244237135172697E-2</v>
      </c>
      <c r="L262" s="14">
        <v>3.5980446391407901E-3</v>
      </c>
      <c r="M262" s="14">
        <v>3.3871815477885901E-3</v>
      </c>
      <c r="N262" s="14">
        <v>269</v>
      </c>
      <c r="O262" s="14" t="s">
        <v>26</v>
      </c>
      <c r="P262" s="14" t="s">
        <v>27</v>
      </c>
      <c r="Q262" s="14" t="s">
        <v>1304</v>
      </c>
      <c r="R262" s="14" t="s">
        <v>1000</v>
      </c>
      <c r="S262" s="14" t="s">
        <v>419</v>
      </c>
      <c r="T262" s="14" t="s">
        <v>1305</v>
      </c>
      <c r="V262" s="14">
        <v>1198.3889999999999</v>
      </c>
      <c r="W262" s="14">
        <v>2.3967779999999999</v>
      </c>
      <c r="X262" s="14" t="s">
        <v>1306</v>
      </c>
      <c r="Y262" s="27">
        <v>8.547008547008547E-4</v>
      </c>
      <c r="Z262" s="19" t="str">
        <f>IF($AG$7 &lt;&gt; "", $AG$7 * Y262, "")</f>
        <v/>
      </c>
      <c r="AA262" s="19" t="str">
        <f>IF($AG$7 &lt;&gt; "", $AG$7 * L262 / $L$649, "")</f>
        <v/>
      </c>
      <c r="AB262" s="14" t="str">
        <f>IF(ISNUMBER(SEARCH(O262,$AG$2))=TRUE,"Yes",IF(ISNUMBER(SEARCH(O262,$AG$3))=TRUE,"Yes",IF(ISNUMBER(SEARCH(O262,$AG$4))=TRUE,"Yes","No")))</f>
        <v>No</v>
      </c>
    </row>
    <row r="263" spans="1:28" x14ac:dyDescent="0.25">
      <c r="A263" t="s">
        <v>818</v>
      </c>
      <c r="B263" t="s">
        <v>25</v>
      </c>
      <c r="C263">
        <v>21</v>
      </c>
      <c r="D263">
        <v>755</v>
      </c>
      <c r="E263">
        <v>653</v>
      </c>
      <c r="F263">
        <v>644</v>
      </c>
      <c r="G263" s="1">
        <v>8.6648458339979001E-2</v>
      </c>
      <c r="H263" s="2">
        <v>0.91582190627584503</v>
      </c>
      <c r="I263" s="14">
        <v>3.8188972447398002E-2</v>
      </c>
      <c r="J263" s="14">
        <v>0.91582190627584503</v>
      </c>
      <c r="K263" s="14">
        <v>3.8188972447398002E-2</v>
      </c>
      <c r="L263" s="14">
        <v>1.25931562369928E-2</v>
      </c>
      <c r="M263" s="14">
        <v>1.18590575037142E-2</v>
      </c>
      <c r="N263" s="14">
        <v>157</v>
      </c>
      <c r="O263" s="14" t="s">
        <v>26</v>
      </c>
      <c r="P263" s="14" t="s">
        <v>27</v>
      </c>
      <c r="Q263" s="14" t="s">
        <v>819</v>
      </c>
      <c r="R263" s="14" t="s">
        <v>29</v>
      </c>
      <c r="S263" s="14" t="s">
        <v>820</v>
      </c>
      <c r="T263" s="14" t="s">
        <v>821</v>
      </c>
      <c r="V263" s="14">
        <v>1032.2470000000001</v>
      </c>
      <c r="W263" s="14">
        <v>2.0644939999999998</v>
      </c>
      <c r="X263" s="14" t="s">
        <v>822</v>
      </c>
      <c r="Y263" s="26">
        <v>2.9914529914529917E-3</v>
      </c>
      <c r="Z263" s="19" t="str">
        <f>IF($AG$7 &lt;&gt; "", $AG$7 * Y263, "")</f>
        <v/>
      </c>
      <c r="AA263" s="19" t="str">
        <f>IF($AG$7 &lt;&gt; "", $AG$7 * L263 / $L$649, "")</f>
        <v/>
      </c>
      <c r="AB263" s="14" t="str">
        <f>IF(ISNUMBER(SEARCH(O263,$AG$2))=TRUE,"Yes",IF(ISNUMBER(SEARCH(O263,$AG$3))=TRUE,"Yes",IF(ISNUMBER(SEARCH(O263,$AG$4))=TRUE,"Yes","No")))</f>
        <v>No</v>
      </c>
    </row>
    <row r="264" spans="1:28" x14ac:dyDescent="0.25">
      <c r="A264" t="s">
        <v>1215</v>
      </c>
      <c r="B264" t="s">
        <v>25</v>
      </c>
      <c r="C264">
        <v>8</v>
      </c>
      <c r="D264">
        <v>256</v>
      </c>
      <c r="E264">
        <v>256</v>
      </c>
      <c r="F264">
        <v>265</v>
      </c>
      <c r="G264" s="1">
        <v>8.6222921580063797E-2</v>
      </c>
      <c r="H264" s="2">
        <v>0.92205274026255102</v>
      </c>
      <c r="I264" s="14">
        <v>3.5244237135172697E-2</v>
      </c>
      <c r="J264" s="14">
        <v>0.92205274026255102</v>
      </c>
      <c r="K264" s="14">
        <v>3.5244237135172697E-2</v>
      </c>
      <c r="L264" s="14">
        <v>4.7973928521877198E-3</v>
      </c>
      <c r="M264" s="14">
        <v>4.5201195896409996E-3</v>
      </c>
      <c r="N264" s="14">
        <v>247</v>
      </c>
      <c r="O264" s="14" t="s">
        <v>26</v>
      </c>
      <c r="P264" s="14" t="s">
        <v>166</v>
      </c>
      <c r="Q264" s="14" t="s">
        <v>1216</v>
      </c>
      <c r="R264" s="14" t="s">
        <v>1000</v>
      </c>
      <c r="S264" s="14" t="s">
        <v>309</v>
      </c>
      <c r="T264" s="14" t="s">
        <v>1217</v>
      </c>
      <c r="V264" s="14">
        <v>1096.268</v>
      </c>
      <c r="W264" s="14">
        <v>2.192536</v>
      </c>
      <c r="X264" s="14" t="s">
        <v>1218</v>
      </c>
      <c r="Y264" s="26">
        <v>1.1396011396011395E-3</v>
      </c>
      <c r="Z264" s="19" t="str">
        <f>IF($AG$7 &lt;&gt; "", $AG$7 * Y264, "")</f>
        <v/>
      </c>
      <c r="AA264" s="19" t="str">
        <f>IF($AG$7 &lt;&gt; "", $AG$7 * L264 / $L$649, "")</f>
        <v/>
      </c>
      <c r="AB264" s="14" t="str">
        <f>IF(ISNUMBER(SEARCH(O264,$AG$2))=TRUE,"Yes",IF(ISNUMBER(SEARCH(O264,$AG$3))=TRUE,"Yes",IF(ISNUMBER(SEARCH(O264,$AG$4))=TRUE,"Yes","No")))</f>
        <v>No</v>
      </c>
    </row>
    <row r="265" spans="1:28" x14ac:dyDescent="0.25">
      <c r="A265" t="s">
        <v>1739</v>
      </c>
      <c r="B265" t="s">
        <v>25</v>
      </c>
      <c r="C265">
        <v>8</v>
      </c>
      <c r="D265">
        <v>235</v>
      </c>
      <c r="E265">
        <v>216</v>
      </c>
      <c r="F265">
        <v>200</v>
      </c>
      <c r="G265" s="1">
        <v>8.3860761259180697E-2</v>
      </c>
      <c r="H265" s="2">
        <v>0.96954407964843603</v>
      </c>
      <c r="I265" s="14">
        <v>1.3432441239325001E-2</v>
      </c>
      <c r="J265" s="14">
        <v>0.96954407964843603</v>
      </c>
      <c r="K265" s="14">
        <v>1.3432441239325001E-2</v>
      </c>
      <c r="L265" s="14">
        <v>2.4949269701585201E-3</v>
      </c>
      <c r="M265" s="14">
        <v>2.3540657583503398E-3</v>
      </c>
      <c r="N265" s="14">
        <v>112</v>
      </c>
      <c r="O265" s="14" t="s">
        <v>1396</v>
      </c>
      <c r="P265" s="14" t="s">
        <v>27</v>
      </c>
      <c r="Q265" s="14" t="s">
        <v>1740</v>
      </c>
      <c r="R265" s="14" t="s">
        <v>1398</v>
      </c>
      <c r="S265" s="14" t="s">
        <v>595</v>
      </c>
      <c r="T265" s="14" t="s">
        <v>1741</v>
      </c>
      <c r="V265" s="14">
        <v>1087.1030000000001</v>
      </c>
      <c r="W265" s="14">
        <v>2.1742059999999999</v>
      </c>
      <c r="X265" s="14" t="s">
        <v>1742</v>
      </c>
      <c r="Y265" s="26">
        <v>1.1396011396011395E-3</v>
      </c>
      <c r="Z265" s="19" t="str">
        <f>IF($AG$7 &lt;&gt; "", $AG$7 * Y265, "")</f>
        <v/>
      </c>
      <c r="AA265" s="19" t="str">
        <f>IF($AG$7 &lt;&gt; "", $AG$7 * L265 / $L$649, "")</f>
        <v/>
      </c>
      <c r="AB265" s="14" t="str">
        <f>IF(ISNUMBER(SEARCH(O265,$AG$2))=TRUE,"Yes",IF(ISNUMBER(SEARCH(O265,$AG$3))=TRUE,"Yes",IF(ISNUMBER(SEARCH(O265,$AG$4))=TRUE,"Yes","No")))</f>
        <v>No</v>
      </c>
    </row>
    <row r="266" spans="1:28" x14ac:dyDescent="0.25">
      <c r="A266" t="s">
        <v>372</v>
      </c>
      <c r="B266" t="s">
        <v>25</v>
      </c>
      <c r="C266">
        <v>7</v>
      </c>
      <c r="D266">
        <v>237</v>
      </c>
      <c r="E266">
        <v>237</v>
      </c>
      <c r="F266">
        <v>210</v>
      </c>
      <c r="G266" s="1">
        <v>8.3600107337429702E-2</v>
      </c>
      <c r="H266" s="2">
        <v>0.92205274026255102</v>
      </c>
      <c r="I266" s="14">
        <v>3.5244237135172697E-2</v>
      </c>
      <c r="J266" s="14">
        <v>0.92205274026255102</v>
      </c>
      <c r="K266" s="14">
        <v>3.5244237135172697E-2</v>
      </c>
      <c r="L266" s="14">
        <v>4.1977187456642504E-3</v>
      </c>
      <c r="M266" s="14">
        <v>3.9616913067971899E-3</v>
      </c>
      <c r="N266" s="14">
        <v>68</v>
      </c>
      <c r="O266" s="14" t="s">
        <v>26</v>
      </c>
      <c r="P266" s="14" t="s">
        <v>27</v>
      </c>
      <c r="Q266" s="14" t="s">
        <v>373</v>
      </c>
      <c r="R266" s="14" t="s">
        <v>29</v>
      </c>
      <c r="S266" s="14" t="s">
        <v>374</v>
      </c>
      <c r="T266" s="14" t="s">
        <v>375</v>
      </c>
      <c r="V266" s="14">
        <v>1276.365</v>
      </c>
      <c r="W266" s="14">
        <v>2.5527299999999999</v>
      </c>
      <c r="X266" s="14" t="s">
        <v>376</v>
      </c>
      <c r="Y266" s="27">
        <v>9.9715099715099722E-4</v>
      </c>
      <c r="Z266" s="19" t="str">
        <f>IF($AG$7 &lt;&gt; "", $AG$7 * Y266, "")</f>
        <v/>
      </c>
      <c r="AA266" s="19" t="str">
        <f>IF($AG$7 &lt;&gt; "", $AG$7 * L266 / $L$649, "")</f>
        <v/>
      </c>
      <c r="AB266" s="14" t="str">
        <f>IF(ISNUMBER(SEARCH(O266,$AG$2))=TRUE,"Yes",IF(ISNUMBER(SEARCH(O266,$AG$3))=TRUE,"Yes",IF(ISNUMBER(SEARCH(O266,$AG$4))=TRUE,"Yes","No")))</f>
        <v>No</v>
      </c>
    </row>
    <row r="267" spans="1:28" x14ac:dyDescent="0.25">
      <c r="A267" t="s">
        <v>2171</v>
      </c>
      <c r="B267" t="s">
        <v>25</v>
      </c>
      <c r="C267">
        <v>5</v>
      </c>
      <c r="D267">
        <v>143</v>
      </c>
      <c r="E267">
        <v>129</v>
      </c>
      <c r="F267">
        <v>135</v>
      </c>
      <c r="G267" s="1">
        <v>8.0111570490698197E-2</v>
      </c>
      <c r="H267" s="2">
        <v>0.96954407964843603</v>
      </c>
      <c r="I267" s="14">
        <v>1.3432441239325001E-2</v>
      </c>
      <c r="J267" s="14">
        <v>0.96954407964843603</v>
      </c>
      <c r="K267" s="14">
        <v>1.3432441239325001E-2</v>
      </c>
      <c r="L267" s="14">
        <v>1.5593293563490799E-3</v>
      </c>
      <c r="M267" s="14">
        <v>1.4753835621292501E-3</v>
      </c>
      <c r="N267" s="14">
        <v>267</v>
      </c>
      <c r="O267" s="14" t="s">
        <v>1396</v>
      </c>
      <c r="P267" s="14" t="s">
        <v>67</v>
      </c>
      <c r="Q267" s="14" t="s">
        <v>68</v>
      </c>
      <c r="R267" s="14" t="s">
        <v>1990</v>
      </c>
      <c r="S267" s="14" t="s">
        <v>409</v>
      </c>
      <c r="T267" s="14" t="s">
        <v>70</v>
      </c>
      <c r="U267" s="14" t="s">
        <v>71</v>
      </c>
      <c r="V267" s="14">
        <v>1141.3140000000001</v>
      </c>
      <c r="W267" s="14">
        <v>2.2826279999999999</v>
      </c>
      <c r="X267" s="14" t="s">
        <v>72</v>
      </c>
      <c r="Y267" s="27">
        <v>7.1225071225071229E-4</v>
      </c>
      <c r="Z267" s="19" t="str">
        <f>IF($AG$7 &lt;&gt; "", $AG$7 * Y267, "")</f>
        <v/>
      </c>
      <c r="AA267" s="19" t="str">
        <f>IF($AG$7 &lt;&gt; "", $AG$7 * L267 / $L$649, "")</f>
        <v/>
      </c>
      <c r="AB267" s="14" t="str">
        <f>IF(ISNUMBER(SEARCH(O267,$AG$2))=TRUE,"Yes",IF(ISNUMBER(SEARCH(O267,$AG$3))=TRUE,"Yes",IF(ISNUMBER(SEARCH(O267,$AG$4))=TRUE,"Yes","No")))</f>
        <v>No</v>
      </c>
    </row>
    <row r="268" spans="1:28" x14ac:dyDescent="0.25">
      <c r="A268" t="s">
        <v>2056</v>
      </c>
      <c r="B268" t="s">
        <v>25</v>
      </c>
      <c r="C268">
        <v>7</v>
      </c>
      <c r="D268">
        <v>241</v>
      </c>
      <c r="E268">
        <v>189</v>
      </c>
      <c r="F268">
        <v>151</v>
      </c>
      <c r="G268" s="1">
        <v>6.8643862629060595E-2</v>
      </c>
      <c r="H268" s="2">
        <v>0.97092946272911396</v>
      </c>
      <c r="I268" s="14">
        <v>1.2812320102555E-2</v>
      </c>
      <c r="J268" s="14">
        <v>0.97092946272911396</v>
      </c>
      <c r="K268" s="14">
        <v>1.2812320102555E-2</v>
      </c>
      <c r="L268" s="14">
        <v>2.1830610988887102E-3</v>
      </c>
      <c r="M268" s="14">
        <v>2.0806965939333798E-3</v>
      </c>
      <c r="N268" s="14">
        <v>221</v>
      </c>
      <c r="O268" s="14" t="s">
        <v>1396</v>
      </c>
      <c r="P268" s="14" t="s">
        <v>34</v>
      </c>
      <c r="Q268" s="14" t="s">
        <v>2057</v>
      </c>
      <c r="R268" s="14" t="s">
        <v>1990</v>
      </c>
      <c r="S268" s="14" t="s">
        <v>178</v>
      </c>
      <c r="T268" s="14" t="s">
        <v>2058</v>
      </c>
      <c r="V268" s="14">
        <v>1199.413</v>
      </c>
      <c r="W268" s="14">
        <v>2.3988260000000001</v>
      </c>
      <c r="X268" s="14" t="s">
        <v>2059</v>
      </c>
      <c r="Y268" s="27">
        <v>9.9715099715099722E-4</v>
      </c>
      <c r="Z268" s="19" t="str">
        <f>IF($AG$7 &lt;&gt; "", $AG$7 * Y268, "")</f>
        <v/>
      </c>
      <c r="AA268" s="19" t="str">
        <f>IF($AG$7 &lt;&gt; "", $AG$7 * L268 / $L$649, "")</f>
        <v/>
      </c>
      <c r="AB268" s="14" t="str">
        <f>IF(ISNUMBER(SEARCH(O268,$AG$2))=TRUE,"Yes",IF(ISNUMBER(SEARCH(O268,$AG$3))=TRUE,"Yes",IF(ISNUMBER(SEARCH(O268,$AG$4))=TRUE,"Yes","No")))</f>
        <v>No</v>
      </c>
    </row>
    <row r="269" spans="1:28" x14ac:dyDescent="0.25">
      <c r="A269" t="s">
        <v>1425</v>
      </c>
      <c r="B269" t="s">
        <v>25</v>
      </c>
      <c r="C269">
        <v>12</v>
      </c>
      <c r="D269">
        <v>369</v>
      </c>
      <c r="E269">
        <v>312</v>
      </c>
      <c r="F269">
        <v>309</v>
      </c>
      <c r="G269" s="1">
        <v>6.6008928983232198E-2</v>
      </c>
      <c r="H269" s="2">
        <v>0.96954407964843603</v>
      </c>
      <c r="I269" s="14">
        <v>1.3432441239325001E-2</v>
      </c>
      <c r="J269" s="14">
        <v>0.96954407964843603</v>
      </c>
      <c r="K269" s="14">
        <v>1.3432441239325001E-2</v>
      </c>
      <c r="L269" s="14">
        <v>3.7423904552377802E-3</v>
      </c>
      <c r="M269" s="14">
        <v>3.5749397839069902E-3</v>
      </c>
      <c r="N269" s="14">
        <v>8</v>
      </c>
      <c r="O269" s="14" t="s">
        <v>1396</v>
      </c>
      <c r="P269" s="14" t="s">
        <v>27</v>
      </c>
      <c r="Q269" s="14" t="s">
        <v>1426</v>
      </c>
      <c r="R269" s="14" t="s">
        <v>1398</v>
      </c>
      <c r="S269" s="14" t="s">
        <v>69</v>
      </c>
      <c r="T269" s="14" t="s">
        <v>1427</v>
      </c>
      <c r="V269" s="14">
        <v>1098.2180000000001</v>
      </c>
      <c r="W269" s="14">
        <v>2.1964359999999998</v>
      </c>
      <c r="X269" s="14" t="s">
        <v>1428</v>
      </c>
      <c r="Y269" s="26">
        <v>1.7094017094017094E-3</v>
      </c>
      <c r="Z269" s="19" t="str">
        <f>IF($AG$7 &lt;&gt; "", $AG$7 * Y269, "")</f>
        <v/>
      </c>
      <c r="AA269" s="19" t="str">
        <f>IF($AG$7 &lt;&gt; "", $AG$7 * L269 / $L$649, "")</f>
        <v/>
      </c>
      <c r="AB269" s="14" t="str">
        <f>IF(ISNUMBER(SEARCH(O269,$AG$2))=TRUE,"Yes",IF(ISNUMBER(SEARCH(O269,$AG$3))=TRUE,"Yes",IF(ISNUMBER(SEARCH(O269,$AG$4))=TRUE,"Yes","No")))</f>
        <v>No</v>
      </c>
    </row>
    <row r="270" spans="1:28" x14ac:dyDescent="0.25">
      <c r="A270" t="s">
        <v>1781</v>
      </c>
      <c r="B270" t="s">
        <v>25</v>
      </c>
      <c r="C270">
        <v>18</v>
      </c>
      <c r="D270">
        <v>574</v>
      </c>
      <c r="E270">
        <v>459</v>
      </c>
      <c r="F270">
        <v>457</v>
      </c>
      <c r="G270" s="1">
        <v>6.3977144946808298E-2</v>
      </c>
      <c r="H270" s="2">
        <v>0.96954407964843603</v>
      </c>
      <c r="I270" s="14">
        <v>1.3432441239325001E-2</v>
      </c>
      <c r="J270" s="14">
        <v>0.96954407964843603</v>
      </c>
      <c r="K270" s="14">
        <v>1.3432441239325001E-2</v>
      </c>
      <c r="L270" s="14">
        <v>5.61358568285668E-3</v>
      </c>
      <c r="M270" s="14">
        <v>5.3698086395826596E-3</v>
      </c>
      <c r="N270" s="14">
        <v>136</v>
      </c>
      <c r="O270" s="14" t="s">
        <v>1396</v>
      </c>
      <c r="P270" s="14" t="s">
        <v>34</v>
      </c>
      <c r="Q270" s="14" t="s">
        <v>1164</v>
      </c>
      <c r="R270" s="14" t="s">
        <v>1398</v>
      </c>
      <c r="S270" s="14" t="s">
        <v>715</v>
      </c>
      <c r="T270" s="14" t="s">
        <v>1165</v>
      </c>
      <c r="V270" s="14">
        <v>1265.4290000000001</v>
      </c>
      <c r="W270" s="14">
        <v>2.5308579999999998</v>
      </c>
      <c r="X270" s="14" t="s">
        <v>1166</v>
      </c>
      <c r="Y270" s="26">
        <v>2.5641025641025641E-3</v>
      </c>
      <c r="Z270" s="19" t="str">
        <f>IF($AG$7 &lt;&gt; "", $AG$7 * Y270, "")</f>
        <v/>
      </c>
      <c r="AA270" s="19" t="str">
        <f>IF($AG$7 &lt;&gt; "", $AG$7 * L270 / $L$649, "")</f>
        <v/>
      </c>
      <c r="AB270" s="14" t="str">
        <f>IF(ISNUMBER(SEARCH(O270,$AG$2))=TRUE,"Yes",IF(ISNUMBER(SEARCH(O270,$AG$3))=TRUE,"Yes",IF(ISNUMBER(SEARCH(O270,$AG$4))=TRUE,"Yes","No")))</f>
        <v>No</v>
      </c>
    </row>
    <row r="271" spans="1:28" x14ac:dyDescent="0.25">
      <c r="A271" t="s">
        <v>2210</v>
      </c>
      <c r="B271" t="s">
        <v>25</v>
      </c>
      <c r="C271">
        <v>6</v>
      </c>
      <c r="D271">
        <v>165</v>
      </c>
      <c r="E271">
        <v>186</v>
      </c>
      <c r="F271">
        <v>143</v>
      </c>
      <c r="G271" s="1">
        <v>6.30407393739017E-2</v>
      </c>
      <c r="H271" s="2">
        <v>0.97092946272911396</v>
      </c>
      <c r="I271" s="14">
        <v>1.2812320102555E-2</v>
      </c>
      <c r="J271" s="14">
        <v>0.97092946272911396</v>
      </c>
      <c r="K271" s="14">
        <v>1.2812320102555E-2</v>
      </c>
      <c r="L271" s="14">
        <v>1.8711952276188901E-3</v>
      </c>
      <c r="M271" s="14">
        <v>1.7915023415270199E-3</v>
      </c>
      <c r="N271" s="14">
        <v>306</v>
      </c>
      <c r="O271" s="14" t="s">
        <v>1396</v>
      </c>
      <c r="P271" s="14" t="s">
        <v>27</v>
      </c>
      <c r="Q271" s="14" t="s">
        <v>358</v>
      </c>
      <c r="R271" s="14" t="s">
        <v>1990</v>
      </c>
      <c r="S271" s="14" t="s">
        <v>605</v>
      </c>
      <c r="T271" s="14" t="s">
        <v>360</v>
      </c>
      <c r="V271" s="14">
        <v>986.21820000000002</v>
      </c>
      <c r="W271" s="14">
        <v>1.9724364000000001</v>
      </c>
      <c r="X271" s="14" t="s">
        <v>361</v>
      </c>
      <c r="Y271" s="27">
        <v>8.547008547008547E-4</v>
      </c>
      <c r="Z271" s="19" t="str">
        <f>IF($AG$7 &lt;&gt; "", $AG$7 * Y271, "")</f>
        <v/>
      </c>
      <c r="AA271" s="19" t="str">
        <f>IF($AG$7 &lt;&gt; "", $AG$7 * L271 / $L$649, "")</f>
        <v/>
      </c>
      <c r="AB271" s="14" t="str">
        <f>IF(ISNUMBER(SEARCH(O271,$AG$2))=TRUE,"Yes",IF(ISNUMBER(SEARCH(O271,$AG$3))=TRUE,"Yes",IF(ISNUMBER(SEARCH(O271,$AG$4))=TRUE,"Yes","No")))</f>
        <v>No</v>
      </c>
    </row>
    <row r="272" spans="1:28" x14ac:dyDescent="0.25">
      <c r="A272" t="s">
        <v>2223</v>
      </c>
      <c r="B272" t="s">
        <v>25</v>
      </c>
      <c r="C272">
        <v>10</v>
      </c>
      <c r="D272">
        <v>296</v>
      </c>
      <c r="E272">
        <v>282</v>
      </c>
      <c r="F272">
        <v>248</v>
      </c>
      <c r="G272" s="1">
        <v>6.22604539897747E-2</v>
      </c>
      <c r="H272" s="2">
        <v>0.96954407964843603</v>
      </c>
      <c r="I272" s="14">
        <v>1.3432441239325001E-2</v>
      </c>
      <c r="J272" s="14">
        <v>0.96954407964843603</v>
      </c>
      <c r="K272" s="14">
        <v>1.3432441239325001E-2</v>
      </c>
      <c r="L272" s="14">
        <v>3.1186587126981499E-3</v>
      </c>
      <c r="M272" s="14">
        <v>2.9869867324290198E-3</v>
      </c>
      <c r="N272" s="14">
        <v>319</v>
      </c>
      <c r="O272" s="14" t="s">
        <v>1396</v>
      </c>
      <c r="P272" s="14" t="s">
        <v>27</v>
      </c>
      <c r="Q272" s="14" t="s">
        <v>453</v>
      </c>
      <c r="R272" s="14" t="s">
        <v>1990</v>
      </c>
      <c r="S272" s="14" t="s">
        <v>670</v>
      </c>
      <c r="T272" s="14" t="s">
        <v>455</v>
      </c>
      <c r="V272" s="14">
        <v>986.28539999999998</v>
      </c>
      <c r="W272" s="14">
        <v>1.9725708</v>
      </c>
      <c r="X272" s="14" t="s">
        <v>456</v>
      </c>
      <c r="Y272" s="26">
        <v>1.4245014245014246E-3</v>
      </c>
      <c r="Z272" s="19" t="str">
        <f>IF($AG$7 &lt;&gt; "", $AG$7 * Y272, "")</f>
        <v/>
      </c>
      <c r="AA272" s="19" t="str">
        <f>IF($AG$7 &lt;&gt; "", $AG$7 * L272 / $L$649, "")</f>
        <v/>
      </c>
      <c r="AB272" s="14" t="str">
        <f>IF(ISNUMBER(SEARCH(O272,$AG$2))=TRUE,"Yes",IF(ISNUMBER(SEARCH(O272,$AG$3))=TRUE,"Yes",IF(ISNUMBER(SEARCH(O272,$AG$4))=TRUE,"Yes","No")))</f>
        <v>No</v>
      </c>
    </row>
    <row r="273" spans="1:28" x14ac:dyDescent="0.25">
      <c r="A273" t="s">
        <v>1107</v>
      </c>
      <c r="B273" t="s">
        <v>25</v>
      </c>
      <c r="C273">
        <v>3</v>
      </c>
      <c r="D273">
        <v>94</v>
      </c>
      <c r="E273">
        <v>112</v>
      </c>
      <c r="F273">
        <v>91</v>
      </c>
      <c r="G273" s="1">
        <v>6.0070979645443799E-2</v>
      </c>
      <c r="H273" s="2">
        <v>0.94073427802329102</v>
      </c>
      <c r="I273" s="14">
        <v>2.6533031073243001E-2</v>
      </c>
      <c r="J273" s="14">
        <v>0.94073427802329102</v>
      </c>
      <c r="K273" s="14">
        <v>2.6533031073243001E-2</v>
      </c>
      <c r="L273" s="14">
        <v>1.7990223195703901E-3</v>
      </c>
      <c r="M273" s="14">
        <v>1.72650894695557E-3</v>
      </c>
      <c r="N273" s="14">
        <v>220</v>
      </c>
      <c r="O273" s="14" t="s">
        <v>26</v>
      </c>
      <c r="P273" s="14" t="s">
        <v>27</v>
      </c>
      <c r="Q273" s="14" t="s">
        <v>1108</v>
      </c>
      <c r="R273" s="14" t="s">
        <v>1000</v>
      </c>
      <c r="S273" s="14" t="s">
        <v>173</v>
      </c>
      <c r="T273" s="14" t="s">
        <v>1109</v>
      </c>
      <c r="V273" s="14">
        <v>1131.2909999999999</v>
      </c>
      <c r="W273" s="14">
        <v>2.2625820000000001</v>
      </c>
      <c r="X273" s="14" t="s">
        <v>1110</v>
      </c>
      <c r="Y273" s="27">
        <v>4.2735042735042735E-4</v>
      </c>
      <c r="Z273" s="19" t="str">
        <f>IF($AG$7 &lt;&gt; "", $AG$7 * Y273, "")</f>
        <v/>
      </c>
      <c r="AA273" s="19" t="str">
        <f>IF($AG$7 &lt;&gt; "", $AG$7 * L273 / $L$649, "")</f>
        <v/>
      </c>
      <c r="AB273" s="14" t="str">
        <f>IF(ISNUMBER(SEARCH(O273,$AG$2))=TRUE,"Yes",IF(ISNUMBER(SEARCH(O273,$AG$3))=TRUE,"Yes",IF(ISNUMBER(SEARCH(O273,$AG$4))=TRUE,"Yes","No")))</f>
        <v>No</v>
      </c>
    </row>
    <row r="274" spans="1:28" x14ac:dyDescent="0.25">
      <c r="A274" t="s">
        <v>1952</v>
      </c>
      <c r="B274" t="s">
        <v>25</v>
      </c>
      <c r="C274">
        <v>3</v>
      </c>
      <c r="D274">
        <v>90</v>
      </c>
      <c r="E274">
        <v>87</v>
      </c>
      <c r="F274">
        <v>73</v>
      </c>
      <c r="G274" s="1">
        <v>5.0362465054874898E-2</v>
      </c>
      <c r="H274" s="2">
        <v>1</v>
      </c>
      <c r="I274" s="14">
        <v>0</v>
      </c>
      <c r="J274" s="14">
        <v>1</v>
      </c>
      <c r="K274" s="14">
        <v>0</v>
      </c>
      <c r="L274" s="14">
        <v>9.3559761380944601E-4</v>
      </c>
      <c r="M274" s="14">
        <v>9.0349772021070299E-4</v>
      </c>
      <c r="N274" s="14">
        <v>184</v>
      </c>
      <c r="O274" s="14" t="s">
        <v>1396</v>
      </c>
      <c r="P274" s="14" t="s">
        <v>27</v>
      </c>
      <c r="Q274" s="14" t="s">
        <v>1953</v>
      </c>
      <c r="R274" s="14" t="s">
        <v>1398</v>
      </c>
      <c r="S274" s="14" t="s">
        <v>955</v>
      </c>
      <c r="T274" s="14" t="s">
        <v>1954</v>
      </c>
      <c r="V274" s="14">
        <v>1125.309</v>
      </c>
      <c r="W274" s="14">
        <v>2.2506179999999998</v>
      </c>
      <c r="X274" s="14" t="s">
        <v>1955</v>
      </c>
      <c r="Y274" s="27">
        <v>4.2735042735042735E-4</v>
      </c>
      <c r="Z274" s="19" t="str">
        <f>IF($AG$7 &lt;&gt; "", $AG$7 * Y274, "")</f>
        <v/>
      </c>
      <c r="AA274" s="19" t="str">
        <f>IF($AG$7 &lt;&gt; "", $AG$7 * L274 / $L$649, "")</f>
        <v/>
      </c>
      <c r="AB274" s="14" t="str">
        <f>IF(ISNUMBER(SEARCH(O274,$AG$2))=TRUE,"Yes",IF(ISNUMBER(SEARCH(O274,$AG$3))=TRUE,"Yes",IF(ISNUMBER(SEARCH(O274,$AG$4))=TRUE,"Yes","No")))</f>
        <v>No</v>
      </c>
    </row>
    <row r="275" spans="1:28" x14ac:dyDescent="0.25">
      <c r="A275" t="s">
        <v>2186</v>
      </c>
      <c r="B275" t="s">
        <v>25</v>
      </c>
      <c r="C275">
        <v>4</v>
      </c>
      <c r="D275">
        <v>117</v>
      </c>
      <c r="E275">
        <v>100</v>
      </c>
      <c r="F275">
        <v>117</v>
      </c>
      <c r="G275" s="1">
        <v>4.2139043591877999E-2</v>
      </c>
      <c r="H275" s="2">
        <v>0.97976644045782701</v>
      </c>
      <c r="I275" s="14">
        <v>8.8774403375255998E-3</v>
      </c>
      <c r="J275" s="14">
        <v>0.97976644045782701</v>
      </c>
      <c r="K275" s="14">
        <v>8.8774403375255998E-3</v>
      </c>
      <c r="L275" s="14">
        <v>1.2474634850792601E-3</v>
      </c>
      <c r="M275" s="14">
        <v>1.21198380913848E-3</v>
      </c>
      <c r="N275" s="14">
        <v>282</v>
      </c>
      <c r="O275" s="14" t="s">
        <v>1396</v>
      </c>
      <c r="P275" s="14" t="s">
        <v>27</v>
      </c>
      <c r="Q275" s="14" t="s">
        <v>182</v>
      </c>
      <c r="R275" s="14" t="s">
        <v>1990</v>
      </c>
      <c r="S275" s="14" t="s">
        <v>484</v>
      </c>
      <c r="T275" s="14" t="s">
        <v>184</v>
      </c>
      <c r="V275" s="14">
        <v>991.21810000000005</v>
      </c>
      <c r="W275" s="14">
        <v>1.9824362</v>
      </c>
      <c r="X275" s="14" t="s">
        <v>185</v>
      </c>
      <c r="Y275" s="27">
        <v>5.6980056980056976E-4</v>
      </c>
      <c r="Z275" s="19" t="str">
        <f>IF($AG$7 &lt;&gt; "", $AG$7 * Y275, "")</f>
        <v/>
      </c>
      <c r="AA275" s="19" t="str">
        <f>IF($AG$7 &lt;&gt; "", $AG$7 * L275 / $L$649, "")</f>
        <v/>
      </c>
      <c r="AB275" s="14" t="str">
        <f>IF(ISNUMBER(SEARCH(O275,$AG$2))=TRUE,"Yes",IF(ISNUMBER(SEARCH(O275,$AG$3))=TRUE,"Yes",IF(ISNUMBER(SEARCH(O275,$AG$4))=TRUE,"Yes","No")))</f>
        <v>No</v>
      </c>
    </row>
    <row r="276" spans="1:28" x14ac:dyDescent="0.25">
      <c r="A276" t="s">
        <v>2184</v>
      </c>
      <c r="B276" t="s">
        <v>25</v>
      </c>
      <c r="C276">
        <v>5</v>
      </c>
      <c r="D276">
        <v>147</v>
      </c>
      <c r="E276">
        <v>146</v>
      </c>
      <c r="F276">
        <v>127</v>
      </c>
      <c r="G276" s="1">
        <v>3.6371885729990401E-2</v>
      </c>
      <c r="H276" s="2">
        <v>0.99356524730090101</v>
      </c>
      <c r="I276" s="14">
        <v>2.80360755538233E-3</v>
      </c>
      <c r="J276" s="14">
        <v>0.99356524730090101</v>
      </c>
      <c r="K276" s="14">
        <v>2.80360755538233E-3</v>
      </c>
      <c r="L276" s="14">
        <v>1.5593293563490799E-3</v>
      </c>
      <c r="M276" s="14">
        <v>1.5207081732526301E-3</v>
      </c>
      <c r="N276" s="14">
        <v>280</v>
      </c>
      <c r="O276" s="14" t="s">
        <v>1396</v>
      </c>
      <c r="P276" s="14" t="s">
        <v>34</v>
      </c>
      <c r="Q276" s="14" t="s">
        <v>161</v>
      </c>
      <c r="R276" s="14" t="s">
        <v>1990</v>
      </c>
      <c r="S276" s="14" t="s">
        <v>474</v>
      </c>
      <c r="T276" s="14" t="s">
        <v>163</v>
      </c>
      <c r="V276" s="14">
        <v>1186.415</v>
      </c>
      <c r="W276" s="14">
        <v>2.37283</v>
      </c>
      <c r="X276" s="14" t="s">
        <v>164</v>
      </c>
      <c r="Y276" s="27">
        <v>7.1225071225071229E-4</v>
      </c>
      <c r="Z276" s="19" t="str">
        <f>IF($AG$7 &lt;&gt; "", $AG$7 * Y276, "")</f>
        <v/>
      </c>
      <c r="AA276" s="19" t="str">
        <f>IF($AG$7 &lt;&gt; "", $AG$7 * L276 / $L$649, "")</f>
        <v/>
      </c>
      <c r="AB276" s="14" t="str">
        <f>IF(ISNUMBER(SEARCH(O276,$AG$2))=TRUE,"Yes",IF(ISNUMBER(SEARCH(O276,$AG$3))=TRUE,"Yes",IF(ISNUMBER(SEARCH(O276,$AG$4))=TRUE,"Yes","No")))</f>
        <v>No</v>
      </c>
    </row>
    <row r="277" spans="1:28" x14ac:dyDescent="0.25">
      <c r="A277" t="s">
        <v>1115</v>
      </c>
      <c r="B277" t="s">
        <v>25</v>
      </c>
      <c r="C277">
        <v>3</v>
      </c>
      <c r="D277">
        <v>116</v>
      </c>
      <c r="E277">
        <v>93</v>
      </c>
      <c r="F277">
        <v>97</v>
      </c>
      <c r="G277" s="1">
        <v>2.6343585496724699E-2</v>
      </c>
      <c r="H277" s="2">
        <v>0.96891780405704897</v>
      </c>
      <c r="I277" s="14">
        <v>1.37130637733453E-2</v>
      </c>
      <c r="J277" s="14">
        <v>0.96891780405704897</v>
      </c>
      <c r="K277" s="14">
        <v>1.37130637733453E-2</v>
      </c>
      <c r="L277" s="14">
        <v>1.7990223195703901E-3</v>
      </c>
      <c r="M277" s="14">
        <v>1.76639119393285E-3</v>
      </c>
      <c r="N277" s="14">
        <v>222</v>
      </c>
      <c r="O277" s="14" t="s">
        <v>26</v>
      </c>
      <c r="P277" s="14" t="s">
        <v>67</v>
      </c>
      <c r="Q277" s="14" t="s">
        <v>1116</v>
      </c>
      <c r="R277" s="14" t="s">
        <v>1000</v>
      </c>
      <c r="S277" s="14" t="s">
        <v>183</v>
      </c>
      <c r="T277" s="14" t="s">
        <v>1117</v>
      </c>
      <c r="V277" s="14">
        <v>1124.2629999999999</v>
      </c>
      <c r="W277" s="14">
        <v>2.248526</v>
      </c>
      <c r="X277" s="14" t="s">
        <v>1118</v>
      </c>
      <c r="Y277" s="27">
        <v>4.2735042735042735E-4</v>
      </c>
      <c r="Z277" s="19" t="str">
        <f>IF($AG$7 &lt;&gt; "", $AG$7 * Y277, "")</f>
        <v/>
      </c>
      <c r="AA277" s="19" t="str">
        <f>IF($AG$7 &lt;&gt; "", $AG$7 * L277 / $L$649, "")</f>
        <v/>
      </c>
      <c r="AB277" s="14" t="str">
        <f>IF(ISNUMBER(SEARCH(O277,$AG$2))=TRUE,"Yes",IF(ISNUMBER(SEARCH(O277,$AG$3))=TRUE,"Yes",IF(ISNUMBER(SEARCH(O277,$AG$4))=TRUE,"Yes","No")))</f>
        <v>No</v>
      </c>
    </row>
    <row r="278" spans="1:28" x14ac:dyDescent="0.25">
      <c r="A278" t="s">
        <v>2193</v>
      </c>
      <c r="B278" t="s">
        <v>25</v>
      </c>
      <c r="C278">
        <v>2</v>
      </c>
      <c r="D278">
        <v>67</v>
      </c>
      <c r="E278">
        <v>49</v>
      </c>
      <c r="F278">
        <v>54</v>
      </c>
      <c r="G278" s="1">
        <v>2.62480170573113E-2</v>
      </c>
      <c r="H278" s="2">
        <v>1</v>
      </c>
      <c r="I278" s="14">
        <v>0</v>
      </c>
      <c r="J278" s="14">
        <v>1</v>
      </c>
      <c r="K278" s="14">
        <v>0</v>
      </c>
      <c r="L278" s="14">
        <v>6.23731742539631E-4</v>
      </c>
      <c r="M278" s="14">
        <v>6.1222442952500397E-4</v>
      </c>
      <c r="N278" s="14">
        <v>289</v>
      </c>
      <c r="O278" s="14" t="s">
        <v>1396</v>
      </c>
      <c r="P278" s="14" t="s">
        <v>27</v>
      </c>
      <c r="Q278" s="14" t="s">
        <v>232</v>
      </c>
      <c r="R278" s="14" t="s">
        <v>1990</v>
      </c>
      <c r="S278" s="14" t="s">
        <v>519</v>
      </c>
      <c r="T278" s="14" t="s">
        <v>234</v>
      </c>
      <c r="V278" s="14">
        <v>1015.324</v>
      </c>
      <c r="W278" s="14">
        <v>2.0306479999999998</v>
      </c>
      <c r="X278" s="14" t="s">
        <v>235</v>
      </c>
      <c r="Y278" s="27">
        <v>2.8490028490028488E-4</v>
      </c>
      <c r="Z278" s="19" t="str">
        <f>IF($AG$7 &lt;&gt; "", $AG$7 * Y278, "")</f>
        <v/>
      </c>
      <c r="AA278" s="19" t="str">
        <f>IF($AG$7 &lt;&gt; "", $AG$7 * L278 / $L$649, "")</f>
        <v/>
      </c>
      <c r="AB278" s="14" t="str">
        <f>IF(ISNUMBER(SEARCH(O278,$AG$2))=TRUE,"Yes",IF(ISNUMBER(SEARCH(O278,$AG$3))=TRUE,"Yes",IF(ISNUMBER(SEARCH(O278,$AG$4))=TRUE,"Yes","No")))</f>
        <v>No</v>
      </c>
    </row>
    <row r="279" spans="1:28" x14ac:dyDescent="0.25">
      <c r="A279" t="s">
        <v>2201</v>
      </c>
      <c r="B279" t="s">
        <v>25</v>
      </c>
      <c r="C279">
        <v>9</v>
      </c>
      <c r="D279">
        <v>298</v>
      </c>
      <c r="E279">
        <v>238</v>
      </c>
      <c r="F279">
        <v>233</v>
      </c>
      <c r="G279" s="1">
        <v>1.8874905838276099E-2</v>
      </c>
      <c r="H279" s="2">
        <v>0.99924412624205905</v>
      </c>
      <c r="I279" s="14">
        <v>3.2839593066395702E-4</v>
      </c>
      <c r="J279" s="14">
        <v>0.99924412624205905</v>
      </c>
      <c r="K279" s="14">
        <v>3.2839593066395702E-4</v>
      </c>
      <c r="L279" s="14">
        <v>2.80679284142834E-3</v>
      </c>
      <c r="M279" s="14">
        <v>2.7700389529271498E-3</v>
      </c>
      <c r="N279" s="14">
        <v>297</v>
      </c>
      <c r="O279" s="14" t="s">
        <v>1396</v>
      </c>
      <c r="P279" s="14" t="s">
        <v>27</v>
      </c>
      <c r="Q279" s="14" t="s">
        <v>298</v>
      </c>
      <c r="R279" s="14" t="s">
        <v>1990</v>
      </c>
      <c r="S279" s="14" t="s">
        <v>560</v>
      </c>
      <c r="T279" s="14" t="s">
        <v>300</v>
      </c>
      <c r="V279" s="14">
        <v>1194.26</v>
      </c>
      <c r="W279" s="14">
        <v>2.3885200000000002</v>
      </c>
      <c r="X279" s="14" t="s">
        <v>301</v>
      </c>
      <c r="Y279" s="26">
        <v>1.2820512820512821E-3</v>
      </c>
      <c r="Z279" s="19" t="str">
        <f>IF($AG$7 &lt;&gt; "", $AG$7 * Y279, "")</f>
        <v/>
      </c>
      <c r="AA279" s="19" t="str">
        <f>IF($AG$7 &lt;&gt; "", $AG$7 * L279 / $L$649, "")</f>
        <v/>
      </c>
      <c r="AB279" s="14" t="str">
        <f>IF(ISNUMBER(SEARCH(O279,$AG$2))=TRUE,"Yes",IF(ISNUMBER(SEARCH(O279,$AG$3))=TRUE,"Yes",IF(ISNUMBER(SEARCH(O279,$AG$4))=TRUE,"Yes","No")))</f>
        <v>No</v>
      </c>
    </row>
    <row r="280" spans="1:28" x14ac:dyDescent="0.25">
      <c r="A280" t="s">
        <v>532</v>
      </c>
      <c r="B280" t="s">
        <v>25</v>
      </c>
      <c r="C280">
        <v>3</v>
      </c>
      <c r="D280">
        <v>143</v>
      </c>
      <c r="E280">
        <v>85</v>
      </c>
      <c r="F280">
        <v>84</v>
      </c>
      <c r="G280" s="1">
        <v>1.5657970863023299E-2</v>
      </c>
      <c r="H280" s="2">
        <v>0.97456870242109905</v>
      </c>
      <c r="I280" s="14">
        <v>1.11875397883645E-2</v>
      </c>
      <c r="J280" s="14">
        <v>0.97456870242109905</v>
      </c>
      <c r="K280" s="14">
        <v>1.11875397883645E-2</v>
      </c>
      <c r="L280" s="14">
        <v>1.7990223195703901E-3</v>
      </c>
      <c r="M280" s="14">
        <v>1.7775244235982699E-3</v>
      </c>
      <c r="N280" s="14">
        <v>100</v>
      </c>
      <c r="O280" s="14" t="s">
        <v>26</v>
      </c>
      <c r="P280" s="14" t="s">
        <v>27</v>
      </c>
      <c r="Q280" s="14" t="s">
        <v>533</v>
      </c>
      <c r="R280" s="14" t="s">
        <v>29</v>
      </c>
      <c r="S280" s="14" t="s">
        <v>534</v>
      </c>
      <c r="T280" s="14" t="s">
        <v>535</v>
      </c>
      <c r="V280" s="14">
        <v>1160.3779999999999</v>
      </c>
      <c r="W280" s="14">
        <v>2.3207559999999998</v>
      </c>
      <c r="X280" s="14" t="s">
        <v>536</v>
      </c>
      <c r="Y280" s="27">
        <v>4.2735042735042735E-4</v>
      </c>
      <c r="Z280" s="19" t="str">
        <f>IF($AG$7 &lt;&gt; "", $AG$7 * Y280, "")</f>
        <v/>
      </c>
      <c r="AA280" s="19" t="str">
        <f>IF($AG$7 &lt;&gt; "", $AG$7 * L280 / $L$649, "")</f>
        <v/>
      </c>
      <c r="AB280" s="14" t="str">
        <f>IF(ISNUMBER(SEARCH(O280,$AG$2))=TRUE,"Yes",IF(ISNUMBER(SEARCH(O280,$AG$3))=TRUE,"Yes",IF(ISNUMBER(SEARCH(O280,$AG$4))=TRUE,"Yes","No")))</f>
        <v>No</v>
      </c>
    </row>
    <row r="281" spans="1:28" x14ac:dyDescent="0.25">
      <c r="A281" t="s">
        <v>733</v>
      </c>
      <c r="B281" t="s">
        <v>25</v>
      </c>
      <c r="C281">
        <v>4</v>
      </c>
      <c r="D281">
        <v>154</v>
      </c>
      <c r="E281">
        <v>150</v>
      </c>
      <c r="F281">
        <v>111</v>
      </c>
      <c r="G281" s="1">
        <v>4.9743343051656102E-3</v>
      </c>
      <c r="H281" s="2">
        <v>0.96891780405704897</v>
      </c>
      <c r="I281" s="14">
        <v>1.37130637733453E-2</v>
      </c>
      <c r="J281" s="14">
        <v>0.96891780405704897</v>
      </c>
      <c r="K281" s="14">
        <v>1.37130637733453E-2</v>
      </c>
      <c r="L281" s="14">
        <v>2.3986964260938599E-3</v>
      </c>
      <c r="M281" s="14">
        <v>2.3899538703731401E-3</v>
      </c>
      <c r="N281" s="14">
        <v>140</v>
      </c>
      <c r="O281" s="14" t="s">
        <v>26</v>
      </c>
      <c r="P281" s="14" t="s">
        <v>85</v>
      </c>
      <c r="Q281" s="14" t="s">
        <v>734</v>
      </c>
      <c r="R281" s="14" t="s">
        <v>29</v>
      </c>
      <c r="S281" s="14" t="s">
        <v>735</v>
      </c>
      <c r="T281" s="14" t="s">
        <v>736</v>
      </c>
      <c r="V281" s="14">
        <v>1089.298</v>
      </c>
      <c r="W281" s="14">
        <v>2.1785960000000002</v>
      </c>
      <c r="X281" s="14" t="s">
        <v>737</v>
      </c>
      <c r="Y281" s="27">
        <v>5.6980056980056976E-4</v>
      </c>
      <c r="Z281" s="19" t="str">
        <f>IF($AG$7 &lt;&gt; "", $AG$7 * Y281, "")</f>
        <v/>
      </c>
      <c r="AA281" s="19" t="str">
        <f>IF($AG$7 &lt;&gt; "", $AG$7 * L281 / $L$649, "")</f>
        <v/>
      </c>
      <c r="AB281" s="14" t="str">
        <f>IF(ISNUMBER(SEARCH(O281,$AG$2))=TRUE,"Yes",IF(ISNUMBER(SEARCH(O281,$AG$3))=TRUE,"Yes",IF(ISNUMBER(SEARCH(O281,$AG$4))=TRUE,"Yes","No")))</f>
        <v>No</v>
      </c>
    </row>
    <row r="282" spans="1:28" x14ac:dyDescent="0.25">
      <c r="A282" t="s">
        <v>135</v>
      </c>
      <c r="B282" t="s">
        <v>25</v>
      </c>
      <c r="C282">
        <v>4</v>
      </c>
      <c r="D282">
        <v>152</v>
      </c>
      <c r="E282">
        <v>149</v>
      </c>
      <c r="F282">
        <v>115</v>
      </c>
      <c r="G282" s="1">
        <v>-2.5884464316939902E-4</v>
      </c>
      <c r="H282" s="2">
        <v>0.96945199842572705</v>
      </c>
      <c r="I282" s="14">
        <v>1.3473689767252901E-2</v>
      </c>
      <c r="J282" s="14">
        <v>1</v>
      </c>
      <c r="K282" s="14">
        <v>0</v>
      </c>
      <c r="L282" s="14">
        <v>2.3986964260938599E-3</v>
      </c>
      <c r="M282" s="14">
        <v>2.3988651209557602E-3</v>
      </c>
      <c r="N282" s="14">
        <v>21</v>
      </c>
      <c r="O282" s="14" t="s">
        <v>26</v>
      </c>
      <c r="P282" s="14" t="s">
        <v>27</v>
      </c>
      <c r="Q282" s="14" t="s">
        <v>136</v>
      </c>
      <c r="R282" s="14" t="s">
        <v>29</v>
      </c>
      <c r="S282" s="14" t="s">
        <v>137</v>
      </c>
      <c r="T282" s="14" t="s">
        <v>138</v>
      </c>
      <c r="V282" s="14">
        <v>958.03459999999995</v>
      </c>
      <c r="W282" s="14">
        <v>1.9160691999999999</v>
      </c>
      <c r="X282" s="14" t="s">
        <v>139</v>
      </c>
      <c r="Y282" s="27">
        <v>5.6980056980056976E-4</v>
      </c>
      <c r="Z282" s="19" t="str">
        <f>IF($AG$7 &lt;&gt; "", $AG$7 * Y282, "")</f>
        <v/>
      </c>
      <c r="AA282" s="19" t="str">
        <f>IF($AG$7 &lt;&gt; "", $AG$7 * L282 / $L$649, "")</f>
        <v/>
      </c>
      <c r="AB282" s="14" t="str">
        <f>IF(ISNUMBER(SEARCH(O282,$AG$2))=TRUE,"Yes",IF(ISNUMBER(SEARCH(O282,$AG$3))=TRUE,"Yes",IF(ISNUMBER(SEARCH(O282,$AG$4))=TRUE,"Yes","No")))</f>
        <v>No</v>
      </c>
    </row>
    <row r="283" spans="1:28" x14ac:dyDescent="0.25">
      <c r="A283" t="s">
        <v>2125</v>
      </c>
      <c r="B283" t="s">
        <v>25</v>
      </c>
      <c r="C283">
        <v>8</v>
      </c>
      <c r="D283">
        <v>255</v>
      </c>
      <c r="E283">
        <v>231</v>
      </c>
      <c r="F283">
        <v>210</v>
      </c>
      <c r="G283" s="1">
        <v>-1.1117225880131599E-2</v>
      </c>
      <c r="H283" s="2">
        <v>1</v>
      </c>
      <c r="I283" s="14">
        <v>0</v>
      </c>
      <c r="J283" s="14">
        <v>1</v>
      </c>
      <c r="K283" s="14">
        <v>0</v>
      </c>
      <c r="L283" s="14">
        <v>2.4949269701585201E-3</v>
      </c>
      <c r="M283" s="14">
        <v>2.5142692547987099E-3</v>
      </c>
      <c r="N283" s="14">
        <v>248</v>
      </c>
      <c r="O283" s="14" t="s">
        <v>1396</v>
      </c>
      <c r="P283" s="14" t="s">
        <v>27</v>
      </c>
      <c r="Q283" s="14" t="s">
        <v>1376</v>
      </c>
      <c r="R283" s="14" t="s">
        <v>1990</v>
      </c>
      <c r="S283" s="14" t="s">
        <v>314</v>
      </c>
      <c r="T283" s="14" t="s">
        <v>1377</v>
      </c>
      <c r="V283" s="14">
        <v>975.06100000000004</v>
      </c>
      <c r="W283" s="14">
        <v>1.9501219999999999</v>
      </c>
      <c r="X283" s="14" t="s">
        <v>1378</v>
      </c>
      <c r="Y283" s="26">
        <v>1.1396011396011395E-3</v>
      </c>
      <c r="Z283" s="19" t="str">
        <f>IF($AG$7 &lt;&gt; "", $AG$7 * Y283, "")</f>
        <v/>
      </c>
      <c r="AA283" s="19" t="str">
        <f>IF($AG$7 &lt;&gt; "", $AG$7 * L283 / $L$649, "")</f>
        <v/>
      </c>
      <c r="AB283" s="14" t="str">
        <f>IF(ISNUMBER(SEARCH(O283,$AG$2))=TRUE,"Yes",IF(ISNUMBER(SEARCH(O283,$AG$3))=TRUE,"Yes",IF(ISNUMBER(SEARCH(O283,$AG$4))=TRUE,"Yes","No")))</f>
        <v>No</v>
      </c>
    </row>
    <row r="284" spans="1:28" x14ac:dyDescent="0.25">
      <c r="A284" t="s">
        <v>1767</v>
      </c>
      <c r="B284" t="s">
        <v>25</v>
      </c>
      <c r="C284">
        <v>11</v>
      </c>
      <c r="D284">
        <v>371</v>
      </c>
      <c r="E284">
        <v>289</v>
      </c>
      <c r="F284">
        <v>300</v>
      </c>
      <c r="G284" s="1">
        <v>-1.2453533085233099E-2</v>
      </c>
      <c r="H284" s="2">
        <v>1</v>
      </c>
      <c r="I284" s="14">
        <v>0</v>
      </c>
      <c r="J284" s="14">
        <v>1</v>
      </c>
      <c r="K284" s="14">
        <v>0</v>
      </c>
      <c r="L284" s="14">
        <v>3.4305245839679698E-3</v>
      </c>
      <c r="M284" s="14">
        <v>3.46009733049445E-3</v>
      </c>
      <c r="N284" s="14">
        <v>122</v>
      </c>
      <c r="O284" s="14" t="s">
        <v>1396</v>
      </c>
      <c r="P284" s="14" t="s">
        <v>27</v>
      </c>
      <c r="Q284" s="14" t="s">
        <v>1104</v>
      </c>
      <c r="R284" s="14" t="s">
        <v>1398</v>
      </c>
      <c r="S284" s="14" t="s">
        <v>645</v>
      </c>
      <c r="T284" s="14" t="s">
        <v>1105</v>
      </c>
      <c r="V284" s="14">
        <v>1227.3330000000001</v>
      </c>
      <c r="W284" s="14">
        <v>2.454666</v>
      </c>
      <c r="X284" s="14" t="s">
        <v>1106</v>
      </c>
      <c r="Y284" s="26">
        <v>1.5669515669515669E-3</v>
      </c>
      <c r="Z284" s="19" t="str">
        <f>IF($AG$7 &lt;&gt; "", $AG$7 * Y284, "")</f>
        <v/>
      </c>
      <c r="AA284" s="19" t="str">
        <f>IF($AG$7 &lt;&gt; "", $AG$7 * L284 / $L$649, "")</f>
        <v/>
      </c>
      <c r="AB284" s="14" t="str">
        <f>IF(ISNUMBER(SEARCH(O284,$AG$2))=TRUE,"Yes",IF(ISNUMBER(SEARCH(O284,$AG$3))=TRUE,"Yes",IF(ISNUMBER(SEARCH(O284,$AG$4))=TRUE,"Yes","No")))</f>
        <v>No</v>
      </c>
    </row>
    <row r="285" spans="1:28" x14ac:dyDescent="0.25">
      <c r="A285" t="s">
        <v>2099</v>
      </c>
      <c r="B285" t="s">
        <v>25</v>
      </c>
      <c r="C285">
        <v>11</v>
      </c>
      <c r="D285">
        <v>346</v>
      </c>
      <c r="E285">
        <v>308</v>
      </c>
      <c r="F285">
        <v>308</v>
      </c>
      <c r="G285" s="1">
        <v>-2.11381919904008E-2</v>
      </c>
      <c r="H285" s="2">
        <v>1</v>
      </c>
      <c r="I285" s="14">
        <v>0</v>
      </c>
      <c r="J285" s="14">
        <v>1</v>
      </c>
      <c r="K285" s="14">
        <v>0</v>
      </c>
      <c r="L285" s="14">
        <v>3.4305245839679698E-3</v>
      </c>
      <c r="M285" s="14">
        <v>3.4814044265063901E-3</v>
      </c>
      <c r="N285" s="14">
        <v>237</v>
      </c>
      <c r="O285" s="14" t="s">
        <v>1396</v>
      </c>
      <c r="P285" s="14" t="s">
        <v>166</v>
      </c>
      <c r="Q285" s="14" t="s">
        <v>2100</v>
      </c>
      <c r="R285" s="14" t="s">
        <v>1990</v>
      </c>
      <c r="S285" s="14" t="s">
        <v>258</v>
      </c>
      <c r="T285" s="14" t="s">
        <v>2101</v>
      </c>
      <c r="V285" s="14">
        <v>1216.3599999999999</v>
      </c>
      <c r="W285" s="14">
        <v>2.4327200000000002</v>
      </c>
      <c r="X285" s="14" t="s">
        <v>2102</v>
      </c>
      <c r="Y285" s="26">
        <v>1.5669515669515669E-3</v>
      </c>
      <c r="Z285" s="19" t="str">
        <f>IF($AG$7 &lt;&gt; "", $AG$7 * Y285, "")</f>
        <v/>
      </c>
      <c r="AA285" s="19" t="str">
        <f>IF($AG$7 &lt;&gt; "", $AG$7 * L285 / $L$649, "")</f>
        <v/>
      </c>
      <c r="AB285" s="14" t="str">
        <f>IF(ISNUMBER(SEARCH(O285,$AG$2))=TRUE,"Yes",IF(ISNUMBER(SEARCH(O285,$AG$3))=TRUE,"Yes",IF(ISNUMBER(SEARCH(O285,$AG$4))=TRUE,"Yes","No")))</f>
        <v>No</v>
      </c>
    </row>
    <row r="286" spans="1:28" x14ac:dyDescent="0.25">
      <c r="A286" t="s">
        <v>2038</v>
      </c>
      <c r="B286" t="s">
        <v>25</v>
      </c>
      <c r="C286">
        <v>5</v>
      </c>
      <c r="D286">
        <v>151</v>
      </c>
      <c r="E286">
        <v>152</v>
      </c>
      <c r="F286">
        <v>134</v>
      </c>
      <c r="G286" s="1">
        <v>-2.1913593299548399E-2</v>
      </c>
      <c r="H286" s="2">
        <v>1</v>
      </c>
      <c r="I286" s="14">
        <v>0</v>
      </c>
      <c r="J286" s="14">
        <v>1</v>
      </c>
      <c r="K286" s="14">
        <v>0</v>
      </c>
      <c r="L286" s="14">
        <v>1.5593293563490799E-3</v>
      </c>
      <c r="M286" s="14">
        <v>1.5835476217919699E-3</v>
      </c>
      <c r="N286" s="14">
        <v>209</v>
      </c>
      <c r="O286" s="14" t="s">
        <v>1396</v>
      </c>
      <c r="P286" s="14" t="s">
        <v>27</v>
      </c>
      <c r="Q286" s="14" t="s">
        <v>1228</v>
      </c>
      <c r="R286" s="14" t="s">
        <v>1990</v>
      </c>
      <c r="S286" s="14" t="s">
        <v>117</v>
      </c>
      <c r="T286" s="14" t="s">
        <v>1229</v>
      </c>
      <c r="V286" s="14">
        <v>956.06110000000001</v>
      </c>
      <c r="W286" s="14">
        <v>1.9121222</v>
      </c>
      <c r="X286" s="14" t="s">
        <v>1230</v>
      </c>
      <c r="Y286" s="27">
        <v>7.1225071225071229E-4</v>
      </c>
      <c r="Z286" s="19" t="str">
        <f>IF($AG$7 &lt;&gt; "", $AG$7 * Y286, "")</f>
        <v/>
      </c>
      <c r="AA286" s="19" t="str">
        <f>IF($AG$7 &lt;&gt; "", $AG$7 * L286 / $L$649, "")</f>
        <v/>
      </c>
      <c r="AB286" s="14" t="str">
        <f>IF(ISNUMBER(SEARCH(O286,$AG$2))=TRUE,"Yes",IF(ISNUMBER(SEARCH(O286,$AG$3))=TRUE,"Yes",IF(ISNUMBER(SEARCH(O286,$AG$4))=TRUE,"Yes","No")))</f>
        <v>No</v>
      </c>
    </row>
    <row r="287" spans="1:28" x14ac:dyDescent="0.25">
      <c r="A287" t="s">
        <v>377</v>
      </c>
      <c r="B287" t="s">
        <v>25</v>
      </c>
      <c r="C287">
        <v>5</v>
      </c>
      <c r="D287">
        <v>155</v>
      </c>
      <c r="E287">
        <v>191</v>
      </c>
      <c r="F287">
        <v>178</v>
      </c>
      <c r="G287" s="1">
        <v>-2.87923068240328E-2</v>
      </c>
      <c r="H287" s="2">
        <v>0.97725207462152397</v>
      </c>
      <c r="I287" s="14">
        <v>9.9933989251616406E-3</v>
      </c>
      <c r="J287" s="14">
        <v>1</v>
      </c>
      <c r="K287" s="14">
        <v>0</v>
      </c>
      <c r="L287" s="14">
        <v>2.9983705326173198E-3</v>
      </c>
      <c r="M287" s="14">
        <v>3.0606615429383702E-3</v>
      </c>
      <c r="N287" s="14">
        <v>69</v>
      </c>
      <c r="O287" s="14" t="s">
        <v>26</v>
      </c>
      <c r="P287" s="14" t="s">
        <v>67</v>
      </c>
      <c r="Q287" s="14" t="s">
        <v>378</v>
      </c>
      <c r="R287" s="14" t="s">
        <v>29</v>
      </c>
      <c r="S287" s="14" t="s">
        <v>379</v>
      </c>
      <c r="T287" s="14" t="s">
        <v>380</v>
      </c>
      <c r="V287" s="14">
        <v>918.9932</v>
      </c>
      <c r="W287" s="14">
        <v>1.8379863999999999</v>
      </c>
      <c r="X287" s="14" t="s">
        <v>381</v>
      </c>
      <c r="Y287" s="27">
        <v>7.1225071225071229E-4</v>
      </c>
      <c r="Z287" s="19" t="str">
        <f>IF($AG$7 &lt;&gt; "", $AG$7 * Y287, "")</f>
        <v/>
      </c>
      <c r="AA287" s="19" t="str">
        <f>IF($AG$7 &lt;&gt; "", $AG$7 * L287 / $L$649, "")</f>
        <v/>
      </c>
      <c r="AB287" s="14" t="str">
        <f>IF(ISNUMBER(SEARCH(O287,$AG$2))=TRUE,"Yes",IF(ISNUMBER(SEARCH(O287,$AG$3))=TRUE,"Yes",IF(ISNUMBER(SEARCH(O287,$AG$4))=TRUE,"Yes","No")))</f>
        <v>No</v>
      </c>
    </row>
    <row r="288" spans="1:28" x14ac:dyDescent="0.25">
      <c r="A288" t="s">
        <v>2150</v>
      </c>
      <c r="B288" t="s">
        <v>25</v>
      </c>
      <c r="C288">
        <v>5</v>
      </c>
      <c r="D288">
        <v>163</v>
      </c>
      <c r="E288">
        <v>152</v>
      </c>
      <c r="F288">
        <v>126</v>
      </c>
      <c r="G288" s="1">
        <v>-2.92335382683146E-2</v>
      </c>
      <c r="H288" s="2">
        <v>1</v>
      </c>
      <c r="I288" s="14">
        <v>0</v>
      </c>
      <c r="J288" s="14">
        <v>1</v>
      </c>
      <c r="K288" s="14">
        <v>0</v>
      </c>
      <c r="L288" s="14">
        <v>1.5593293563490799E-3</v>
      </c>
      <c r="M288" s="14">
        <v>1.5911867794519399E-3</v>
      </c>
      <c r="N288" s="14">
        <v>258</v>
      </c>
      <c r="O288" s="14" t="s">
        <v>1396</v>
      </c>
      <c r="P288" s="14" t="s">
        <v>34</v>
      </c>
      <c r="Q288" s="14" t="s">
        <v>2151</v>
      </c>
      <c r="R288" s="14" t="s">
        <v>1990</v>
      </c>
      <c r="S288" s="14" t="s">
        <v>364</v>
      </c>
      <c r="T288" s="14" t="s">
        <v>2152</v>
      </c>
      <c r="V288" s="14">
        <v>1111.2550000000001</v>
      </c>
      <c r="W288" s="14">
        <v>2.2225100000000002</v>
      </c>
      <c r="X288" s="14" t="s">
        <v>2153</v>
      </c>
      <c r="Y288" s="27">
        <v>7.1225071225071229E-4</v>
      </c>
      <c r="Z288" s="19" t="str">
        <f>IF($AG$7 &lt;&gt; "", $AG$7 * Y288, "")</f>
        <v/>
      </c>
      <c r="AA288" s="19" t="str">
        <f>IF($AG$7 &lt;&gt; "", $AG$7 * L288 / $L$649, "")</f>
        <v/>
      </c>
      <c r="AB288" s="14" t="str">
        <f>IF(ISNUMBER(SEARCH(O288,$AG$2))=TRUE,"Yes",IF(ISNUMBER(SEARCH(O288,$AG$3))=TRUE,"Yes",IF(ISNUMBER(SEARCH(O288,$AG$4))=TRUE,"Yes","No")))</f>
        <v>No</v>
      </c>
    </row>
    <row r="289" spans="1:28" x14ac:dyDescent="0.25">
      <c r="A289" t="s">
        <v>1956</v>
      </c>
      <c r="B289" t="s">
        <v>25</v>
      </c>
      <c r="C289">
        <v>8</v>
      </c>
      <c r="D289">
        <v>261</v>
      </c>
      <c r="E289">
        <v>206</v>
      </c>
      <c r="F289">
        <v>239</v>
      </c>
      <c r="G289" s="1">
        <v>-3.3422848599360802E-2</v>
      </c>
      <c r="H289" s="2">
        <v>1</v>
      </c>
      <c r="I289" s="14">
        <v>0</v>
      </c>
      <c r="J289" s="14">
        <v>1</v>
      </c>
      <c r="K289" s="14">
        <v>0</v>
      </c>
      <c r="L289" s="14">
        <v>2.4949269701585201E-3</v>
      </c>
      <c r="M289" s="14">
        <v>2.55362621953047E-3</v>
      </c>
      <c r="N289" s="14">
        <v>185</v>
      </c>
      <c r="O289" s="14" t="s">
        <v>1396</v>
      </c>
      <c r="P289" s="14" t="s">
        <v>34</v>
      </c>
      <c r="Q289" s="14" t="s">
        <v>1957</v>
      </c>
      <c r="R289" s="14" t="s">
        <v>1398</v>
      </c>
      <c r="S289" s="14" t="s">
        <v>960</v>
      </c>
      <c r="T289" s="14" t="s">
        <v>1958</v>
      </c>
      <c r="V289" s="14">
        <v>1196.32</v>
      </c>
      <c r="W289" s="14">
        <v>2.3926400000000001</v>
      </c>
      <c r="X289" s="14" t="s">
        <v>1959</v>
      </c>
      <c r="Y289" s="26">
        <v>1.1396011396011395E-3</v>
      </c>
      <c r="Z289" s="19" t="str">
        <f>IF($AG$7 &lt;&gt; "", $AG$7 * Y289, "")</f>
        <v/>
      </c>
      <c r="AA289" s="19" t="str">
        <f>IF($AG$7 &lt;&gt; "", $AG$7 * L289 / $L$649, "")</f>
        <v/>
      </c>
      <c r="AB289" s="14" t="str">
        <f>IF(ISNUMBER(SEARCH(O289,$AG$2))=TRUE,"Yes",IF(ISNUMBER(SEARCH(O289,$AG$3))=TRUE,"Yes",IF(ISNUMBER(SEARCH(O289,$AG$4))=TRUE,"Yes","No")))</f>
        <v>No</v>
      </c>
    </row>
    <row r="290" spans="1:28" x14ac:dyDescent="0.25">
      <c r="A290" t="s">
        <v>1575</v>
      </c>
      <c r="B290" t="s">
        <v>25</v>
      </c>
      <c r="C290">
        <v>11</v>
      </c>
      <c r="D290">
        <v>357</v>
      </c>
      <c r="E290">
        <v>319</v>
      </c>
      <c r="F290">
        <v>296</v>
      </c>
      <c r="G290" s="1">
        <v>-3.3557847817199601E-2</v>
      </c>
      <c r="H290" s="2">
        <v>1</v>
      </c>
      <c r="I290" s="14">
        <v>0</v>
      </c>
      <c r="J290" s="14">
        <v>1</v>
      </c>
      <c r="K290" s="14">
        <v>0</v>
      </c>
      <c r="L290" s="14">
        <v>3.4305245839679698E-3</v>
      </c>
      <c r="M290" s="14">
        <v>3.5113296615247999E-3</v>
      </c>
      <c r="N290" s="14">
        <v>50</v>
      </c>
      <c r="O290" s="14" t="s">
        <v>1396</v>
      </c>
      <c r="P290" s="14" t="s">
        <v>67</v>
      </c>
      <c r="Q290" s="14" t="s">
        <v>909</v>
      </c>
      <c r="R290" s="14" t="s">
        <v>1398</v>
      </c>
      <c r="S290" s="14" t="s">
        <v>284</v>
      </c>
      <c r="T290" s="14" t="s">
        <v>911</v>
      </c>
      <c r="V290" s="14">
        <v>997.11109999999996</v>
      </c>
      <c r="W290" s="14">
        <v>1.9942222000000001</v>
      </c>
      <c r="X290" s="14" t="s">
        <v>912</v>
      </c>
      <c r="Y290" s="26">
        <v>1.5669515669515669E-3</v>
      </c>
      <c r="Z290" s="19" t="str">
        <f>IF($AG$7 &lt;&gt; "", $AG$7 * Y290, "")</f>
        <v/>
      </c>
      <c r="AA290" s="19" t="str">
        <f>IF($AG$7 &lt;&gt; "", $AG$7 * L290 / $L$649, "")</f>
        <v/>
      </c>
      <c r="AB290" s="14" t="str">
        <f>IF(ISNUMBER(SEARCH(O290,$AG$2))=TRUE,"Yes",IF(ISNUMBER(SEARCH(O290,$AG$3))=TRUE,"Yes",IF(ISNUMBER(SEARCH(O290,$AG$4))=TRUE,"Yes","No")))</f>
        <v>No</v>
      </c>
    </row>
    <row r="291" spans="1:28" x14ac:dyDescent="0.25">
      <c r="A291" t="s">
        <v>2212</v>
      </c>
      <c r="B291" t="s">
        <v>25</v>
      </c>
      <c r="C291">
        <v>6</v>
      </c>
      <c r="D291">
        <v>185</v>
      </c>
      <c r="E291">
        <v>174</v>
      </c>
      <c r="F291">
        <v>170</v>
      </c>
      <c r="G291" s="1">
        <v>-3.4700016401590802E-2</v>
      </c>
      <c r="H291" s="2">
        <v>1</v>
      </c>
      <c r="I291" s="14">
        <v>0</v>
      </c>
      <c r="J291" s="14">
        <v>1</v>
      </c>
      <c r="K291" s="14">
        <v>0</v>
      </c>
      <c r="L291" s="14">
        <v>1.8711952276188901E-3</v>
      </c>
      <c r="M291" s="14">
        <v>1.9171421622047899E-3</v>
      </c>
      <c r="N291" s="14">
        <v>308</v>
      </c>
      <c r="O291" s="14" t="s">
        <v>1396</v>
      </c>
      <c r="P291" s="14" t="s">
        <v>27</v>
      </c>
      <c r="Q291" s="14" t="s">
        <v>373</v>
      </c>
      <c r="R291" s="14" t="s">
        <v>1990</v>
      </c>
      <c r="S291" s="14" t="s">
        <v>615</v>
      </c>
      <c r="T291" s="14" t="s">
        <v>375</v>
      </c>
      <c r="V291" s="14">
        <v>1276.365</v>
      </c>
      <c r="W291" s="14">
        <v>2.5527299999999999</v>
      </c>
      <c r="X291" s="14" t="s">
        <v>376</v>
      </c>
      <c r="Y291" s="27">
        <v>8.547008547008547E-4</v>
      </c>
      <c r="Z291" s="19" t="str">
        <f>IF($AG$7 &lt;&gt; "", $AG$7 * Y291, "")</f>
        <v/>
      </c>
      <c r="AA291" s="19" t="str">
        <f>IF($AG$7 &lt;&gt; "", $AG$7 * L291 / $L$649, "")</f>
        <v/>
      </c>
      <c r="AB291" s="14" t="str">
        <f>IF(ISNUMBER(SEARCH(O291,$AG$2))=TRUE,"Yes",IF(ISNUMBER(SEARCH(O291,$AG$3))=TRUE,"Yes",IF(ISNUMBER(SEARCH(O291,$AG$4))=TRUE,"Yes","No")))</f>
        <v>No</v>
      </c>
    </row>
    <row r="292" spans="1:28" x14ac:dyDescent="0.25">
      <c r="A292" t="s">
        <v>171</v>
      </c>
      <c r="B292" t="s">
        <v>25</v>
      </c>
      <c r="C292">
        <v>4</v>
      </c>
      <c r="D292">
        <v>149</v>
      </c>
      <c r="E292">
        <v>142</v>
      </c>
      <c r="F292">
        <v>135</v>
      </c>
      <c r="G292" s="1">
        <v>-4.0751897117111302E-2</v>
      </c>
      <c r="H292" s="2">
        <v>1</v>
      </c>
      <c r="I292" s="14">
        <v>0</v>
      </c>
      <c r="J292" s="14">
        <v>1</v>
      </c>
      <c r="K292" s="14">
        <v>0</v>
      </c>
      <c r="L292" s="14">
        <v>2.3986964260938599E-3</v>
      </c>
      <c r="M292" s="14">
        <v>2.4680138552898301E-3</v>
      </c>
      <c r="N292" s="14">
        <v>28</v>
      </c>
      <c r="O292" s="14" t="s">
        <v>26</v>
      </c>
      <c r="P292" s="14" t="s">
        <v>27</v>
      </c>
      <c r="Q292" s="14" t="s">
        <v>172</v>
      </c>
      <c r="R292" s="14" t="s">
        <v>29</v>
      </c>
      <c r="S292" s="14" t="s">
        <v>173</v>
      </c>
      <c r="T292" s="14" t="s">
        <v>174</v>
      </c>
      <c r="V292" s="14">
        <v>1101.3530000000001</v>
      </c>
      <c r="W292" s="14">
        <v>2.2027060000000001</v>
      </c>
      <c r="X292" s="14" t="s">
        <v>175</v>
      </c>
      <c r="Y292" s="27">
        <v>5.6980056980056976E-4</v>
      </c>
      <c r="Z292" s="19" t="str">
        <f>IF($AG$7 &lt;&gt; "", $AG$7 * Y292, "")</f>
        <v/>
      </c>
      <c r="AA292" s="19" t="str">
        <f>IF($AG$7 &lt;&gt; "", $AG$7 * L292 / $L$649, "")</f>
        <v/>
      </c>
      <c r="AB292" s="14" t="str">
        <f>IF(ISNUMBER(SEARCH(O292,$AG$2))=TRUE,"Yes",IF(ISNUMBER(SEARCH(O292,$AG$3))=TRUE,"Yes",IF(ISNUMBER(SEARCH(O292,$AG$4))=TRUE,"Yes","No")))</f>
        <v>No</v>
      </c>
    </row>
    <row r="293" spans="1:28" x14ac:dyDescent="0.25">
      <c r="A293" t="s">
        <v>2174</v>
      </c>
      <c r="B293" t="s">
        <v>25</v>
      </c>
      <c r="C293">
        <v>4</v>
      </c>
      <c r="D293">
        <v>141</v>
      </c>
      <c r="E293">
        <v>115</v>
      </c>
      <c r="F293">
        <v>101</v>
      </c>
      <c r="G293" s="1">
        <v>-4.1434451829994397E-2</v>
      </c>
      <c r="H293" s="2">
        <v>1</v>
      </c>
      <c r="I293" s="14">
        <v>0</v>
      </c>
      <c r="J293" s="14">
        <v>1</v>
      </c>
      <c r="K293" s="14">
        <v>0</v>
      </c>
      <c r="L293" s="14">
        <v>1.2474634850792601E-3</v>
      </c>
      <c r="M293" s="14">
        <v>1.28342318220821E-3</v>
      </c>
      <c r="N293" s="14">
        <v>270</v>
      </c>
      <c r="O293" s="14" t="s">
        <v>1396</v>
      </c>
      <c r="P293" s="14" t="s">
        <v>27</v>
      </c>
      <c r="Q293" s="14" t="s">
        <v>91</v>
      </c>
      <c r="R293" s="14" t="s">
        <v>1990</v>
      </c>
      <c r="S293" s="14" t="s">
        <v>424</v>
      </c>
      <c r="T293" s="14" t="s">
        <v>93</v>
      </c>
      <c r="V293" s="14">
        <v>1161.472</v>
      </c>
      <c r="W293" s="14">
        <v>2.3229440000000001</v>
      </c>
      <c r="X293" s="14" t="s">
        <v>94</v>
      </c>
      <c r="Y293" s="27">
        <v>5.6980056980056976E-4</v>
      </c>
      <c r="Z293" s="19" t="str">
        <f>IF($AG$7 &lt;&gt; "", $AG$7 * Y293, "")</f>
        <v/>
      </c>
      <c r="AA293" s="19" t="str">
        <f>IF($AG$7 &lt;&gt; "", $AG$7 * L293 / $L$649, "")</f>
        <v/>
      </c>
      <c r="AB293" s="14" t="str">
        <f>IF(ISNUMBER(SEARCH(O293,$AG$2))=TRUE,"Yes",IF(ISNUMBER(SEARCH(O293,$AG$3))=TRUE,"Yes",IF(ISNUMBER(SEARCH(O293,$AG$4))=TRUE,"Yes","No")))</f>
        <v>No</v>
      </c>
    </row>
    <row r="294" spans="1:28" x14ac:dyDescent="0.25">
      <c r="A294" t="s">
        <v>1735</v>
      </c>
      <c r="B294" t="s">
        <v>25</v>
      </c>
      <c r="C294">
        <v>7</v>
      </c>
      <c r="D294">
        <v>217</v>
      </c>
      <c r="E294">
        <v>212</v>
      </c>
      <c r="F294">
        <v>194</v>
      </c>
      <c r="G294" s="1">
        <v>-4.7933274128012002E-2</v>
      </c>
      <c r="H294" s="2">
        <v>1</v>
      </c>
      <c r="I294" s="14">
        <v>0</v>
      </c>
      <c r="J294" s="14">
        <v>1</v>
      </c>
      <c r="K294" s="14">
        <v>0</v>
      </c>
      <c r="L294" s="14">
        <v>2.1830610988887102E-3</v>
      </c>
      <c r="M294" s="14">
        <v>2.2571912040748299E-3</v>
      </c>
      <c r="N294" s="14">
        <v>111</v>
      </c>
      <c r="O294" s="14" t="s">
        <v>1396</v>
      </c>
      <c r="P294" s="14" t="s">
        <v>27</v>
      </c>
      <c r="Q294" s="14" t="s">
        <v>1736</v>
      </c>
      <c r="R294" s="14" t="s">
        <v>1398</v>
      </c>
      <c r="S294" s="14" t="s">
        <v>590</v>
      </c>
      <c r="T294" s="14" t="s">
        <v>1737</v>
      </c>
      <c r="V294" s="14">
        <v>1055.107</v>
      </c>
      <c r="W294" s="14">
        <v>2.110214</v>
      </c>
      <c r="X294" s="14" t="s">
        <v>1738</v>
      </c>
      <c r="Y294" s="27">
        <v>9.9715099715099722E-4</v>
      </c>
      <c r="Z294" s="19" t="str">
        <f>IF($AG$7 &lt;&gt; "", $AG$7 * Y294, "")</f>
        <v/>
      </c>
      <c r="AA294" s="19" t="str">
        <f>IF($AG$7 &lt;&gt; "", $AG$7 * L294 / $L$649, "")</f>
        <v/>
      </c>
      <c r="AB294" s="14" t="str">
        <f>IF(ISNUMBER(SEARCH(O294,$AG$2))=TRUE,"Yes",IF(ISNUMBER(SEARCH(O294,$AG$3))=TRUE,"Yes",IF(ISNUMBER(SEARCH(O294,$AG$4))=TRUE,"Yes","No")))</f>
        <v>No</v>
      </c>
    </row>
    <row r="295" spans="1:28" x14ac:dyDescent="0.25">
      <c r="A295" t="s">
        <v>2221</v>
      </c>
      <c r="B295" t="s">
        <v>25</v>
      </c>
      <c r="C295">
        <v>7</v>
      </c>
      <c r="D295">
        <v>202</v>
      </c>
      <c r="E295">
        <v>224</v>
      </c>
      <c r="F295">
        <v>196</v>
      </c>
      <c r="G295" s="1">
        <v>-5.0322365142617301E-2</v>
      </c>
      <c r="H295" s="2">
        <v>1</v>
      </c>
      <c r="I295" s="14">
        <v>0</v>
      </c>
      <c r="J295" s="14">
        <v>1</v>
      </c>
      <c r="K295" s="14">
        <v>0</v>
      </c>
      <c r="L295" s="14">
        <v>2.1830610988887102E-3</v>
      </c>
      <c r="M295" s="14">
        <v>2.26126464288014E-3</v>
      </c>
      <c r="N295" s="14">
        <v>317</v>
      </c>
      <c r="O295" s="14" t="s">
        <v>1396</v>
      </c>
      <c r="P295" s="14" t="s">
        <v>27</v>
      </c>
      <c r="Q295" s="14" t="s">
        <v>443</v>
      </c>
      <c r="R295" s="14" t="s">
        <v>1990</v>
      </c>
      <c r="S295" s="14" t="s">
        <v>660</v>
      </c>
      <c r="T295" s="14" t="s">
        <v>445</v>
      </c>
      <c r="V295" s="14">
        <v>1060.26</v>
      </c>
      <c r="W295" s="14">
        <v>2.12052</v>
      </c>
      <c r="X295" s="14" t="s">
        <v>446</v>
      </c>
      <c r="Y295" s="27">
        <v>9.9715099715099722E-4</v>
      </c>
      <c r="Z295" s="19" t="str">
        <f>IF($AG$7 &lt;&gt; "", $AG$7 * Y295, "")</f>
        <v/>
      </c>
      <c r="AA295" s="19" t="str">
        <f>IF($AG$7 &lt;&gt; "", $AG$7 * L295 / $L$649, "")</f>
        <v/>
      </c>
      <c r="AB295" s="14" t="str">
        <f>IF(ISNUMBER(SEARCH(O295,$AG$2))=TRUE,"Yes",IF(ISNUMBER(SEARCH(O295,$AG$3))=TRUE,"Yes",IF(ISNUMBER(SEARCH(O295,$AG$4))=TRUE,"Yes","No")))</f>
        <v>No</v>
      </c>
    </row>
    <row r="296" spans="1:28" x14ac:dyDescent="0.25">
      <c r="A296" t="s">
        <v>2092</v>
      </c>
      <c r="B296" t="s">
        <v>25</v>
      </c>
      <c r="C296">
        <v>9</v>
      </c>
      <c r="D296">
        <v>276</v>
      </c>
      <c r="E296">
        <v>248</v>
      </c>
      <c r="F296">
        <v>280</v>
      </c>
      <c r="G296" s="1">
        <v>-5.6722085310270003E-2</v>
      </c>
      <c r="H296" s="2">
        <v>1</v>
      </c>
      <c r="I296" s="14">
        <v>0</v>
      </c>
      <c r="J296" s="14">
        <v>1</v>
      </c>
      <c r="K296" s="14">
        <v>0</v>
      </c>
      <c r="L296" s="14">
        <v>2.80679284142834E-3</v>
      </c>
      <c r="M296" s="14">
        <v>2.9200048128418098E-3</v>
      </c>
      <c r="N296" s="14">
        <v>233</v>
      </c>
      <c r="O296" s="14" t="s">
        <v>1396</v>
      </c>
      <c r="P296" s="14" t="s">
        <v>27</v>
      </c>
      <c r="Q296" s="14" t="s">
        <v>1328</v>
      </c>
      <c r="R296" s="14" t="s">
        <v>1990</v>
      </c>
      <c r="S296" s="14" t="s">
        <v>238</v>
      </c>
      <c r="T296" s="14" t="s">
        <v>1329</v>
      </c>
      <c r="V296" s="14">
        <v>1040.2249999999999</v>
      </c>
      <c r="W296" s="14">
        <v>2.0804499999999999</v>
      </c>
      <c r="X296" s="14" t="s">
        <v>1330</v>
      </c>
      <c r="Y296" s="26">
        <v>1.2820512820512821E-3</v>
      </c>
      <c r="Z296" s="19" t="str">
        <f>IF($AG$7 &lt;&gt; "", $AG$7 * Y296, "")</f>
        <v/>
      </c>
      <c r="AA296" s="19" t="str">
        <f>IF($AG$7 &lt;&gt; "", $AG$7 * L296 / $L$649, "")</f>
        <v/>
      </c>
      <c r="AB296" s="14" t="str">
        <f>IF(ISNUMBER(SEARCH(O296,$AG$2))=TRUE,"Yes",IF(ISNUMBER(SEARCH(O296,$AG$3))=TRUE,"Yes",IF(ISNUMBER(SEARCH(O296,$AG$4))=TRUE,"Yes","No")))</f>
        <v>No</v>
      </c>
    </row>
    <row r="297" spans="1:28" x14ac:dyDescent="0.25">
      <c r="A297" t="s">
        <v>1567</v>
      </c>
      <c r="B297" t="s">
        <v>25</v>
      </c>
      <c r="C297">
        <v>7</v>
      </c>
      <c r="D297">
        <v>222</v>
      </c>
      <c r="E297">
        <v>212</v>
      </c>
      <c r="F297">
        <v>195</v>
      </c>
      <c r="G297" s="1">
        <v>-6.0784230283022801E-2</v>
      </c>
      <c r="H297" s="2">
        <v>1</v>
      </c>
      <c r="I297" s="14">
        <v>0</v>
      </c>
      <c r="J297" s="14">
        <v>1</v>
      </c>
      <c r="K297" s="14">
        <v>0</v>
      </c>
      <c r="L297" s="14">
        <v>2.1830610988887102E-3</v>
      </c>
      <c r="M297" s="14">
        <v>2.27733185243956E-3</v>
      </c>
      <c r="N297" s="14">
        <v>48</v>
      </c>
      <c r="O297" s="14" t="s">
        <v>1396</v>
      </c>
      <c r="P297" s="14" t="s">
        <v>34</v>
      </c>
      <c r="Q297" s="14" t="s">
        <v>1568</v>
      </c>
      <c r="R297" s="14" t="s">
        <v>1398</v>
      </c>
      <c r="S297" s="14" t="s">
        <v>274</v>
      </c>
      <c r="T297" s="14" t="s">
        <v>1569</v>
      </c>
      <c r="V297" s="14">
        <v>994.10749999999996</v>
      </c>
      <c r="W297" s="14">
        <v>1.9882150000000001</v>
      </c>
      <c r="X297" s="14" t="s">
        <v>1570</v>
      </c>
      <c r="Y297" s="27">
        <v>9.9715099715099722E-4</v>
      </c>
      <c r="Z297" s="19" t="str">
        <f>IF($AG$7 &lt;&gt; "", $AG$7 * Y297, "")</f>
        <v/>
      </c>
      <c r="AA297" s="19" t="str">
        <f>IF($AG$7 &lt;&gt; "", $AG$7 * L297 / $L$649, "")</f>
        <v/>
      </c>
      <c r="AB297" s="14" t="str">
        <f>IF(ISNUMBER(SEARCH(O297,$AG$2))=TRUE,"Yes",IF(ISNUMBER(SEARCH(O297,$AG$3))=TRUE,"Yes",IF(ISNUMBER(SEARCH(O297,$AG$4))=TRUE,"Yes","No")))</f>
        <v>No</v>
      </c>
    </row>
    <row r="298" spans="1:28" x14ac:dyDescent="0.25">
      <c r="A298" t="s">
        <v>2241</v>
      </c>
      <c r="B298" t="s">
        <v>25</v>
      </c>
      <c r="C298">
        <v>5</v>
      </c>
      <c r="D298">
        <v>174</v>
      </c>
      <c r="E298">
        <v>134</v>
      </c>
      <c r="F298">
        <v>144</v>
      </c>
      <c r="G298" s="1">
        <v>-6.3927303868188498E-2</v>
      </c>
      <c r="H298" s="2">
        <v>1</v>
      </c>
      <c r="I298" s="14">
        <v>0</v>
      </c>
      <c r="J298" s="14">
        <v>1</v>
      </c>
      <c r="K298" s="14">
        <v>0</v>
      </c>
      <c r="L298" s="14">
        <v>1.5593293563490799E-3</v>
      </c>
      <c r="M298" s="14">
        <v>1.6299331956857099E-3</v>
      </c>
      <c r="N298" s="14">
        <v>337</v>
      </c>
      <c r="O298" s="14" t="s">
        <v>1396</v>
      </c>
      <c r="P298" s="14" t="s">
        <v>27</v>
      </c>
      <c r="Q298" s="14" t="s">
        <v>554</v>
      </c>
      <c r="R298" s="14" t="s">
        <v>1990</v>
      </c>
      <c r="S298" s="14" t="s">
        <v>760</v>
      </c>
      <c r="T298" s="14" t="s">
        <v>556</v>
      </c>
      <c r="V298" s="14">
        <v>1035.249</v>
      </c>
      <c r="W298" s="14">
        <v>2.0704980000000002</v>
      </c>
      <c r="X298" s="14" t="s">
        <v>557</v>
      </c>
      <c r="Y298" s="27">
        <v>7.1225071225071229E-4</v>
      </c>
      <c r="Z298" s="19" t="str">
        <f>IF($AG$7 &lt;&gt; "", $AG$7 * Y298, "")</f>
        <v/>
      </c>
      <c r="AA298" s="19" t="str">
        <f>IF($AG$7 &lt;&gt; "", $AG$7 * L298 / $L$649, "")</f>
        <v/>
      </c>
      <c r="AB298" s="14" t="str">
        <f>IF(ISNUMBER(SEARCH(O298,$AG$2))=TRUE,"Yes",IF(ISNUMBER(SEARCH(O298,$AG$3))=TRUE,"Yes",IF(ISNUMBER(SEARCH(O298,$AG$4))=TRUE,"Yes","No")))</f>
        <v>No</v>
      </c>
    </row>
    <row r="299" spans="1:28" x14ac:dyDescent="0.25">
      <c r="A299" t="s">
        <v>105</v>
      </c>
      <c r="B299" t="s">
        <v>25</v>
      </c>
      <c r="C299">
        <v>2</v>
      </c>
      <c r="D299">
        <v>76</v>
      </c>
      <c r="E299">
        <v>87</v>
      </c>
      <c r="F299">
        <v>55</v>
      </c>
      <c r="G299" s="1">
        <v>-6.8585532803228794E-2</v>
      </c>
      <c r="H299" s="2">
        <v>0.98184152212863596</v>
      </c>
      <c r="I299" s="14">
        <v>7.9586055117313592E-3</v>
      </c>
      <c r="J299" s="14">
        <v>1</v>
      </c>
      <c r="K299" s="14">
        <v>0</v>
      </c>
      <c r="L299" s="14">
        <v>1.19934821304693E-3</v>
      </c>
      <c r="M299" s="14">
        <v>1.25765793362994E-3</v>
      </c>
      <c r="N299" s="14">
        <v>15</v>
      </c>
      <c r="O299" s="14" t="s">
        <v>26</v>
      </c>
      <c r="P299" s="14" t="s">
        <v>34</v>
      </c>
      <c r="Q299" s="14" t="s">
        <v>106</v>
      </c>
      <c r="R299" s="14" t="s">
        <v>29</v>
      </c>
      <c r="S299" s="14" t="s">
        <v>107</v>
      </c>
      <c r="T299" s="14" t="s">
        <v>108</v>
      </c>
      <c r="V299" s="14">
        <v>1033.1469999999999</v>
      </c>
      <c r="W299" s="14">
        <v>2.0662940000000001</v>
      </c>
      <c r="X299" s="14" t="s">
        <v>109</v>
      </c>
      <c r="Y299" s="27">
        <v>2.8490028490028488E-4</v>
      </c>
      <c r="Z299" s="19" t="str">
        <f>IF($AG$7 &lt;&gt; "", $AG$7 * Y299, "")</f>
        <v/>
      </c>
      <c r="AA299" s="19" t="str">
        <f>IF($AG$7 &lt;&gt; "", $AG$7 * L299 / $L$649, "")</f>
        <v/>
      </c>
      <c r="AB299" s="14" t="str">
        <f>IF(ISNUMBER(SEARCH(O299,$AG$2))=TRUE,"Yes",IF(ISNUMBER(SEARCH(O299,$AG$3))=TRUE,"Yes",IF(ISNUMBER(SEARCH(O299,$AG$4))=TRUE,"Yes","No")))</f>
        <v>No</v>
      </c>
    </row>
    <row r="300" spans="1:28" x14ac:dyDescent="0.25">
      <c r="A300" t="s">
        <v>783</v>
      </c>
      <c r="B300" t="s">
        <v>25</v>
      </c>
      <c r="C300">
        <v>16</v>
      </c>
      <c r="D300">
        <v>656</v>
      </c>
      <c r="E300">
        <v>579</v>
      </c>
      <c r="F300">
        <v>521</v>
      </c>
      <c r="G300" s="1">
        <v>-7.8252247059569693E-2</v>
      </c>
      <c r="H300" s="2">
        <v>0.98184152212863596</v>
      </c>
      <c r="I300" s="14">
        <v>7.9586055117313592E-3</v>
      </c>
      <c r="J300" s="14">
        <v>1</v>
      </c>
      <c r="K300" s="14">
        <v>0</v>
      </c>
      <c r="L300" s="14">
        <v>9.5947857043754293E-3</v>
      </c>
      <c r="M300" s="14">
        <v>1.0129562576899599E-2</v>
      </c>
      <c r="N300" s="14">
        <v>150</v>
      </c>
      <c r="O300" s="14" t="s">
        <v>26</v>
      </c>
      <c r="P300" s="14" t="s">
        <v>27</v>
      </c>
      <c r="Q300" s="14" t="s">
        <v>784</v>
      </c>
      <c r="R300" s="14" t="s">
        <v>29</v>
      </c>
      <c r="S300" s="14" t="s">
        <v>785</v>
      </c>
      <c r="T300" s="14" t="s">
        <v>786</v>
      </c>
      <c r="V300" s="14">
        <v>1190.3589999999999</v>
      </c>
      <c r="W300" s="14">
        <v>2.3807179999999999</v>
      </c>
      <c r="X300" s="14" t="s">
        <v>787</v>
      </c>
      <c r="Y300" s="26">
        <v>2.2792022792022791E-3</v>
      </c>
      <c r="Z300" s="19" t="str">
        <f>IF($AG$7 &lt;&gt; "", $AG$7 * Y300, "")</f>
        <v/>
      </c>
      <c r="AA300" s="19" t="str">
        <f>IF($AG$7 &lt;&gt; "", $AG$7 * L300 / $L$649, "")</f>
        <v/>
      </c>
      <c r="AB300" s="14" t="str">
        <f>IF(ISNUMBER(SEARCH(O300,$AG$2))=TRUE,"Yes",IF(ISNUMBER(SEARCH(O300,$AG$3))=TRUE,"Yes",IF(ISNUMBER(SEARCH(O300,$AG$4))=TRUE,"Yes","No")))</f>
        <v>No</v>
      </c>
    </row>
    <row r="301" spans="1:28" x14ac:dyDescent="0.25">
      <c r="A301" t="s">
        <v>1769</v>
      </c>
      <c r="B301" t="s">
        <v>25</v>
      </c>
      <c r="C301">
        <v>8</v>
      </c>
      <c r="D301">
        <v>256</v>
      </c>
      <c r="E301">
        <v>256</v>
      </c>
      <c r="F301">
        <v>217</v>
      </c>
      <c r="G301" s="1">
        <v>-8.0554876449195803E-2</v>
      </c>
      <c r="H301" s="2">
        <v>1</v>
      </c>
      <c r="I301" s="14">
        <v>0</v>
      </c>
      <c r="J301" s="14">
        <v>1</v>
      </c>
      <c r="K301" s="14">
        <v>0</v>
      </c>
      <c r="L301" s="14">
        <v>2.4949269701585201E-3</v>
      </c>
      <c r="M301" s="14">
        <v>2.63850963865954E-3</v>
      </c>
      <c r="N301" s="14">
        <v>124</v>
      </c>
      <c r="O301" s="14" t="s">
        <v>1396</v>
      </c>
      <c r="P301" s="14" t="s">
        <v>27</v>
      </c>
      <c r="Q301" s="14" t="s">
        <v>1112</v>
      </c>
      <c r="R301" s="14" t="s">
        <v>1398</v>
      </c>
      <c r="S301" s="14" t="s">
        <v>655</v>
      </c>
      <c r="T301" s="14" t="s">
        <v>1113</v>
      </c>
      <c r="V301" s="14">
        <v>1093.153</v>
      </c>
      <c r="W301" s="14">
        <v>2.1863060000000001</v>
      </c>
      <c r="X301" s="14" t="s">
        <v>1114</v>
      </c>
      <c r="Y301" s="26">
        <v>1.1396011396011395E-3</v>
      </c>
      <c r="Z301" s="19" t="str">
        <f>IF($AG$7 &lt;&gt; "", $AG$7 * Y301, "")</f>
        <v/>
      </c>
      <c r="AA301" s="19" t="str">
        <f>IF($AG$7 &lt;&gt; "", $AG$7 * L301 / $L$649, "")</f>
        <v/>
      </c>
      <c r="AB301" s="14" t="str">
        <f>IF(ISNUMBER(SEARCH(O301,$AG$2))=TRUE,"Yes",IF(ISNUMBER(SEARCH(O301,$AG$3))=TRUE,"Yes",IF(ISNUMBER(SEARCH(O301,$AG$4))=TRUE,"Yes","No")))</f>
        <v>No</v>
      </c>
    </row>
    <row r="302" spans="1:28" x14ac:dyDescent="0.25">
      <c r="A302" t="s">
        <v>2073</v>
      </c>
      <c r="B302" t="s">
        <v>25</v>
      </c>
      <c r="C302">
        <v>8</v>
      </c>
      <c r="D302">
        <v>288</v>
      </c>
      <c r="E302">
        <v>242</v>
      </c>
      <c r="F302">
        <v>207</v>
      </c>
      <c r="G302" s="1">
        <v>-8.7601647955621101E-2</v>
      </c>
      <c r="H302" s="2">
        <v>1</v>
      </c>
      <c r="I302" s="14">
        <v>0</v>
      </c>
      <c r="J302" s="14">
        <v>1</v>
      </c>
      <c r="K302" s="14">
        <v>0</v>
      </c>
      <c r="L302" s="14">
        <v>2.4949269701585201E-3</v>
      </c>
      <c r="M302" s="14">
        <v>2.6508145573056899E-3</v>
      </c>
      <c r="N302" s="14">
        <v>226</v>
      </c>
      <c r="O302" s="14" t="s">
        <v>1396</v>
      </c>
      <c r="P302" s="14" t="s">
        <v>27</v>
      </c>
      <c r="Q302" s="14" t="s">
        <v>2074</v>
      </c>
      <c r="R302" s="14" t="s">
        <v>1990</v>
      </c>
      <c r="S302" s="14" t="s">
        <v>203</v>
      </c>
      <c r="T302" s="14" t="s">
        <v>2075</v>
      </c>
      <c r="V302" s="14">
        <v>1079.297</v>
      </c>
      <c r="W302" s="14">
        <v>2.1585939999999999</v>
      </c>
      <c r="X302" s="14" t="s">
        <v>2076</v>
      </c>
      <c r="Y302" s="26">
        <v>1.1396011396011395E-3</v>
      </c>
      <c r="Z302" s="19" t="str">
        <f>IF($AG$7 &lt;&gt; "", $AG$7 * Y302, "")</f>
        <v/>
      </c>
      <c r="AA302" s="19" t="str">
        <f>IF($AG$7 &lt;&gt; "", $AG$7 * L302 / $L$649, "")</f>
        <v/>
      </c>
      <c r="AB302" s="14" t="str">
        <f>IF(ISNUMBER(SEARCH(O302,$AG$2))=TRUE,"Yes",IF(ISNUMBER(SEARCH(O302,$AG$3))=TRUE,"Yes",IF(ISNUMBER(SEARCH(O302,$AG$4))=TRUE,"Yes","No")))</f>
        <v>No</v>
      </c>
    </row>
    <row r="303" spans="1:28" x14ac:dyDescent="0.25">
      <c r="A303" t="s">
        <v>1924</v>
      </c>
      <c r="B303" t="s">
        <v>25</v>
      </c>
      <c r="C303">
        <v>7</v>
      </c>
      <c r="D303">
        <v>218</v>
      </c>
      <c r="E303">
        <v>215</v>
      </c>
      <c r="F303">
        <v>207</v>
      </c>
      <c r="G303" s="1">
        <v>-8.89797432869254E-2</v>
      </c>
      <c r="H303" s="2">
        <v>1</v>
      </c>
      <c r="I303" s="14">
        <v>0</v>
      </c>
      <c r="J303" s="14">
        <v>1</v>
      </c>
      <c r="K303" s="14">
        <v>0</v>
      </c>
      <c r="L303" s="14">
        <v>2.1830610988887102E-3</v>
      </c>
      <c r="M303" s="14">
        <v>2.32254188180898E-3</v>
      </c>
      <c r="N303" s="14">
        <v>177</v>
      </c>
      <c r="O303" s="14" t="s">
        <v>1396</v>
      </c>
      <c r="P303" s="14" t="s">
        <v>67</v>
      </c>
      <c r="Q303" s="14" t="s">
        <v>1925</v>
      </c>
      <c r="R303" s="14" t="s">
        <v>1398</v>
      </c>
      <c r="S303" s="14" t="s">
        <v>920</v>
      </c>
      <c r="T303" s="14" t="s">
        <v>1926</v>
      </c>
      <c r="V303" s="14">
        <v>1250.4580000000001</v>
      </c>
      <c r="W303" s="14">
        <v>2.5009160000000001</v>
      </c>
      <c r="X303" s="14" t="s">
        <v>1927</v>
      </c>
      <c r="Y303" s="27">
        <v>9.9715099715099722E-4</v>
      </c>
      <c r="Z303" s="19" t="str">
        <f>IF($AG$7 &lt;&gt; "", $AG$7 * Y303, "")</f>
        <v/>
      </c>
      <c r="AA303" s="19" t="str">
        <f>IF($AG$7 &lt;&gt; "", $AG$7 * L303 / $L$649, "")</f>
        <v/>
      </c>
      <c r="AB303" s="14" t="str">
        <f>IF(ISNUMBER(SEARCH(O303,$AG$2))=TRUE,"Yes",IF(ISNUMBER(SEARCH(O303,$AG$3))=TRUE,"Yes",IF(ISNUMBER(SEARCH(O303,$AG$4))=TRUE,"Yes","No")))</f>
        <v>No</v>
      </c>
    </row>
    <row r="304" spans="1:28" x14ac:dyDescent="0.25">
      <c r="A304" t="s">
        <v>2175</v>
      </c>
      <c r="B304" t="s">
        <v>25</v>
      </c>
      <c r="C304">
        <v>5</v>
      </c>
      <c r="D304">
        <v>174</v>
      </c>
      <c r="E304">
        <v>143</v>
      </c>
      <c r="F304">
        <v>143</v>
      </c>
      <c r="G304" s="1">
        <v>-8.9980208860622496E-2</v>
      </c>
      <c r="H304" s="2">
        <v>1</v>
      </c>
      <c r="I304" s="14">
        <v>0</v>
      </c>
      <c r="J304" s="14">
        <v>1</v>
      </c>
      <c r="K304" s="14">
        <v>0</v>
      </c>
      <c r="L304" s="14">
        <v>1.5593293563490799E-3</v>
      </c>
      <c r="M304" s="14">
        <v>1.65971652279563E-3</v>
      </c>
      <c r="N304" s="14">
        <v>271</v>
      </c>
      <c r="O304" s="14" t="s">
        <v>1396</v>
      </c>
      <c r="P304" s="14" t="s">
        <v>34</v>
      </c>
      <c r="Q304" s="14" t="s">
        <v>96</v>
      </c>
      <c r="R304" s="14" t="s">
        <v>1990</v>
      </c>
      <c r="S304" s="14" t="s">
        <v>429</v>
      </c>
      <c r="T304" s="14" t="s">
        <v>98</v>
      </c>
      <c r="V304" s="14">
        <v>1136.3579999999999</v>
      </c>
      <c r="W304" s="14">
        <v>2.272716</v>
      </c>
      <c r="X304" s="14" t="s">
        <v>99</v>
      </c>
      <c r="Y304" s="27">
        <v>7.1225071225071229E-4</v>
      </c>
      <c r="Z304" s="19" t="str">
        <f>IF($AG$7 &lt;&gt; "", $AG$7 * Y304, "")</f>
        <v/>
      </c>
      <c r="AA304" s="19" t="str">
        <f>IF($AG$7 &lt;&gt; "", $AG$7 * L304 / $L$649, "")</f>
        <v/>
      </c>
      <c r="AB304" s="14" t="str">
        <f>IF(ISNUMBER(SEARCH(O304,$AG$2))=TRUE,"Yes",IF(ISNUMBER(SEARCH(O304,$AG$3))=TRUE,"Yes",IF(ISNUMBER(SEARCH(O304,$AG$4))=TRUE,"Yes","No")))</f>
        <v>No</v>
      </c>
    </row>
    <row r="305" spans="1:28" x14ac:dyDescent="0.25">
      <c r="A305" t="s">
        <v>1631</v>
      </c>
      <c r="B305" t="s">
        <v>25</v>
      </c>
      <c r="C305">
        <v>13</v>
      </c>
      <c r="D305">
        <v>417</v>
      </c>
      <c r="E305">
        <v>401</v>
      </c>
      <c r="F305">
        <v>384</v>
      </c>
      <c r="G305" s="1">
        <v>-0.103871300769726</v>
      </c>
      <c r="H305" s="2">
        <v>1</v>
      </c>
      <c r="I305" s="14">
        <v>0</v>
      </c>
      <c r="J305" s="14">
        <v>1</v>
      </c>
      <c r="K305" s="14">
        <v>0</v>
      </c>
      <c r="L305" s="14">
        <v>4.0542563265075996E-3</v>
      </c>
      <c r="M305" s="14">
        <v>4.3574425973026002E-3</v>
      </c>
      <c r="N305" s="14">
        <v>73</v>
      </c>
      <c r="O305" s="14" t="s">
        <v>1396</v>
      </c>
      <c r="P305" s="14" t="s">
        <v>27</v>
      </c>
      <c r="Q305" s="14" t="s">
        <v>1632</v>
      </c>
      <c r="R305" s="14" t="s">
        <v>1398</v>
      </c>
      <c r="S305" s="14" t="s">
        <v>399</v>
      </c>
      <c r="T305" s="14" t="s">
        <v>1633</v>
      </c>
      <c r="V305" s="14">
        <v>996.1875</v>
      </c>
      <c r="W305" s="14">
        <v>1.992375</v>
      </c>
      <c r="X305" s="14" t="s">
        <v>1634</v>
      </c>
      <c r="Y305" s="26">
        <v>1.8518518518518519E-3</v>
      </c>
      <c r="Z305" s="19" t="str">
        <f>IF($AG$7 &lt;&gt; "", $AG$7 * Y305, "")</f>
        <v/>
      </c>
      <c r="AA305" s="19" t="str">
        <f>IF($AG$7 &lt;&gt; "", $AG$7 * L305 / $L$649, "")</f>
        <v/>
      </c>
      <c r="AB305" s="14" t="str">
        <f>IF(ISNUMBER(SEARCH(O305,$AG$2))=TRUE,"Yes",IF(ISNUMBER(SEARCH(O305,$AG$3))=TRUE,"Yes",IF(ISNUMBER(SEARCH(O305,$AG$4))=TRUE,"Yes","No")))</f>
        <v>No</v>
      </c>
    </row>
    <row r="306" spans="1:28" x14ac:dyDescent="0.25">
      <c r="A306" t="s">
        <v>2298</v>
      </c>
      <c r="B306" t="s">
        <v>25</v>
      </c>
      <c r="C306">
        <v>5</v>
      </c>
      <c r="D306">
        <v>158</v>
      </c>
      <c r="E306">
        <v>170</v>
      </c>
      <c r="F306">
        <v>136</v>
      </c>
      <c r="G306" s="1">
        <v>-0.108416336722126</v>
      </c>
      <c r="H306" s="2">
        <v>1</v>
      </c>
      <c r="I306" s="14">
        <v>0</v>
      </c>
      <c r="J306" s="14">
        <v>1</v>
      </c>
      <c r="K306" s="14">
        <v>0</v>
      </c>
      <c r="L306" s="14">
        <v>1.5593293563490799E-3</v>
      </c>
      <c r="M306" s="14">
        <v>1.68148578332629E-3</v>
      </c>
      <c r="N306" s="14">
        <v>355</v>
      </c>
      <c r="O306" s="14" t="s">
        <v>1396</v>
      </c>
      <c r="P306" s="14" t="s">
        <v>27</v>
      </c>
      <c r="Q306" s="14" t="s">
        <v>2299</v>
      </c>
      <c r="R306" s="14" t="s">
        <v>1990</v>
      </c>
      <c r="S306" s="14" t="s">
        <v>850</v>
      </c>
      <c r="T306" s="14" t="s">
        <v>2300</v>
      </c>
      <c r="V306" s="14">
        <v>1313.4269999999999</v>
      </c>
      <c r="W306" s="14">
        <v>2.6268539999999998</v>
      </c>
      <c r="X306" s="14" t="s">
        <v>2301</v>
      </c>
      <c r="Y306" s="27">
        <v>7.1225071225071229E-4</v>
      </c>
      <c r="Z306" s="19" t="str">
        <f>IF($AG$7 &lt;&gt; "", $AG$7 * Y306, "")</f>
        <v/>
      </c>
      <c r="AA306" s="19" t="str">
        <f>IF($AG$7 &lt;&gt; "", $AG$7 * L306 / $L$649, "")</f>
        <v/>
      </c>
      <c r="AB306" s="14" t="str">
        <f>IF(ISNUMBER(SEARCH(O306,$AG$2))=TRUE,"Yes",IF(ISNUMBER(SEARCH(O306,$AG$3))=TRUE,"Yes",IF(ISNUMBER(SEARCH(O306,$AG$4))=TRUE,"Yes","No")))</f>
        <v>No</v>
      </c>
    </row>
    <row r="307" spans="1:28" x14ac:dyDescent="0.25">
      <c r="A307" t="s">
        <v>1433</v>
      </c>
      <c r="B307" t="s">
        <v>25</v>
      </c>
      <c r="C307">
        <v>6</v>
      </c>
      <c r="D307">
        <v>216</v>
      </c>
      <c r="E307">
        <v>165</v>
      </c>
      <c r="F307">
        <v>179</v>
      </c>
      <c r="G307" s="1">
        <v>-0.10987054684212599</v>
      </c>
      <c r="H307" s="2">
        <v>1</v>
      </c>
      <c r="I307" s="14">
        <v>0</v>
      </c>
      <c r="J307" s="14">
        <v>1</v>
      </c>
      <c r="K307" s="14">
        <v>0</v>
      </c>
      <c r="L307" s="14">
        <v>1.8711952276188901E-3</v>
      </c>
      <c r="M307" s="14">
        <v>2.01927480852813E-3</v>
      </c>
      <c r="N307" s="14">
        <v>10</v>
      </c>
      <c r="O307" s="14" t="s">
        <v>1396</v>
      </c>
      <c r="P307" s="14" t="s">
        <v>27</v>
      </c>
      <c r="Q307" s="14" t="s">
        <v>1434</v>
      </c>
      <c r="R307" s="14" t="s">
        <v>1398</v>
      </c>
      <c r="S307" s="14" t="s">
        <v>81</v>
      </c>
      <c r="T307" s="14" t="s">
        <v>1435</v>
      </c>
      <c r="V307" s="14">
        <v>1121.3</v>
      </c>
      <c r="W307" s="14">
        <v>2.2425999999999999</v>
      </c>
      <c r="X307" s="14" t="s">
        <v>1436</v>
      </c>
      <c r="Y307" s="27">
        <v>8.547008547008547E-4</v>
      </c>
      <c r="Z307" s="19" t="str">
        <f>IF($AG$7 &lt;&gt; "", $AG$7 * Y307, "")</f>
        <v/>
      </c>
      <c r="AA307" s="19" t="str">
        <f>IF($AG$7 &lt;&gt; "", $AG$7 * L307 / $L$649, "")</f>
        <v/>
      </c>
      <c r="AB307" s="14" t="str">
        <f>IF(ISNUMBER(SEARCH(O307,$AG$2))=TRUE,"Yes",IF(ISNUMBER(SEARCH(O307,$AG$3))=TRUE,"Yes",IF(ISNUMBER(SEARCH(O307,$AG$4))=TRUE,"Yes","No")))</f>
        <v>No</v>
      </c>
    </row>
    <row r="308" spans="1:28" x14ac:dyDescent="0.25">
      <c r="A308" t="s">
        <v>1059</v>
      </c>
      <c r="B308" t="s">
        <v>25</v>
      </c>
      <c r="C308">
        <v>4</v>
      </c>
      <c r="D308">
        <v>168</v>
      </c>
      <c r="E308">
        <v>137</v>
      </c>
      <c r="F308">
        <v>144</v>
      </c>
      <c r="G308" s="1">
        <v>-0.11278989046077</v>
      </c>
      <c r="H308" s="2">
        <v>0.98945993726882997</v>
      </c>
      <c r="I308" s="14">
        <v>4.6017854649737303E-3</v>
      </c>
      <c r="J308" s="14">
        <v>1</v>
      </c>
      <c r="K308" s="14">
        <v>0</v>
      </c>
      <c r="L308" s="14">
        <v>2.3986964260938599E-3</v>
      </c>
      <c r="M308" s="14">
        <v>2.5940934565290398E-3</v>
      </c>
      <c r="N308" s="14">
        <v>208</v>
      </c>
      <c r="O308" s="14" t="s">
        <v>26</v>
      </c>
      <c r="P308" s="14" t="s">
        <v>85</v>
      </c>
      <c r="Q308" s="14" t="s">
        <v>1060</v>
      </c>
      <c r="R308" s="14" t="s">
        <v>1000</v>
      </c>
      <c r="S308" s="14" t="s">
        <v>112</v>
      </c>
      <c r="T308" s="14" t="s">
        <v>1061</v>
      </c>
      <c r="V308" s="14">
        <v>1178.3019999999999</v>
      </c>
      <c r="W308" s="14">
        <v>2.3566039999999999</v>
      </c>
      <c r="X308" s="14" t="s">
        <v>1062</v>
      </c>
      <c r="Y308" s="27">
        <v>5.6980056980056976E-4</v>
      </c>
      <c r="Z308" s="19" t="str">
        <f>IF($AG$7 &lt;&gt; "", $AG$7 * Y308, "")</f>
        <v/>
      </c>
      <c r="AA308" s="19" t="str">
        <f>IF($AG$7 &lt;&gt; "", $AG$7 * L308 / $L$649, "")</f>
        <v/>
      </c>
      <c r="AB308" s="14" t="str">
        <f>IF(ISNUMBER(SEARCH(O308,$AG$2))=TRUE,"Yes",IF(ISNUMBER(SEARCH(O308,$AG$3))=TRUE,"Yes",IF(ISNUMBER(SEARCH(O308,$AG$4))=TRUE,"Yes","No")))</f>
        <v>No</v>
      </c>
    </row>
    <row r="309" spans="1:28" x14ac:dyDescent="0.25">
      <c r="A309" t="s">
        <v>2095</v>
      </c>
      <c r="B309" t="s">
        <v>25</v>
      </c>
      <c r="C309">
        <v>11</v>
      </c>
      <c r="D309">
        <v>363</v>
      </c>
      <c r="E309">
        <v>330</v>
      </c>
      <c r="F309">
        <v>338</v>
      </c>
      <c r="G309" s="1">
        <v>-0.122996987913362</v>
      </c>
      <c r="H309" s="2">
        <v>1</v>
      </c>
      <c r="I309" s="14">
        <v>0</v>
      </c>
      <c r="J309" s="14">
        <v>1</v>
      </c>
      <c r="K309" s="14">
        <v>0</v>
      </c>
      <c r="L309" s="14">
        <v>3.4305245839679698E-3</v>
      </c>
      <c r="M309" s="14">
        <v>3.7363461628752599E-3</v>
      </c>
      <c r="N309" s="14">
        <v>236</v>
      </c>
      <c r="O309" s="14" t="s">
        <v>1396</v>
      </c>
      <c r="P309" s="14" t="s">
        <v>27</v>
      </c>
      <c r="Q309" s="14" t="s">
        <v>2096</v>
      </c>
      <c r="R309" s="14" t="s">
        <v>1990</v>
      </c>
      <c r="S309" s="14" t="s">
        <v>253</v>
      </c>
      <c r="T309" s="14" t="s">
        <v>2097</v>
      </c>
      <c r="V309" s="14">
        <v>1268.4069999999999</v>
      </c>
      <c r="W309" s="14">
        <v>2.5368140000000001</v>
      </c>
      <c r="X309" s="14" t="s">
        <v>2098</v>
      </c>
      <c r="Y309" s="26">
        <v>1.5669515669515669E-3</v>
      </c>
      <c r="Z309" s="19" t="str">
        <f>IF($AG$7 &lt;&gt; "", $AG$7 * Y309, "")</f>
        <v/>
      </c>
      <c r="AA309" s="19" t="str">
        <f>IF($AG$7 &lt;&gt; "", $AG$7 * L309 / $L$649, "")</f>
        <v/>
      </c>
      <c r="AB309" s="14" t="str">
        <f>IF(ISNUMBER(SEARCH(O309,$AG$2))=TRUE,"Yes",IF(ISNUMBER(SEARCH(O309,$AG$3))=TRUE,"Yes",IF(ISNUMBER(SEARCH(O309,$AG$4))=TRUE,"Yes","No")))</f>
        <v>No</v>
      </c>
    </row>
    <row r="310" spans="1:28" x14ac:dyDescent="0.25">
      <c r="A310" t="s">
        <v>1852</v>
      </c>
      <c r="B310" t="s">
        <v>25</v>
      </c>
      <c r="C310">
        <v>10</v>
      </c>
      <c r="D310">
        <v>458</v>
      </c>
      <c r="E310">
        <v>274</v>
      </c>
      <c r="F310">
        <v>232</v>
      </c>
      <c r="G310" s="1">
        <v>-0.13383656252130899</v>
      </c>
      <c r="H310" s="2">
        <v>0.99356524730090101</v>
      </c>
      <c r="I310" s="14">
        <v>2.80360755538233E-3</v>
      </c>
      <c r="J310" s="14">
        <v>1</v>
      </c>
      <c r="K310" s="14">
        <v>0</v>
      </c>
      <c r="L310" s="14">
        <v>3.1186587126981499E-3</v>
      </c>
      <c r="M310" s="14">
        <v>3.4201870903801E-3</v>
      </c>
      <c r="N310" s="14">
        <v>159</v>
      </c>
      <c r="O310" s="14" t="s">
        <v>1396</v>
      </c>
      <c r="P310" s="14" t="s">
        <v>27</v>
      </c>
      <c r="Q310" s="14" t="s">
        <v>1853</v>
      </c>
      <c r="R310" s="14" t="s">
        <v>1398</v>
      </c>
      <c r="S310" s="14" t="s">
        <v>830</v>
      </c>
      <c r="T310" s="14" t="s">
        <v>1854</v>
      </c>
      <c r="V310" s="14">
        <v>1164.3230000000001</v>
      </c>
      <c r="W310" s="14">
        <v>2.328646</v>
      </c>
      <c r="X310" s="14" t="s">
        <v>1855</v>
      </c>
      <c r="Y310" s="26">
        <v>1.4245014245014246E-3</v>
      </c>
      <c r="Z310" s="19" t="str">
        <f>IF($AG$7 &lt;&gt; "", $AG$7 * Y310, "")</f>
        <v/>
      </c>
      <c r="AA310" s="19" t="str">
        <f>IF($AG$7 &lt;&gt; "", $AG$7 * L310 / $L$649, "")</f>
        <v/>
      </c>
      <c r="AB310" s="14" t="str">
        <f>IF(ISNUMBER(SEARCH(O310,$AG$2))=TRUE,"Yes",IF(ISNUMBER(SEARCH(O310,$AG$3))=TRUE,"Yes",IF(ISNUMBER(SEARCH(O310,$AG$4))=TRUE,"Yes","No")))</f>
        <v>No</v>
      </c>
    </row>
    <row r="311" spans="1:28" x14ac:dyDescent="0.25">
      <c r="A311" t="s">
        <v>1441</v>
      </c>
      <c r="B311" t="s">
        <v>25</v>
      </c>
      <c r="C311">
        <v>11</v>
      </c>
      <c r="D311">
        <v>387</v>
      </c>
      <c r="E311">
        <v>362</v>
      </c>
      <c r="F311">
        <v>324</v>
      </c>
      <c r="G311" s="1">
        <v>-0.17722605592149099</v>
      </c>
      <c r="H311" s="2">
        <v>0.96954407964843603</v>
      </c>
      <c r="I311" s="14">
        <v>1.3432441239325001E-2</v>
      </c>
      <c r="J311" s="14">
        <v>1</v>
      </c>
      <c r="K311" s="14">
        <v>0</v>
      </c>
      <c r="L311" s="14">
        <v>3.4305245839679698E-3</v>
      </c>
      <c r="M311" s="14">
        <v>3.8792613498079501E-3</v>
      </c>
      <c r="N311" s="14">
        <v>12</v>
      </c>
      <c r="O311" s="14" t="s">
        <v>1396</v>
      </c>
      <c r="P311" s="14" t="s">
        <v>27</v>
      </c>
      <c r="Q311" s="14" t="s">
        <v>1442</v>
      </c>
      <c r="R311" s="14" t="s">
        <v>1398</v>
      </c>
      <c r="S311" s="14" t="s">
        <v>92</v>
      </c>
      <c r="T311" s="14" t="s">
        <v>1443</v>
      </c>
      <c r="V311" s="14">
        <v>1333.502</v>
      </c>
      <c r="W311" s="14">
        <v>2.6670039999999999</v>
      </c>
      <c r="X311" s="14" t="s">
        <v>1444</v>
      </c>
      <c r="Y311" s="26">
        <v>1.5669515669515669E-3</v>
      </c>
      <c r="Z311" s="19" t="str">
        <f>IF($AG$7 &lt;&gt; "", $AG$7 * Y311, "")</f>
        <v/>
      </c>
      <c r="AA311" s="19" t="str">
        <f>IF($AG$7 &lt;&gt; "", $AG$7 * L311 / $L$649, "")</f>
        <v/>
      </c>
      <c r="AB311" s="14" t="str">
        <f>IF(ISNUMBER(SEARCH(O311,$AG$2))=TRUE,"Yes",IF(ISNUMBER(SEARCH(O311,$AG$3))=TRUE,"Yes",IF(ISNUMBER(SEARCH(O311,$AG$4))=TRUE,"Yes","No")))</f>
        <v>No</v>
      </c>
    </row>
    <row r="312" spans="1:28" x14ac:dyDescent="0.25">
      <c r="A312" t="s">
        <v>1590</v>
      </c>
      <c r="B312" t="s">
        <v>25</v>
      </c>
      <c r="C312">
        <v>6</v>
      </c>
      <c r="D312">
        <v>229</v>
      </c>
      <c r="E312">
        <v>179</v>
      </c>
      <c r="F312">
        <v>180</v>
      </c>
      <c r="G312" s="1">
        <v>-0.17861685814894199</v>
      </c>
      <c r="H312" s="2">
        <v>0.98762198839789905</v>
      </c>
      <c r="I312" s="14">
        <v>5.4092495080595802E-3</v>
      </c>
      <c r="J312" s="14">
        <v>1</v>
      </c>
      <c r="K312" s="14">
        <v>0</v>
      </c>
      <c r="L312" s="14">
        <v>1.8711952276188901E-3</v>
      </c>
      <c r="M312" s="14">
        <v>2.11779618944566E-3</v>
      </c>
      <c r="N312" s="14">
        <v>56</v>
      </c>
      <c r="O312" s="14" t="s">
        <v>1396</v>
      </c>
      <c r="P312" s="14" t="s">
        <v>34</v>
      </c>
      <c r="Q312" s="14" t="s">
        <v>1591</v>
      </c>
      <c r="R312" s="14" t="s">
        <v>1398</v>
      </c>
      <c r="S312" s="14" t="s">
        <v>314</v>
      </c>
      <c r="T312" s="14" t="s">
        <v>1592</v>
      </c>
      <c r="V312" s="14">
        <v>1048.0930000000001</v>
      </c>
      <c r="W312" s="14">
        <v>2.0961859999999999</v>
      </c>
      <c r="X312" s="14" t="s">
        <v>1593</v>
      </c>
      <c r="Y312" s="27">
        <v>8.547008547008547E-4</v>
      </c>
      <c r="Z312" s="19" t="str">
        <f>IF($AG$7 &lt;&gt; "", $AG$7 * Y312, "")</f>
        <v/>
      </c>
      <c r="AA312" s="19" t="str">
        <f>IF($AG$7 &lt;&gt; "", $AG$7 * L312 / $L$649, "")</f>
        <v/>
      </c>
      <c r="AB312" s="14" t="str">
        <f>IF(ISNUMBER(SEARCH(O312,$AG$2))=TRUE,"Yes",IF(ISNUMBER(SEARCH(O312,$AG$3))=TRUE,"Yes",IF(ISNUMBER(SEARCH(O312,$AG$4))=TRUE,"Yes","No")))</f>
        <v>No</v>
      </c>
    </row>
    <row r="313" spans="1:28" x14ac:dyDescent="0.25">
      <c r="A313" t="s">
        <v>1686</v>
      </c>
      <c r="B313" t="s">
        <v>25</v>
      </c>
      <c r="C313">
        <v>3</v>
      </c>
      <c r="D313">
        <v>119</v>
      </c>
      <c r="E313">
        <v>85</v>
      </c>
      <c r="F313">
        <v>91</v>
      </c>
      <c r="G313" s="1">
        <v>-0.18110841457700799</v>
      </c>
      <c r="H313" s="2">
        <v>1</v>
      </c>
      <c r="I313" s="14">
        <v>0</v>
      </c>
      <c r="J313" s="14">
        <v>1</v>
      </c>
      <c r="K313" s="14">
        <v>0</v>
      </c>
      <c r="L313" s="14">
        <v>9.3559761380944601E-4</v>
      </c>
      <c r="M313" s="14">
        <v>1.0605676916801499E-3</v>
      </c>
      <c r="N313" s="14">
        <v>95</v>
      </c>
      <c r="O313" s="14" t="s">
        <v>1396</v>
      </c>
      <c r="P313" s="14" t="s">
        <v>79</v>
      </c>
      <c r="Q313" s="14" t="s">
        <v>1687</v>
      </c>
      <c r="R313" s="14" t="s">
        <v>1398</v>
      </c>
      <c r="S313" s="14" t="s">
        <v>509</v>
      </c>
      <c r="T313" s="14" t="s">
        <v>1688</v>
      </c>
      <c r="V313" s="14">
        <v>1082.1690000000001</v>
      </c>
      <c r="W313" s="14">
        <v>2.1643379999999999</v>
      </c>
      <c r="X313" s="14" t="s">
        <v>1689</v>
      </c>
      <c r="Y313" s="27">
        <v>4.2735042735042735E-4</v>
      </c>
      <c r="Z313" s="19" t="str">
        <f>IF($AG$7 &lt;&gt; "", $AG$7 * Y313, "")</f>
        <v/>
      </c>
      <c r="AA313" s="19" t="str">
        <f>IF($AG$7 &lt;&gt; "", $AG$7 * L313 / $L$649, "")</f>
        <v/>
      </c>
      <c r="AB313" s="14" t="str">
        <f>IF(ISNUMBER(SEARCH(O313,$AG$2))=TRUE,"Yes",IF(ISNUMBER(SEARCH(O313,$AG$3))=TRUE,"Yes",IF(ISNUMBER(SEARCH(O313,$AG$4))=TRUE,"Yes","No")))</f>
        <v>No</v>
      </c>
    </row>
    <row r="314" spans="1:28" x14ac:dyDescent="0.25">
      <c r="A314" t="s">
        <v>1171</v>
      </c>
      <c r="B314" t="s">
        <v>25</v>
      </c>
      <c r="C314">
        <v>4</v>
      </c>
      <c r="D314">
        <v>174</v>
      </c>
      <c r="E314">
        <v>136</v>
      </c>
      <c r="F314">
        <v>161</v>
      </c>
      <c r="G314" s="1">
        <v>-0.18444546065984099</v>
      </c>
      <c r="H314" s="2">
        <v>0.97456870242109905</v>
      </c>
      <c r="I314" s="14">
        <v>1.11875397883645E-2</v>
      </c>
      <c r="J314" s="14">
        <v>1</v>
      </c>
      <c r="K314" s="14">
        <v>0</v>
      </c>
      <c r="L314" s="14">
        <v>2.3986964260938599E-3</v>
      </c>
      <c r="M314" s="14">
        <v>2.72667400697299E-3</v>
      </c>
      <c r="N314" s="14">
        <v>236</v>
      </c>
      <c r="O314" s="14" t="s">
        <v>26</v>
      </c>
      <c r="P314" s="14" t="s">
        <v>27</v>
      </c>
      <c r="Q314" s="14" t="s">
        <v>1172</v>
      </c>
      <c r="R314" s="14" t="s">
        <v>1000</v>
      </c>
      <c r="S314" s="14" t="s">
        <v>253</v>
      </c>
      <c r="T314" s="14" t="s">
        <v>1173</v>
      </c>
      <c r="V314" s="14">
        <v>1016.247</v>
      </c>
      <c r="W314" s="14">
        <v>2.0324939999999998</v>
      </c>
      <c r="X314" s="14" t="s">
        <v>1174</v>
      </c>
      <c r="Y314" s="27">
        <v>5.6980056980056976E-4</v>
      </c>
      <c r="Z314" s="19" t="str">
        <f>IF($AG$7 &lt;&gt; "", $AG$7 * Y314, "")</f>
        <v/>
      </c>
      <c r="AA314" s="19" t="str">
        <f>IF($AG$7 &lt;&gt; "", $AG$7 * L314 / $L$649, "")</f>
        <v/>
      </c>
      <c r="AB314" s="14" t="str">
        <f>IF(ISNUMBER(SEARCH(O314,$AG$2))=TRUE,"Yes",IF(ISNUMBER(SEARCH(O314,$AG$3))=TRUE,"Yes",IF(ISNUMBER(SEARCH(O314,$AG$4))=TRUE,"Yes","No")))</f>
        <v>No</v>
      </c>
    </row>
    <row r="315" spans="1:28" x14ac:dyDescent="0.25">
      <c r="A315" t="s">
        <v>1719</v>
      </c>
      <c r="B315" t="s">
        <v>25</v>
      </c>
      <c r="C315">
        <v>10</v>
      </c>
      <c r="D315">
        <v>348</v>
      </c>
      <c r="E315">
        <v>311</v>
      </c>
      <c r="F315">
        <v>321</v>
      </c>
      <c r="G315" s="1">
        <v>-0.186662703369111</v>
      </c>
      <c r="H315" s="2">
        <v>0.96954407964843603</v>
      </c>
      <c r="I315" s="14">
        <v>1.3432441239325001E-2</v>
      </c>
      <c r="J315" s="14">
        <v>1</v>
      </c>
      <c r="K315" s="14">
        <v>0</v>
      </c>
      <c r="L315" s="14">
        <v>3.1186587126981499E-3</v>
      </c>
      <c r="M315" s="14">
        <v>3.55000057240549E-3</v>
      </c>
      <c r="N315" s="14">
        <v>107</v>
      </c>
      <c r="O315" s="14" t="s">
        <v>1396</v>
      </c>
      <c r="P315" s="14" t="s">
        <v>27</v>
      </c>
      <c r="Q315" s="14" t="s">
        <v>1720</v>
      </c>
      <c r="R315" s="14" t="s">
        <v>1398</v>
      </c>
      <c r="S315" s="14" t="s">
        <v>570</v>
      </c>
      <c r="T315" s="14" t="s">
        <v>1721</v>
      </c>
      <c r="V315" s="14">
        <v>1122.241</v>
      </c>
      <c r="W315" s="14">
        <v>2.2444820000000001</v>
      </c>
      <c r="X315" s="14" t="s">
        <v>1722</v>
      </c>
      <c r="Y315" s="26">
        <v>1.4245014245014246E-3</v>
      </c>
      <c r="Z315" s="19" t="str">
        <f>IF($AG$7 &lt;&gt; "", $AG$7 * Y315, "")</f>
        <v/>
      </c>
      <c r="AA315" s="19" t="str">
        <f>IF($AG$7 &lt;&gt; "", $AG$7 * L315 / $L$649, "")</f>
        <v/>
      </c>
      <c r="AB315" s="14" t="str">
        <f>IF(ISNUMBER(SEARCH(O315,$AG$2))=TRUE,"Yes",IF(ISNUMBER(SEARCH(O315,$AG$3))=TRUE,"Yes",IF(ISNUMBER(SEARCH(O315,$AG$4))=TRUE,"Yes","No")))</f>
        <v>No</v>
      </c>
    </row>
    <row r="316" spans="1:28" x14ac:dyDescent="0.25">
      <c r="A316" t="s">
        <v>1752</v>
      </c>
      <c r="B316" t="s">
        <v>25</v>
      </c>
      <c r="C316">
        <v>9</v>
      </c>
      <c r="D316">
        <v>348</v>
      </c>
      <c r="E316">
        <v>275</v>
      </c>
      <c r="F316">
        <v>269</v>
      </c>
      <c r="G316" s="1">
        <v>-0.19444030819925201</v>
      </c>
      <c r="H316" s="2">
        <v>0.96954407964843603</v>
      </c>
      <c r="I316" s="14">
        <v>1.3432441239325001E-2</v>
      </c>
      <c r="J316" s="14">
        <v>1</v>
      </c>
      <c r="K316" s="14">
        <v>0</v>
      </c>
      <c r="L316" s="14">
        <v>2.80679284142834E-3</v>
      </c>
      <c r="M316" s="14">
        <v>3.21172204172909E-3</v>
      </c>
      <c r="N316" s="14">
        <v>116</v>
      </c>
      <c r="O316" s="14" t="s">
        <v>1396</v>
      </c>
      <c r="P316" s="14" t="s">
        <v>27</v>
      </c>
      <c r="Q316" s="14" t="s">
        <v>1092</v>
      </c>
      <c r="R316" s="14" t="s">
        <v>1398</v>
      </c>
      <c r="S316" s="14" t="s">
        <v>615</v>
      </c>
      <c r="T316" s="14" t="s">
        <v>1093</v>
      </c>
      <c r="V316" s="14">
        <v>975.10450000000003</v>
      </c>
      <c r="W316" s="14">
        <v>1.9502090000000001</v>
      </c>
      <c r="X316" s="14" t="s">
        <v>1094</v>
      </c>
      <c r="Y316" s="26">
        <v>1.2820512820512821E-3</v>
      </c>
      <c r="Z316" s="19" t="str">
        <f>IF($AG$7 &lt;&gt; "", $AG$7 * Y316, "")</f>
        <v/>
      </c>
      <c r="AA316" s="19" t="str">
        <f>IF($AG$7 &lt;&gt; "", $AG$7 * L316 / $L$649, "")</f>
        <v/>
      </c>
      <c r="AB316" s="14" t="str">
        <f>IF(ISNUMBER(SEARCH(O316,$AG$2))=TRUE,"Yes",IF(ISNUMBER(SEARCH(O316,$AG$3))=TRUE,"Yes",IF(ISNUMBER(SEARCH(O316,$AG$4))=TRUE,"Yes","No")))</f>
        <v>No</v>
      </c>
    </row>
    <row r="317" spans="1:28" x14ac:dyDescent="0.25">
      <c r="A317" t="s">
        <v>2188</v>
      </c>
      <c r="B317" t="s">
        <v>25</v>
      </c>
      <c r="C317">
        <v>2</v>
      </c>
      <c r="D317">
        <v>68</v>
      </c>
      <c r="E317">
        <v>59</v>
      </c>
      <c r="F317">
        <v>70</v>
      </c>
      <c r="G317" s="1">
        <v>-0.196457347085433</v>
      </c>
      <c r="H317" s="2">
        <v>1</v>
      </c>
      <c r="I317" s="14">
        <v>0</v>
      </c>
      <c r="J317" s="14">
        <v>1</v>
      </c>
      <c r="K317" s="14">
        <v>0</v>
      </c>
      <c r="L317" s="14">
        <v>6.23731742539631E-4</v>
      </c>
      <c r="M317" s="14">
        <v>7.1552352349553905E-4</v>
      </c>
      <c r="N317" s="14">
        <v>284</v>
      </c>
      <c r="O317" s="14" t="s">
        <v>1396</v>
      </c>
      <c r="P317" s="14" t="s">
        <v>27</v>
      </c>
      <c r="Q317" s="14" t="s">
        <v>192</v>
      </c>
      <c r="R317" s="14" t="s">
        <v>1990</v>
      </c>
      <c r="S317" s="14" t="s">
        <v>494</v>
      </c>
      <c r="T317" s="14" t="s">
        <v>194</v>
      </c>
      <c r="U317" s="14" t="s">
        <v>71</v>
      </c>
      <c r="V317" s="14">
        <v>1280.4849999999999</v>
      </c>
      <c r="W317" s="14">
        <v>2.5609700000000002</v>
      </c>
      <c r="X317" s="14" t="s">
        <v>195</v>
      </c>
      <c r="Y317" s="27">
        <v>2.8490028490028488E-4</v>
      </c>
      <c r="Z317" s="19" t="str">
        <f>IF($AG$7 &lt;&gt; "", $AG$7 * Y317, "")</f>
        <v/>
      </c>
      <c r="AA317" s="19" t="str">
        <f>IF($AG$7 &lt;&gt; "", $AG$7 * L317 / $L$649, "")</f>
        <v/>
      </c>
      <c r="AB317" s="14" t="str">
        <f>IF(ISNUMBER(SEARCH(O317,$AG$2))=TRUE,"Yes",IF(ISNUMBER(SEARCH(O317,$AG$3))=TRUE,"Yes",IF(ISNUMBER(SEARCH(O317,$AG$4))=TRUE,"Yes","No")))</f>
        <v>No</v>
      </c>
    </row>
    <row r="318" spans="1:28" x14ac:dyDescent="0.25">
      <c r="A318" t="s">
        <v>1758</v>
      </c>
      <c r="B318" t="s">
        <v>25</v>
      </c>
      <c r="C318">
        <v>7</v>
      </c>
      <c r="D318">
        <v>255</v>
      </c>
      <c r="E318">
        <v>218</v>
      </c>
      <c r="F318">
        <v>221</v>
      </c>
      <c r="G318" s="1">
        <v>-0.20034140872494199</v>
      </c>
      <c r="H318" s="2">
        <v>0.97013171118004604</v>
      </c>
      <c r="I318" s="14">
        <v>1.31692991816834E-2</v>
      </c>
      <c r="J318" s="14">
        <v>1</v>
      </c>
      <c r="K318" s="14">
        <v>0</v>
      </c>
      <c r="L318" s="14">
        <v>2.1830610988887102E-3</v>
      </c>
      <c r="M318" s="14">
        <v>2.5086427210215898E-3</v>
      </c>
      <c r="N318" s="14">
        <v>119</v>
      </c>
      <c r="O318" s="14" t="s">
        <v>1396</v>
      </c>
      <c r="P318" s="14" t="s">
        <v>34</v>
      </c>
      <c r="Q318" s="14" t="s">
        <v>1759</v>
      </c>
      <c r="R318" s="14" t="s">
        <v>1398</v>
      </c>
      <c r="S318" s="14" t="s">
        <v>630</v>
      </c>
      <c r="T318" s="14" t="s">
        <v>1760</v>
      </c>
      <c r="V318" s="14">
        <v>1121.252</v>
      </c>
      <c r="W318" s="14">
        <v>2.2425039999999998</v>
      </c>
      <c r="X318" s="14" t="s">
        <v>1761</v>
      </c>
      <c r="Y318" s="27">
        <v>9.9715099715099722E-4</v>
      </c>
      <c r="Z318" s="19" t="str">
        <f>IF($AG$7 &lt;&gt; "", $AG$7 * Y318, "")</f>
        <v/>
      </c>
      <c r="AA318" s="19" t="str">
        <f>IF($AG$7 &lt;&gt; "", $AG$7 * L318 / $L$649, "")</f>
        <v/>
      </c>
      <c r="AB318" s="14" t="str">
        <f>IF(ISNUMBER(SEARCH(O318,$AG$2))=TRUE,"Yes",IF(ISNUMBER(SEARCH(O318,$AG$3))=TRUE,"Yes",IF(ISNUMBER(SEARCH(O318,$AG$4))=TRUE,"Yes","No")))</f>
        <v>No</v>
      </c>
    </row>
    <row r="319" spans="1:28" x14ac:dyDescent="0.25">
      <c r="A319" t="s">
        <v>246</v>
      </c>
      <c r="B319" t="s">
        <v>25</v>
      </c>
      <c r="C319">
        <v>4</v>
      </c>
      <c r="D319">
        <v>173</v>
      </c>
      <c r="E319">
        <v>138</v>
      </c>
      <c r="F319">
        <v>165</v>
      </c>
      <c r="G319" s="1">
        <v>-0.201110202095894</v>
      </c>
      <c r="H319" s="2">
        <v>0.96891780405704897</v>
      </c>
      <c r="I319" s="14">
        <v>1.37130637733453E-2</v>
      </c>
      <c r="J319" s="14">
        <v>1</v>
      </c>
      <c r="K319" s="14">
        <v>0</v>
      </c>
      <c r="L319" s="14">
        <v>2.3986964260938599E-3</v>
      </c>
      <c r="M319" s="14">
        <v>2.7585500988805702E-3</v>
      </c>
      <c r="N319" s="14">
        <v>43</v>
      </c>
      <c r="O319" s="14" t="s">
        <v>26</v>
      </c>
      <c r="P319" s="14" t="s">
        <v>27</v>
      </c>
      <c r="Q319" s="14" t="s">
        <v>247</v>
      </c>
      <c r="R319" s="14" t="s">
        <v>29</v>
      </c>
      <c r="S319" s="14" t="s">
        <v>248</v>
      </c>
      <c r="T319" s="14" t="s">
        <v>249</v>
      </c>
      <c r="V319" s="14">
        <v>1189.328</v>
      </c>
      <c r="W319" s="14">
        <v>2.3786559999999999</v>
      </c>
      <c r="X319" s="14" t="s">
        <v>250</v>
      </c>
      <c r="Y319" s="27">
        <v>5.6980056980056976E-4</v>
      </c>
      <c r="Z319" s="19" t="str">
        <f>IF($AG$7 &lt;&gt; "", $AG$7 * Y319, "")</f>
        <v/>
      </c>
      <c r="AA319" s="19" t="str">
        <f>IF($AG$7 &lt;&gt; "", $AG$7 * L319 / $L$649, "")</f>
        <v/>
      </c>
      <c r="AB319" s="14" t="str">
        <f>IF(ISNUMBER(SEARCH(O319,$AG$2))=TRUE,"Yes",IF(ISNUMBER(SEARCH(O319,$AG$3))=TRUE,"Yes",IF(ISNUMBER(SEARCH(O319,$AG$4))=TRUE,"Yes","No")))</f>
        <v>No</v>
      </c>
    </row>
    <row r="320" spans="1:28" x14ac:dyDescent="0.25">
      <c r="A320" t="s">
        <v>1578</v>
      </c>
      <c r="B320" t="s">
        <v>25</v>
      </c>
      <c r="C320">
        <v>8</v>
      </c>
      <c r="D320">
        <v>307</v>
      </c>
      <c r="E320">
        <v>246</v>
      </c>
      <c r="F320">
        <v>243</v>
      </c>
      <c r="G320" s="1">
        <v>-0.20118733572881201</v>
      </c>
      <c r="H320" s="2">
        <v>0.96954407964843603</v>
      </c>
      <c r="I320" s="14">
        <v>1.3432441239325001E-2</v>
      </c>
      <c r="J320" s="14">
        <v>1</v>
      </c>
      <c r="K320" s="14">
        <v>0</v>
      </c>
      <c r="L320" s="14">
        <v>2.4949269701585201E-3</v>
      </c>
      <c r="M320" s="14">
        <v>2.86833380594441E-3</v>
      </c>
      <c r="N320" s="14">
        <v>53</v>
      </c>
      <c r="O320" s="14" t="s">
        <v>1396</v>
      </c>
      <c r="P320" s="14" t="s">
        <v>27</v>
      </c>
      <c r="Q320" s="14" t="s">
        <v>1579</v>
      </c>
      <c r="R320" s="14" t="s">
        <v>1398</v>
      </c>
      <c r="S320" s="14" t="s">
        <v>299</v>
      </c>
      <c r="T320" s="14" t="s">
        <v>1580</v>
      </c>
      <c r="V320" s="14">
        <v>1030.2270000000001</v>
      </c>
      <c r="W320" s="14">
        <v>2.060454</v>
      </c>
      <c r="X320" s="14" t="s">
        <v>1581</v>
      </c>
      <c r="Y320" s="26">
        <v>1.1396011396011395E-3</v>
      </c>
      <c r="Z320" s="19" t="str">
        <f>IF($AG$7 &lt;&gt; "", $AG$7 * Y320, "")</f>
        <v/>
      </c>
      <c r="AA320" s="19" t="str">
        <f>IF($AG$7 &lt;&gt; "", $AG$7 * L320 / $L$649, "")</f>
        <v/>
      </c>
      <c r="AB320" s="14" t="str">
        <f>IF(ISNUMBER(SEARCH(O320,$AG$2))=TRUE,"Yes",IF(ISNUMBER(SEARCH(O320,$AG$3))=TRUE,"Yes",IF(ISNUMBER(SEARCH(O320,$AG$4))=TRUE,"Yes","No")))</f>
        <v>No</v>
      </c>
    </row>
    <row r="321" spans="1:28" x14ac:dyDescent="0.25">
      <c r="A321" t="s">
        <v>90</v>
      </c>
      <c r="B321" t="s">
        <v>25</v>
      </c>
      <c r="C321">
        <v>4</v>
      </c>
      <c r="D321">
        <v>202</v>
      </c>
      <c r="E321">
        <v>138</v>
      </c>
      <c r="F321">
        <v>141</v>
      </c>
      <c r="G321" s="1">
        <v>-0.20173757538450199</v>
      </c>
      <c r="H321" s="2">
        <v>0.96891780405704897</v>
      </c>
      <c r="I321" s="14">
        <v>1.37130637733453E-2</v>
      </c>
      <c r="J321" s="14">
        <v>1</v>
      </c>
      <c r="K321" s="14">
        <v>0</v>
      </c>
      <c r="L321" s="14">
        <v>2.3986964260938599E-3</v>
      </c>
      <c r="M321" s="14">
        <v>2.7580414088801898E-3</v>
      </c>
      <c r="N321" s="14">
        <v>12</v>
      </c>
      <c r="O321" s="14" t="s">
        <v>26</v>
      </c>
      <c r="P321" s="14" t="s">
        <v>27</v>
      </c>
      <c r="Q321" s="14" t="s">
        <v>91</v>
      </c>
      <c r="R321" s="14" t="s">
        <v>29</v>
      </c>
      <c r="S321" s="14" t="s">
        <v>92</v>
      </c>
      <c r="T321" s="14" t="s">
        <v>93</v>
      </c>
      <c r="V321" s="14">
        <v>1161.472</v>
      </c>
      <c r="W321" s="14">
        <v>2.3229440000000001</v>
      </c>
      <c r="X321" s="14" t="s">
        <v>94</v>
      </c>
      <c r="Y321" s="27">
        <v>5.6980056980056976E-4</v>
      </c>
      <c r="Z321" s="19" t="str">
        <f>IF($AG$7 &lt;&gt; "", $AG$7 * Y321, "")</f>
        <v/>
      </c>
      <c r="AA321" s="19" t="str">
        <f>IF($AG$7 &lt;&gt; "", $AG$7 * L321 / $L$649, "")</f>
        <v/>
      </c>
      <c r="AB321" s="14" t="str">
        <f>IF(ISNUMBER(SEARCH(O321,$AG$2))=TRUE,"Yes",IF(ISNUMBER(SEARCH(O321,$AG$3))=TRUE,"Yes",IF(ISNUMBER(SEARCH(O321,$AG$4))=TRUE,"Yes","No")))</f>
        <v>No</v>
      </c>
    </row>
    <row r="322" spans="1:28" x14ac:dyDescent="0.25">
      <c r="A322" t="s">
        <v>1916</v>
      </c>
      <c r="B322" t="s">
        <v>25</v>
      </c>
      <c r="C322">
        <v>8</v>
      </c>
      <c r="D322">
        <v>312</v>
      </c>
      <c r="E322">
        <v>235</v>
      </c>
      <c r="F322">
        <v>250</v>
      </c>
      <c r="G322" s="1">
        <v>-0.20242728096918999</v>
      </c>
      <c r="H322" s="2">
        <v>0.96954407964843603</v>
      </c>
      <c r="I322" s="14">
        <v>1.3432441239325001E-2</v>
      </c>
      <c r="J322" s="14">
        <v>1</v>
      </c>
      <c r="K322" s="14">
        <v>0</v>
      </c>
      <c r="L322" s="14">
        <v>2.4949269701585201E-3</v>
      </c>
      <c r="M322" s="14">
        <v>2.8707695238656202E-3</v>
      </c>
      <c r="N322" s="14">
        <v>175</v>
      </c>
      <c r="O322" s="14" t="s">
        <v>1396</v>
      </c>
      <c r="P322" s="14" t="s">
        <v>27</v>
      </c>
      <c r="Q322" s="14" t="s">
        <v>1917</v>
      </c>
      <c r="R322" s="14" t="s">
        <v>1398</v>
      </c>
      <c r="S322" s="14" t="s">
        <v>910</v>
      </c>
      <c r="T322" s="14" t="s">
        <v>1918</v>
      </c>
      <c r="V322" s="14">
        <v>1146.306</v>
      </c>
      <c r="W322" s="14">
        <v>2.2926120000000001</v>
      </c>
      <c r="X322" s="14" t="s">
        <v>1919</v>
      </c>
      <c r="Y322" s="26">
        <v>1.1396011396011395E-3</v>
      </c>
      <c r="Z322" s="19" t="str">
        <f>IF($AG$7 &lt;&gt; "", $AG$7 * Y322, "")</f>
        <v/>
      </c>
      <c r="AA322" s="19" t="str">
        <f>IF($AG$7 &lt;&gt; "", $AG$7 * L322 / $L$649, "")</f>
        <v/>
      </c>
      <c r="AB322" s="14" t="str">
        <f>IF(ISNUMBER(SEARCH(O322,$AG$2))=TRUE,"Yes",IF(ISNUMBER(SEARCH(O322,$AG$3))=TRUE,"Yes",IF(ISNUMBER(SEARCH(O322,$AG$4))=TRUE,"Yes","No")))</f>
        <v>No</v>
      </c>
    </row>
    <row r="323" spans="1:28" x14ac:dyDescent="0.25">
      <c r="A323" t="s">
        <v>2069</v>
      </c>
      <c r="B323" t="s">
        <v>25</v>
      </c>
      <c r="C323">
        <v>7</v>
      </c>
      <c r="D323">
        <v>265</v>
      </c>
      <c r="E323">
        <v>224</v>
      </c>
      <c r="F323">
        <v>217</v>
      </c>
      <c r="G323" s="1">
        <v>-0.22282667134702699</v>
      </c>
      <c r="H323" s="2">
        <v>0.96954407964843603</v>
      </c>
      <c r="I323" s="14">
        <v>1.3432441239325001E-2</v>
      </c>
      <c r="J323" s="14">
        <v>1</v>
      </c>
      <c r="K323" s="14">
        <v>0</v>
      </c>
      <c r="L323" s="14">
        <v>2.1830610988887102E-3</v>
      </c>
      <c r="M323" s="14">
        <v>2.54790859561132E-3</v>
      </c>
      <c r="N323" s="14">
        <v>225</v>
      </c>
      <c r="O323" s="14" t="s">
        <v>1396</v>
      </c>
      <c r="P323" s="14" t="s">
        <v>27</v>
      </c>
      <c r="Q323" s="14" t="s">
        <v>2070</v>
      </c>
      <c r="R323" s="14" t="s">
        <v>1990</v>
      </c>
      <c r="S323" s="14" t="s">
        <v>198</v>
      </c>
      <c r="T323" s="14" t="s">
        <v>2071</v>
      </c>
      <c r="V323" s="14">
        <v>1082.2159999999999</v>
      </c>
      <c r="W323" s="14">
        <v>2.1644320000000001</v>
      </c>
      <c r="X323" s="14" t="s">
        <v>2072</v>
      </c>
      <c r="Y323" s="27">
        <v>9.9715099715099722E-4</v>
      </c>
      <c r="Z323" s="19" t="str">
        <f>IF($AG$7 &lt;&gt; "", $AG$7 * Y323, "")</f>
        <v/>
      </c>
      <c r="AA323" s="19" t="str">
        <f>IF($AG$7 &lt;&gt; "", $AG$7 * L323 / $L$649, "")</f>
        <v/>
      </c>
      <c r="AB323" s="14" t="str">
        <f>IF(ISNUMBER(SEARCH(O323,$AG$2))=TRUE,"Yes",IF(ISNUMBER(SEARCH(O323,$AG$3))=TRUE,"Yes",IF(ISNUMBER(SEARCH(O323,$AG$4))=TRUE,"Yes","No")))</f>
        <v>No</v>
      </c>
    </row>
    <row r="324" spans="1:28" x14ac:dyDescent="0.25">
      <c r="A324" t="s">
        <v>1619</v>
      </c>
      <c r="B324" t="s">
        <v>25</v>
      </c>
      <c r="C324">
        <v>8</v>
      </c>
      <c r="D324">
        <v>280</v>
      </c>
      <c r="E324">
        <v>262</v>
      </c>
      <c r="F324">
        <v>264</v>
      </c>
      <c r="G324" s="1">
        <v>-0.22798968479861501</v>
      </c>
      <c r="H324" s="2">
        <v>0.96878675078814402</v>
      </c>
      <c r="I324" s="14">
        <v>1.37718092734938E-2</v>
      </c>
      <c r="J324" s="14">
        <v>1</v>
      </c>
      <c r="K324" s="14">
        <v>0</v>
      </c>
      <c r="L324" s="14">
        <v>2.4949269701585201E-3</v>
      </c>
      <c r="M324" s="14">
        <v>2.9227907520957101E-3</v>
      </c>
      <c r="N324" s="14">
        <v>67</v>
      </c>
      <c r="O324" s="14" t="s">
        <v>1396</v>
      </c>
      <c r="P324" s="14" t="s">
        <v>27</v>
      </c>
      <c r="Q324" s="14" t="s">
        <v>1620</v>
      </c>
      <c r="R324" s="14" t="s">
        <v>1398</v>
      </c>
      <c r="S324" s="14" t="s">
        <v>369</v>
      </c>
      <c r="T324" s="14" t="s">
        <v>1621</v>
      </c>
      <c r="V324" s="14">
        <v>985.14400000000001</v>
      </c>
      <c r="W324" s="14">
        <v>1.970288</v>
      </c>
      <c r="X324" s="14" t="s">
        <v>1622</v>
      </c>
      <c r="Y324" s="26">
        <v>1.1396011396011395E-3</v>
      </c>
      <c r="Z324" s="19" t="str">
        <f>IF($AG$7 &lt;&gt; "", $AG$7 * Y324, "")</f>
        <v/>
      </c>
      <c r="AA324" s="19" t="str">
        <f>IF($AG$7 &lt;&gt; "", $AG$7 * L324 / $L$649, "")</f>
        <v/>
      </c>
      <c r="AB324" s="14" t="str">
        <f>IF(ISNUMBER(SEARCH(O324,$AG$2))=TRUE,"Yes",IF(ISNUMBER(SEARCH(O324,$AG$3))=TRUE,"Yes",IF(ISNUMBER(SEARCH(O324,$AG$4))=TRUE,"Yes","No")))</f>
        <v>No</v>
      </c>
    </row>
    <row r="325" spans="1:28" x14ac:dyDescent="0.25">
      <c r="A325" t="s">
        <v>1796</v>
      </c>
      <c r="B325" t="s">
        <v>25</v>
      </c>
      <c r="C325">
        <v>8</v>
      </c>
      <c r="D325">
        <v>319</v>
      </c>
      <c r="E325">
        <v>256</v>
      </c>
      <c r="F325">
        <v>240</v>
      </c>
      <c r="G325" s="1">
        <v>-0.23338672779000899</v>
      </c>
      <c r="H325" s="2">
        <v>0.96878675078814402</v>
      </c>
      <c r="I325" s="14">
        <v>1.37718092734938E-2</v>
      </c>
      <c r="J325" s="14">
        <v>1</v>
      </c>
      <c r="K325" s="14">
        <v>0</v>
      </c>
      <c r="L325" s="14">
        <v>2.4949269701585201E-3</v>
      </c>
      <c r="M325" s="14">
        <v>2.9329802064706101E-3</v>
      </c>
      <c r="N325" s="14">
        <v>145</v>
      </c>
      <c r="O325" s="14" t="s">
        <v>1396</v>
      </c>
      <c r="P325" s="14" t="s">
        <v>27</v>
      </c>
      <c r="Q325" s="14" t="s">
        <v>1797</v>
      </c>
      <c r="R325" s="14" t="s">
        <v>1398</v>
      </c>
      <c r="S325" s="14" t="s">
        <v>760</v>
      </c>
      <c r="T325" s="14" t="s">
        <v>1798</v>
      </c>
      <c r="V325" s="14">
        <v>1124.2829999999999</v>
      </c>
      <c r="W325" s="14">
        <v>2.2485659999999998</v>
      </c>
      <c r="X325" s="14" t="s">
        <v>1799</v>
      </c>
      <c r="Y325" s="26">
        <v>1.1396011396011395E-3</v>
      </c>
      <c r="Z325" s="19" t="str">
        <f>IF($AG$7 &lt;&gt; "", $AG$7 * Y325, "")</f>
        <v/>
      </c>
      <c r="AA325" s="19" t="str">
        <f>IF($AG$7 &lt;&gt; "", $AG$7 * L325 / $L$649, "")</f>
        <v/>
      </c>
      <c r="AB325" s="14" t="str">
        <f>IF(ISNUMBER(SEARCH(O325,$AG$2))=TRUE,"Yes",IF(ISNUMBER(SEARCH(O325,$AG$3))=TRUE,"Yes",IF(ISNUMBER(SEARCH(O325,$AG$4))=TRUE,"Yes","No")))</f>
        <v>No</v>
      </c>
    </row>
    <row r="326" spans="1:28" x14ac:dyDescent="0.25">
      <c r="A326" t="s">
        <v>302</v>
      </c>
      <c r="B326" t="s">
        <v>25</v>
      </c>
      <c r="C326">
        <v>7</v>
      </c>
      <c r="D326">
        <v>325</v>
      </c>
      <c r="E326">
        <v>282</v>
      </c>
      <c r="F326">
        <v>250</v>
      </c>
      <c r="G326" s="1">
        <v>-0.23442441828239199</v>
      </c>
      <c r="H326" s="2">
        <v>0.91582190627584503</v>
      </c>
      <c r="I326" s="14">
        <v>3.8188972447398002E-2</v>
      </c>
      <c r="J326" s="14">
        <v>1</v>
      </c>
      <c r="K326" s="14">
        <v>0</v>
      </c>
      <c r="L326" s="14">
        <v>4.1977187456642504E-3</v>
      </c>
      <c r="M326" s="14">
        <v>4.9385102099508598E-3</v>
      </c>
      <c r="N326" s="14">
        <v>54</v>
      </c>
      <c r="O326" s="14" t="s">
        <v>26</v>
      </c>
      <c r="P326" s="14" t="s">
        <v>166</v>
      </c>
      <c r="Q326" s="14" t="s">
        <v>303</v>
      </c>
      <c r="R326" s="14" t="s">
        <v>29</v>
      </c>
      <c r="S326" s="14" t="s">
        <v>304</v>
      </c>
      <c r="T326" s="14" t="s">
        <v>305</v>
      </c>
      <c r="V326" s="14">
        <v>1102.2570000000001</v>
      </c>
      <c r="W326" s="14">
        <v>2.2045140000000001</v>
      </c>
      <c r="X326" s="14" t="s">
        <v>306</v>
      </c>
      <c r="Y326" s="27">
        <v>9.9715099715099722E-4</v>
      </c>
      <c r="Z326" s="19" t="str">
        <f>IF($AG$7 &lt;&gt; "", $AG$7 * Y326, "")</f>
        <v/>
      </c>
      <c r="AA326" s="19" t="str">
        <f>IF($AG$7 &lt;&gt; "", $AG$7 * L326 / $L$649, "")</f>
        <v/>
      </c>
      <c r="AB326" s="14" t="str">
        <f>IF(ISNUMBER(SEARCH(O326,$AG$2))=TRUE,"Yes",IF(ISNUMBER(SEARCH(O326,$AG$3))=TRUE,"Yes",IF(ISNUMBER(SEARCH(O326,$AG$4))=TRUE,"Yes","No")))</f>
        <v>No</v>
      </c>
    </row>
    <row r="327" spans="1:28" x14ac:dyDescent="0.25">
      <c r="A327" t="s">
        <v>1968</v>
      </c>
      <c r="B327" t="s">
        <v>25</v>
      </c>
      <c r="C327">
        <v>4</v>
      </c>
      <c r="D327">
        <v>177</v>
      </c>
      <c r="E327">
        <v>124</v>
      </c>
      <c r="F327">
        <v>110</v>
      </c>
      <c r="G327" s="1">
        <v>-0.23667426877454301</v>
      </c>
      <c r="H327" s="2">
        <v>0.97092946272911396</v>
      </c>
      <c r="I327" s="14">
        <v>1.2812320102555E-2</v>
      </c>
      <c r="J327" s="14">
        <v>1</v>
      </c>
      <c r="K327" s="14">
        <v>0</v>
      </c>
      <c r="L327" s="14">
        <v>1.2474634850792601E-3</v>
      </c>
      <c r="M327" s="14">
        <v>1.46917643865607E-3</v>
      </c>
      <c r="N327" s="14">
        <v>188</v>
      </c>
      <c r="O327" s="14" t="s">
        <v>1396</v>
      </c>
      <c r="P327" s="14" t="s">
        <v>27</v>
      </c>
      <c r="Q327" s="14" t="s">
        <v>1969</v>
      </c>
      <c r="R327" s="14" t="s">
        <v>1398</v>
      </c>
      <c r="S327" s="14" t="s">
        <v>975</v>
      </c>
      <c r="T327" s="14" t="s">
        <v>1970</v>
      </c>
      <c r="V327" s="14">
        <v>1303.453</v>
      </c>
      <c r="W327" s="14">
        <v>2.6069059999999999</v>
      </c>
      <c r="X327" s="14" t="s">
        <v>1971</v>
      </c>
      <c r="Y327" s="27">
        <v>5.6980056980056976E-4</v>
      </c>
      <c r="Z327" s="19" t="str">
        <f>IF($AG$7 &lt;&gt; "", $AG$7 * Y327, "")</f>
        <v/>
      </c>
      <c r="AA327" s="19" t="str">
        <f>IF($AG$7 &lt;&gt; "", $AG$7 * L327 / $L$649, "")</f>
        <v/>
      </c>
      <c r="AB327" s="14" t="str">
        <f>IF(ISNUMBER(SEARCH(O327,$AG$2))=TRUE,"Yes",IF(ISNUMBER(SEARCH(O327,$AG$3))=TRUE,"Yes",IF(ISNUMBER(SEARCH(O327,$AG$4))=TRUE,"Yes","No")))</f>
        <v>No</v>
      </c>
    </row>
    <row r="328" spans="1:28" x14ac:dyDescent="0.25">
      <c r="A328" t="s">
        <v>948</v>
      </c>
      <c r="B328" t="s">
        <v>25</v>
      </c>
      <c r="C328">
        <v>3</v>
      </c>
      <c r="D328">
        <v>141</v>
      </c>
      <c r="E328">
        <v>131</v>
      </c>
      <c r="F328">
        <v>98</v>
      </c>
      <c r="G328" s="1">
        <v>-0.242247965245175</v>
      </c>
      <c r="H328" s="2">
        <v>0.96891780405704897</v>
      </c>
      <c r="I328" s="14">
        <v>1.37130637733453E-2</v>
      </c>
      <c r="J328" s="14">
        <v>1</v>
      </c>
      <c r="K328" s="14">
        <v>0</v>
      </c>
      <c r="L328" s="14">
        <v>1.7990223195703901E-3</v>
      </c>
      <c r="M328" s="14">
        <v>2.1277801190428998E-3</v>
      </c>
      <c r="N328" s="14">
        <v>183</v>
      </c>
      <c r="O328" s="14" t="s">
        <v>26</v>
      </c>
      <c r="P328" s="14" t="s">
        <v>27</v>
      </c>
      <c r="Q328" s="14" t="s">
        <v>949</v>
      </c>
      <c r="R328" s="14" t="s">
        <v>29</v>
      </c>
      <c r="S328" s="14" t="s">
        <v>950</v>
      </c>
      <c r="T328" s="14" t="s">
        <v>951</v>
      </c>
      <c r="V328" s="14">
        <v>1165.306</v>
      </c>
      <c r="W328" s="14">
        <v>2.3306119999999999</v>
      </c>
      <c r="X328" s="14" t="s">
        <v>952</v>
      </c>
      <c r="Y328" s="27">
        <v>4.2735042735042735E-4</v>
      </c>
      <c r="Z328" s="19" t="str">
        <f>IF($AG$7 &lt;&gt; "", $AG$7 * Y328, "")</f>
        <v/>
      </c>
      <c r="AA328" s="19" t="str">
        <f>IF($AG$7 &lt;&gt; "", $AG$7 * L328 / $L$649, "")</f>
        <v/>
      </c>
      <c r="AB328" s="14" t="str">
        <f>IF(ISNUMBER(SEARCH(O328,$AG$2))=TRUE,"Yes",IF(ISNUMBER(SEARCH(O328,$AG$3))=TRUE,"Yes",IF(ISNUMBER(SEARCH(O328,$AG$4))=TRUE,"Yes","No")))</f>
        <v>No</v>
      </c>
    </row>
    <row r="329" spans="1:28" x14ac:dyDescent="0.25">
      <c r="A329" t="s">
        <v>2167</v>
      </c>
      <c r="B329" t="s">
        <v>25</v>
      </c>
      <c r="C329">
        <v>5</v>
      </c>
      <c r="D329">
        <v>189</v>
      </c>
      <c r="E329">
        <v>162</v>
      </c>
      <c r="F329">
        <v>161</v>
      </c>
      <c r="G329" s="1">
        <v>-0.24627491323210199</v>
      </c>
      <c r="H329" s="2">
        <v>0.96954407964843603</v>
      </c>
      <c r="I329" s="14">
        <v>1.3432441239325001E-2</v>
      </c>
      <c r="J329" s="14">
        <v>1</v>
      </c>
      <c r="K329" s="14">
        <v>0</v>
      </c>
      <c r="L329" s="14">
        <v>1.5593293563490799E-3</v>
      </c>
      <c r="M329" s="14">
        <v>1.84997542080534E-3</v>
      </c>
      <c r="N329" s="14">
        <v>263</v>
      </c>
      <c r="O329" s="14" t="s">
        <v>1396</v>
      </c>
      <c r="P329" s="14" t="s">
        <v>34</v>
      </c>
      <c r="Q329" s="14" t="s">
        <v>35</v>
      </c>
      <c r="R329" s="14" t="s">
        <v>1990</v>
      </c>
      <c r="S329" s="14" t="s">
        <v>389</v>
      </c>
      <c r="T329" s="14" t="s">
        <v>37</v>
      </c>
      <c r="V329" s="14">
        <v>1059.1880000000001</v>
      </c>
      <c r="W329" s="14">
        <v>2.118376</v>
      </c>
      <c r="X329" s="14" t="s">
        <v>38</v>
      </c>
      <c r="Y329" s="27">
        <v>7.1225071225071229E-4</v>
      </c>
      <c r="Z329" s="19" t="str">
        <f>IF($AG$7 &lt;&gt; "", $AG$7 * Y329, "")</f>
        <v/>
      </c>
      <c r="AA329" s="19" t="str">
        <f>IF($AG$7 &lt;&gt; "", $AG$7 * L329 / $L$649, "")</f>
        <v/>
      </c>
      <c r="AB329" s="14" t="str">
        <f>IF(ISNUMBER(SEARCH(O329,$AG$2))=TRUE,"Yes",IF(ISNUMBER(SEARCH(O329,$AG$3))=TRUE,"Yes",IF(ISNUMBER(SEARCH(O329,$AG$4))=TRUE,"Yes","No")))</f>
        <v>No</v>
      </c>
    </row>
    <row r="330" spans="1:28" x14ac:dyDescent="0.25">
      <c r="A330" t="s">
        <v>2081</v>
      </c>
      <c r="B330" t="s">
        <v>25</v>
      </c>
      <c r="C330">
        <v>8</v>
      </c>
      <c r="D330">
        <v>319</v>
      </c>
      <c r="E330">
        <v>245</v>
      </c>
      <c r="F330">
        <v>259</v>
      </c>
      <c r="G330" s="1">
        <v>-0.249519808958093</v>
      </c>
      <c r="H330" s="2">
        <v>0.96757351912388301</v>
      </c>
      <c r="I330" s="14">
        <v>1.4316026064340501E-2</v>
      </c>
      <c r="J330" s="14">
        <v>1</v>
      </c>
      <c r="K330" s="14">
        <v>0</v>
      </c>
      <c r="L330" s="14">
        <v>2.4949269701585201E-3</v>
      </c>
      <c r="M330" s="14">
        <v>2.96614827404632E-3</v>
      </c>
      <c r="N330" s="14">
        <v>228</v>
      </c>
      <c r="O330" s="14" t="s">
        <v>1396</v>
      </c>
      <c r="P330" s="14" t="s">
        <v>27</v>
      </c>
      <c r="Q330" s="14" t="s">
        <v>2082</v>
      </c>
      <c r="R330" s="14" t="s">
        <v>1990</v>
      </c>
      <c r="S330" s="14" t="s">
        <v>213</v>
      </c>
      <c r="T330" s="14" t="s">
        <v>2083</v>
      </c>
      <c r="V330" s="14">
        <v>1106.1489999999999</v>
      </c>
      <c r="W330" s="14">
        <v>2.2122980000000001</v>
      </c>
      <c r="X330" s="14" t="s">
        <v>2084</v>
      </c>
      <c r="Y330" s="26">
        <v>1.1396011396011395E-3</v>
      </c>
      <c r="Z330" s="19" t="str">
        <f>IF($AG$7 &lt;&gt; "", $AG$7 * Y330, "")</f>
        <v/>
      </c>
      <c r="AA330" s="19" t="str">
        <f>IF($AG$7 &lt;&gt; "", $AG$7 * L330 / $L$649, "")</f>
        <v/>
      </c>
      <c r="AB330" s="14" t="str">
        <f>IF(ISNUMBER(SEARCH(O330,$AG$2))=TRUE,"Yes",IF(ISNUMBER(SEARCH(O330,$AG$3))=TRUE,"Yes",IF(ISNUMBER(SEARCH(O330,$AG$4))=TRUE,"Yes","No")))</f>
        <v>No</v>
      </c>
    </row>
    <row r="331" spans="1:28" x14ac:dyDescent="0.25">
      <c r="A331" t="s">
        <v>2035</v>
      </c>
      <c r="B331" t="s">
        <v>25</v>
      </c>
      <c r="C331">
        <v>7</v>
      </c>
      <c r="D331">
        <v>242</v>
      </c>
      <c r="E331">
        <v>232</v>
      </c>
      <c r="F331">
        <v>244</v>
      </c>
      <c r="G331" s="1">
        <v>-0.256538330982021</v>
      </c>
      <c r="H331" s="2">
        <v>0.96878675078814402</v>
      </c>
      <c r="I331" s="14">
        <v>1.37718092734938E-2</v>
      </c>
      <c r="J331" s="14">
        <v>1</v>
      </c>
      <c r="K331" s="14">
        <v>0</v>
      </c>
      <c r="L331" s="14">
        <v>2.1830610988887102E-3</v>
      </c>
      <c r="M331" s="14">
        <v>2.6088746955288998E-3</v>
      </c>
      <c r="N331" s="14">
        <v>206</v>
      </c>
      <c r="O331" s="14" t="s">
        <v>1396</v>
      </c>
      <c r="P331" s="14" t="s">
        <v>27</v>
      </c>
      <c r="Q331" s="14" t="s">
        <v>1208</v>
      </c>
      <c r="R331" s="14" t="s">
        <v>1990</v>
      </c>
      <c r="S331" s="14" t="s">
        <v>102</v>
      </c>
      <c r="T331" s="14" t="s">
        <v>1209</v>
      </c>
      <c r="V331" s="14">
        <v>1254.453</v>
      </c>
      <c r="W331" s="14">
        <v>2.5089060000000001</v>
      </c>
      <c r="X331" s="14" t="s">
        <v>1210</v>
      </c>
      <c r="Y331" s="27">
        <v>9.9715099715099722E-4</v>
      </c>
      <c r="Z331" s="19" t="str">
        <f>IF($AG$7 &lt;&gt; "", $AG$7 * Y331, "")</f>
        <v/>
      </c>
      <c r="AA331" s="19" t="str">
        <f>IF($AG$7 &lt;&gt; "", $AG$7 * L331 / $L$649, "")</f>
        <v/>
      </c>
      <c r="AB331" s="14" t="str">
        <f>IF(ISNUMBER(SEARCH(O331,$AG$2))=TRUE,"Yes",IF(ISNUMBER(SEARCH(O331,$AG$3))=TRUE,"Yes",IF(ISNUMBER(SEARCH(O331,$AG$4))=TRUE,"Yes","No")))</f>
        <v>No</v>
      </c>
    </row>
    <row r="332" spans="1:28" x14ac:dyDescent="0.25">
      <c r="A332" t="s">
        <v>1371</v>
      </c>
      <c r="B332" t="s">
        <v>25</v>
      </c>
      <c r="C332">
        <v>2</v>
      </c>
      <c r="D332">
        <v>92</v>
      </c>
      <c r="E332">
        <v>85</v>
      </c>
      <c r="F332">
        <v>73</v>
      </c>
      <c r="G332" s="1">
        <v>-0.26603380250486602</v>
      </c>
      <c r="H332" s="2">
        <v>0.97456870242109905</v>
      </c>
      <c r="I332" s="14">
        <v>1.11875397883645E-2</v>
      </c>
      <c r="J332" s="14">
        <v>1</v>
      </c>
      <c r="K332" s="14">
        <v>0</v>
      </c>
      <c r="L332" s="14">
        <v>1.19934821304693E-3</v>
      </c>
      <c r="M332" s="14">
        <v>1.44267515657577E-3</v>
      </c>
      <c r="N332" s="14">
        <v>286</v>
      </c>
      <c r="O332" s="14" t="s">
        <v>26</v>
      </c>
      <c r="P332" s="14" t="s">
        <v>34</v>
      </c>
      <c r="Q332" s="14" t="s">
        <v>1372</v>
      </c>
      <c r="R332" s="14" t="s">
        <v>1000</v>
      </c>
      <c r="S332" s="14" t="s">
        <v>504</v>
      </c>
      <c r="T332" s="14" t="s">
        <v>1373</v>
      </c>
      <c r="V332" s="14">
        <v>926.07820000000004</v>
      </c>
      <c r="W332" s="14">
        <v>1.8521563999999999</v>
      </c>
      <c r="X332" s="14" t="s">
        <v>1374</v>
      </c>
      <c r="Y332" s="27">
        <v>2.8490028490028488E-4</v>
      </c>
      <c r="Z332" s="19" t="str">
        <f>IF($AG$7 &lt;&gt; "", $AG$7 * Y332, "")</f>
        <v/>
      </c>
      <c r="AA332" s="19" t="str">
        <f>IF($AG$7 &lt;&gt; "", $AG$7 * L332 / $L$649, "")</f>
        <v/>
      </c>
      <c r="AB332" s="14" t="str">
        <f>IF(ISNUMBER(SEARCH(O332,$AG$2))=TRUE,"Yes",IF(ISNUMBER(SEARCH(O332,$AG$3))=TRUE,"Yes",IF(ISNUMBER(SEARCH(O332,$AG$4))=TRUE,"Yes","No")))</f>
        <v>No</v>
      </c>
    </row>
    <row r="333" spans="1:28" x14ac:dyDescent="0.25">
      <c r="A333" t="s">
        <v>1015</v>
      </c>
      <c r="B333" t="s">
        <v>25</v>
      </c>
      <c r="C333">
        <v>6</v>
      </c>
      <c r="D333">
        <v>300</v>
      </c>
      <c r="E333">
        <v>240</v>
      </c>
      <c r="F333">
        <v>214</v>
      </c>
      <c r="G333" s="1">
        <v>-0.268087733667421</v>
      </c>
      <c r="H333" s="2">
        <v>0.91065678233868197</v>
      </c>
      <c r="I333" s="14">
        <v>4.0645273545157699E-2</v>
      </c>
      <c r="J333" s="14">
        <v>1</v>
      </c>
      <c r="K333" s="14">
        <v>0</v>
      </c>
      <c r="L333" s="14">
        <v>3.5980446391407901E-3</v>
      </c>
      <c r="M333" s="14">
        <v>4.3325855521946701E-3</v>
      </c>
      <c r="N333" s="14">
        <v>197</v>
      </c>
      <c r="O333" s="14" t="s">
        <v>26</v>
      </c>
      <c r="P333" s="14" t="s">
        <v>34</v>
      </c>
      <c r="Q333" s="14" t="s">
        <v>1016</v>
      </c>
      <c r="R333" s="14" t="s">
        <v>1000</v>
      </c>
      <c r="S333" s="14" t="s">
        <v>52</v>
      </c>
      <c r="T333" s="14" t="s">
        <v>1017</v>
      </c>
      <c r="V333" s="14">
        <v>1076.299</v>
      </c>
      <c r="W333" s="14">
        <v>2.1525979999999998</v>
      </c>
      <c r="X333" s="14" t="s">
        <v>1018</v>
      </c>
      <c r="Y333" s="27">
        <v>8.547008547008547E-4</v>
      </c>
      <c r="Z333" s="19" t="str">
        <f>IF($AG$7 &lt;&gt; "", $AG$7 * Y333, "")</f>
        <v/>
      </c>
      <c r="AA333" s="19" t="str">
        <f>IF($AG$7 &lt;&gt; "", $AG$7 * L333 / $L$649, "")</f>
        <v/>
      </c>
      <c r="AB333" s="14" t="str">
        <f>IF(ISNUMBER(SEARCH(O333,$AG$2))=TRUE,"Yes",IF(ISNUMBER(SEARCH(O333,$AG$3))=TRUE,"Yes",IF(ISNUMBER(SEARCH(O333,$AG$4))=TRUE,"Yes","No")))</f>
        <v>No</v>
      </c>
    </row>
    <row r="334" spans="1:28" x14ac:dyDescent="0.25">
      <c r="A334" t="s">
        <v>367</v>
      </c>
      <c r="B334" t="s">
        <v>25</v>
      </c>
      <c r="C334">
        <v>6</v>
      </c>
      <c r="D334">
        <v>250</v>
      </c>
      <c r="E334">
        <v>234</v>
      </c>
      <c r="F334">
        <v>262</v>
      </c>
      <c r="G334" s="1">
        <v>-0.26978534276136801</v>
      </c>
      <c r="H334" s="2">
        <v>0.91065678233868197</v>
      </c>
      <c r="I334" s="14">
        <v>4.0645273545157699E-2</v>
      </c>
      <c r="J334" s="14">
        <v>1</v>
      </c>
      <c r="K334" s="14">
        <v>0</v>
      </c>
      <c r="L334" s="14">
        <v>3.5980446391407901E-3</v>
      </c>
      <c r="M334" s="14">
        <v>4.3397198264640896E-3</v>
      </c>
      <c r="N334" s="14">
        <v>67</v>
      </c>
      <c r="O334" s="14" t="s">
        <v>26</v>
      </c>
      <c r="P334" s="14" t="s">
        <v>27</v>
      </c>
      <c r="Q334" s="14" t="s">
        <v>368</v>
      </c>
      <c r="R334" s="14" t="s">
        <v>29</v>
      </c>
      <c r="S334" s="14" t="s">
        <v>369</v>
      </c>
      <c r="T334" s="14" t="s">
        <v>370</v>
      </c>
      <c r="V334" s="14">
        <v>1113.1890000000001</v>
      </c>
      <c r="W334" s="14">
        <v>2.226378</v>
      </c>
      <c r="X334" s="14" t="s">
        <v>371</v>
      </c>
      <c r="Y334" s="27">
        <v>8.547008547008547E-4</v>
      </c>
      <c r="Z334" s="19" t="str">
        <f>IF($AG$7 &lt;&gt; "", $AG$7 * Y334, "")</f>
        <v/>
      </c>
      <c r="AA334" s="19" t="str">
        <f>IF($AG$7 &lt;&gt; "", $AG$7 * L334 / $L$649, "")</f>
        <v/>
      </c>
      <c r="AB334" s="14" t="str">
        <f>IF(ISNUMBER(SEARCH(O334,$AG$2))=TRUE,"Yes",IF(ISNUMBER(SEARCH(O334,$AG$3))=TRUE,"Yes",IF(ISNUMBER(SEARCH(O334,$AG$4))=TRUE,"Yes","No")))</f>
        <v>No</v>
      </c>
    </row>
    <row r="335" spans="1:28" x14ac:dyDescent="0.25">
      <c r="A335" t="s">
        <v>2206</v>
      </c>
      <c r="B335" t="s">
        <v>25</v>
      </c>
      <c r="C335">
        <v>5</v>
      </c>
      <c r="D335">
        <v>181</v>
      </c>
      <c r="E335">
        <v>183</v>
      </c>
      <c r="F335">
        <v>158</v>
      </c>
      <c r="G335" s="1">
        <v>-0.27763380378513702</v>
      </c>
      <c r="H335" s="2">
        <v>0.96878675078814402</v>
      </c>
      <c r="I335" s="14">
        <v>1.37718092734938E-2</v>
      </c>
      <c r="J335" s="14">
        <v>1</v>
      </c>
      <c r="K335" s="14">
        <v>0</v>
      </c>
      <c r="L335" s="14">
        <v>1.5593293563490799E-3</v>
      </c>
      <c r="M335" s="14">
        <v>1.8908972337155199E-3</v>
      </c>
      <c r="N335" s="14">
        <v>302</v>
      </c>
      <c r="O335" s="14" t="s">
        <v>1396</v>
      </c>
      <c r="P335" s="14" t="s">
        <v>27</v>
      </c>
      <c r="Q335" s="14" t="s">
        <v>338</v>
      </c>
      <c r="R335" s="14" t="s">
        <v>1990</v>
      </c>
      <c r="S335" s="14" t="s">
        <v>585</v>
      </c>
      <c r="T335" s="14" t="s">
        <v>340</v>
      </c>
      <c r="V335" s="14">
        <v>1126.316</v>
      </c>
      <c r="W335" s="14">
        <v>2.2526320000000002</v>
      </c>
      <c r="X335" s="14" t="s">
        <v>341</v>
      </c>
      <c r="Y335" s="27">
        <v>7.1225071225071229E-4</v>
      </c>
      <c r="Z335" s="19" t="str">
        <f>IF($AG$7 &lt;&gt; "", $AG$7 * Y335, "")</f>
        <v/>
      </c>
      <c r="AA335" s="19" t="str">
        <f>IF($AG$7 &lt;&gt; "", $AG$7 * L335 / $L$649, "")</f>
        <v/>
      </c>
      <c r="AB335" s="14" t="str">
        <f>IF(ISNUMBER(SEARCH(O335,$AG$2))=TRUE,"Yes",IF(ISNUMBER(SEARCH(O335,$AG$3))=TRUE,"Yes",IF(ISNUMBER(SEARCH(O335,$AG$4))=TRUE,"Yes","No")))</f>
        <v>No</v>
      </c>
    </row>
    <row r="336" spans="1:28" x14ac:dyDescent="0.25">
      <c r="A336" t="s">
        <v>1413</v>
      </c>
      <c r="B336" t="s">
        <v>25</v>
      </c>
      <c r="C336">
        <v>6</v>
      </c>
      <c r="D336">
        <v>269</v>
      </c>
      <c r="E336">
        <v>176</v>
      </c>
      <c r="F336">
        <v>190</v>
      </c>
      <c r="G336" s="1">
        <v>-0.28246542913051997</v>
      </c>
      <c r="H336" s="2">
        <v>0.96878675078814402</v>
      </c>
      <c r="I336" s="14">
        <v>1.37718092734938E-2</v>
      </c>
      <c r="J336" s="14">
        <v>1</v>
      </c>
      <c r="K336" s="14">
        <v>0</v>
      </c>
      <c r="L336" s="14">
        <v>1.8711952276188901E-3</v>
      </c>
      <c r="M336" s="14">
        <v>2.2755157798934702E-3</v>
      </c>
      <c r="N336" s="14">
        <v>5</v>
      </c>
      <c r="O336" s="14" t="s">
        <v>1396</v>
      </c>
      <c r="P336" s="14" t="s">
        <v>45</v>
      </c>
      <c r="Q336" s="14" t="s">
        <v>1414</v>
      </c>
      <c r="R336" s="14" t="s">
        <v>1398</v>
      </c>
      <c r="S336" s="14" t="s">
        <v>52</v>
      </c>
      <c r="T336" s="14" t="s">
        <v>1415</v>
      </c>
      <c r="V336" s="14">
        <v>1262.335</v>
      </c>
      <c r="W336" s="14">
        <v>2.52467</v>
      </c>
      <c r="X336" s="14" t="s">
        <v>1416</v>
      </c>
      <c r="Y336" s="27">
        <v>8.547008547008547E-4</v>
      </c>
      <c r="Z336" s="19" t="str">
        <f>IF($AG$7 &lt;&gt; "", $AG$7 * Y336, "")</f>
        <v/>
      </c>
      <c r="AA336" s="19" t="str">
        <f>IF($AG$7 &lt;&gt; "", $AG$7 * L336 / $L$649, "")</f>
        <v/>
      </c>
      <c r="AB336" s="14" t="str">
        <f>IF(ISNUMBER(SEARCH(O336,$AG$2))=TRUE,"Yes",IF(ISNUMBER(SEARCH(O336,$AG$3))=TRUE,"Yes",IF(ISNUMBER(SEARCH(O336,$AG$4))=TRUE,"Yes","No")))</f>
        <v>No</v>
      </c>
    </row>
    <row r="337" spans="1:28" x14ac:dyDescent="0.25">
      <c r="A337" t="s">
        <v>44</v>
      </c>
      <c r="B337" t="s">
        <v>25</v>
      </c>
      <c r="C337">
        <v>4</v>
      </c>
      <c r="D337">
        <v>221</v>
      </c>
      <c r="E337">
        <v>127</v>
      </c>
      <c r="F337">
        <v>161</v>
      </c>
      <c r="G337" s="1">
        <v>-0.282960096730411</v>
      </c>
      <c r="H337" s="2">
        <v>0.92205274026255102</v>
      </c>
      <c r="I337" s="14">
        <v>3.5244237135172697E-2</v>
      </c>
      <c r="J337" s="14">
        <v>1</v>
      </c>
      <c r="K337" s="14">
        <v>0</v>
      </c>
      <c r="L337" s="14">
        <v>2.3986964260938599E-3</v>
      </c>
      <c r="M337" s="14">
        <v>2.91801236759098E-3</v>
      </c>
      <c r="N337" s="14">
        <v>4</v>
      </c>
      <c r="O337" s="14" t="s">
        <v>26</v>
      </c>
      <c r="P337" s="14" t="s">
        <v>45</v>
      </c>
      <c r="Q337" s="14" t="s">
        <v>46</v>
      </c>
      <c r="R337" s="14" t="s">
        <v>29</v>
      </c>
      <c r="S337" s="14" t="s">
        <v>47</v>
      </c>
      <c r="T337" s="14" t="s">
        <v>48</v>
      </c>
      <c r="V337" s="14">
        <v>1097.318</v>
      </c>
      <c r="W337" s="14">
        <v>2.194636</v>
      </c>
      <c r="X337" s="14" t="s">
        <v>49</v>
      </c>
      <c r="Y337" s="27">
        <v>5.6980056980056976E-4</v>
      </c>
      <c r="Z337" s="19" t="str">
        <f>IF($AG$7 &lt;&gt; "", $AG$7 * Y337, "")</f>
        <v/>
      </c>
      <c r="AA337" s="19" t="str">
        <f>IF($AG$7 &lt;&gt; "", $AG$7 * L337 / $L$649, "")</f>
        <v/>
      </c>
      <c r="AB337" s="14" t="str">
        <f>IF(ISNUMBER(SEARCH(O337,$AG$2))=TRUE,"Yes",IF(ISNUMBER(SEARCH(O337,$AG$3))=TRUE,"Yes",IF(ISNUMBER(SEARCH(O337,$AG$4))=TRUE,"Yes","No")))</f>
        <v>No</v>
      </c>
    </row>
    <row r="338" spans="1:28" x14ac:dyDescent="0.25">
      <c r="A338" t="s">
        <v>2146</v>
      </c>
      <c r="B338" t="s">
        <v>25</v>
      </c>
      <c r="C338">
        <v>7</v>
      </c>
      <c r="D338">
        <v>278</v>
      </c>
      <c r="E338">
        <v>237</v>
      </c>
      <c r="F338">
        <v>222</v>
      </c>
      <c r="G338" s="1">
        <v>-0.28402649235405902</v>
      </c>
      <c r="H338" s="2">
        <v>0.96071867695230395</v>
      </c>
      <c r="I338" s="14">
        <v>1.7403766268796899E-2</v>
      </c>
      <c r="J338" s="14">
        <v>1</v>
      </c>
      <c r="K338" s="14">
        <v>0</v>
      </c>
      <c r="L338" s="14">
        <v>2.1830610988887102E-3</v>
      </c>
      <c r="M338" s="14">
        <v>2.65833913617197E-3</v>
      </c>
      <c r="N338" s="14">
        <v>257</v>
      </c>
      <c r="O338" s="14" t="s">
        <v>1396</v>
      </c>
      <c r="P338" s="14" t="s">
        <v>56</v>
      </c>
      <c r="Q338" s="14" t="s">
        <v>2147</v>
      </c>
      <c r="R338" s="14" t="s">
        <v>1990</v>
      </c>
      <c r="S338" s="14" t="s">
        <v>359</v>
      </c>
      <c r="T338" s="14" t="s">
        <v>2148</v>
      </c>
      <c r="V338" s="14">
        <v>1088.2249999999999</v>
      </c>
      <c r="W338" s="14">
        <v>2.17645</v>
      </c>
      <c r="X338" s="14" t="s">
        <v>2149</v>
      </c>
      <c r="Y338" s="27">
        <v>9.9715099715099722E-4</v>
      </c>
      <c r="Z338" s="19" t="str">
        <f>IF($AG$7 &lt;&gt; "", $AG$7 * Y338, "")</f>
        <v/>
      </c>
      <c r="AA338" s="19" t="str">
        <f>IF($AG$7 &lt;&gt; "", $AG$7 * L338 / $L$649, "")</f>
        <v/>
      </c>
      <c r="AB338" s="14" t="str">
        <f>IF(ISNUMBER(SEARCH(O338,$AG$2))=TRUE,"Yes",IF(ISNUMBER(SEARCH(O338,$AG$3))=TRUE,"Yes",IF(ISNUMBER(SEARCH(O338,$AG$4))=TRUE,"Yes","No")))</f>
        <v>No</v>
      </c>
    </row>
    <row r="339" spans="1:28" x14ac:dyDescent="0.25">
      <c r="A339" t="s">
        <v>196</v>
      </c>
      <c r="B339" t="s">
        <v>25</v>
      </c>
      <c r="C339">
        <v>3</v>
      </c>
      <c r="D339">
        <v>158</v>
      </c>
      <c r="E339">
        <v>129</v>
      </c>
      <c r="F339">
        <v>97</v>
      </c>
      <c r="G339" s="1">
        <v>-0.28955401440795803</v>
      </c>
      <c r="H339" s="2">
        <v>0.92591808576483103</v>
      </c>
      <c r="I339" s="14">
        <v>3.3427432836315399E-2</v>
      </c>
      <c r="J339" s="14">
        <v>1</v>
      </c>
      <c r="K339" s="14">
        <v>0</v>
      </c>
      <c r="L339" s="14">
        <v>1.7990223195703901E-3</v>
      </c>
      <c r="M339" s="14">
        <v>2.1981090205880601E-3</v>
      </c>
      <c r="N339" s="14">
        <v>33</v>
      </c>
      <c r="O339" s="14" t="s">
        <v>26</v>
      </c>
      <c r="P339" s="14" t="s">
        <v>27</v>
      </c>
      <c r="Q339" s="14" t="s">
        <v>197</v>
      </c>
      <c r="R339" s="14" t="s">
        <v>29</v>
      </c>
      <c r="S339" s="14" t="s">
        <v>198</v>
      </c>
      <c r="T339" s="14" t="s">
        <v>199</v>
      </c>
      <c r="V339" s="14">
        <v>1115.249</v>
      </c>
      <c r="W339" s="14">
        <v>2.2304979999999999</v>
      </c>
      <c r="X339" s="14" t="s">
        <v>200</v>
      </c>
      <c r="Y339" s="27">
        <v>4.2735042735042735E-4</v>
      </c>
      <c r="Z339" s="19" t="str">
        <f>IF($AG$7 &lt;&gt; "", $AG$7 * Y339, "")</f>
        <v/>
      </c>
      <c r="AA339" s="19" t="str">
        <f>IF($AG$7 &lt;&gt; "", $AG$7 * L339 / $L$649, "")</f>
        <v/>
      </c>
      <c r="AB339" s="14" t="str">
        <f>IF(ISNUMBER(SEARCH(O339,$AG$2))=TRUE,"Yes",IF(ISNUMBER(SEARCH(O339,$AG$3))=TRUE,"Yes",IF(ISNUMBER(SEARCH(O339,$AG$4))=TRUE,"Yes","No")))</f>
        <v>No</v>
      </c>
    </row>
    <row r="340" spans="1:28" x14ac:dyDescent="0.25">
      <c r="A340" t="s">
        <v>1594</v>
      </c>
      <c r="B340" t="s">
        <v>25</v>
      </c>
      <c r="C340">
        <v>12</v>
      </c>
      <c r="D340">
        <v>354</v>
      </c>
      <c r="E340">
        <v>570</v>
      </c>
      <c r="F340">
        <v>331</v>
      </c>
      <c r="G340" s="1">
        <v>-0.29043158841302102</v>
      </c>
      <c r="H340" s="2">
        <v>0.92985099508349101</v>
      </c>
      <c r="I340" s="14">
        <v>3.1586639830646197E-2</v>
      </c>
      <c r="J340" s="14">
        <v>1</v>
      </c>
      <c r="K340" s="14">
        <v>0</v>
      </c>
      <c r="L340" s="14">
        <v>3.7423904552377802E-3</v>
      </c>
      <c r="M340" s="14">
        <v>4.57832072060741E-3</v>
      </c>
      <c r="N340" s="14">
        <v>57</v>
      </c>
      <c r="O340" s="14" t="s">
        <v>1396</v>
      </c>
      <c r="P340" s="14" t="s">
        <v>27</v>
      </c>
      <c r="Q340" s="14" t="s">
        <v>1595</v>
      </c>
      <c r="R340" s="14" t="s">
        <v>1398</v>
      </c>
      <c r="S340" s="14" t="s">
        <v>319</v>
      </c>
      <c r="T340" s="14" t="s">
        <v>1596</v>
      </c>
      <c r="V340" s="14">
        <v>1140.299</v>
      </c>
      <c r="W340" s="14">
        <v>2.2805979999999999</v>
      </c>
      <c r="X340" s="14" t="s">
        <v>1597</v>
      </c>
      <c r="Y340" s="26">
        <v>1.7094017094017094E-3</v>
      </c>
      <c r="Z340" s="19" t="str">
        <f>IF($AG$7 &lt;&gt; "", $AG$7 * Y340, "")</f>
        <v/>
      </c>
      <c r="AA340" s="19" t="str">
        <f>IF($AG$7 &lt;&gt; "", $AG$7 * L340 / $L$649, "")</f>
        <v/>
      </c>
      <c r="AB340" s="14" t="str">
        <f>IF(ISNUMBER(SEARCH(O340,$AG$2))=TRUE,"Yes",IF(ISNUMBER(SEARCH(O340,$AG$3))=TRUE,"Yes",IF(ISNUMBER(SEARCH(O340,$AG$4))=TRUE,"Yes","No")))</f>
        <v>No</v>
      </c>
    </row>
    <row r="341" spans="1:28" x14ac:dyDescent="0.25">
      <c r="A341" t="s">
        <v>1375</v>
      </c>
      <c r="B341" t="s">
        <v>25</v>
      </c>
      <c r="C341">
        <v>2</v>
      </c>
      <c r="D341">
        <v>103</v>
      </c>
      <c r="E341">
        <v>88</v>
      </c>
      <c r="F341">
        <v>66</v>
      </c>
      <c r="G341" s="1">
        <v>-0.29745939562968299</v>
      </c>
      <c r="H341" s="2">
        <v>0.96789530434320004</v>
      </c>
      <c r="I341" s="14">
        <v>1.41716170770182E-2</v>
      </c>
      <c r="J341" s="14">
        <v>1</v>
      </c>
      <c r="K341" s="14">
        <v>0</v>
      </c>
      <c r="L341" s="14">
        <v>1.19934821304693E-3</v>
      </c>
      <c r="M341" s="14">
        <v>1.4735154772589E-3</v>
      </c>
      <c r="N341" s="14">
        <v>287</v>
      </c>
      <c r="O341" s="14" t="s">
        <v>26</v>
      </c>
      <c r="P341" s="14" t="s">
        <v>27</v>
      </c>
      <c r="Q341" s="14" t="s">
        <v>1376</v>
      </c>
      <c r="R341" s="14" t="s">
        <v>1000</v>
      </c>
      <c r="S341" s="14" t="s">
        <v>509</v>
      </c>
      <c r="T341" s="14" t="s">
        <v>1377</v>
      </c>
      <c r="V341" s="14">
        <v>975.06100000000004</v>
      </c>
      <c r="W341" s="14">
        <v>1.9501219999999999</v>
      </c>
      <c r="X341" s="14" t="s">
        <v>1378</v>
      </c>
      <c r="Y341" s="27">
        <v>2.8490028490028488E-4</v>
      </c>
      <c r="Z341" s="19" t="str">
        <f>IF($AG$7 &lt;&gt; "", $AG$7 * Y341, "")</f>
        <v/>
      </c>
      <c r="AA341" s="19" t="str">
        <f>IF($AG$7 &lt;&gt; "", $AG$7 * L341 / $L$649, "")</f>
        <v/>
      </c>
      <c r="AB341" s="14" t="str">
        <f>IF(ISNUMBER(SEARCH(O341,$AG$2))=TRUE,"Yes",IF(ISNUMBER(SEARCH(O341,$AG$3))=TRUE,"Yes",IF(ISNUMBER(SEARCH(O341,$AG$4))=TRUE,"Yes","No")))</f>
        <v>No</v>
      </c>
    </row>
    <row r="342" spans="1:28" x14ac:dyDescent="0.25">
      <c r="A342" t="s">
        <v>2198</v>
      </c>
      <c r="B342" t="s">
        <v>25</v>
      </c>
      <c r="C342">
        <v>7</v>
      </c>
      <c r="D342">
        <v>261</v>
      </c>
      <c r="E342">
        <v>272</v>
      </c>
      <c r="F342">
        <v>213</v>
      </c>
      <c r="G342" s="1">
        <v>-0.30575474711593498</v>
      </c>
      <c r="H342" s="2">
        <v>0.95536704152540697</v>
      </c>
      <c r="I342" s="14">
        <v>1.9829745186371501E-2</v>
      </c>
      <c r="J342" s="14">
        <v>1</v>
      </c>
      <c r="K342" s="14">
        <v>0</v>
      </c>
      <c r="L342" s="14">
        <v>2.1830610988887102E-3</v>
      </c>
      <c r="M342" s="14">
        <v>2.6989888775910001E-3</v>
      </c>
      <c r="N342" s="14">
        <v>294</v>
      </c>
      <c r="O342" s="14" t="s">
        <v>1396</v>
      </c>
      <c r="P342" s="14" t="s">
        <v>27</v>
      </c>
      <c r="Q342" s="14" t="s">
        <v>278</v>
      </c>
      <c r="R342" s="14" t="s">
        <v>1990</v>
      </c>
      <c r="S342" s="14" t="s">
        <v>545</v>
      </c>
      <c r="T342" s="14" t="s">
        <v>280</v>
      </c>
      <c r="V342" s="14">
        <v>1133.2239999999999</v>
      </c>
      <c r="W342" s="14">
        <v>2.266448</v>
      </c>
      <c r="X342" s="14" t="s">
        <v>281</v>
      </c>
      <c r="Y342" s="27">
        <v>9.9715099715099722E-4</v>
      </c>
      <c r="Z342" s="19" t="str">
        <f>IF($AG$7 &lt;&gt; "", $AG$7 * Y342, "")</f>
        <v/>
      </c>
      <c r="AA342" s="19" t="str">
        <f>IF($AG$7 &lt;&gt; "", $AG$7 * L342 / $L$649, "")</f>
        <v/>
      </c>
      <c r="AB342" s="14" t="str">
        <f>IF(ISNUMBER(SEARCH(O342,$AG$2))=TRUE,"Yes",IF(ISNUMBER(SEARCH(O342,$AG$3))=TRUE,"Yes",IF(ISNUMBER(SEARCH(O342,$AG$4))=TRUE,"Yes","No")))</f>
        <v>No</v>
      </c>
    </row>
    <row r="343" spans="1:28" x14ac:dyDescent="0.25">
      <c r="A343" t="s">
        <v>312</v>
      </c>
      <c r="B343" t="s">
        <v>25</v>
      </c>
      <c r="C343">
        <v>5</v>
      </c>
      <c r="D343">
        <v>240</v>
      </c>
      <c r="E343">
        <v>217</v>
      </c>
      <c r="F343">
        <v>188</v>
      </c>
      <c r="G343" s="1">
        <v>-0.31097017177707997</v>
      </c>
      <c r="H343" s="2">
        <v>0.90847157620804397</v>
      </c>
      <c r="I343" s="14">
        <v>4.16886561260187E-2</v>
      </c>
      <c r="J343" s="14">
        <v>1</v>
      </c>
      <c r="K343" s="14">
        <v>0</v>
      </c>
      <c r="L343" s="14">
        <v>2.9983705326173198E-3</v>
      </c>
      <c r="M343" s="14">
        <v>3.7200806061765401E-3</v>
      </c>
      <c r="N343" s="14">
        <v>56</v>
      </c>
      <c r="O343" s="14" t="s">
        <v>26</v>
      </c>
      <c r="P343" s="14" t="s">
        <v>27</v>
      </c>
      <c r="Q343" s="14" t="s">
        <v>313</v>
      </c>
      <c r="R343" s="14" t="s">
        <v>29</v>
      </c>
      <c r="S343" s="14" t="s">
        <v>314</v>
      </c>
      <c r="T343" s="14" t="s">
        <v>315</v>
      </c>
      <c r="V343" s="14">
        <v>1101.4010000000001</v>
      </c>
      <c r="W343" s="14">
        <v>2.2028020000000001</v>
      </c>
      <c r="X343" s="14" t="s">
        <v>316</v>
      </c>
      <c r="Y343" s="27">
        <v>7.1225071225071229E-4</v>
      </c>
      <c r="Z343" s="19" t="str">
        <f>IF($AG$7 &lt;&gt; "", $AG$7 * Y343, "")</f>
        <v/>
      </c>
      <c r="AA343" s="19" t="str">
        <f>IF($AG$7 &lt;&gt; "", $AG$7 * L343 / $L$649, "")</f>
        <v/>
      </c>
      <c r="AB343" s="14" t="str">
        <f>IF(ISNUMBER(SEARCH(O343,$AG$2))=TRUE,"Yes",IF(ISNUMBER(SEARCH(O343,$AG$3))=TRUE,"Yes",IF(ISNUMBER(SEARCH(O343,$AG$4))=TRUE,"Yes","No")))</f>
        <v>No</v>
      </c>
    </row>
    <row r="344" spans="1:28" x14ac:dyDescent="0.25">
      <c r="A344" t="s">
        <v>1787</v>
      </c>
      <c r="B344" t="s">
        <v>25</v>
      </c>
      <c r="C344">
        <v>6</v>
      </c>
      <c r="D344">
        <v>275</v>
      </c>
      <c r="E344">
        <v>187</v>
      </c>
      <c r="F344">
        <v>192</v>
      </c>
      <c r="G344" s="1">
        <v>-0.32519089678202301</v>
      </c>
      <c r="H344" s="2">
        <v>0.94448494009761896</v>
      </c>
      <c r="I344" s="14">
        <v>2.4804962553842201E-2</v>
      </c>
      <c r="J344" s="14">
        <v>1</v>
      </c>
      <c r="K344" s="14">
        <v>0</v>
      </c>
      <c r="L344" s="14">
        <v>1.8711952276188901E-3</v>
      </c>
      <c r="M344" s="14">
        <v>2.3439999796462702E-3</v>
      </c>
      <c r="N344" s="14">
        <v>142</v>
      </c>
      <c r="O344" s="14" t="s">
        <v>1396</v>
      </c>
      <c r="P344" s="14" t="s">
        <v>27</v>
      </c>
      <c r="Q344" s="14" t="s">
        <v>1196</v>
      </c>
      <c r="R344" s="14" t="s">
        <v>1398</v>
      </c>
      <c r="S344" s="14" t="s">
        <v>745</v>
      </c>
      <c r="T344" s="14" t="s">
        <v>1197</v>
      </c>
      <c r="V344" s="14">
        <v>1220.4090000000001</v>
      </c>
      <c r="W344" s="14">
        <v>2.4408180000000002</v>
      </c>
      <c r="X344" s="14" t="s">
        <v>1198</v>
      </c>
      <c r="Y344" s="27">
        <v>8.547008547008547E-4</v>
      </c>
      <c r="Z344" s="19" t="str">
        <f>IF($AG$7 &lt;&gt; "", $AG$7 * Y344, "")</f>
        <v/>
      </c>
      <c r="AA344" s="19" t="str">
        <f>IF($AG$7 &lt;&gt; "", $AG$7 * L344 / $L$649, "")</f>
        <v/>
      </c>
      <c r="AB344" s="14" t="str">
        <f>IF(ISNUMBER(SEARCH(O344,$AG$2))=TRUE,"Yes",IF(ISNUMBER(SEARCH(O344,$AG$3))=TRUE,"Yes",IF(ISNUMBER(SEARCH(O344,$AG$4))=TRUE,"Yes","No")))</f>
        <v>No</v>
      </c>
    </row>
    <row r="345" spans="1:28" x14ac:dyDescent="0.25">
      <c r="A345" t="s">
        <v>2183</v>
      </c>
      <c r="B345" t="s">
        <v>25</v>
      </c>
      <c r="C345">
        <v>3</v>
      </c>
      <c r="D345">
        <v>127</v>
      </c>
      <c r="E345">
        <v>97</v>
      </c>
      <c r="F345">
        <v>102</v>
      </c>
      <c r="G345" s="1">
        <v>-0.32779607744797601</v>
      </c>
      <c r="H345" s="2">
        <v>0.96878675078814402</v>
      </c>
      <c r="I345" s="14">
        <v>1.37718092734938E-2</v>
      </c>
      <c r="J345" s="14">
        <v>1</v>
      </c>
      <c r="K345" s="14">
        <v>0</v>
      </c>
      <c r="L345" s="14">
        <v>9.3559761380944601E-4</v>
      </c>
      <c r="M345" s="14">
        <v>1.1745066661389999E-3</v>
      </c>
      <c r="N345" s="14">
        <v>279</v>
      </c>
      <c r="O345" s="14" t="s">
        <v>1396</v>
      </c>
      <c r="P345" s="14" t="s">
        <v>27</v>
      </c>
      <c r="Q345" s="14" t="s">
        <v>151</v>
      </c>
      <c r="R345" s="14" t="s">
        <v>1990</v>
      </c>
      <c r="S345" s="14" t="s">
        <v>469</v>
      </c>
      <c r="T345" s="14" t="s">
        <v>153</v>
      </c>
      <c r="V345" s="14">
        <v>1128.2950000000001</v>
      </c>
      <c r="W345" s="14">
        <v>2.2565900000000001</v>
      </c>
      <c r="X345" s="14" t="s">
        <v>154</v>
      </c>
      <c r="Y345" s="27">
        <v>4.2735042735042735E-4</v>
      </c>
      <c r="Z345" s="19" t="str">
        <f>IF($AG$7 &lt;&gt; "", $AG$7 * Y345, "")</f>
        <v/>
      </c>
      <c r="AA345" s="19" t="str">
        <f>IF($AG$7 &lt;&gt; "", $AG$7 * L345 / $L$649, "")</f>
        <v/>
      </c>
      <c r="AB345" s="14" t="str">
        <f>IF(ISNUMBER(SEARCH(O345,$AG$2))=TRUE,"Yes",IF(ISNUMBER(SEARCH(O345,$AG$3))=TRUE,"Yes",IF(ISNUMBER(SEARCH(O345,$AG$4))=TRUE,"Yes","No")))</f>
        <v>No</v>
      </c>
    </row>
    <row r="346" spans="1:28" x14ac:dyDescent="0.25">
      <c r="A346" t="s">
        <v>2185</v>
      </c>
      <c r="B346" t="s">
        <v>25</v>
      </c>
      <c r="C346">
        <v>5</v>
      </c>
      <c r="D346">
        <v>215</v>
      </c>
      <c r="E346">
        <v>164</v>
      </c>
      <c r="F346">
        <v>170</v>
      </c>
      <c r="G346" s="1">
        <v>-0.34227860554397999</v>
      </c>
      <c r="H346" s="2">
        <v>0.95778580234491495</v>
      </c>
      <c r="I346" s="14">
        <v>1.8731604972425001E-2</v>
      </c>
      <c r="J346" s="14">
        <v>1</v>
      </c>
      <c r="K346" s="14">
        <v>0</v>
      </c>
      <c r="L346" s="14">
        <v>1.5593293563490799E-3</v>
      </c>
      <c r="M346" s="14">
        <v>1.9770655019870401E-3</v>
      </c>
      <c r="N346" s="14">
        <v>281</v>
      </c>
      <c r="O346" s="14" t="s">
        <v>1396</v>
      </c>
      <c r="P346" s="14" t="s">
        <v>166</v>
      </c>
      <c r="Q346" s="14" t="s">
        <v>167</v>
      </c>
      <c r="R346" s="14" t="s">
        <v>1990</v>
      </c>
      <c r="S346" s="14" t="s">
        <v>479</v>
      </c>
      <c r="T346" s="14" t="s">
        <v>169</v>
      </c>
      <c r="V346" s="14">
        <v>1003.115</v>
      </c>
      <c r="W346" s="14">
        <v>2.00623</v>
      </c>
      <c r="X346" s="14" t="s">
        <v>170</v>
      </c>
      <c r="Y346" s="27">
        <v>7.1225071225071229E-4</v>
      </c>
      <c r="Z346" s="19" t="str">
        <f>IF($AG$7 &lt;&gt; "", $AG$7 * Y346, "")</f>
        <v/>
      </c>
      <c r="AA346" s="19" t="str">
        <f>IF($AG$7 &lt;&gt; "", $AG$7 * L346 / $L$649, "")</f>
        <v/>
      </c>
      <c r="AB346" s="14" t="str">
        <f>IF(ISNUMBER(SEARCH(O346,$AG$2))=TRUE,"Yes",IF(ISNUMBER(SEARCH(O346,$AG$3))=TRUE,"Yes",IF(ISNUMBER(SEARCH(O346,$AG$4))=TRUE,"Yes","No")))</f>
        <v>No</v>
      </c>
    </row>
    <row r="347" spans="1:28" x14ac:dyDescent="0.25">
      <c r="A347" t="s">
        <v>447</v>
      </c>
      <c r="B347" t="s">
        <v>25</v>
      </c>
      <c r="C347">
        <v>4</v>
      </c>
      <c r="D347">
        <v>204</v>
      </c>
      <c r="E347">
        <v>190</v>
      </c>
      <c r="F347">
        <v>137</v>
      </c>
      <c r="G347" s="1">
        <v>-0.34709014530603899</v>
      </c>
      <c r="H347" s="2">
        <v>0.91018882009163804</v>
      </c>
      <c r="I347" s="14">
        <v>4.08685032641775E-2</v>
      </c>
      <c r="J347" s="14">
        <v>1</v>
      </c>
      <c r="K347" s="14">
        <v>0</v>
      </c>
      <c r="L347" s="14">
        <v>2.3986964260938599E-3</v>
      </c>
      <c r="M347" s="14">
        <v>3.0510532800602599E-3</v>
      </c>
      <c r="N347" s="14">
        <v>83</v>
      </c>
      <c r="O347" s="14" t="s">
        <v>26</v>
      </c>
      <c r="P347" s="14" t="s">
        <v>85</v>
      </c>
      <c r="Q347" s="14" t="s">
        <v>448</v>
      </c>
      <c r="R347" s="14" t="s">
        <v>29</v>
      </c>
      <c r="S347" s="14" t="s">
        <v>449</v>
      </c>
      <c r="T347" s="14" t="s">
        <v>450</v>
      </c>
      <c r="V347" s="14">
        <v>1199.568</v>
      </c>
      <c r="W347" s="14">
        <v>2.3991359999999999</v>
      </c>
      <c r="X347" s="14" t="s">
        <v>451</v>
      </c>
      <c r="Y347" s="27">
        <v>5.6980056980056976E-4</v>
      </c>
      <c r="Z347" s="19" t="str">
        <f>IF($AG$7 &lt;&gt; "", $AG$7 * Y347, "")</f>
        <v/>
      </c>
      <c r="AA347" s="19" t="str">
        <f>IF($AG$7 &lt;&gt; "", $AG$7 * L347 / $L$649, "")</f>
        <v/>
      </c>
      <c r="AB347" s="14" t="str">
        <f>IF(ISNUMBER(SEARCH(O347,$AG$2))=TRUE,"Yes",IF(ISNUMBER(SEARCH(O347,$AG$3))=TRUE,"Yes",IF(ISNUMBER(SEARCH(O347,$AG$4))=TRUE,"Yes","No")))</f>
        <v>No</v>
      </c>
    </row>
    <row r="348" spans="1:28" x14ac:dyDescent="0.25">
      <c r="A348" t="s">
        <v>2111</v>
      </c>
      <c r="B348" t="s">
        <v>25</v>
      </c>
      <c r="C348">
        <v>10</v>
      </c>
      <c r="D348">
        <v>388</v>
      </c>
      <c r="E348">
        <v>350</v>
      </c>
      <c r="F348">
        <v>365</v>
      </c>
      <c r="G348" s="1">
        <v>-0.35804061356265998</v>
      </c>
      <c r="H348" s="2">
        <v>0.90692004188000797</v>
      </c>
      <c r="I348" s="14">
        <v>4.2431000592631003E-2</v>
      </c>
      <c r="J348" s="14">
        <v>1</v>
      </c>
      <c r="K348" s="14">
        <v>0</v>
      </c>
      <c r="L348" s="14">
        <v>3.1186587126981499E-3</v>
      </c>
      <c r="M348" s="14">
        <v>3.9980235809106797E-3</v>
      </c>
      <c r="N348" s="14">
        <v>240</v>
      </c>
      <c r="O348" s="14" t="s">
        <v>1396</v>
      </c>
      <c r="P348" s="14" t="s">
        <v>166</v>
      </c>
      <c r="Q348" s="14" t="s">
        <v>1344</v>
      </c>
      <c r="R348" s="14" t="s">
        <v>1990</v>
      </c>
      <c r="S348" s="14" t="s">
        <v>274</v>
      </c>
      <c r="T348" s="14" t="s">
        <v>1345</v>
      </c>
      <c r="V348" s="14">
        <v>944.04930000000002</v>
      </c>
      <c r="W348" s="14">
        <v>1.8880986</v>
      </c>
      <c r="X348" s="14" t="s">
        <v>1346</v>
      </c>
      <c r="Y348" s="26">
        <v>1.4245014245014246E-3</v>
      </c>
      <c r="Z348" s="19" t="str">
        <f>IF($AG$7 &lt;&gt; "", $AG$7 * Y348, "")</f>
        <v/>
      </c>
      <c r="AA348" s="19" t="str">
        <f>IF($AG$7 &lt;&gt; "", $AG$7 * L348 / $L$649, "")</f>
        <v/>
      </c>
      <c r="AB348" s="14" t="str">
        <f>IF(ISNUMBER(SEARCH(O348,$AG$2))=TRUE,"Yes",IF(ISNUMBER(SEARCH(O348,$AG$3))=TRUE,"Yes",IF(ISNUMBER(SEARCH(O348,$AG$4))=TRUE,"Yes","No")))</f>
        <v>No</v>
      </c>
    </row>
    <row r="349" spans="1:28" x14ac:dyDescent="0.25">
      <c r="A349" t="s">
        <v>407</v>
      </c>
      <c r="B349" t="s">
        <v>25</v>
      </c>
      <c r="C349">
        <v>2</v>
      </c>
      <c r="D349">
        <v>103</v>
      </c>
      <c r="E349">
        <v>88</v>
      </c>
      <c r="F349">
        <v>77</v>
      </c>
      <c r="G349" s="1">
        <v>-0.36308916969153998</v>
      </c>
      <c r="H349" s="2">
        <v>0.94073427802329102</v>
      </c>
      <c r="I349" s="14">
        <v>2.6533031073243001E-2</v>
      </c>
      <c r="J349" s="14">
        <v>1</v>
      </c>
      <c r="K349" s="14">
        <v>0</v>
      </c>
      <c r="L349" s="14">
        <v>1.19934821304693E-3</v>
      </c>
      <c r="M349" s="14">
        <v>1.54292720199667E-3</v>
      </c>
      <c r="N349" s="14">
        <v>75</v>
      </c>
      <c r="O349" s="14" t="s">
        <v>26</v>
      </c>
      <c r="P349" s="14" t="s">
        <v>67</v>
      </c>
      <c r="Q349" s="14" t="s">
        <v>408</v>
      </c>
      <c r="R349" s="14" t="s">
        <v>29</v>
      </c>
      <c r="S349" s="14" t="s">
        <v>409</v>
      </c>
      <c r="T349" s="14" t="s">
        <v>410</v>
      </c>
      <c r="V349" s="14">
        <v>1057.2070000000001</v>
      </c>
      <c r="W349" s="14">
        <v>2.114414</v>
      </c>
      <c r="X349" s="14" t="s">
        <v>411</v>
      </c>
      <c r="Y349" s="27">
        <v>2.8490028490028488E-4</v>
      </c>
      <c r="Z349" s="19" t="str">
        <f>IF($AG$7 &lt;&gt; "", $AG$7 * Y349, "")</f>
        <v/>
      </c>
      <c r="AA349" s="19" t="str">
        <f>IF($AG$7 &lt;&gt; "", $AG$7 * L349 / $L$649, "")</f>
        <v/>
      </c>
      <c r="AB349" s="14" t="str">
        <f>IF(ISNUMBER(SEARCH(O349,$AG$2))=TRUE,"Yes",IF(ISNUMBER(SEARCH(O349,$AG$3))=TRUE,"Yes",IF(ISNUMBER(SEARCH(O349,$AG$4))=TRUE,"Yes","No")))</f>
        <v>No</v>
      </c>
    </row>
    <row r="350" spans="1:28" x14ac:dyDescent="0.25">
      <c r="A350" t="s">
        <v>1023</v>
      </c>
      <c r="B350" t="s">
        <v>25</v>
      </c>
      <c r="C350">
        <v>5</v>
      </c>
      <c r="D350">
        <v>251</v>
      </c>
      <c r="E350">
        <v>209</v>
      </c>
      <c r="F350">
        <v>209</v>
      </c>
      <c r="G350" s="1">
        <v>-0.36504678981299299</v>
      </c>
      <c r="H350" s="2">
        <v>0.882399002963275</v>
      </c>
      <c r="I350" s="14">
        <v>5.4334991283859199E-2</v>
      </c>
      <c r="J350" s="14">
        <v>1</v>
      </c>
      <c r="K350" s="14">
        <v>0</v>
      </c>
      <c r="L350" s="14">
        <v>2.9983705326173198E-3</v>
      </c>
      <c r="M350" s="14">
        <v>3.8624846437799198E-3</v>
      </c>
      <c r="N350" s="14">
        <v>199</v>
      </c>
      <c r="O350" s="14" t="s">
        <v>26</v>
      </c>
      <c r="P350" s="14" t="s">
        <v>166</v>
      </c>
      <c r="Q350" s="14" t="s">
        <v>1024</v>
      </c>
      <c r="R350" s="14" t="s">
        <v>1000</v>
      </c>
      <c r="S350" s="14" t="s">
        <v>63</v>
      </c>
      <c r="T350" s="14" t="s">
        <v>1025</v>
      </c>
      <c r="V350" s="14">
        <v>1041.1669999999999</v>
      </c>
      <c r="W350" s="14">
        <v>2.0823339999999999</v>
      </c>
      <c r="X350" s="14" t="s">
        <v>1026</v>
      </c>
      <c r="Y350" s="27">
        <v>7.1225071225071229E-4</v>
      </c>
      <c r="Z350" s="19" t="str">
        <f>IF($AG$7 &lt;&gt; "", $AG$7 * Y350, "")</f>
        <v/>
      </c>
      <c r="AA350" s="19" t="str">
        <f>IF($AG$7 &lt;&gt; "", $AG$7 * L350 / $L$649, "")</f>
        <v/>
      </c>
      <c r="AB350" s="14" t="str">
        <f>IF(ISNUMBER(SEARCH(O350,$AG$2))=TRUE,"Yes",IF(ISNUMBER(SEARCH(O350,$AG$3))=TRUE,"Yes",IF(ISNUMBER(SEARCH(O350,$AG$4))=TRUE,"Yes","No")))</f>
        <v>No</v>
      </c>
    </row>
    <row r="351" spans="1:28" x14ac:dyDescent="0.25">
      <c r="A351" t="s">
        <v>2218</v>
      </c>
      <c r="B351" t="s">
        <v>25</v>
      </c>
      <c r="C351">
        <v>6</v>
      </c>
      <c r="D351">
        <v>262</v>
      </c>
      <c r="E351">
        <v>215</v>
      </c>
      <c r="F351">
        <v>194</v>
      </c>
      <c r="G351" s="1">
        <v>-0.367652657896053</v>
      </c>
      <c r="H351" s="2">
        <v>0.92930487247778204</v>
      </c>
      <c r="I351" s="14">
        <v>3.1841785776246599E-2</v>
      </c>
      <c r="J351" s="14">
        <v>1</v>
      </c>
      <c r="K351" s="14">
        <v>0</v>
      </c>
      <c r="L351" s="14">
        <v>1.8711952276188901E-3</v>
      </c>
      <c r="M351" s="14">
        <v>2.41446948304793E-3</v>
      </c>
      <c r="N351" s="14">
        <v>314</v>
      </c>
      <c r="O351" s="14" t="s">
        <v>1396</v>
      </c>
      <c r="P351" s="14" t="s">
        <v>27</v>
      </c>
      <c r="Q351" s="14" t="s">
        <v>418</v>
      </c>
      <c r="R351" s="14" t="s">
        <v>1990</v>
      </c>
      <c r="S351" s="14" t="s">
        <v>645</v>
      </c>
      <c r="T351" s="14" t="s">
        <v>420</v>
      </c>
      <c r="V351" s="14">
        <v>1029.2</v>
      </c>
      <c r="W351" s="14">
        <v>2.0583999999999998</v>
      </c>
      <c r="X351" s="14" t="s">
        <v>421</v>
      </c>
      <c r="Y351" s="27">
        <v>8.547008547008547E-4</v>
      </c>
      <c r="Z351" s="19" t="str">
        <f>IF($AG$7 &lt;&gt; "", $AG$7 * Y351, "")</f>
        <v/>
      </c>
      <c r="AA351" s="19" t="str">
        <f>IF($AG$7 &lt;&gt; "", $AG$7 * L351 / $L$649, "")</f>
        <v/>
      </c>
      <c r="AB351" s="14" t="str">
        <f>IF(ISNUMBER(SEARCH(O351,$AG$2))=TRUE,"Yes",IF(ISNUMBER(SEARCH(O351,$AG$3))=TRUE,"Yes",IF(ISNUMBER(SEARCH(O351,$AG$4))=TRUE,"Yes","No")))</f>
        <v>No</v>
      </c>
    </row>
    <row r="352" spans="1:28" x14ac:dyDescent="0.25">
      <c r="A352" t="s">
        <v>2089</v>
      </c>
      <c r="B352" t="s">
        <v>25</v>
      </c>
      <c r="C352">
        <v>11</v>
      </c>
      <c r="D352">
        <v>395</v>
      </c>
      <c r="E352">
        <v>384</v>
      </c>
      <c r="F352">
        <v>437</v>
      </c>
      <c r="G352" s="1">
        <v>-0.36834858540954402</v>
      </c>
      <c r="H352" s="2">
        <v>0.90612350619114201</v>
      </c>
      <c r="I352" s="14">
        <v>4.2812603204369998E-2</v>
      </c>
      <c r="J352" s="14">
        <v>1</v>
      </c>
      <c r="K352" s="14">
        <v>0</v>
      </c>
      <c r="L352" s="14">
        <v>3.4305245839679698E-3</v>
      </c>
      <c r="M352" s="14">
        <v>4.4297983985073196E-3</v>
      </c>
      <c r="N352" s="14">
        <v>230</v>
      </c>
      <c r="O352" s="14" t="s">
        <v>1396</v>
      </c>
      <c r="P352" s="14" t="s">
        <v>27</v>
      </c>
      <c r="Q352" s="14" t="s">
        <v>1316</v>
      </c>
      <c r="R352" s="14" t="s">
        <v>1990</v>
      </c>
      <c r="S352" s="14" t="s">
        <v>223</v>
      </c>
      <c r="T352" s="14" t="s">
        <v>1317</v>
      </c>
      <c r="V352" s="14">
        <v>966.14350000000002</v>
      </c>
      <c r="W352" s="14">
        <v>1.9322870000000001</v>
      </c>
      <c r="X352" s="14" t="s">
        <v>1318</v>
      </c>
      <c r="Y352" s="26">
        <v>1.5669515669515669E-3</v>
      </c>
      <c r="Z352" s="19" t="str">
        <f>IF($AG$7 &lt;&gt; "", $AG$7 * Y352, "")</f>
        <v/>
      </c>
      <c r="AA352" s="19" t="str">
        <f>IF($AG$7 &lt;&gt; "", $AG$7 * L352 / $L$649, "")</f>
        <v/>
      </c>
      <c r="AB352" s="14" t="str">
        <f>IF(ISNUMBER(SEARCH(O352,$AG$2))=TRUE,"Yes",IF(ISNUMBER(SEARCH(O352,$AG$3))=TRUE,"Yes",IF(ISNUMBER(SEARCH(O352,$AG$4))=TRUE,"Yes","No")))</f>
        <v>No</v>
      </c>
    </row>
    <row r="353" spans="1:28" x14ac:dyDescent="0.25">
      <c r="A353" t="s">
        <v>1698</v>
      </c>
      <c r="B353" t="s">
        <v>25</v>
      </c>
      <c r="C353">
        <v>10</v>
      </c>
      <c r="D353">
        <v>423</v>
      </c>
      <c r="E353">
        <v>334</v>
      </c>
      <c r="F353">
        <v>363</v>
      </c>
      <c r="G353" s="1">
        <v>-0.37462729296573399</v>
      </c>
      <c r="H353" s="2">
        <v>0.90692004188000797</v>
      </c>
      <c r="I353" s="14">
        <v>4.2431000592631003E-2</v>
      </c>
      <c r="J353" s="14">
        <v>1</v>
      </c>
      <c r="K353" s="14">
        <v>0</v>
      </c>
      <c r="L353" s="14">
        <v>3.1186587126981499E-3</v>
      </c>
      <c r="M353" s="14">
        <v>4.0438832233379296E-3</v>
      </c>
      <c r="N353" s="14">
        <v>98</v>
      </c>
      <c r="O353" s="14" t="s">
        <v>1396</v>
      </c>
      <c r="P353" s="14" t="s">
        <v>27</v>
      </c>
      <c r="Q353" s="14" t="s">
        <v>1068</v>
      </c>
      <c r="R353" s="14" t="s">
        <v>1398</v>
      </c>
      <c r="S353" s="14" t="s">
        <v>524</v>
      </c>
      <c r="T353" s="14" t="s">
        <v>1069</v>
      </c>
      <c r="V353" s="14">
        <v>1026.152</v>
      </c>
      <c r="W353" s="14">
        <v>2.0523039999999999</v>
      </c>
      <c r="X353" s="14" t="s">
        <v>1070</v>
      </c>
      <c r="Y353" s="26">
        <v>1.4245014245014246E-3</v>
      </c>
      <c r="Z353" s="19" t="str">
        <f>IF($AG$7 &lt;&gt; "", $AG$7 * Y353, "")</f>
        <v/>
      </c>
      <c r="AA353" s="19" t="str">
        <f>IF($AG$7 &lt;&gt; "", $AG$7 * L353 / $L$649, "")</f>
        <v/>
      </c>
      <c r="AB353" s="14" t="str">
        <f>IF(ISNUMBER(SEARCH(O353,$AG$2))=TRUE,"Yes",IF(ISNUMBER(SEARCH(O353,$AG$3))=TRUE,"Yes",IF(ISNUMBER(SEARCH(O353,$AG$4))=TRUE,"Yes","No")))</f>
        <v>No</v>
      </c>
    </row>
    <row r="354" spans="1:28" x14ac:dyDescent="0.25">
      <c r="A354" t="s">
        <v>2127</v>
      </c>
      <c r="B354" t="s">
        <v>25</v>
      </c>
      <c r="C354">
        <v>7</v>
      </c>
      <c r="D354">
        <v>271</v>
      </c>
      <c r="E354">
        <v>273</v>
      </c>
      <c r="F354">
        <v>242</v>
      </c>
      <c r="G354" s="1">
        <v>-0.38348486842287699</v>
      </c>
      <c r="H354" s="2">
        <v>0.908993476900116</v>
      </c>
      <c r="I354" s="14">
        <v>4.1439233341783399E-2</v>
      </c>
      <c r="J354" s="14">
        <v>1</v>
      </c>
      <c r="K354" s="14">
        <v>0</v>
      </c>
      <c r="L354" s="14">
        <v>2.1830610988887102E-3</v>
      </c>
      <c r="M354" s="14">
        <v>2.8486735484155399E-3</v>
      </c>
      <c r="N354" s="14">
        <v>250</v>
      </c>
      <c r="O354" s="14" t="s">
        <v>1396</v>
      </c>
      <c r="P354" s="14" t="s">
        <v>34</v>
      </c>
      <c r="Q354" s="14" t="s">
        <v>1384</v>
      </c>
      <c r="R354" s="14" t="s">
        <v>1990</v>
      </c>
      <c r="S354" s="14" t="s">
        <v>324</v>
      </c>
      <c r="T354" s="14" t="s">
        <v>1385</v>
      </c>
      <c r="U354" s="14" t="s">
        <v>71</v>
      </c>
      <c r="V354" s="14">
        <v>1073.2550000000001</v>
      </c>
      <c r="W354" s="14">
        <v>2.1465100000000001</v>
      </c>
      <c r="X354" s="14" t="s">
        <v>1386</v>
      </c>
      <c r="Y354" s="27">
        <v>9.9715099715099722E-4</v>
      </c>
      <c r="Z354" s="19" t="str">
        <f>IF($AG$7 &lt;&gt; "", $AG$7 * Y354, "")</f>
        <v/>
      </c>
      <c r="AA354" s="19" t="str">
        <f>IF($AG$7 &lt;&gt; "", $AG$7 * L354 / $L$649, "")</f>
        <v/>
      </c>
      <c r="AB354" s="14" t="str">
        <f>IF(ISNUMBER(SEARCH(O354,$AG$2))=TRUE,"Yes",IF(ISNUMBER(SEARCH(O354,$AG$3))=TRUE,"Yes",IF(ISNUMBER(SEARCH(O354,$AG$4))=TRUE,"Yes","No")))</f>
        <v>No</v>
      </c>
    </row>
    <row r="355" spans="1:28" x14ac:dyDescent="0.25">
      <c r="A355" t="s">
        <v>2158</v>
      </c>
      <c r="B355" t="s">
        <v>25</v>
      </c>
      <c r="C355">
        <v>4</v>
      </c>
      <c r="D355">
        <v>187</v>
      </c>
      <c r="E355">
        <v>127</v>
      </c>
      <c r="F355">
        <v>141</v>
      </c>
      <c r="G355" s="1">
        <v>-0.38953189054038301</v>
      </c>
      <c r="H355" s="2">
        <v>0.94352118360620496</v>
      </c>
      <c r="I355" s="14">
        <v>2.5248344762426499E-2</v>
      </c>
      <c r="J355" s="14">
        <v>1</v>
      </c>
      <c r="K355" s="14">
        <v>0</v>
      </c>
      <c r="L355" s="14">
        <v>1.2474634850792601E-3</v>
      </c>
      <c r="M355" s="14">
        <v>1.6341758655937901E-3</v>
      </c>
      <c r="N355" s="14">
        <v>260</v>
      </c>
      <c r="O355" s="14" t="s">
        <v>1396</v>
      </c>
      <c r="P355" s="14" t="s">
        <v>27</v>
      </c>
      <c r="Q355" s="14" t="s">
        <v>2159</v>
      </c>
      <c r="R355" s="14" t="s">
        <v>1990</v>
      </c>
      <c r="S355" s="14" t="s">
        <v>374</v>
      </c>
      <c r="T355" s="14" t="s">
        <v>2160</v>
      </c>
      <c r="V355" s="14">
        <v>961.14480000000003</v>
      </c>
      <c r="W355" s="14">
        <v>1.9222896</v>
      </c>
      <c r="X355" s="14" t="s">
        <v>2161</v>
      </c>
      <c r="Y355" s="27">
        <v>5.6980056980056976E-4</v>
      </c>
      <c r="Z355" s="19" t="str">
        <f>IF($AG$7 &lt;&gt; "", $AG$7 * Y355, "")</f>
        <v/>
      </c>
      <c r="AA355" s="19" t="str">
        <f>IF($AG$7 &lt;&gt; "", $AG$7 * L355 / $L$649, "")</f>
        <v/>
      </c>
      <c r="AB355" s="14" t="str">
        <f>IF(ISNUMBER(SEARCH(O355,$AG$2))=TRUE,"Yes",IF(ISNUMBER(SEARCH(O355,$AG$3))=TRUE,"Yes",IF(ISNUMBER(SEARCH(O355,$AG$4))=TRUE,"Yes","No")))</f>
        <v>No</v>
      </c>
    </row>
    <row r="356" spans="1:28" x14ac:dyDescent="0.25">
      <c r="A356" t="s">
        <v>1611</v>
      </c>
      <c r="B356" t="s">
        <v>25</v>
      </c>
      <c r="C356">
        <v>7</v>
      </c>
      <c r="D356">
        <v>311</v>
      </c>
      <c r="E356">
        <v>247</v>
      </c>
      <c r="F356">
        <v>237</v>
      </c>
      <c r="G356" s="1">
        <v>-0.39034356692963701</v>
      </c>
      <c r="H356" s="2">
        <v>0.90817658281991298</v>
      </c>
      <c r="I356" s="14">
        <v>4.1829700500684797E-2</v>
      </c>
      <c r="J356" s="14">
        <v>1</v>
      </c>
      <c r="K356" s="14">
        <v>0</v>
      </c>
      <c r="L356" s="14">
        <v>2.1830610988887102E-3</v>
      </c>
      <c r="M356" s="14">
        <v>2.8615799038812502E-3</v>
      </c>
      <c r="N356" s="14">
        <v>62</v>
      </c>
      <c r="O356" s="14" t="s">
        <v>1396</v>
      </c>
      <c r="P356" s="14" t="s">
        <v>27</v>
      </c>
      <c r="Q356" s="14" t="s">
        <v>1612</v>
      </c>
      <c r="R356" s="14" t="s">
        <v>1398</v>
      </c>
      <c r="S356" s="14" t="s">
        <v>344</v>
      </c>
      <c r="T356" s="14" t="s">
        <v>1613</v>
      </c>
      <c r="V356" s="14">
        <v>1107.3779999999999</v>
      </c>
      <c r="W356" s="14">
        <v>2.2147559999999999</v>
      </c>
      <c r="X356" s="14" t="s">
        <v>1614</v>
      </c>
      <c r="Y356" s="27">
        <v>9.9715099715099722E-4</v>
      </c>
      <c r="Z356" s="19" t="str">
        <f>IF($AG$7 &lt;&gt; "", $AG$7 * Y356, "")</f>
        <v/>
      </c>
      <c r="AA356" s="19" t="str">
        <f>IF($AG$7 &lt;&gt; "", $AG$7 * L356 / $L$649, "")</f>
        <v/>
      </c>
      <c r="AB356" s="14" t="str">
        <f>IF(ISNUMBER(SEARCH(O356,$AG$2))=TRUE,"Yes",IF(ISNUMBER(SEARCH(O356,$AG$3))=TRUE,"Yes",IF(ISNUMBER(SEARCH(O356,$AG$4))=TRUE,"Yes","No")))</f>
        <v>No</v>
      </c>
    </row>
    <row r="357" spans="1:28" x14ac:dyDescent="0.25">
      <c r="A357" t="s">
        <v>317</v>
      </c>
      <c r="B357" t="s">
        <v>25</v>
      </c>
      <c r="C357">
        <v>3</v>
      </c>
      <c r="D357">
        <v>142</v>
      </c>
      <c r="E357">
        <v>131</v>
      </c>
      <c r="F357">
        <v>141</v>
      </c>
      <c r="G357" s="1">
        <v>-0.41728908822616101</v>
      </c>
      <c r="H357" s="2">
        <v>0.90417619573663299</v>
      </c>
      <c r="I357" s="14">
        <v>4.3746930830047902E-2</v>
      </c>
      <c r="J357" s="14">
        <v>1</v>
      </c>
      <c r="K357" s="14">
        <v>0</v>
      </c>
      <c r="L357" s="14">
        <v>1.7990223195703901E-3</v>
      </c>
      <c r="M357" s="14">
        <v>2.4043215188915201E-3</v>
      </c>
      <c r="N357" s="14">
        <v>57</v>
      </c>
      <c r="O357" s="14" t="s">
        <v>26</v>
      </c>
      <c r="P357" s="14" t="s">
        <v>45</v>
      </c>
      <c r="Q357" s="14" t="s">
        <v>318</v>
      </c>
      <c r="R357" s="14" t="s">
        <v>29</v>
      </c>
      <c r="S357" s="14" t="s">
        <v>319</v>
      </c>
      <c r="T357" s="14" t="s">
        <v>320</v>
      </c>
      <c r="V357" s="14">
        <v>1026.24</v>
      </c>
      <c r="W357" s="14">
        <v>2.0524800000000001</v>
      </c>
      <c r="X357" s="14" t="s">
        <v>321</v>
      </c>
      <c r="Y357" s="27">
        <v>4.2735042735042735E-4</v>
      </c>
      <c r="Z357" s="19" t="str">
        <f>IF($AG$7 &lt;&gt; "", $AG$7 * Y357, "")</f>
        <v/>
      </c>
      <c r="AA357" s="19" t="str">
        <f>IF($AG$7 &lt;&gt; "", $AG$7 * L357 / $L$649, "")</f>
        <v/>
      </c>
      <c r="AB357" s="14" t="str">
        <f>IF(ISNUMBER(SEARCH(O357,$AG$2))=TRUE,"Yes",IF(ISNUMBER(SEARCH(O357,$AG$3))=TRUE,"Yes",IF(ISNUMBER(SEARCH(O357,$AG$4))=TRUE,"Yes","No")))</f>
        <v>No</v>
      </c>
    </row>
    <row r="358" spans="1:28" x14ac:dyDescent="0.25">
      <c r="A358" t="s">
        <v>231</v>
      </c>
      <c r="B358" t="s">
        <v>25</v>
      </c>
      <c r="C358">
        <v>2</v>
      </c>
      <c r="D358">
        <v>113</v>
      </c>
      <c r="E358">
        <v>85</v>
      </c>
      <c r="F358">
        <v>81</v>
      </c>
      <c r="G358" s="1">
        <v>-0.41789313301123099</v>
      </c>
      <c r="H358" s="2">
        <v>0.91065678233868197</v>
      </c>
      <c r="I358" s="14">
        <v>4.0645273545157699E-2</v>
      </c>
      <c r="J358" s="14">
        <v>1</v>
      </c>
      <c r="K358" s="14">
        <v>0</v>
      </c>
      <c r="L358" s="14">
        <v>1.19934821304693E-3</v>
      </c>
      <c r="M358" s="14">
        <v>1.6024542224595201E-3</v>
      </c>
      <c r="N358" s="14">
        <v>40</v>
      </c>
      <c r="O358" s="14" t="s">
        <v>26</v>
      </c>
      <c r="P358" s="14" t="s">
        <v>27</v>
      </c>
      <c r="Q358" s="14" t="s">
        <v>232</v>
      </c>
      <c r="R358" s="14" t="s">
        <v>29</v>
      </c>
      <c r="S358" s="14" t="s">
        <v>233</v>
      </c>
      <c r="T358" s="14" t="s">
        <v>234</v>
      </c>
      <c r="V358" s="14">
        <v>1015.324</v>
      </c>
      <c r="W358" s="14">
        <v>2.0306479999999998</v>
      </c>
      <c r="X358" s="14" t="s">
        <v>235</v>
      </c>
      <c r="Y358" s="27">
        <v>2.8490028490028488E-4</v>
      </c>
      <c r="Z358" s="19" t="str">
        <f>IF($AG$7 &lt;&gt; "", $AG$7 * Y358, "")</f>
        <v/>
      </c>
      <c r="AA358" s="19" t="str">
        <f>IF($AG$7 &lt;&gt; "", $AG$7 * L358 / $L$649, "")</f>
        <v/>
      </c>
      <c r="AB358" s="14" t="str">
        <f>IF(ISNUMBER(SEARCH(O358,$AG$2))=TRUE,"Yes",IF(ISNUMBER(SEARCH(O358,$AG$3))=TRUE,"Yes",IF(ISNUMBER(SEARCH(O358,$AG$4))=TRUE,"Yes","No")))</f>
        <v>No</v>
      </c>
    </row>
    <row r="359" spans="1:28" x14ac:dyDescent="0.25">
      <c r="A359" t="s">
        <v>1635</v>
      </c>
      <c r="B359" t="s">
        <v>25</v>
      </c>
      <c r="C359">
        <v>10</v>
      </c>
      <c r="D359">
        <v>415</v>
      </c>
      <c r="E359">
        <v>374</v>
      </c>
      <c r="F359">
        <v>363</v>
      </c>
      <c r="G359" s="1">
        <v>-0.41804772961942799</v>
      </c>
      <c r="H359" s="2">
        <v>0.89766285086576703</v>
      </c>
      <c r="I359" s="14">
        <v>4.6886747410784899E-2</v>
      </c>
      <c r="J359" s="14">
        <v>1</v>
      </c>
      <c r="K359" s="14">
        <v>0</v>
      </c>
      <c r="L359" s="14">
        <v>3.1186587126981499E-3</v>
      </c>
      <c r="M359" s="14">
        <v>4.1676822986843201E-3</v>
      </c>
      <c r="N359" s="14">
        <v>74</v>
      </c>
      <c r="O359" s="14" t="s">
        <v>1396</v>
      </c>
      <c r="P359" s="14" t="s">
        <v>27</v>
      </c>
      <c r="Q359" s="14" t="s">
        <v>1636</v>
      </c>
      <c r="R359" s="14" t="s">
        <v>1398</v>
      </c>
      <c r="S359" s="14" t="s">
        <v>404</v>
      </c>
      <c r="T359" s="14" t="s">
        <v>1637</v>
      </c>
      <c r="V359" s="14">
        <v>949.11009999999999</v>
      </c>
      <c r="W359" s="14">
        <v>1.8982201999999999</v>
      </c>
      <c r="X359" s="14" t="s">
        <v>1638</v>
      </c>
      <c r="Y359" s="26">
        <v>1.4245014245014246E-3</v>
      </c>
      <c r="Z359" s="19" t="str">
        <f>IF($AG$7 &lt;&gt; "", $AG$7 * Y359, "")</f>
        <v/>
      </c>
      <c r="AA359" s="19" t="str">
        <f>IF($AG$7 &lt;&gt; "", $AG$7 * L359 / $L$649, "")</f>
        <v/>
      </c>
      <c r="AB359" s="14" t="str">
        <f>IF(ISNUMBER(SEARCH(O359,$AG$2))=TRUE,"Yes",IF(ISNUMBER(SEARCH(O359,$AG$3))=TRUE,"Yes",IF(ISNUMBER(SEARCH(O359,$AG$4))=TRUE,"Yes","No")))</f>
        <v>No</v>
      </c>
    </row>
    <row r="360" spans="1:28" x14ac:dyDescent="0.25">
      <c r="A360" t="s">
        <v>2282</v>
      </c>
      <c r="B360" t="s">
        <v>25</v>
      </c>
      <c r="C360">
        <v>5</v>
      </c>
      <c r="D360">
        <v>214</v>
      </c>
      <c r="E360">
        <v>187</v>
      </c>
      <c r="F360">
        <v>179</v>
      </c>
      <c r="G360" s="1">
        <v>-0.42568693730666801</v>
      </c>
      <c r="H360" s="2">
        <v>0.90996796042632</v>
      </c>
      <c r="I360" s="14">
        <v>4.0973898728370602E-2</v>
      </c>
      <c r="J360" s="14">
        <v>1</v>
      </c>
      <c r="K360" s="14">
        <v>0</v>
      </c>
      <c r="L360" s="14">
        <v>1.5593293563490799E-3</v>
      </c>
      <c r="M360" s="14">
        <v>2.09515342356454E-3</v>
      </c>
      <c r="N360" s="14">
        <v>351</v>
      </c>
      <c r="O360" s="14" t="s">
        <v>1396</v>
      </c>
      <c r="P360" s="14" t="s">
        <v>34</v>
      </c>
      <c r="Q360" s="14" t="s">
        <v>2283</v>
      </c>
      <c r="R360" s="14" t="s">
        <v>1990</v>
      </c>
      <c r="S360" s="14" t="s">
        <v>830</v>
      </c>
      <c r="T360" s="14" t="s">
        <v>2284</v>
      </c>
      <c r="V360" s="14">
        <v>1166.2950000000001</v>
      </c>
      <c r="W360" s="14">
        <v>2.3325900000000002</v>
      </c>
      <c r="X360" s="14" t="s">
        <v>2285</v>
      </c>
      <c r="Y360" s="27">
        <v>7.1225071225071229E-4</v>
      </c>
      <c r="Z360" s="19" t="str">
        <f>IF($AG$7 &lt;&gt; "", $AG$7 * Y360, "")</f>
        <v/>
      </c>
      <c r="AA360" s="19" t="str">
        <f>IF($AG$7 &lt;&gt; "", $AG$7 * L360 / $L$649, "")</f>
        <v/>
      </c>
      <c r="AB360" s="14" t="str">
        <f>IF(ISNUMBER(SEARCH(O360,$AG$2))=TRUE,"Yes",IF(ISNUMBER(SEARCH(O360,$AG$3))=TRUE,"Yes",IF(ISNUMBER(SEARCH(O360,$AG$4))=TRUE,"Yes","No")))</f>
        <v>No</v>
      </c>
    </row>
    <row r="361" spans="1:28" x14ac:dyDescent="0.25">
      <c r="A361" t="s">
        <v>713</v>
      </c>
      <c r="B361" t="s">
        <v>25</v>
      </c>
      <c r="C361">
        <v>2</v>
      </c>
      <c r="D361">
        <v>104</v>
      </c>
      <c r="E361">
        <v>99</v>
      </c>
      <c r="F361">
        <v>77</v>
      </c>
      <c r="G361" s="1">
        <v>-0.42717856557469402</v>
      </c>
      <c r="H361" s="2">
        <v>0.92205274026255102</v>
      </c>
      <c r="I361" s="14">
        <v>3.5244237135172697E-2</v>
      </c>
      <c r="J361" s="14">
        <v>1</v>
      </c>
      <c r="K361" s="14">
        <v>0</v>
      </c>
      <c r="L361" s="14">
        <v>1.19934821304693E-3</v>
      </c>
      <c r="M361" s="14">
        <v>1.6132525330099E-3</v>
      </c>
      <c r="N361" s="14">
        <v>136</v>
      </c>
      <c r="O361" s="14" t="s">
        <v>26</v>
      </c>
      <c r="P361" s="14" t="s">
        <v>34</v>
      </c>
      <c r="Q361" s="14" t="s">
        <v>714</v>
      </c>
      <c r="R361" s="14" t="s">
        <v>29</v>
      </c>
      <c r="S361" s="14" t="s">
        <v>715</v>
      </c>
      <c r="T361" s="14" t="s">
        <v>716</v>
      </c>
      <c r="V361" s="14">
        <v>914.06780000000003</v>
      </c>
      <c r="W361" s="14">
        <v>1.8281356</v>
      </c>
      <c r="X361" s="14" t="s">
        <v>717</v>
      </c>
      <c r="Y361" s="27">
        <v>2.8490028490028488E-4</v>
      </c>
      <c r="Z361" s="19" t="str">
        <f>IF($AG$7 &lt;&gt; "", $AG$7 * Y361, "")</f>
        <v/>
      </c>
      <c r="AA361" s="19" t="str">
        <f>IF($AG$7 &lt;&gt; "", $AG$7 * L361 / $L$649, "")</f>
        <v/>
      </c>
      <c r="AB361" s="14" t="str">
        <f>IF(ISNUMBER(SEARCH(O361,$AG$2))=TRUE,"Yes",IF(ISNUMBER(SEARCH(O361,$AG$3))=TRUE,"Yes",IF(ISNUMBER(SEARCH(O361,$AG$4))=TRUE,"Yes","No")))</f>
        <v>No</v>
      </c>
    </row>
    <row r="362" spans="1:28" x14ac:dyDescent="0.25">
      <c r="A362" t="s">
        <v>1477</v>
      </c>
      <c r="B362" t="s">
        <v>25</v>
      </c>
      <c r="C362">
        <v>7</v>
      </c>
      <c r="D362">
        <v>288</v>
      </c>
      <c r="E362">
        <v>261</v>
      </c>
      <c r="F362">
        <v>262</v>
      </c>
      <c r="G362" s="1">
        <v>-0.42763355372384698</v>
      </c>
      <c r="H362" s="2">
        <v>0.90612350619114201</v>
      </c>
      <c r="I362" s="14">
        <v>4.2812603204369998E-2</v>
      </c>
      <c r="J362" s="14">
        <v>1</v>
      </c>
      <c r="K362" s="14">
        <v>0</v>
      </c>
      <c r="L362" s="14">
        <v>2.1830610988887102E-3</v>
      </c>
      <c r="M362" s="14">
        <v>2.9371838118188499E-3</v>
      </c>
      <c r="N362" s="14">
        <v>21</v>
      </c>
      <c r="O362" s="14" t="s">
        <v>1396</v>
      </c>
      <c r="P362" s="14" t="s">
        <v>27</v>
      </c>
      <c r="Q362" s="14" t="s">
        <v>1478</v>
      </c>
      <c r="R362" s="14" t="s">
        <v>1398</v>
      </c>
      <c r="S362" s="14" t="s">
        <v>137</v>
      </c>
      <c r="T362" s="14" t="s">
        <v>1479</v>
      </c>
      <c r="U362" s="14" t="s">
        <v>71</v>
      </c>
      <c r="V362" s="14">
        <v>912.05129999999997</v>
      </c>
      <c r="W362" s="14">
        <v>1.8241026</v>
      </c>
      <c r="X362" s="14" t="s">
        <v>1480</v>
      </c>
      <c r="Y362" s="27">
        <v>9.9715099715099722E-4</v>
      </c>
      <c r="Z362" s="19" t="str">
        <f>IF($AG$7 &lt;&gt; "", $AG$7 * Y362, "")</f>
        <v/>
      </c>
      <c r="AA362" s="19" t="str">
        <f>IF($AG$7 &lt;&gt; "", $AG$7 * L362 / $L$649, "")</f>
        <v/>
      </c>
      <c r="AB362" s="14" t="str">
        <f>IF(ISNUMBER(SEARCH(O362,$AG$2))=TRUE,"Yes",IF(ISNUMBER(SEARCH(O362,$AG$3))=TRUE,"Yes",IF(ISNUMBER(SEARCH(O362,$AG$4))=TRUE,"Yes","No")))</f>
        <v>No</v>
      </c>
    </row>
    <row r="363" spans="1:28" x14ac:dyDescent="0.25">
      <c r="A363" t="s">
        <v>1900</v>
      </c>
      <c r="B363" t="s">
        <v>25</v>
      </c>
      <c r="C363">
        <v>8</v>
      </c>
      <c r="D363">
        <v>337</v>
      </c>
      <c r="E363">
        <v>308</v>
      </c>
      <c r="F363">
        <v>285</v>
      </c>
      <c r="G363" s="1">
        <v>-0.43009061901796602</v>
      </c>
      <c r="H363" s="2">
        <v>0.90037581027783598</v>
      </c>
      <c r="I363" s="14">
        <v>4.5576181379174997E-2</v>
      </c>
      <c r="J363" s="14">
        <v>1</v>
      </c>
      <c r="K363" s="14">
        <v>0</v>
      </c>
      <c r="L363" s="14">
        <v>2.4949269701585201E-3</v>
      </c>
      <c r="M363" s="14">
        <v>3.3621891396031001E-3</v>
      </c>
      <c r="N363" s="14">
        <v>171</v>
      </c>
      <c r="O363" s="14" t="s">
        <v>1396</v>
      </c>
      <c r="P363" s="14" t="s">
        <v>34</v>
      </c>
      <c r="Q363" s="14" t="s">
        <v>1901</v>
      </c>
      <c r="R363" s="14" t="s">
        <v>1398</v>
      </c>
      <c r="S363" s="14" t="s">
        <v>890</v>
      </c>
      <c r="T363" s="14" t="s">
        <v>1902</v>
      </c>
      <c r="V363" s="14">
        <v>1136.221</v>
      </c>
      <c r="W363" s="14">
        <v>2.2724419999999999</v>
      </c>
      <c r="X363" s="14" t="s">
        <v>1903</v>
      </c>
      <c r="Y363" s="26">
        <v>1.1396011396011395E-3</v>
      </c>
      <c r="Z363" s="19" t="str">
        <f>IF($AG$7 &lt;&gt; "", $AG$7 * Y363, "")</f>
        <v/>
      </c>
      <c r="AA363" s="19" t="str">
        <f>IF($AG$7 &lt;&gt; "", $AG$7 * L363 / $L$649, "")</f>
        <v/>
      </c>
      <c r="AB363" s="14" t="str">
        <f>IF(ISNUMBER(SEARCH(O363,$AG$2))=TRUE,"Yes",IF(ISNUMBER(SEARCH(O363,$AG$3))=TRUE,"Yes",IF(ISNUMBER(SEARCH(O363,$AG$4))=TRUE,"Yes","No")))</f>
        <v>No</v>
      </c>
    </row>
    <row r="364" spans="1:28" x14ac:dyDescent="0.25">
      <c r="A364" t="s">
        <v>1231</v>
      </c>
      <c r="B364" t="s">
        <v>25</v>
      </c>
      <c r="C364">
        <v>7</v>
      </c>
      <c r="D364">
        <v>366</v>
      </c>
      <c r="E364">
        <v>323</v>
      </c>
      <c r="F364">
        <v>299</v>
      </c>
      <c r="G364" s="1">
        <v>-0.44207457560921798</v>
      </c>
      <c r="H364" s="2">
        <v>0.80233947988768795</v>
      </c>
      <c r="I364" s="14">
        <v>9.56418373930156E-2</v>
      </c>
      <c r="J364" s="14">
        <v>1</v>
      </c>
      <c r="K364" s="14">
        <v>0</v>
      </c>
      <c r="L364" s="14">
        <v>4.1977187456642504E-3</v>
      </c>
      <c r="M364" s="14">
        <v>5.7038213678922102E-3</v>
      </c>
      <c r="N364" s="14">
        <v>251</v>
      </c>
      <c r="O364" s="14" t="s">
        <v>26</v>
      </c>
      <c r="P364" s="14" t="s">
        <v>27</v>
      </c>
      <c r="Q364" s="14" t="s">
        <v>1232</v>
      </c>
      <c r="R364" s="14" t="s">
        <v>1000</v>
      </c>
      <c r="S364" s="14" t="s">
        <v>329</v>
      </c>
      <c r="T364" s="14" t="s">
        <v>1233</v>
      </c>
      <c r="V364" s="14">
        <v>1178.308</v>
      </c>
      <c r="W364" s="14">
        <v>2.3566159999999998</v>
      </c>
      <c r="X364" s="14" t="s">
        <v>1234</v>
      </c>
      <c r="Y364" s="27">
        <v>9.9715099715099722E-4</v>
      </c>
      <c r="Z364" s="19" t="str">
        <f>IF($AG$7 &lt;&gt; "", $AG$7 * Y364, "")</f>
        <v/>
      </c>
      <c r="AA364" s="19" t="str">
        <f>IF($AG$7 &lt;&gt; "", $AG$7 * L364 / $L$649, "")</f>
        <v/>
      </c>
      <c r="AB364" s="14" t="str">
        <f>IF(ISNUMBER(SEARCH(O364,$AG$2))=TRUE,"Yes",IF(ISNUMBER(SEARCH(O364,$AG$3))=TRUE,"Yes",IF(ISNUMBER(SEARCH(O364,$AG$4))=TRUE,"Yes","No")))</f>
        <v>No</v>
      </c>
    </row>
    <row r="365" spans="1:28" x14ac:dyDescent="0.25">
      <c r="A365" t="s">
        <v>2237</v>
      </c>
      <c r="B365" t="s">
        <v>25</v>
      </c>
      <c r="C365">
        <v>5</v>
      </c>
      <c r="D365">
        <v>212</v>
      </c>
      <c r="E365">
        <v>187</v>
      </c>
      <c r="F365">
        <v>187</v>
      </c>
      <c r="G365" s="1">
        <v>-0.44255725053901201</v>
      </c>
      <c r="H365" s="2">
        <v>0.90692004188000797</v>
      </c>
      <c r="I365" s="14">
        <v>4.2431000592631003E-2</v>
      </c>
      <c r="J365" s="14">
        <v>1</v>
      </c>
      <c r="K365" s="14">
        <v>0</v>
      </c>
      <c r="L365" s="14">
        <v>1.5593293563490799E-3</v>
      </c>
      <c r="M365" s="14">
        <v>2.11996894755415E-3</v>
      </c>
      <c r="N365" s="14">
        <v>333</v>
      </c>
      <c r="O365" s="14" t="s">
        <v>1396</v>
      </c>
      <c r="P365" s="14" t="s">
        <v>27</v>
      </c>
      <c r="Q365" s="14" t="s">
        <v>528</v>
      </c>
      <c r="R365" s="14" t="s">
        <v>1990</v>
      </c>
      <c r="S365" s="14" t="s">
        <v>740</v>
      </c>
      <c r="T365" s="14" t="s">
        <v>530</v>
      </c>
      <c r="V365" s="14">
        <v>1057.2329999999999</v>
      </c>
      <c r="W365" s="14">
        <v>2.1144660000000002</v>
      </c>
      <c r="X365" s="14" t="s">
        <v>531</v>
      </c>
      <c r="Y365" s="27">
        <v>7.1225071225071229E-4</v>
      </c>
      <c r="Z365" s="19" t="str">
        <f>IF($AG$7 &lt;&gt; "", $AG$7 * Y365, "")</f>
        <v/>
      </c>
      <c r="AA365" s="19" t="str">
        <f>IF($AG$7 &lt;&gt; "", $AG$7 * L365 / $L$649, "")</f>
        <v/>
      </c>
      <c r="AB365" s="14" t="str">
        <f>IF(ISNUMBER(SEARCH(O365,$AG$2))=TRUE,"Yes",IF(ISNUMBER(SEARCH(O365,$AG$3))=TRUE,"Yes",IF(ISNUMBER(SEARCH(O365,$AG$4))=TRUE,"Yes","No")))</f>
        <v>No</v>
      </c>
    </row>
    <row r="366" spans="1:28" x14ac:dyDescent="0.25">
      <c r="A366" t="s">
        <v>2239</v>
      </c>
      <c r="B366" t="s">
        <v>25</v>
      </c>
      <c r="C366">
        <v>3</v>
      </c>
      <c r="D366">
        <v>115</v>
      </c>
      <c r="E366">
        <v>129</v>
      </c>
      <c r="F366">
        <v>108</v>
      </c>
      <c r="G366" s="1">
        <v>-0.44951798767950102</v>
      </c>
      <c r="H366" s="2">
        <v>0.94352118360620496</v>
      </c>
      <c r="I366" s="14">
        <v>2.5248344762426499E-2</v>
      </c>
      <c r="J366" s="14">
        <v>1</v>
      </c>
      <c r="K366" s="14">
        <v>0</v>
      </c>
      <c r="L366" s="14">
        <v>9.3559761380944601E-4</v>
      </c>
      <c r="M366" s="14">
        <v>1.2788511499319899E-3</v>
      </c>
      <c r="N366" s="14">
        <v>335</v>
      </c>
      <c r="O366" s="14" t="s">
        <v>1396</v>
      </c>
      <c r="P366" s="14" t="s">
        <v>543</v>
      </c>
      <c r="Q366" s="14" t="s">
        <v>544</v>
      </c>
      <c r="R366" s="14" t="s">
        <v>1990</v>
      </c>
      <c r="S366" s="14" t="s">
        <v>750</v>
      </c>
      <c r="T366" s="14" t="s">
        <v>546</v>
      </c>
      <c r="V366" s="14">
        <v>1288.5070000000001</v>
      </c>
      <c r="W366" s="14">
        <v>2.5770140000000001</v>
      </c>
      <c r="X366" s="14" t="s">
        <v>547</v>
      </c>
      <c r="Y366" s="27">
        <v>4.2735042735042735E-4</v>
      </c>
      <c r="Z366" s="19" t="str">
        <f>IF($AG$7 &lt;&gt; "", $AG$7 * Y366, "")</f>
        <v/>
      </c>
      <c r="AA366" s="19" t="str">
        <f>IF($AG$7 &lt;&gt; "", $AG$7 * L366 / $L$649, "")</f>
        <v/>
      </c>
      <c r="AB366" s="14" t="str">
        <f>IF(ISNUMBER(SEARCH(O366,$AG$2))=TRUE,"Yes",IF(ISNUMBER(SEARCH(O366,$AG$3))=TRUE,"Yes",IF(ISNUMBER(SEARCH(O366,$AG$4))=TRUE,"Yes","No")))</f>
        <v>No</v>
      </c>
    </row>
    <row r="367" spans="1:28" x14ac:dyDescent="0.25">
      <c r="A367" t="s">
        <v>1884</v>
      </c>
      <c r="B367" t="s">
        <v>25</v>
      </c>
      <c r="C367">
        <v>7</v>
      </c>
      <c r="D367">
        <v>328</v>
      </c>
      <c r="E367">
        <v>264</v>
      </c>
      <c r="F367">
        <v>238</v>
      </c>
      <c r="G367" s="1">
        <v>-0.45094430536813601</v>
      </c>
      <c r="H367" s="2">
        <v>0.90037581027783598</v>
      </c>
      <c r="I367" s="14">
        <v>4.5576181379174997E-2</v>
      </c>
      <c r="J367" s="14">
        <v>1</v>
      </c>
      <c r="K367" s="14">
        <v>0</v>
      </c>
      <c r="L367" s="14">
        <v>2.1830610988887102E-3</v>
      </c>
      <c r="M367" s="14">
        <v>2.9843153690085702E-3</v>
      </c>
      <c r="N367" s="14">
        <v>167</v>
      </c>
      <c r="O367" s="14" t="s">
        <v>1396</v>
      </c>
      <c r="P367" s="14" t="s">
        <v>27</v>
      </c>
      <c r="Q367" s="14" t="s">
        <v>1885</v>
      </c>
      <c r="R367" s="14" t="s">
        <v>1398</v>
      </c>
      <c r="S367" s="14" t="s">
        <v>870</v>
      </c>
      <c r="T367" s="14" t="s">
        <v>1886</v>
      </c>
      <c r="V367" s="14">
        <v>1159.367</v>
      </c>
      <c r="W367" s="14">
        <v>2.3187340000000001</v>
      </c>
      <c r="X367" s="14" t="s">
        <v>1887</v>
      </c>
      <c r="Y367" s="27">
        <v>9.9715099715099722E-4</v>
      </c>
      <c r="Z367" s="19" t="str">
        <f>IF($AG$7 &lt;&gt; "", $AG$7 * Y367, "")</f>
        <v/>
      </c>
      <c r="AA367" s="19" t="str">
        <f>IF($AG$7 &lt;&gt; "", $AG$7 * L367 / $L$649, "")</f>
        <v/>
      </c>
      <c r="AB367" s="14" t="str">
        <f>IF(ISNUMBER(SEARCH(O367,$AG$2))=TRUE,"Yes",IF(ISNUMBER(SEARCH(O367,$AG$3))=TRUE,"Yes",IF(ISNUMBER(SEARCH(O367,$AG$4))=TRUE,"Yes","No")))</f>
        <v>No</v>
      </c>
    </row>
    <row r="368" spans="1:28" x14ac:dyDescent="0.25">
      <c r="A368" t="s">
        <v>1647</v>
      </c>
      <c r="B368" t="s">
        <v>25</v>
      </c>
      <c r="C368">
        <v>6</v>
      </c>
      <c r="D368">
        <v>275</v>
      </c>
      <c r="E368">
        <v>219</v>
      </c>
      <c r="F368">
        <v>219</v>
      </c>
      <c r="G368" s="1">
        <v>-0.45724933593647998</v>
      </c>
      <c r="H368" s="2">
        <v>0.90037581027783598</v>
      </c>
      <c r="I368" s="14">
        <v>4.5576181379174997E-2</v>
      </c>
      <c r="J368" s="14">
        <v>1</v>
      </c>
      <c r="K368" s="14">
        <v>0</v>
      </c>
      <c r="L368" s="14">
        <v>1.8711952276188901E-3</v>
      </c>
      <c r="M368" s="14">
        <v>2.5694695397575399E-3</v>
      </c>
      <c r="N368" s="14">
        <v>77</v>
      </c>
      <c r="O368" s="14" t="s">
        <v>1396</v>
      </c>
      <c r="P368" s="14" t="s">
        <v>166</v>
      </c>
      <c r="Q368" s="14" t="s">
        <v>1024</v>
      </c>
      <c r="R368" s="14" t="s">
        <v>1398</v>
      </c>
      <c r="S368" s="14" t="s">
        <v>419</v>
      </c>
      <c r="T368" s="14" t="s">
        <v>1025</v>
      </c>
      <c r="V368" s="14">
        <v>1041.1669999999999</v>
      </c>
      <c r="W368" s="14">
        <v>2.0823339999999999</v>
      </c>
      <c r="X368" s="14" t="s">
        <v>1026</v>
      </c>
      <c r="Y368" s="27">
        <v>8.547008547008547E-4</v>
      </c>
      <c r="Z368" s="19" t="str">
        <f>IF($AG$7 &lt;&gt; "", $AG$7 * Y368, "")</f>
        <v/>
      </c>
      <c r="AA368" s="19" t="str">
        <f>IF($AG$7 &lt;&gt; "", $AG$7 * L368 / $L$649, "")</f>
        <v/>
      </c>
      <c r="AB368" s="14" t="str">
        <f>IF(ISNUMBER(SEARCH(O368,$AG$2))=TRUE,"Yes",IF(ISNUMBER(SEARCH(O368,$AG$3))=TRUE,"Yes",IF(ISNUMBER(SEARCH(O368,$AG$4))=TRUE,"Yes","No")))</f>
        <v>No</v>
      </c>
    </row>
    <row r="369" spans="1:28" x14ac:dyDescent="0.25">
      <c r="A369" t="s">
        <v>2225</v>
      </c>
      <c r="B369" t="s">
        <v>25</v>
      </c>
      <c r="C369">
        <v>6</v>
      </c>
      <c r="D369">
        <v>277</v>
      </c>
      <c r="E369">
        <v>219</v>
      </c>
      <c r="F369">
        <v>218</v>
      </c>
      <c r="G369" s="1">
        <v>-0.45871735181072298</v>
      </c>
      <c r="H369" s="2">
        <v>0.90037581027783598</v>
      </c>
      <c r="I369" s="14">
        <v>4.5576181379174997E-2</v>
      </c>
      <c r="J369" s="14">
        <v>1</v>
      </c>
      <c r="K369" s="14">
        <v>0</v>
      </c>
      <c r="L369" s="14">
        <v>1.8711952276188901E-3</v>
      </c>
      <c r="M369" s="14">
        <v>2.5720471685475102E-3</v>
      </c>
      <c r="N369" s="14">
        <v>321</v>
      </c>
      <c r="O369" s="14" t="s">
        <v>1396</v>
      </c>
      <c r="P369" s="14" t="s">
        <v>27</v>
      </c>
      <c r="Q369" s="14" t="s">
        <v>463</v>
      </c>
      <c r="R369" s="14" t="s">
        <v>1990</v>
      </c>
      <c r="S369" s="14" t="s">
        <v>680</v>
      </c>
      <c r="T369" s="14" t="s">
        <v>465</v>
      </c>
      <c r="V369" s="14">
        <v>1045.202</v>
      </c>
      <c r="W369" s="14">
        <v>2.0904039999999999</v>
      </c>
      <c r="X369" s="14" t="s">
        <v>466</v>
      </c>
      <c r="Y369" s="27">
        <v>8.547008547008547E-4</v>
      </c>
      <c r="Z369" s="19" t="str">
        <f>IF($AG$7 &lt;&gt; "", $AG$7 * Y369, "")</f>
        <v/>
      </c>
      <c r="AA369" s="19" t="str">
        <f>IF($AG$7 &lt;&gt; "", $AG$7 * L369 / $L$649, "")</f>
        <v/>
      </c>
      <c r="AB369" s="14" t="str">
        <f>IF(ISNUMBER(SEARCH(O369,$AG$2))=TRUE,"Yes",IF(ISNUMBER(SEARCH(O369,$AG$3))=TRUE,"Yes",IF(ISNUMBER(SEARCH(O369,$AG$4))=TRUE,"Yes","No")))</f>
        <v>No</v>
      </c>
    </row>
    <row r="370" spans="1:28" x14ac:dyDescent="0.25">
      <c r="A370" t="s">
        <v>1541</v>
      </c>
      <c r="B370" t="s">
        <v>25</v>
      </c>
      <c r="C370">
        <v>7</v>
      </c>
      <c r="D370">
        <v>346</v>
      </c>
      <c r="E370">
        <v>256</v>
      </c>
      <c r="F370">
        <v>243</v>
      </c>
      <c r="G370" s="1">
        <v>-0.47405272560113798</v>
      </c>
      <c r="H370" s="2">
        <v>0.88583506963213698</v>
      </c>
      <c r="I370" s="14">
        <v>5.2647130275879701E-2</v>
      </c>
      <c r="J370" s="14">
        <v>1</v>
      </c>
      <c r="K370" s="14">
        <v>0</v>
      </c>
      <c r="L370" s="14">
        <v>2.1830610988887102E-3</v>
      </c>
      <c r="M370" s="14">
        <v>3.0323477695443201E-3</v>
      </c>
      <c r="N370" s="14">
        <v>37</v>
      </c>
      <c r="O370" s="14" t="s">
        <v>1396</v>
      </c>
      <c r="P370" s="14" t="s">
        <v>27</v>
      </c>
      <c r="Q370" s="14" t="s">
        <v>1542</v>
      </c>
      <c r="R370" s="14" t="s">
        <v>1398</v>
      </c>
      <c r="S370" s="14" t="s">
        <v>218</v>
      </c>
      <c r="T370" s="14" t="s">
        <v>1543</v>
      </c>
      <c r="U370" s="14" t="s">
        <v>71</v>
      </c>
      <c r="V370" s="14">
        <v>1059.182</v>
      </c>
      <c r="W370" s="14">
        <v>2.1183640000000001</v>
      </c>
      <c r="X370" s="14" t="s">
        <v>1544</v>
      </c>
      <c r="Y370" s="27">
        <v>9.9715099715099722E-4</v>
      </c>
      <c r="Z370" s="19" t="str">
        <f>IF($AG$7 &lt;&gt; "", $AG$7 * Y370, "")</f>
        <v/>
      </c>
      <c r="AA370" s="19" t="str">
        <f>IF($AG$7 &lt;&gt; "", $AG$7 * L370 / $L$649, "")</f>
        <v/>
      </c>
      <c r="AB370" s="14" t="str">
        <f>IF(ISNUMBER(SEARCH(O370,$AG$2))=TRUE,"Yes",IF(ISNUMBER(SEARCH(O370,$AG$3))=TRUE,"Yes",IF(ISNUMBER(SEARCH(O370,$AG$4))=TRUE,"Yes","No")))</f>
        <v>No</v>
      </c>
    </row>
    <row r="371" spans="1:28" x14ac:dyDescent="0.25">
      <c r="A371" t="s">
        <v>1545</v>
      </c>
      <c r="B371" t="s">
        <v>25</v>
      </c>
      <c r="C371">
        <v>7</v>
      </c>
      <c r="D371">
        <v>289</v>
      </c>
      <c r="E371">
        <v>285</v>
      </c>
      <c r="F371">
        <v>267</v>
      </c>
      <c r="G371" s="1">
        <v>-0.48185452665164402</v>
      </c>
      <c r="H371" s="2">
        <v>0.882667313709803</v>
      </c>
      <c r="I371" s="14">
        <v>5.4202955590413097E-2</v>
      </c>
      <c r="J371" s="14">
        <v>1</v>
      </c>
      <c r="K371" s="14">
        <v>0</v>
      </c>
      <c r="L371" s="14">
        <v>2.1830610988887102E-3</v>
      </c>
      <c r="M371" s="14">
        <v>3.0498535100831501E-3</v>
      </c>
      <c r="N371" s="14">
        <v>38</v>
      </c>
      <c r="O371" s="14" t="s">
        <v>1396</v>
      </c>
      <c r="P371" s="14" t="s">
        <v>45</v>
      </c>
      <c r="Q371" s="14" t="s">
        <v>879</v>
      </c>
      <c r="R371" s="14" t="s">
        <v>1398</v>
      </c>
      <c r="S371" s="14" t="s">
        <v>223</v>
      </c>
      <c r="T371" s="14" t="s">
        <v>881</v>
      </c>
      <c r="U371" s="14" t="s">
        <v>71</v>
      </c>
      <c r="V371" s="14">
        <v>1212.2719999999999</v>
      </c>
      <c r="W371" s="14">
        <v>2.424544</v>
      </c>
      <c r="X371" s="14" t="s">
        <v>882</v>
      </c>
      <c r="Y371" s="27">
        <v>9.9715099715099722E-4</v>
      </c>
      <c r="Z371" s="19" t="str">
        <f>IF($AG$7 &lt;&gt; "", $AG$7 * Y371, "")</f>
        <v/>
      </c>
      <c r="AA371" s="19" t="str">
        <f>IF($AG$7 &lt;&gt; "", $AG$7 * L371 / $L$649, "")</f>
        <v/>
      </c>
      <c r="AB371" s="14" t="str">
        <f>IF(ISNUMBER(SEARCH(O371,$AG$2))=TRUE,"Yes",IF(ISNUMBER(SEARCH(O371,$AG$3))=TRUE,"Yes",IF(ISNUMBER(SEARCH(O371,$AG$4))=TRUE,"Yes","No")))</f>
        <v>No</v>
      </c>
    </row>
    <row r="372" spans="1:28" x14ac:dyDescent="0.25">
      <c r="A372" t="s">
        <v>1892</v>
      </c>
      <c r="B372" t="s">
        <v>25</v>
      </c>
      <c r="C372">
        <v>7</v>
      </c>
      <c r="D372">
        <v>346</v>
      </c>
      <c r="E372">
        <v>265</v>
      </c>
      <c r="F372">
        <v>241</v>
      </c>
      <c r="G372" s="1">
        <v>-0.48628964953768899</v>
      </c>
      <c r="H372" s="2">
        <v>0.87925300095649905</v>
      </c>
      <c r="I372" s="14">
        <v>5.5886140728820498E-2</v>
      </c>
      <c r="J372" s="14">
        <v>1</v>
      </c>
      <c r="K372" s="14">
        <v>0</v>
      </c>
      <c r="L372" s="14">
        <v>2.1830610988887102E-3</v>
      </c>
      <c r="M372" s="14">
        <v>3.0582177891143002E-3</v>
      </c>
      <c r="N372" s="14">
        <v>169</v>
      </c>
      <c r="O372" s="14" t="s">
        <v>1396</v>
      </c>
      <c r="P372" s="14" t="s">
        <v>67</v>
      </c>
      <c r="Q372" s="14" t="s">
        <v>1893</v>
      </c>
      <c r="R372" s="14" t="s">
        <v>1398</v>
      </c>
      <c r="S372" s="14" t="s">
        <v>880</v>
      </c>
      <c r="T372" s="14" t="s">
        <v>1894</v>
      </c>
      <c r="V372" s="14">
        <v>1135.4939999999999</v>
      </c>
      <c r="W372" s="14">
        <v>2.270988</v>
      </c>
      <c r="X372" s="14" t="s">
        <v>1895</v>
      </c>
      <c r="Y372" s="27">
        <v>9.9715099715099722E-4</v>
      </c>
      <c r="Z372" s="19" t="str">
        <f>IF($AG$7 &lt;&gt; "", $AG$7 * Y372, "")</f>
        <v/>
      </c>
      <c r="AA372" s="19" t="str">
        <f>IF($AG$7 &lt;&gt; "", $AG$7 * L372 / $L$649, "")</f>
        <v/>
      </c>
      <c r="AB372" s="14" t="str">
        <f>IF(ISNUMBER(SEARCH(O372,$AG$2))=TRUE,"Yes",IF(ISNUMBER(SEARCH(O372,$AG$3))=TRUE,"Yes",IF(ISNUMBER(SEARCH(O372,$AG$4))=TRUE,"Yes","No")))</f>
        <v>No</v>
      </c>
    </row>
    <row r="373" spans="1:28" x14ac:dyDescent="0.25">
      <c r="A373" t="s">
        <v>1800</v>
      </c>
      <c r="B373" t="s">
        <v>25</v>
      </c>
      <c r="C373">
        <v>8</v>
      </c>
      <c r="D373">
        <v>364</v>
      </c>
      <c r="E373">
        <v>349</v>
      </c>
      <c r="F373">
        <v>263</v>
      </c>
      <c r="G373" s="1">
        <v>-0.49523968498962001</v>
      </c>
      <c r="H373" s="2">
        <v>0.85931269259038101</v>
      </c>
      <c r="I373" s="14">
        <v>6.5848773356768697E-2</v>
      </c>
      <c r="J373" s="14">
        <v>1</v>
      </c>
      <c r="K373" s="14">
        <v>0</v>
      </c>
      <c r="L373" s="14">
        <v>2.4949269701585201E-3</v>
      </c>
      <c r="M373" s="14">
        <v>3.5172309053609998E-3</v>
      </c>
      <c r="N373" s="14">
        <v>146</v>
      </c>
      <c r="O373" s="14" t="s">
        <v>1396</v>
      </c>
      <c r="P373" s="14" t="s">
        <v>27</v>
      </c>
      <c r="Q373" s="14" t="s">
        <v>1801</v>
      </c>
      <c r="R373" s="14" t="s">
        <v>1398</v>
      </c>
      <c r="S373" s="14" t="s">
        <v>765</v>
      </c>
      <c r="T373" s="14" t="s">
        <v>1802</v>
      </c>
      <c r="V373" s="14">
        <v>1028.1679999999999</v>
      </c>
      <c r="W373" s="14">
        <v>2.0563359999999999</v>
      </c>
      <c r="X373" s="14" t="s">
        <v>1803</v>
      </c>
      <c r="Y373" s="26">
        <v>1.1396011396011395E-3</v>
      </c>
      <c r="Z373" s="19" t="str">
        <f>IF($AG$7 &lt;&gt; "", $AG$7 * Y373, "")</f>
        <v/>
      </c>
      <c r="AA373" s="19" t="str">
        <f>IF($AG$7 &lt;&gt; "", $AG$7 * L373 / $L$649, "")</f>
        <v/>
      </c>
      <c r="AB373" s="14" t="str">
        <f>IF(ISNUMBER(SEARCH(O373,$AG$2))=TRUE,"Yes",IF(ISNUMBER(SEARCH(O373,$AG$3))=TRUE,"Yes",IF(ISNUMBER(SEARCH(O373,$AG$4))=TRUE,"Yes","No")))</f>
        <v>No</v>
      </c>
    </row>
    <row r="374" spans="1:28" x14ac:dyDescent="0.25">
      <c r="A374" t="s">
        <v>1709</v>
      </c>
      <c r="B374" t="s">
        <v>25</v>
      </c>
      <c r="C374">
        <v>10</v>
      </c>
      <c r="D374">
        <v>439</v>
      </c>
      <c r="E374">
        <v>386</v>
      </c>
      <c r="F374">
        <v>407</v>
      </c>
      <c r="G374" s="1">
        <v>-0.51663454463312797</v>
      </c>
      <c r="H374" s="2">
        <v>0.83625193674514497</v>
      </c>
      <c r="I374" s="14">
        <v>7.76628634043834E-2</v>
      </c>
      <c r="J374" s="14">
        <v>1</v>
      </c>
      <c r="K374" s="14">
        <v>0</v>
      </c>
      <c r="L374" s="14">
        <v>3.1186587126981499E-3</v>
      </c>
      <c r="M374" s="14">
        <v>4.4626879126005697E-3</v>
      </c>
      <c r="N374" s="14">
        <v>103</v>
      </c>
      <c r="O374" s="14" t="s">
        <v>1396</v>
      </c>
      <c r="P374" s="14" t="s">
        <v>27</v>
      </c>
      <c r="Q374" s="14" t="s">
        <v>1710</v>
      </c>
      <c r="R374" s="14" t="s">
        <v>1398</v>
      </c>
      <c r="S374" s="14" t="s">
        <v>550</v>
      </c>
      <c r="T374" s="14" t="s">
        <v>1711</v>
      </c>
      <c r="V374" s="14">
        <v>1071.2329999999999</v>
      </c>
      <c r="W374" s="14">
        <v>2.1424660000000002</v>
      </c>
      <c r="X374" s="14" t="s">
        <v>1712</v>
      </c>
      <c r="Y374" s="26">
        <v>1.4245014245014246E-3</v>
      </c>
      <c r="Z374" s="19" t="str">
        <f>IF($AG$7 &lt;&gt; "", $AG$7 * Y374, "")</f>
        <v/>
      </c>
      <c r="AA374" s="19" t="str">
        <f>IF($AG$7 &lt;&gt; "", $AG$7 * L374 / $L$649, "")</f>
        <v/>
      </c>
      <c r="AB374" s="14" t="str">
        <f>IF(ISNUMBER(SEARCH(O374,$AG$2))=TRUE,"Yes",IF(ISNUMBER(SEARCH(O374,$AG$3))=TRUE,"Yes",IF(ISNUMBER(SEARCH(O374,$AG$4))=TRUE,"Yes","No")))</f>
        <v>No</v>
      </c>
    </row>
    <row r="375" spans="1:28" x14ac:dyDescent="0.25">
      <c r="A375" t="s">
        <v>2187</v>
      </c>
      <c r="B375" t="s">
        <v>25</v>
      </c>
      <c r="C375">
        <v>3</v>
      </c>
      <c r="D375">
        <v>129</v>
      </c>
      <c r="E375">
        <v>118</v>
      </c>
      <c r="F375">
        <v>123</v>
      </c>
      <c r="G375" s="1">
        <v>-0.51893530315606595</v>
      </c>
      <c r="H375" s="2">
        <v>0.91827037679529699</v>
      </c>
      <c r="I375" s="14">
        <v>3.7029425703530697E-2</v>
      </c>
      <c r="J375" s="14">
        <v>1</v>
      </c>
      <c r="K375" s="14">
        <v>0</v>
      </c>
      <c r="L375" s="14">
        <v>9.3559761380944601E-4</v>
      </c>
      <c r="M375" s="14">
        <v>1.34180254165736E-3</v>
      </c>
      <c r="N375" s="14">
        <v>283</v>
      </c>
      <c r="O375" s="14" t="s">
        <v>1396</v>
      </c>
      <c r="P375" s="14" t="s">
        <v>34</v>
      </c>
      <c r="Q375" s="14" t="s">
        <v>187</v>
      </c>
      <c r="R375" s="14" t="s">
        <v>1990</v>
      </c>
      <c r="S375" s="14" t="s">
        <v>489</v>
      </c>
      <c r="T375" s="14" t="s">
        <v>189</v>
      </c>
      <c r="U375" s="14" t="s">
        <v>71</v>
      </c>
      <c r="V375" s="14">
        <v>988.14850000000001</v>
      </c>
      <c r="W375" s="14">
        <v>1.976297</v>
      </c>
      <c r="X375" s="14" t="s">
        <v>190</v>
      </c>
      <c r="Y375" s="27">
        <v>4.2735042735042735E-4</v>
      </c>
      <c r="Z375" s="19" t="str">
        <f>IF($AG$7 &lt;&gt; "", $AG$7 * Y375, "")</f>
        <v/>
      </c>
      <c r="AA375" s="19" t="str">
        <f>IF($AG$7 &lt;&gt; "", $AG$7 * L375 / $L$649, "")</f>
        <v/>
      </c>
      <c r="AB375" s="14" t="str">
        <f>IF(ISNUMBER(SEARCH(O375,$AG$2))=TRUE,"Yes",IF(ISNUMBER(SEARCH(O375,$AG$3))=TRUE,"Yes",IF(ISNUMBER(SEARCH(O375,$AG$4))=TRUE,"Yes","No")))</f>
        <v>No</v>
      </c>
    </row>
    <row r="376" spans="1:28" x14ac:dyDescent="0.25">
      <c r="A376" t="s">
        <v>1562</v>
      </c>
      <c r="B376" t="s">
        <v>25</v>
      </c>
      <c r="C376">
        <v>3</v>
      </c>
      <c r="D376">
        <v>135</v>
      </c>
      <c r="E376">
        <v>119</v>
      </c>
      <c r="F376">
        <v>118</v>
      </c>
      <c r="G376" s="1">
        <v>-0.52313101454345901</v>
      </c>
      <c r="H376" s="2">
        <v>0.90996796042632</v>
      </c>
      <c r="I376" s="14">
        <v>4.0973898728370602E-2</v>
      </c>
      <c r="J376" s="14">
        <v>1</v>
      </c>
      <c r="K376" s="14">
        <v>0</v>
      </c>
      <c r="L376" s="14">
        <v>9.3559761380944601E-4</v>
      </c>
      <c r="M376" s="14">
        <v>1.34545288346406E-3</v>
      </c>
      <c r="N376" s="14">
        <v>46</v>
      </c>
      <c r="O376" s="14" t="s">
        <v>1396</v>
      </c>
      <c r="P376" s="14" t="s">
        <v>27</v>
      </c>
      <c r="Q376" s="14" t="s">
        <v>1563</v>
      </c>
      <c r="R376" s="14" t="s">
        <v>1398</v>
      </c>
      <c r="S376" s="14" t="s">
        <v>264</v>
      </c>
      <c r="T376" s="14" t="s">
        <v>1564</v>
      </c>
      <c r="V376" s="14">
        <v>909.94299999999998</v>
      </c>
      <c r="W376" s="14">
        <v>1.8198859999999999</v>
      </c>
      <c r="X376" s="14" t="s">
        <v>1565</v>
      </c>
      <c r="Y376" s="27">
        <v>4.2735042735042735E-4</v>
      </c>
      <c r="Z376" s="19" t="str">
        <f>IF($AG$7 &lt;&gt; "", $AG$7 * Y376, "")</f>
        <v/>
      </c>
      <c r="AA376" s="19" t="str">
        <f>IF($AG$7 &lt;&gt; "", $AG$7 * L376 / $L$649, "")</f>
        <v/>
      </c>
      <c r="AB376" s="14" t="str">
        <f>IF(ISNUMBER(SEARCH(O376,$AG$2))=TRUE,"Yes",IF(ISNUMBER(SEARCH(O376,$AG$3))=TRUE,"Yes",IF(ISNUMBER(SEARCH(O376,$AG$4))=TRUE,"Yes","No")))</f>
        <v>No</v>
      </c>
    </row>
    <row r="377" spans="1:28" x14ac:dyDescent="0.25">
      <c r="A377" t="s">
        <v>1465</v>
      </c>
      <c r="B377" t="s">
        <v>25</v>
      </c>
      <c r="C377">
        <v>7</v>
      </c>
      <c r="D377">
        <v>321</v>
      </c>
      <c r="E377">
        <v>284</v>
      </c>
      <c r="F377">
        <v>264</v>
      </c>
      <c r="G377" s="1">
        <v>-0.523237474503081</v>
      </c>
      <c r="H377" s="2">
        <v>0.85931269259038101</v>
      </c>
      <c r="I377" s="14">
        <v>6.5848773356768697E-2</v>
      </c>
      <c r="J377" s="14">
        <v>1</v>
      </c>
      <c r="K377" s="14">
        <v>0</v>
      </c>
      <c r="L377" s="14">
        <v>2.1830610988887102E-3</v>
      </c>
      <c r="M377" s="14">
        <v>3.1382244982253601E-3</v>
      </c>
      <c r="N377" s="14">
        <v>18</v>
      </c>
      <c r="O377" s="14" t="s">
        <v>1396</v>
      </c>
      <c r="P377" s="14" t="s">
        <v>27</v>
      </c>
      <c r="Q377" s="14" t="s">
        <v>1466</v>
      </c>
      <c r="R377" s="14" t="s">
        <v>1398</v>
      </c>
      <c r="S377" s="14" t="s">
        <v>122</v>
      </c>
      <c r="T377" s="14" t="s">
        <v>1467</v>
      </c>
      <c r="V377" s="14">
        <v>1314.5050000000001</v>
      </c>
      <c r="W377" s="14">
        <v>2.6290100000000001</v>
      </c>
      <c r="X377" s="14" t="s">
        <v>1468</v>
      </c>
      <c r="Y377" s="27">
        <v>9.9715099715099722E-4</v>
      </c>
      <c r="Z377" s="19" t="str">
        <f>IF($AG$7 &lt;&gt; "", $AG$7 * Y377, "")</f>
        <v/>
      </c>
      <c r="AA377" s="19" t="str">
        <f>IF($AG$7 &lt;&gt; "", $AG$7 * L377 / $L$649, "")</f>
        <v/>
      </c>
      <c r="AB377" s="14" t="str">
        <f>IF(ISNUMBER(SEARCH(O377,$AG$2))=TRUE,"Yes",IF(ISNUMBER(SEARCH(O377,$AG$3))=TRUE,"Yes",IF(ISNUMBER(SEARCH(O377,$AG$4))=TRUE,"Yes","No")))</f>
        <v>No</v>
      </c>
    </row>
    <row r="378" spans="1:28" x14ac:dyDescent="0.25">
      <c r="A378" t="s">
        <v>603</v>
      </c>
      <c r="B378" t="s">
        <v>25</v>
      </c>
      <c r="C378">
        <v>3</v>
      </c>
      <c r="D378">
        <v>141</v>
      </c>
      <c r="E378">
        <v>150</v>
      </c>
      <c r="F378">
        <v>154</v>
      </c>
      <c r="G378" s="1">
        <v>-0.52624186161161302</v>
      </c>
      <c r="H378" s="2">
        <v>0.82774084901160305</v>
      </c>
      <c r="I378" s="14">
        <v>8.2105611839238105E-2</v>
      </c>
      <c r="J378" s="14">
        <v>1</v>
      </c>
      <c r="K378" s="14">
        <v>0</v>
      </c>
      <c r="L378" s="14">
        <v>1.7990223195703901E-3</v>
      </c>
      <c r="M378" s="14">
        <v>2.59363006253576E-3</v>
      </c>
      <c r="N378" s="14">
        <v>114</v>
      </c>
      <c r="O378" s="14" t="s">
        <v>26</v>
      </c>
      <c r="P378" s="14" t="s">
        <v>27</v>
      </c>
      <c r="Q378" s="14" t="s">
        <v>604</v>
      </c>
      <c r="R378" s="14" t="s">
        <v>29</v>
      </c>
      <c r="S378" s="14" t="s">
        <v>605</v>
      </c>
      <c r="T378" s="14" t="s">
        <v>606</v>
      </c>
      <c r="V378" s="14">
        <v>949.06949999999995</v>
      </c>
      <c r="W378" s="14">
        <v>1.898139</v>
      </c>
      <c r="X378" s="14" t="s">
        <v>607</v>
      </c>
      <c r="Y378" s="27">
        <v>4.2735042735042735E-4</v>
      </c>
      <c r="Z378" s="19" t="str">
        <f>IF($AG$7 &lt;&gt; "", $AG$7 * Y378, "")</f>
        <v/>
      </c>
      <c r="AA378" s="19" t="str">
        <f>IF($AG$7 &lt;&gt; "", $AG$7 * L378 / $L$649, "")</f>
        <v/>
      </c>
      <c r="AB378" s="14" t="str">
        <f>IF(ISNUMBER(SEARCH(O378,$AG$2))=TRUE,"Yes",IF(ISNUMBER(SEARCH(O378,$AG$3))=TRUE,"Yes",IF(ISNUMBER(SEARCH(O378,$AG$4))=TRUE,"Yes","No")))</f>
        <v>No</v>
      </c>
    </row>
    <row r="379" spans="1:28" x14ac:dyDescent="0.25">
      <c r="A379" t="s">
        <v>1643</v>
      </c>
      <c r="B379" t="s">
        <v>25</v>
      </c>
      <c r="C379">
        <v>9</v>
      </c>
      <c r="D379">
        <v>384</v>
      </c>
      <c r="E379">
        <v>366</v>
      </c>
      <c r="F379">
        <v>366</v>
      </c>
      <c r="G379" s="1">
        <v>-0.52814342177647899</v>
      </c>
      <c r="H379" s="2">
        <v>0.84323551851195899</v>
      </c>
      <c r="I379" s="14">
        <v>7.4051108525183096E-2</v>
      </c>
      <c r="J379" s="14">
        <v>1</v>
      </c>
      <c r="K379" s="14">
        <v>0</v>
      </c>
      <c r="L379" s="14">
        <v>2.80679284142834E-3</v>
      </c>
      <c r="M379" s="14">
        <v>4.0488601440572102E-3</v>
      </c>
      <c r="N379" s="14">
        <v>76</v>
      </c>
      <c r="O379" s="14" t="s">
        <v>1396</v>
      </c>
      <c r="P379" s="14" t="s">
        <v>27</v>
      </c>
      <c r="Q379" s="14" t="s">
        <v>1644</v>
      </c>
      <c r="R379" s="14" t="s">
        <v>1398</v>
      </c>
      <c r="S379" s="14" t="s">
        <v>414</v>
      </c>
      <c r="T379" s="14" t="s">
        <v>1645</v>
      </c>
      <c r="V379" s="14">
        <v>1279.499</v>
      </c>
      <c r="W379" s="14">
        <v>2.5589979999999999</v>
      </c>
      <c r="X379" s="14" t="s">
        <v>1646</v>
      </c>
      <c r="Y379" s="26">
        <v>1.2820512820512821E-3</v>
      </c>
      <c r="Z379" s="19" t="str">
        <f>IF($AG$7 &lt;&gt; "", $AG$7 * Y379, "")</f>
        <v/>
      </c>
      <c r="AA379" s="19" t="str">
        <f>IF($AG$7 &lt;&gt; "", $AG$7 * L379 / $L$649, "")</f>
        <v/>
      </c>
      <c r="AB379" s="14" t="str">
        <f>IF(ISNUMBER(SEARCH(O379,$AG$2))=TRUE,"Yes",IF(ISNUMBER(SEARCH(O379,$AG$3))=TRUE,"Yes",IF(ISNUMBER(SEARCH(O379,$AG$4))=TRUE,"Yes","No")))</f>
        <v>No</v>
      </c>
    </row>
    <row r="380" spans="1:28" x14ac:dyDescent="0.25">
      <c r="A380" t="s">
        <v>1648</v>
      </c>
      <c r="B380" t="s">
        <v>25</v>
      </c>
      <c r="C380">
        <v>6</v>
      </c>
      <c r="D380">
        <v>293</v>
      </c>
      <c r="E380">
        <v>264</v>
      </c>
      <c r="F380">
        <v>198</v>
      </c>
      <c r="G380" s="1">
        <v>-0.53638917200213698</v>
      </c>
      <c r="H380" s="2">
        <v>0.85931269259038101</v>
      </c>
      <c r="I380" s="14">
        <v>6.5848773356768697E-2</v>
      </c>
      <c r="J380" s="14">
        <v>1</v>
      </c>
      <c r="K380" s="14">
        <v>0</v>
      </c>
      <c r="L380" s="14">
        <v>1.8711952276188901E-3</v>
      </c>
      <c r="M380" s="14">
        <v>2.7141916816373502E-3</v>
      </c>
      <c r="N380" s="14">
        <v>78</v>
      </c>
      <c r="O380" s="14" t="s">
        <v>1396</v>
      </c>
      <c r="P380" s="14" t="s">
        <v>27</v>
      </c>
      <c r="Q380" s="14" t="s">
        <v>1649</v>
      </c>
      <c r="R380" s="14" t="s">
        <v>1398</v>
      </c>
      <c r="S380" s="14" t="s">
        <v>424</v>
      </c>
      <c r="T380" s="14" t="s">
        <v>1650</v>
      </c>
      <c r="V380" s="14">
        <v>1152.3810000000001</v>
      </c>
      <c r="W380" s="14">
        <v>2.3047620000000002</v>
      </c>
      <c r="X380" s="14" t="s">
        <v>1651</v>
      </c>
      <c r="Y380" s="27">
        <v>8.547008547008547E-4</v>
      </c>
      <c r="Z380" s="19" t="str">
        <f>IF($AG$7 &lt;&gt; "", $AG$7 * Y380, "")</f>
        <v/>
      </c>
      <c r="AA380" s="19" t="str">
        <f>IF($AG$7 &lt;&gt; "", $AG$7 * L380 / $L$649, "")</f>
        <v/>
      </c>
      <c r="AB380" s="14" t="str">
        <f>IF(ISNUMBER(SEARCH(O380,$AG$2))=TRUE,"Yes",IF(ISNUMBER(SEARCH(O380,$AG$3))=TRUE,"Yes",IF(ISNUMBER(SEARCH(O380,$AG$4))=TRUE,"Yes","No")))</f>
        <v>No</v>
      </c>
    </row>
    <row r="381" spans="1:28" x14ac:dyDescent="0.25">
      <c r="A381" t="s">
        <v>347</v>
      </c>
      <c r="B381" t="s">
        <v>25</v>
      </c>
      <c r="C381">
        <v>3</v>
      </c>
      <c r="D381">
        <v>161</v>
      </c>
      <c r="E381">
        <v>143</v>
      </c>
      <c r="F381">
        <v>148</v>
      </c>
      <c r="G381" s="1">
        <v>-0.54047976590231295</v>
      </c>
      <c r="H381" s="2">
        <v>0.81657712653660697</v>
      </c>
      <c r="I381" s="14">
        <v>8.80027894363654E-2</v>
      </c>
      <c r="J381" s="14">
        <v>1</v>
      </c>
      <c r="K381" s="14">
        <v>0</v>
      </c>
      <c r="L381" s="14">
        <v>1.7990223195703901E-3</v>
      </c>
      <c r="M381" s="14">
        <v>2.6184218471296101E-3</v>
      </c>
      <c r="N381" s="14">
        <v>63</v>
      </c>
      <c r="O381" s="14" t="s">
        <v>26</v>
      </c>
      <c r="P381" s="14" t="s">
        <v>27</v>
      </c>
      <c r="Q381" s="14" t="s">
        <v>348</v>
      </c>
      <c r="R381" s="14" t="s">
        <v>29</v>
      </c>
      <c r="S381" s="14" t="s">
        <v>349</v>
      </c>
      <c r="T381" s="14" t="s">
        <v>350</v>
      </c>
      <c r="V381" s="14">
        <v>1092.299</v>
      </c>
      <c r="W381" s="14">
        <v>2.1845979999999998</v>
      </c>
      <c r="X381" s="14" t="s">
        <v>351</v>
      </c>
      <c r="Y381" s="27">
        <v>4.2735042735042735E-4</v>
      </c>
      <c r="Z381" s="19" t="str">
        <f>IF($AG$7 &lt;&gt; "", $AG$7 * Y381, "")</f>
        <v/>
      </c>
      <c r="AA381" s="19" t="str">
        <f>IF($AG$7 &lt;&gt; "", $AG$7 * L381 / $L$649, "")</f>
        <v/>
      </c>
      <c r="AB381" s="14" t="str">
        <f>IF(ISNUMBER(SEARCH(O381,$AG$2))=TRUE,"Yes",IF(ISNUMBER(SEARCH(O381,$AG$3))=TRUE,"Yes",IF(ISNUMBER(SEARCH(O381,$AG$4))=TRUE,"Yes","No")))</f>
        <v>No</v>
      </c>
    </row>
    <row r="382" spans="1:28" x14ac:dyDescent="0.25">
      <c r="A382" t="s">
        <v>2172</v>
      </c>
      <c r="B382" t="s">
        <v>25</v>
      </c>
      <c r="C382">
        <v>4</v>
      </c>
      <c r="D382">
        <v>191</v>
      </c>
      <c r="E382">
        <v>144</v>
      </c>
      <c r="F382">
        <v>174</v>
      </c>
      <c r="G382" s="1">
        <v>-0.55990460477273696</v>
      </c>
      <c r="H382" s="2">
        <v>0.88583506963213698</v>
      </c>
      <c r="I382" s="14">
        <v>5.2647130275879701E-2</v>
      </c>
      <c r="J382" s="14">
        <v>1</v>
      </c>
      <c r="K382" s="14">
        <v>0</v>
      </c>
      <c r="L382" s="14">
        <v>1.2474634850792601E-3</v>
      </c>
      <c r="M382" s="14">
        <v>1.83994608585476E-3</v>
      </c>
      <c r="N382" s="14">
        <v>268</v>
      </c>
      <c r="O382" s="14" t="s">
        <v>1396</v>
      </c>
      <c r="P382" s="14" t="s">
        <v>27</v>
      </c>
      <c r="Q382" s="14" t="s">
        <v>74</v>
      </c>
      <c r="R382" s="14" t="s">
        <v>1990</v>
      </c>
      <c r="S382" s="14" t="s">
        <v>414</v>
      </c>
      <c r="T382" s="14" t="s">
        <v>76</v>
      </c>
      <c r="V382" s="14">
        <v>1123.383</v>
      </c>
      <c r="W382" s="14">
        <v>2.246766</v>
      </c>
      <c r="X382" s="14" t="s">
        <v>77</v>
      </c>
      <c r="Y382" s="27">
        <v>5.6980056980056976E-4</v>
      </c>
      <c r="Z382" s="19" t="str">
        <f>IF($AG$7 &lt;&gt; "", $AG$7 * Y382, "")</f>
        <v/>
      </c>
      <c r="AA382" s="19" t="str">
        <f>IF($AG$7 &lt;&gt; "", $AG$7 * L382 / $L$649, "")</f>
        <v/>
      </c>
      <c r="AB382" s="14" t="str">
        <f>IF(ISNUMBER(SEARCH(O382,$AG$2))=TRUE,"Yes",IF(ISNUMBER(SEARCH(O382,$AG$3))=TRUE,"Yes",IF(ISNUMBER(SEARCH(O382,$AG$4))=TRUE,"Yes","No")))</f>
        <v>No</v>
      </c>
    </row>
    <row r="383" spans="1:28" x14ac:dyDescent="0.25">
      <c r="A383" t="s">
        <v>1123</v>
      </c>
      <c r="B383" t="s">
        <v>25</v>
      </c>
      <c r="C383">
        <v>2</v>
      </c>
      <c r="D383">
        <v>82</v>
      </c>
      <c r="E383">
        <v>113</v>
      </c>
      <c r="F383">
        <v>109</v>
      </c>
      <c r="G383" s="1">
        <v>-0.56943807370769695</v>
      </c>
      <c r="H383" s="2">
        <v>0.86620535584578895</v>
      </c>
      <c r="I383" s="14">
        <v>6.2379135305921499E-2</v>
      </c>
      <c r="J383" s="14">
        <v>1</v>
      </c>
      <c r="K383" s="14">
        <v>0</v>
      </c>
      <c r="L383" s="14">
        <v>1.19934821304693E-3</v>
      </c>
      <c r="M383" s="14">
        <v>1.7835559381625E-3</v>
      </c>
      <c r="N383" s="14">
        <v>224</v>
      </c>
      <c r="O383" s="14" t="s">
        <v>26</v>
      </c>
      <c r="P383" s="14" t="s">
        <v>27</v>
      </c>
      <c r="Q383" s="14" t="s">
        <v>1124</v>
      </c>
      <c r="R383" s="14" t="s">
        <v>1000</v>
      </c>
      <c r="S383" s="14" t="s">
        <v>193</v>
      </c>
      <c r="T383" s="14" t="s">
        <v>1125</v>
      </c>
      <c r="U383" s="14" t="s">
        <v>71</v>
      </c>
      <c r="V383" s="14">
        <v>1088.31</v>
      </c>
      <c r="W383" s="14">
        <v>2.1766200000000002</v>
      </c>
      <c r="X383" s="14" t="s">
        <v>1126</v>
      </c>
      <c r="Y383" s="27">
        <v>2.8490028490028488E-4</v>
      </c>
      <c r="Z383" s="19" t="str">
        <f>IF($AG$7 &lt;&gt; "", $AG$7 * Y383, "")</f>
        <v/>
      </c>
      <c r="AA383" s="19" t="str">
        <f>IF($AG$7 &lt;&gt; "", $AG$7 * L383 / $L$649, "")</f>
        <v/>
      </c>
      <c r="AB383" s="14" t="str">
        <f>IF(ISNUMBER(SEARCH(O383,$AG$2))=TRUE,"Yes",IF(ISNUMBER(SEARCH(O383,$AG$3))=TRUE,"Yes",IF(ISNUMBER(SEARCH(O383,$AG$4))=TRUE,"Yes","No")))</f>
        <v>No</v>
      </c>
    </row>
    <row r="384" spans="1:28" x14ac:dyDescent="0.25">
      <c r="A384" t="s">
        <v>1964</v>
      </c>
      <c r="B384" t="s">
        <v>25</v>
      </c>
      <c r="C384">
        <v>5</v>
      </c>
      <c r="D384">
        <v>257</v>
      </c>
      <c r="E384">
        <v>179</v>
      </c>
      <c r="F384">
        <v>209</v>
      </c>
      <c r="G384" s="1">
        <v>-0.57417013552640495</v>
      </c>
      <c r="H384" s="2">
        <v>0.86183210463193005</v>
      </c>
      <c r="I384" s="14">
        <v>6.4577331778411601E-2</v>
      </c>
      <c r="J384" s="14">
        <v>1</v>
      </c>
      <c r="K384" s="14">
        <v>0</v>
      </c>
      <c r="L384" s="14">
        <v>1.5593293563490799E-3</v>
      </c>
      <c r="M384" s="14">
        <v>2.3221552167228001E-3</v>
      </c>
      <c r="N384" s="14">
        <v>187</v>
      </c>
      <c r="O384" s="14" t="s">
        <v>1396</v>
      </c>
      <c r="P384" s="14" t="s">
        <v>27</v>
      </c>
      <c r="Q384" s="14" t="s">
        <v>1965</v>
      </c>
      <c r="R384" s="14" t="s">
        <v>1398</v>
      </c>
      <c r="S384" s="14" t="s">
        <v>970</v>
      </c>
      <c r="T384" s="14" t="s">
        <v>1966</v>
      </c>
      <c r="V384" s="14">
        <v>912.00810000000001</v>
      </c>
      <c r="W384" s="14">
        <v>1.8240162</v>
      </c>
      <c r="X384" s="14" t="s">
        <v>1967</v>
      </c>
      <c r="Y384" s="27">
        <v>7.1225071225071229E-4</v>
      </c>
      <c r="Z384" s="19" t="str">
        <f>IF($AG$7 &lt;&gt; "", $AG$7 * Y384, "")</f>
        <v/>
      </c>
      <c r="AA384" s="19" t="str">
        <f>IF($AG$7 &lt;&gt; "", $AG$7 * L384 / $L$649, "")</f>
        <v/>
      </c>
      <c r="AB384" s="14" t="str">
        <f>IF(ISNUMBER(SEARCH(O384,$AG$2))=TRUE,"Yes",IF(ISNUMBER(SEARCH(O384,$AG$3))=TRUE,"Yes",IF(ISNUMBER(SEARCH(O384,$AG$4))=TRUE,"Yes","No")))</f>
        <v>No</v>
      </c>
    </row>
    <row r="385" spans="1:28" x14ac:dyDescent="0.25">
      <c r="A385" t="s">
        <v>2233</v>
      </c>
      <c r="B385" t="s">
        <v>25</v>
      </c>
      <c r="C385">
        <v>7</v>
      </c>
      <c r="D385">
        <v>313</v>
      </c>
      <c r="E385">
        <v>280</v>
      </c>
      <c r="F385">
        <v>306</v>
      </c>
      <c r="G385" s="1">
        <v>-0.57864324944708001</v>
      </c>
      <c r="H385" s="2">
        <v>0.82664750808162002</v>
      </c>
      <c r="I385" s="14">
        <v>8.2679639092056403E-2</v>
      </c>
      <c r="J385" s="14">
        <v>1</v>
      </c>
      <c r="K385" s="14">
        <v>0</v>
      </c>
      <c r="L385" s="14">
        <v>2.1830610988887102E-3</v>
      </c>
      <c r="M385" s="14">
        <v>3.2616433875166102E-3</v>
      </c>
      <c r="N385" s="14">
        <v>329</v>
      </c>
      <c r="O385" s="14" t="s">
        <v>1396</v>
      </c>
      <c r="P385" s="14" t="s">
        <v>27</v>
      </c>
      <c r="Q385" s="14" t="s">
        <v>508</v>
      </c>
      <c r="R385" s="14" t="s">
        <v>1990</v>
      </c>
      <c r="S385" s="14" t="s">
        <v>720</v>
      </c>
      <c r="T385" s="14" t="s">
        <v>510</v>
      </c>
      <c r="V385" s="14">
        <v>1102.251</v>
      </c>
      <c r="W385" s="14">
        <v>2.2045020000000002</v>
      </c>
      <c r="X385" s="14" t="s">
        <v>511</v>
      </c>
      <c r="Y385" s="27">
        <v>9.9715099715099722E-4</v>
      </c>
      <c r="Z385" s="19" t="str">
        <f>IF($AG$7 &lt;&gt; "", $AG$7 * Y385, "")</f>
        <v/>
      </c>
      <c r="AA385" s="19" t="str">
        <f>IF($AG$7 &lt;&gt; "", $AG$7 * L385 / $L$649, "")</f>
        <v/>
      </c>
      <c r="AB385" s="14" t="str">
        <f>IF(ISNUMBER(SEARCH(O385,$AG$2))=TRUE,"Yes",IF(ISNUMBER(SEARCH(O385,$AG$3))=TRUE,"Yes",IF(ISNUMBER(SEARCH(O385,$AG$4))=TRUE,"Yes","No")))</f>
        <v>No</v>
      </c>
    </row>
    <row r="386" spans="1:28" x14ac:dyDescent="0.25">
      <c r="A386" t="s">
        <v>1429</v>
      </c>
      <c r="B386" t="s">
        <v>25</v>
      </c>
      <c r="C386">
        <v>8</v>
      </c>
      <c r="D386">
        <v>323</v>
      </c>
      <c r="E386">
        <v>356</v>
      </c>
      <c r="F386">
        <v>350</v>
      </c>
      <c r="G386" s="1">
        <v>-0.587506294932298</v>
      </c>
      <c r="H386" s="2">
        <v>0.81660386174511101</v>
      </c>
      <c r="I386" s="14">
        <v>8.7988570616025996E-2</v>
      </c>
      <c r="J386" s="14">
        <v>1</v>
      </c>
      <c r="K386" s="14">
        <v>0</v>
      </c>
      <c r="L386" s="14">
        <v>2.4949269701585201E-3</v>
      </c>
      <c r="M386" s="14">
        <v>3.75083296018914E-3</v>
      </c>
      <c r="N386" s="14">
        <v>9</v>
      </c>
      <c r="O386" s="14" t="s">
        <v>1396</v>
      </c>
      <c r="P386" s="14" t="s">
        <v>27</v>
      </c>
      <c r="Q386" s="14" t="s">
        <v>1430</v>
      </c>
      <c r="R386" s="14" t="s">
        <v>1398</v>
      </c>
      <c r="S386" s="14" t="s">
        <v>75</v>
      </c>
      <c r="T386" s="14" t="s">
        <v>1431</v>
      </c>
      <c r="V386" s="14">
        <v>1310.4280000000001</v>
      </c>
      <c r="W386" s="14">
        <v>2.6208559999999999</v>
      </c>
      <c r="X386" s="14" t="s">
        <v>1432</v>
      </c>
      <c r="Y386" s="26">
        <v>1.1396011396011395E-3</v>
      </c>
      <c r="Z386" s="19" t="str">
        <f>IF($AG$7 &lt;&gt; "", $AG$7 * Y386, "")</f>
        <v/>
      </c>
      <c r="AA386" s="19" t="str">
        <f>IF($AG$7 &lt;&gt; "", $AG$7 * L386 / $L$649, "")</f>
        <v/>
      </c>
      <c r="AB386" s="14" t="str">
        <f>IF(ISNUMBER(SEARCH(O386,$AG$2))=TRUE,"Yes",IF(ISNUMBER(SEARCH(O386,$AG$3))=TRUE,"Yes",IF(ISNUMBER(SEARCH(O386,$AG$4))=TRUE,"Yes","No")))</f>
        <v>No</v>
      </c>
    </row>
    <row r="387" spans="1:28" x14ac:dyDescent="0.25">
      <c r="A387" t="s">
        <v>1043</v>
      </c>
      <c r="B387" t="s">
        <v>25</v>
      </c>
      <c r="C387">
        <v>5</v>
      </c>
      <c r="D387">
        <v>272</v>
      </c>
      <c r="E387">
        <v>287</v>
      </c>
      <c r="F387">
        <v>221</v>
      </c>
      <c r="G387" s="1">
        <v>-0.58821216630127005</v>
      </c>
      <c r="H387" s="2">
        <v>0.75387087951076504</v>
      </c>
      <c r="I387" s="14">
        <v>0.12270303227078801</v>
      </c>
      <c r="J387" s="14">
        <v>1</v>
      </c>
      <c r="K387" s="14">
        <v>0</v>
      </c>
      <c r="L387" s="14">
        <v>2.9983705326173198E-3</v>
      </c>
      <c r="M387" s="14">
        <v>4.5092691113016404E-3</v>
      </c>
      <c r="N387" s="14">
        <v>204</v>
      </c>
      <c r="O387" s="14" t="s">
        <v>26</v>
      </c>
      <c r="P387" s="14" t="s">
        <v>67</v>
      </c>
      <c r="Q387" s="14" t="s">
        <v>1044</v>
      </c>
      <c r="R387" s="14" t="s">
        <v>1000</v>
      </c>
      <c r="S387" s="14" t="s">
        <v>92</v>
      </c>
      <c r="T387" s="14" t="s">
        <v>1045</v>
      </c>
      <c r="V387" s="14">
        <v>1034.1289999999999</v>
      </c>
      <c r="W387" s="14">
        <v>2.0682580000000002</v>
      </c>
      <c r="X387" s="14" t="s">
        <v>1046</v>
      </c>
      <c r="Y387" s="27">
        <v>7.1225071225071229E-4</v>
      </c>
      <c r="Z387" s="19" t="str">
        <f>IF($AG$7 &lt;&gt; "", $AG$7 * Y387, "")</f>
        <v/>
      </c>
      <c r="AA387" s="19" t="str">
        <f>IF($AG$7 &lt;&gt; "", $AG$7 * L387 / $L$649, "")</f>
        <v/>
      </c>
      <c r="AB387" s="14" t="str">
        <f>IF(ISNUMBER(SEARCH(O387,$AG$2))=TRUE,"Yes",IF(ISNUMBER(SEARCH(O387,$AG$3))=TRUE,"Yes",IF(ISNUMBER(SEARCH(O387,$AG$4))=TRUE,"Yes","No")))</f>
        <v>No</v>
      </c>
    </row>
    <row r="388" spans="1:28" x14ac:dyDescent="0.25">
      <c r="A388" t="s">
        <v>1099</v>
      </c>
      <c r="B388" t="s">
        <v>25</v>
      </c>
      <c r="C388">
        <v>3</v>
      </c>
      <c r="D388">
        <v>154</v>
      </c>
      <c r="E388">
        <v>143</v>
      </c>
      <c r="F388">
        <v>168</v>
      </c>
      <c r="G388" s="1">
        <v>-0.58860748593940204</v>
      </c>
      <c r="H388" s="2">
        <v>0.80233947988768795</v>
      </c>
      <c r="I388" s="14">
        <v>9.56418373930156E-2</v>
      </c>
      <c r="J388" s="14">
        <v>1</v>
      </c>
      <c r="K388" s="14">
        <v>0</v>
      </c>
      <c r="L388" s="14">
        <v>1.7990223195703901E-3</v>
      </c>
      <c r="M388" s="14">
        <v>2.7081923791734798E-3</v>
      </c>
      <c r="N388" s="14">
        <v>218</v>
      </c>
      <c r="O388" s="14" t="s">
        <v>26</v>
      </c>
      <c r="P388" s="14" t="s">
        <v>27</v>
      </c>
      <c r="Q388" s="14" t="s">
        <v>1100</v>
      </c>
      <c r="R388" s="14" t="s">
        <v>1000</v>
      </c>
      <c r="S388" s="14" t="s">
        <v>162</v>
      </c>
      <c r="T388" s="14" t="s">
        <v>1101</v>
      </c>
      <c r="V388" s="14">
        <v>1130.173</v>
      </c>
      <c r="W388" s="14">
        <v>2.2603460000000002</v>
      </c>
      <c r="X388" s="14" t="s">
        <v>1102</v>
      </c>
      <c r="Y388" s="27">
        <v>4.2735042735042735E-4</v>
      </c>
      <c r="Z388" s="19" t="str">
        <f>IF($AG$7 &lt;&gt; "", $AG$7 * Y388, "")</f>
        <v/>
      </c>
      <c r="AA388" s="19" t="str">
        <f>IF($AG$7 &lt;&gt; "", $AG$7 * L388 / $L$649, "")</f>
        <v/>
      </c>
      <c r="AB388" s="14" t="str">
        <f>IF(ISNUMBER(SEARCH(O388,$AG$2))=TRUE,"Yes",IF(ISNUMBER(SEARCH(O388,$AG$3))=TRUE,"Yes",IF(ISNUMBER(SEARCH(O388,$AG$4))=TRUE,"Yes","No")))</f>
        <v>No</v>
      </c>
    </row>
    <row r="389" spans="1:28" x14ac:dyDescent="0.25">
      <c r="A389" t="s">
        <v>241</v>
      </c>
      <c r="B389" t="s">
        <v>25</v>
      </c>
      <c r="C389">
        <v>2</v>
      </c>
      <c r="D389">
        <v>135</v>
      </c>
      <c r="E389">
        <v>98</v>
      </c>
      <c r="F389">
        <v>83</v>
      </c>
      <c r="G389" s="1">
        <v>-0.59106009514458602</v>
      </c>
      <c r="H389" s="2">
        <v>0.84339142500882602</v>
      </c>
      <c r="I389" s="14">
        <v>7.3970818889427997E-2</v>
      </c>
      <c r="J389" s="14">
        <v>1</v>
      </c>
      <c r="K389" s="14">
        <v>0</v>
      </c>
      <c r="L389" s="14">
        <v>1.19934821304693E-3</v>
      </c>
      <c r="M389" s="14">
        <v>1.8065378010125E-3</v>
      </c>
      <c r="N389" s="14">
        <v>42</v>
      </c>
      <c r="O389" s="14" t="s">
        <v>26</v>
      </c>
      <c r="P389" s="14" t="s">
        <v>27</v>
      </c>
      <c r="Q389" s="14" t="s">
        <v>242</v>
      </c>
      <c r="R389" s="14" t="s">
        <v>29</v>
      </c>
      <c r="S389" s="14" t="s">
        <v>243</v>
      </c>
      <c r="T389" s="14" t="s">
        <v>244</v>
      </c>
      <c r="V389" s="14">
        <v>1025.252</v>
      </c>
      <c r="W389" s="14">
        <v>2.0505040000000001</v>
      </c>
      <c r="X389" s="14" t="s">
        <v>245</v>
      </c>
      <c r="Y389" s="27">
        <v>2.8490028490028488E-4</v>
      </c>
      <c r="Z389" s="19" t="str">
        <f>IF($AG$7 &lt;&gt; "", $AG$7 * Y389, "")</f>
        <v/>
      </c>
      <c r="AA389" s="19" t="str">
        <f>IF($AG$7 &lt;&gt; "", $AG$7 * L389 / $L$649, "")</f>
        <v/>
      </c>
      <c r="AB389" s="14" t="str">
        <f>IF(ISNUMBER(SEARCH(O389,$AG$2))=TRUE,"Yes",IF(ISNUMBER(SEARCH(O389,$AG$3))=TRUE,"Yes",IF(ISNUMBER(SEARCH(O389,$AG$4))=TRUE,"Yes","No")))</f>
        <v>No</v>
      </c>
    </row>
    <row r="390" spans="1:28" x14ac:dyDescent="0.25">
      <c r="A390" t="s">
        <v>958</v>
      </c>
      <c r="B390" t="s">
        <v>25</v>
      </c>
      <c r="C390">
        <v>2</v>
      </c>
      <c r="D390">
        <v>112</v>
      </c>
      <c r="E390">
        <v>109</v>
      </c>
      <c r="F390">
        <v>93</v>
      </c>
      <c r="G390" s="1">
        <v>-0.59649003869943595</v>
      </c>
      <c r="H390" s="2">
        <v>0.84339142500882602</v>
      </c>
      <c r="I390" s="14">
        <v>7.3970818889427997E-2</v>
      </c>
      <c r="J390" s="14">
        <v>1</v>
      </c>
      <c r="K390" s="14">
        <v>0</v>
      </c>
      <c r="L390" s="14">
        <v>1.19934821304693E-3</v>
      </c>
      <c r="M390" s="14">
        <v>1.8150529153645801E-3</v>
      </c>
      <c r="N390" s="14">
        <v>185</v>
      </c>
      <c r="O390" s="14" t="s">
        <v>26</v>
      </c>
      <c r="P390" s="14" t="s">
        <v>34</v>
      </c>
      <c r="Q390" s="14" t="s">
        <v>959</v>
      </c>
      <c r="R390" s="14" t="s">
        <v>29</v>
      </c>
      <c r="S390" s="14" t="s">
        <v>960</v>
      </c>
      <c r="T390" s="14" t="s">
        <v>961</v>
      </c>
      <c r="V390" s="14">
        <v>1042.239</v>
      </c>
      <c r="W390" s="14">
        <v>2.0844779999999998</v>
      </c>
      <c r="X390" s="14" t="s">
        <v>962</v>
      </c>
      <c r="Y390" s="27">
        <v>2.8490028490028488E-4</v>
      </c>
      <c r="Z390" s="19" t="str">
        <f>IF($AG$7 &lt;&gt; "", $AG$7 * Y390, "")</f>
        <v/>
      </c>
      <c r="AA390" s="19" t="str">
        <f>IF($AG$7 &lt;&gt; "", $AG$7 * L390 / $L$649, "")</f>
        <v/>
      </c>
      <c r="AB390" s="14" t="str">
        <f>IF(ISNUMBER(SEARCH(O390,$AG$2))=TRUE,"Yes",IF(ISNUMBER(SEARCH(O390,$AG$3))=TRUE,"Yes",IF(ISNUMBER(SEARCH(O390,$AG$4))=TRUE,"Yes","No")))</f>
        <v>No</v>
      </c>
    </row>
    <row r="391" spans="1:28" x14ac:dyDescent="0.25">
      <c r="A391" t="s">
        <v>883</v>
      </c>
      <c r="B391" t="s">
        <v>25</v>
      </c>
      <c r="C391">
        <v>2</v>
      </c>
      <c r="D391">
        <v>112</v>
      </c>
      <c r="E391">
        <v>104</v>
      </c>
      <c r="F391">
        <v>98</v>
      </c>
      <c r="G391" s="1">
        <v>-0.59788924078698902</v>
      </c>
      <c r="H391" s="2">
        <v>0.84339142500882602</v>
      </c>
      <c r="I391" s="14">
        <v>7.3970818889427997E-2</v>
      </c>
      <c r="J391" s="14">
        <v>1</v>
      </c>
      <c r="K391" s="14">
        <v>0</v>
      </c>
      <c r="L391" s="14">
        <v>1.19934821304693E-3</v>
      </c>
      <c r="M391" s="14">
        <v>1.8170033932811401E-3</v>
      </c>
      <c r="N391" s="14">
        <v>170</v>
      </c>
      <c r="O391" s="14" t="s">
        <v>26</v>
      </c>
      <c r="P391" s="14" t="s">
        <v>85</v>
      </c>
      <c r="Q391" s="14" t="s">
        <v>884</v>
      </c>
      <c r="R391" s="14" t="s">
        <v>29</v>
      </c>
      <c r="S391" s="14" t="s">
        <v>885</v>
      </c>
      <c r="T391" s="14" t="s">
        <v>886</v>
      </c>
      <c r="V391" s="14">
        <v>1199.277</v>
      </c>
      <c r="W391" s="14">
        <v>2.3985539999999999</v>
      </c>
      <c r="X391" s="14" t="s">
        <v>887</v>
      </c>
      <c r="Y391" s="27">
        <v>2.8490028490028488E-4</v>
      </c>
      <c r="Z391" s="19" t="str">
        <f>IF($AG$7 &lt;&gt; "", $AG$7 * Y391, "")</f>
        <v/>
      </c>
      <c r="AA391" s="19" t="str">
        <f>IF($AG$7 &lt;&gt; "", $AG$7 * L391 / $L$649, "")</f>
        <v/>
      </c>
      <c r="AB391" s="14" t="str">
        <f>IF(ISNUMBER(SEARCH(O391,$AG$2))=TRUE,"Yes",IF(ISNUMBER(SEARCH(O391,$AG$3))=TRUE,"Yes",IF(ISNUMBER(SEARCH(O391,$AG$4))=TRUE,"Yes","No")))</f>
        <v>No</v>
      </c>
    </row>
    <row r="392" spans="1:28" x14ac:dyDescent="0.25">
      <c r="A392" t="s">
        <v>1662</v>
      </c>
      <c r="B392" t="s">
        <v>25</v>
      </c>
      <c r="C392">
        <v>6</v>
      </c>
      <c r="D392">
        <v>288</v>
      </c>
      <c r="E392">
        <v>230</v>
      </c>
      <c r="F392">
        <v>267</v>
      </c>
      <c r="G392" s="1">
        <v>-0.60169237505414497</v>
      </c>
      <c r="H392" s="2">
        <v>0.82123745736468401</v>
      </c>
      <c r="I392" s="14">
        <v>8.5531250295362807E-2</v>
      </c>
      <c r="J392" s="14">
        <v>1</v>
      </c>
      <c r="K392" s="14">
        <v>0</v>
      </c>
      <c r="L392" s="14">
        <v>1.8711952276188901E-3</v>
      </c>
      <c r="M392" s="14">
        <v>2.8406841635023501E-3</v>
      </c>
      <c r="N392" s="14">
        <v>83</v>
      </c>
      <c r="O392" s="14" t="s">
        <v>1396</v>
      </c>
      <c r="P392" s="14" t="s">
        <v>166</v>
      </c>
      <c r="Q392" s="14" t="s">
        <v>1036</v>
      </c>
      <c r="R392" s="14" t="s">
        <v>1398</v>
      </c>
      <c r="S392" s="14" t="s">
        <v>449</v>
      </c>
      <c r="T392" s="14" t="s">
        <v>1037</v>
      </c>
      <c r="V392" s="14">
        <v>1089.2950000000001</v>
      </c>
      <c r="W392" s="14">
        <v>2.1785899999999998</v>
      </c>
      <c r="X392" s="14" t="s">
        <v>1038</v>
      </c>
      <c r="Y392" s="27">
        <v>8.547008547008547E-4</v>
      </c>
      <c r="Z392" s="19" t="str">
        <f>IF($AG$7 &lt;&gt; "", $AG$7 * Y392, "")</f>
        <v/>
      </c>
      <c r="AA392" s="19" t="str">
        <f>IF($AG$7 &lt;&gt; "", $AG$7 * L392 / $L$649, "")</f>
        <v/>
      </c>
      <c r="AB392" s="14" t="str">
        <f>IF(ISNUMBER(SEARCH(O392,$AG$2))=TRUE,"Yes",IF(ISNUMBER(SEARCH(O392,$AG$3))=TRUE,"Yes",IF(ISNUMBER(SEARCH(O392,$AG$4))=TRUE,"Yes","No")))</f>
        <v>No</v>
      </c>
    </row>
    <row r="393" spans="1:28" x14ac:dyDescent="0.25">
      <c r="A393" t="s">
        <v>2178</v>
      </c>
      <c r="B393" t="s">
        <v>25</v>
      </c>
      <c r="C393">
        <v>3</v>
      </c>
      <c r="D393">
        <v>141</v>
      </c>
      <c r="E393">
        <v>120</v>
      </c>
      <c r="F393">
        <v>132</v>
      </c>
      <c r="G393" s="1">
        <v>-0.60418866765217205</v>
      </c>
      <c r="H393" s="2">
        <v>0.90071683943685799</v>
      </c>
      <c r="I393" s="14">
        <v>4.54117177867829E-2</v>
      </c>
      <c r="J393" s="14">
        <v>1</v>
      </c>
      <c r="K393" s="14">
        <v>0</v>
      </c>
      <c r="L393" s="14">
        <v>9.3559761380944601E-4</v>
      </c>
      <c r="M393" s="14">
        <v>1.4234560685296501E-3</v>
      </c>
      <c r="N393" s="14">
        <v>274</v>
      </c>
      <c r="O393" s="14" t="s">
        <v>1396</v>
      </c>
      <c r="P393" s="14" t="s">
        <v>27</v>
      </c>
      <c r="Q393" s="14" t="s">
        <v>116</v>
      </c>
      <c r="R393" s="14" t="s">
        <v>1990</v>
      </c>
      <c r="S393" s="14" t="s">
        <v>444</v>
      </c>
      <c r="T393" s="14" t="s">
        <v>118</v>
      </c>
      <c r="V393" s="14">
        <v>1115.2729999999999</v>
      </c>
      <c r="W393" s="14">
        <v>2.2305459999999999</v>
      </c>
      <c r="X393" s="14" t="s">
        <v>119</v>
      </c>
      <c r="Y393" s="27">
        <v>4.2735042735042735E-4</v>
      </c>
      <c r="Z393" s="19" t="str">
        <f>IF($AG$7 &lt;&gt; "", $AG$7 * Y393, "")</f>
        <v/>
      </c>
      <c r="AA393" s="19" t="str">
        <f>IF($AG$7 &lt;&gt; "", $AG$7 * L393 / $L$649, "")</f>
        <v/>
      </c>
      <c r="AB393" s="14" t="str">
        <f>IF(ISNUMBER(SEARCH(O393,$AG$2))=TRUE,"Yes",IF(ISNUMBER(SEARCH(O393,$AG$3))=TRUE,"Yes",IF(ISNUMBER(SEARCH(O393,$AG$4))=TRUE,"Yes","No")))</f>
        <v>No</v>
      </c>
    </row>
    <row r="394" spans="1:28" x14ac:dyDescent="0.25">
      <c r="A394" t="s">
        <v>2208</v>
      </c>
      <c r="B394" t="s">
        <v>25</v>
      </c>
      <c r="C394">
        <v>3</v>
      </c>
      <c r="D394">
        <v>114</v>
      </c>
      <c r="E394">
        <v>139</v>
      </c>
      <c r="F394">
        <v>137</v>
      </c>
      <c r="G394" s="1">
        <v>-0.606361655380253</v>
      </c>
      <c r="H394" s="2">
        <v>0.90071683943685799</v>
      </c>
      <c r="I394" s="14">
        <v>4.54117177867829E-2</v>
      </c>
      <c r="J394" s="14">
        <v>1</v>
      </c>
      <c r="K394" s="14">
        <v>0</v>
      </c>
      <c r="L394" s="14">
        <v>9.3559761380944601E-4</v>
      </c>
      <c r="M394" s="14">
        <v>1.4265323055918399E-3</v>
      </c>
      <c r="N394" s="14">
        <v>304</v>
      </c>
      <c r="O394" s="14" t="s">
        <v>1396</v>
      </c>
      <c r="P394" s="14" t="s">
        <v>27</v>
      </c>
      <c r="Q394" s="14" t="s">
        <v>348</v>
      </c>
      <c r="R394" s="14" t="s">
        <v>1990</v>
      </c>
      <c r="S394" s="14" t="s">
        <v>595</v>
      </c>
      <c r="T394" s="14" t="s">
        <v>350</v>
      </c>
      <c r="V394" s="14">
        <v>1092.299</v>
      </c>
      <c r="W394" s="14">
        <v>2.1845979999999998</v>
      </c>
      <c r="X394" s="14" t="s">
        <v>351</v>
      </c>
      <c r="Y394" s="27">
        <v>4.2735042735042735E-4</v>
      </c>
      <c r="Z394" s="19" t="str">
        <f>IF($AG$7 &lt;&gt; "", $AG$7 * Y394, "")</f>
        <v/>
      </c>
      <c r="AA394" s="19" t="str">
        <f>IF($AG$7 &lt;&gt; "", $AG$7 * L394 / $L$649, "")</f>
        <v/>
      </c>
      <c r="AB394" s="14" t="str">
        <f>IF(ISNUMBER(SEARCH(O394,$AG$2))=TRUE,"Yes",IF(ISNUMBER(SEARCH(O394,$AG$3))=TRUE,"Yes",IF(ISNUMBER(SEARCH(O394,$AG$4))=TRUE,"Yes","No")))</f>
        <v>No</v>
      </c>
    </row>
    <row r="395" spans="1:28" x14ac:dyDescent="0.25">
      <c r="A395" t="s">
        <v>2142</v>
      </c>
      <c r="B395" t="s">
        <v>25</v>
      </c>
      <c r="C395">
        <v>4</v>
      </c>
      <c r="D395">
        <v>228</v>
      </c>
      <c r="E395">
        <v>163</v>
      </c>
      <c r="F395">
        <v>141</v>
      </c>
      <c r="G395" s="1">
        <v>-0.60858515434669402</v>
      </c>
      <c r="H395" s="2">
        <v>0.86288923098808901</v>
      </c>
      <c r="I395" s="14">
        <v>6.4044951049809798E-2</v>
      </c>
      <c r="J395" s="14">
        <v>1</v>
      </c>
      <c r="K395" s="14">
        <v>0</v>
      </c>
      <c r="L395" s="14">
        <v>1.2474634850792601E-3</v>
      </c>
      <c r="M395" s="14">
        <v>1.9020265989565599E-3</v>
      </c>
      <c r="N395" s="14">
        <v>256</v>
      </c>
      <c r="O395" s="14" t="s">
        <v>1396</v>
      </c>
      <c r="P395" s="14" t="s">
        <v>27</v>
      </c>
      <c r="Q395" s="14" t="s">
        <v>2143</v>
      </c>
      <c r="R395" s="14" t="s">
        <v>1990</v>
      </c>
      <c r="S395" s="14" t="s">
        <v>354</v>
      </c>
      <c r="T395" s="14" t="s">
        <v>2144</v>
      </c>
      <c r="V395" s="14">
        <v>1177.318</v>
      </c>
      <c r="W395" s="14">
        <v>2.3546360000000002</v>
      </c>
      <c r="X395" s="14" t="s">
        <v>2145</v>
      </c>
      <c r="Y395" s="27">
        <v>5.6980056980056976E-4</v>
      </c>
      <c r="Z395" s="19" t="str">
        <f>IF($AG$7 &lt;&gt; "", $AG$7 * Y395, "")</f>
        <v/>
      </c>
      <c r="AA395" s="19" t="str">
        <f>IF($AG$7 &lt;&gt; "", $AG$7 * L395 / $L$649, "")</f>
        <v/>
      </c>
      <c r="AB395" s="14" t="str">
        <f>IF(ISNUMBER(SEARCH(O395,$AG$2))=TRUE,"Yes",IF(ISNUMBER(SEARCH(O395,$AG$3))=TRUE,"Yes",IF(ISNUMBER(SEARCH(O395,$AG$4))=TRUE,"Yes","No")))</f>
        <v>No</v>
      </c>
    </row>
    <row r="396" spans="1:28" x14ac:dyDescent="0.25">
      <c r="A396" t="s">
        <v>66</v>
      </c>
      <c r="B396" t="s">
        <v>25</v>
      </c>
      <c r="C396">
        <v>4</v>
      </c>
      <c r="D396">
        <v>220</v>
      </c>
      <c r="E396">
        <v>189</v>
      </c>
      <c r="F396">
        <v>223</v>
      </c>
      <c r="G396" s="1">
        <v>-0.61296773105278002</v>
      </c>
      <c r="H396" s="2">
        <v>0.75387087951076504</v>
      </c>
      <c r="I396" s="14">
        <v>0.12270303227078801</v>
      </c>
      <c r="J396" s="14">
        <v>1</v>
      </c>
      <c r="K396" s="14">
        <v>0</v>
      </c>
      <c r="L396" s="14">
        <v>2.3986964260938599E-3</v>
      </c>
      <c r="M396" s="14">
        <v>3.6710812262324799E-3</v>
      </c>
      <c r="N396" s="14">
        <v>8</v>
      </c>
      <c r="O396" s="14" t="s">
        <v>26</v>
      </c>
      <c r="P396" s="14" t="s">
        <v>67</v>
      </c>
      <c r="Q396" s="14" t="s">
        <v>68</v>
      </c>
      <c r="R396" s="14" t="s">
        <v>29</v>
      </c>
      <c r="S396" s="14" t="s">
        <v>69</v>
      </c>
      <c r="T396" s="14" t="s">
        <v>70</v>
      </c>
      <c r="U396" s="14" t="s">
        <v>71</v>
      </c>
      <c r="V396" s="14">
        <v>1141.3140000000001</v>
      </c>
      <c r="W396" s="14">
        <v>2.2826279999999999</v>
      </c>
      <c r="X396" s="14" t="s">
        <v>72</v>
      </c>
      <c r="Y396" s="27">
        <v>5.6980056980056976E-4</v>
      </c>
      <c r="Z396" s="19" t="str">
        <f>IF($AG$7 &lt;&gt; "", $AG$7 * Y396, "")</f>
        <v/>
      </c>
      <c r="AA396" s="19" t="str">
        <f>IF($AG$7 &lt;&gt; "", $AG$7 * L396 / $L$649, "")</f>
        <v/>
      </c>
      <c r="AB396" s="14" t="str">
        <f>IF(ISNUMBER(SEARCH(O396,$AG$2))=TRUE,"Yes",IF(ISNUMBER(SEARCH(O396,$AG$3))=TRUE,"Yes",IF(ISNUMBER(SEARCH(O396,$AG$4))=TRUE,"Yes","No")))</f>
        <v>No</v>
      </c>
    </row>
    <row r="397" spans="1:28" x14ac:dyDescent="0.25">
      <c r="A397" t="s">
        <v>1928</v>
      </c>
      <c r="B397" t="s">
        <v>25</v>
      </c>
      <c r="C397">
        <v>7</v>
      </c>
      <c r="D397">
        <v>383</v>
      </c>
      <c r="E397">
        <v>289</v>
      </c>
      <c r="F397">
        <v>260</v>
      </c>
      <c r="G397" s="1">
        <v>-0.61447312303869905</v>
      </c>
      <c r="H397" s="2">
        <v>0.81660386174511101</v>
      </c>
      <c r="I397" s="14">
        <v>8.7988570616025996E-2</v>
      </c>
      <c r="J397" s="14">
        <v>1</v>
      </c>
      <c r="K397" s="14">
        <v>0</v>
      </c>
      <c r="L397" s="14">
        <v>2.1830610988887102E-3</v>
      </c>
      <c r="M397" s="14">
        <v>3.3425106468762998E-3</v>
      </c>
      <c r="N397" s="14">
        <v>178</v>
      </c>
      <c r="O397" s="14" t="s">
        <v>1396</v>
      </c>
      <c r="P397" s="14" t="s">
        <v>85</v>
      </c>
      <c r="Q397" s="14" t="s">
        <v>1929</v>
      </c>
      <c r="R397" s="14" t="s">
        <v>1398</v>
      </c>
      <c r="S397" s="14" t="s">
        <v>925</v>
      </c>
      <c r="T397" s="14" t="s">
        <v>1930</v>
      </c>
      <c r="V397" s="14">
        <v>1286.355</v>
      </c>
      <c r="W397" s="14">
        <v>2.5727099999999998</v>
      </c>
      <c r="X397" s="14" t="s">
        <v>1931</v>
      </c>
      <c r="Y397" s="27">
        <v>9.9715099715099722E-4</v>
      </c>
      <c r="Z397" s="19" t="str">
        <f>IF($AG$7 &lt;&gt; "", $AG$7 * Y397, "")</f>
        <v/>
      </c>
      <c r="AA397" s="19" t="str">
        <f>IF($AG$7 &lt;&gt; "", $AG$7 * L397 / $L$649, "")</f>
        <v/>
      </c>
      <c r="AB397" s="14" t="str">
        <f>IF(ISNUMBER(SEARCH(O397,$AG$2))=TRUE,"Yes",IF(ISNUMBER(SEARCH(O397,$AG$3))=TRUE,"Yes",IF(ISNUMBER(SEARCH(O397,$AG$4))=TRUE,"Yes","No")))</f>
        <v>No</v>
      </c>
    </row>
    <row r="398" spans="1:28" x14ac:dyDescent="0.25">
      <c r="A398" t="s">
        <v>1131</v>
      </c>
      <c r="B398" t="s">
        <v>25</v>
      </c>
      <c r="C398">
        <v>2</v>
      </c>
      <c r="D398">
        <v>99</v>
      </c>
      <c r="E398">
        <v>129</v>
      </c>
      <c r="F398">
        <v>92</v>
      </c>
      <c r="G398" s="1">
        <v>-0.63074547828653504</v>
      </c>
      <c r="H398" s="2">
        <v>0.84339142500882602</v>
      </c>
      <c r="I398" s="14">
        <v>7.3970818889427997E-2</v>
      </c>
      <c r="J398" s="14">
        <v>1</v>
      </c>
      <c r="K398" s="14">
        <v>0</v>
      </c>
      <c r="L398" s="14">
        <v>1.19934821304693E-3</v>
      </c>
      <c r="M398" s="14">
        <v>1.8594834327967599E-3</v>
      </c>
      <c r="N398" s="14">
        <v>226</v>
      </c>
      <c r="O398" s="14" t="s">
        <v>26</v>
      </c>
      <c r="P398" s="14" t="s">
        <v>34</v>
      </c>
      <c r="Q398" s="14" t="s">
        <v>1132</v>
      </c>
      <c r="R398" s="14" t="s">
        <v>1000</v>
      </c>
      <c r="S398" s="14" t="s">
        <v>203</v>
      </c>
      <c r="T398" s="14" t="s">
        <v>1133</v>
      </c>
      <c r="V398" s="14">
        <v>1080.2470000000001</v>
      </c>
      <c r="W398" s="14">
        <v>2.1604939999999999</v>
      </c>
      <c r="X398" s="14" t="s">
        <v>1134</v>
      </c>
      <c r="Y398" s="27">
        <v>2.8490028490028488E-4</v>
      </c>
      <c r="Z398" s="19" t="str">
        <f>IF($AG$7 &lt;&gt; "", $AG$7 * Y398, "")</f>
        <v/>
      </c>
      <c r="AA398" s="19" t="str">
        <f>IF($AG$7 &lt;&gt; "", $AG$7 * L398 / $L$649, "")</f>
        <v/>
      </c>
      <c r="AB398" s="14" t="str">
        <f>IF(ISNUMBER(SEARCH(O398,$AG$2))=TRUE,"Yes",IF(ISNUMBER(SEARCH(O398,$AG$3))=TRUE,"Yes",IF(ISNUMBER(SEARCH(O398,$AG$4))=TRUE,"Yes","No")))</f>
        <v>No</v>
      </c>
    </row>
    <row r="399" spans="1:28" x14ac:dyDescent="0.25">
      <c r="A399" t="s">
        <v>1663</v>
      </c>
      <c r="B399" t="s">
        <v>25</v>
      </c>
      <c r="C399">
        <v>7</v>
      </c>
      <c r="D399">
        <v>320</v>
      </c>
      <c r="E399">
        <v>335</v>
      </c>
      <c r="F399">
        <v>281</v>
      </c>
      <c r="G399" s="1">
        <v>-0.63540729211078195</v>
      </c>
      <c r="H399" s="2">
        <v>0.81660386174511101</v>
      </c>
      <c r="I399" s="14">
        <v>8.7988570616025996E-2</v>
      </c>
      <c r="J399" s="14">
        <v>1</v>
      </c>
      <c r="K399" s="14">
        <v>0</v>
      </c>
      <c r="L399" s="14">
        <v>2.1830610988887102E-3</v>
      </c>
      <c r="M399" s="14">
        <v>3.3924528545886301E-3</v>
      </c>
      <c r="N399" s="14">
        <v>84</v>
      </c>
      <c r="O399" s="14" t="s">
        <v>1396</v>
      </c>
      <c r="P399" s="14" t="s">
        <v>27</v>
      </c>
      <c r="Q399" s="14" t="s">
        <v>1664</v>
      </c>
      <c r="R399" s="14" t="s">
        <v>1398</v>
      </c>
      <c r="S399" s="14" t="s">
        <v>454</v>
      </c>
      <c r="T399" s="14" t="s">
        <v>1665</v>
      </c>
      <c r="V399" s="14">
        <v>1194.441</v>
      </c>
      <c r="W399" s="14">
        <v>2.3888820000000002</v>
      </c>
      <c r="X399" s="14" t="s">
        <v>1666</v>
      </c>
      <c r="Y399" s="27">
        <v>9.9715099715099722E-4</v>
      </c>
      <c r="Z399" s="19" t="str">
        <f>IF($AG$7 &lt;&gt; "", $AG$7 * Y399, "")</f>
        <v/>
      </c>
      <c r="AA399" s="19" t="str">
        <f>IF($AG$7 &lt;&gt; "", $AG$7 * L399 / $L$649, "")</f>
        <v/>
      </c>
      <c r="AB399" s="14" t="str">
        <f>IF(ISNUMBER(SEARCH(O399,$AG$2))=TRUE,"Yes",IF(ISNUMBER(SEARCH(O399,$AG$3))=TRUE,"Yes",IF(ISNUMBER(SEARCH(O399,$AG$4))=TRUE,"Yes","No")))</f>
        <v>No</v>
      </c>
    </row>
    <row r="400" spans="1:28" x14ac:dyDescent="0.25">
      <c r="A400" t="s">
        <v>2129</v>
      </c>
      <c r="B400" t="s">
        <v>25</v>
      </c>
      <c r="C400">
        <v>6</v>
      </c>
      <c r="D400">
        <v>299</v>
      </c>
      <c r="E400">
        <v>246</v>
      </c>
      <c r="F400">
        <v>261</v>
      </c>
      <c r="G400" s="1">
        <v>-0.63791648488977204</v>
      </c>
      <c r="H400" s="2">
        <v>0.81660386174511101</v>
      </c>
      <c r="I400" s="14">
        <v>8.7988570616025996E-2</v>
      </c>
      <c r="J400" s="14">
        <v>1</v>
      </c>
      <c r="K400" s="14">
        <v>0</v>
      </c>
      <c r="L400" s="14">
        <v>1.8711952276188901E-3</v>
      </c>
      <c r="M400" s="14">
        <v>2.9128095963436799E-3</v>
      </c>
      <c r="N400" s="14">
        <v>252</v>
      </c>
      <c r="O400" s="14" t="s">
        <v>1396</v>
      </c>
      <c r="P400" s="14" t="s">
        <v>27</v>
      </c>
      <c r="Q400" s="14" t="s">
        <v>1392</v>
      </c>
      <c r="R400" s="14" t="s">
        <v>1990</v>
      </c>
      <c r="S400" s="14" t="s">
        <v>334</v>
      </c>
      <c r="T400" s="14" t="s">
        <v>1393</v>
      </c>
      <c r="V400" s="14">
        <v>1109.239</v>
      </c>
      <c r="W400" s="14">
        <v>2.2184780000000002</v>
      </c>
      <c r="X400" s="14" t="s">
        <v>1394</v>
      </c>
      <c r="Y400" s="27">
        <v>8.547008547008547E-4</v>
      </c>
      <c r="Z400" s="19" t="str">
        <f>IF($AG$7 &lt;&gt; "", $AG$7 * Y400, "")</f>
        <v/>
      </c>
      <c r="AA400" s="19" t="str">
        <f>IF($AG$7 &lt;&gt; "", $AG$7 * L400 / $L$649, "")</f>
        <v/>
      </c>
      <c r="AB400" s="14" t="str">
        <f>IF(ISNUMBER(SEARCH(O400,$AG$2))=TRUE,"Yes",IF(ISNUMBER(SEARCH(O400,$AG$3))=TRUE,"Yes",IF(ISNUMBER(SEARCH(O400,$AG$4))=TRUE,"Yes","No")))</f>
        <v>No</v>
      </c>
    </row>
    <row r="401" spans="1:28" x14ac:dyDescent="0.25">
      <c r="A401" t="s">
        <v>1267</v>
      </c>
      <c r="B401" t="s">
        <v>25</v>
      </c>
      <c r="C401">
        <v>3</v>
      </c>
      <c r="D401">
        <v>185</v>
      </c>
      <c r="E401">
        <v>156</v>
      </c>
      <c r="F401">
        <v>146</v>
      </c>
      <c r="G401" s="1">
        <v>-0.641468868611066</v>
      </c>
      <c r="H401" s="2">
        <v>0.77821482427857402</v>
      </c>
      <c r="I401" s="14">
        <v>0.108900500541962</v>
      </c>
      <c r="J401" s="14">
        <v>1</v>
      </c>
      <c r="K401" s="14">
        <v>0</v>
      </c>
      <c r="L401" s="14">
        <v>1.7990223195703901E-3</v>
      </c>
      <c r="M401" s="14">
        <v>2.80767411388893E-3</v>
      </c>
      <c r="N401" s="14">
        <v>260</v>
      </c>
      <c r="O401" s="14" t="s">
        <v>26</v>
      </c>
      <c r="P401" s="14" t="s">
        <v>27</v>
      </c>
      <c r="Q401" s="14" t="s">
        <v>1268</v>
      </c>
      <c r="R401" s="14" t="s">
        <v>1000</v>
      </c>
      <c r="S401" s="14" t="s">
        <v>374</v>
      </c>
      <c r="T401" s="14" t="s">
        <v>1269</v>
      </c>
      <c r="V401" s="14">
        <v>1079.2159999999999</v>
      </c>
      <c r="W401" s="14">
        <v>2.1584319999999999</v>
      </c>
      <c r="X401" s="14" t="s">
        <v>1270</v>
      </c>
      <c r="Y401" s="27">
        <v>4.2735042735042735E-4</v>
      </c>
      <c r="Z401" s="19" t="str">
        <f>IF($AG$7 &lt;&gt; "", $AG$7 * Y401, "")</f>
        <v/>
      </c>
      <c r="AA401" s="19" t="str">
        <f>IF($AG$7 &lt;&gt; "", $AG$7 * L401 / $L$649, "")</f>
        <v/>
      </c>
      <c r="AB401" s="14" t="str">
        <f>IF(ISNUMBER(SEARCH(O401,$AG$2))=TRUE,"Yes",IF(ISNUMBER(SEARCH(O401,$AG$3))=TRUE,"Yes",IF(ISNUMBER(SEARCH(O401,$AG$4))=TRUE,"Yes","No")))</f>
        <v>No</v>
      </c>
    </row>
    <row r="402" spans="1:28" x14ac:dyDescent="0.25">
      <c r="A402" t="s">
        <v>893</v>
      </c>
      <c r="B402" t="s">
        <v>25</v>
      </c>
      <c r="C402">
        <v>3</v>
      </c>
      <c r="D402">
        <v>181</v>
      </c>
      <c r="E402">
        <v>156</v>
      </c>
      <c r="F402">
        <v>153</v>
      </c>
      <c r="G402" s="1">
        <v>-0.65322848114264098</v>
      </c>
      <c r="H402" s="2">
        <v>0.76772927894780496</v>
      </c>
      <c r="I402" s="14">
        <v>0.114791896356816</v>
      </c>
      <c r="J402" s="14">
        <v>1</v>
      </c>
      <c r="K402" s="14">
        <v>0</v>
      </c>
      <c r="L402" s="14">
        <v>1.7990223195703901E-3</v>
      </c>
      <c r="M402" s="14">
        <v>2.8310265806819101E-3</v>
      </c>
      <c r="N402" s="14">
        <v>172</v>
      </c>
      <c r="O402" s="14" t="s">
        <v>26</v>
      </c>
      <c r="P402" s="14" t="s">
        <v>34</v>
      </c>
      <c r="Q402" s="14" t="s">
        <v>894</v>
      </c>
      <c r="R402" s="14" t="s">
        <v>29</v>
      </c>
      <c r="S402" s="14" t="s">
        <v>895</v>
      </c>
      <c r="T402" s="14" t="s">
        <v>896</v>
      </c>
      <c r="V402" s="14">
        <v>1106.1980000000001</v>
      </c>
      <c r="W402" s="14">
        <v>2.212396</v>
      </c>
      <c r="X402" s="14" t="s">
        <v>897</v>
      </c>
      <c r="Y402" s="27">
        <v>4.2735042735042735E-4</v>
      </c>
      <c r="Z402" s="19" t="str">
        <f>IF($AG$7 &lt;&gt; "", $AG$7 * Y402, "")</f>
        <v/>
      </c>
      <c r="AA402" s="19" t="str">
        <f>IF($AG$7 &lt;&gt; "", $AG$7 * L402 / $L$649, "")</f>
        <v/>
      </c>
      <c r="AB402" s="14" t="str">
        <f>IF(ISNUMBER(SEARCH(O402,$AG$2))=TRUE,"Yes",IF(ISNUMBER(SEARCH(O402,$AG$3))=TRUE,"Yes",IF(ISNUMBER(SEARCH(O402,$AG$4))=TRUE,"Yes","No")))</f>
        <v>No</v>
      </c>
    </row>
    <row r="403" spans="1:28" x14ac:dyDescent="0.25">
      <c r="A403" t="s">
        <v>1259</v>
      </c>
      <c r="B403" t="s">
        <v>25</v>
      </c>
      <c r="C403">
        <v>3</v>
      </c>
      <c r="D403">
        <v>174</v>
      </c>
      <c r="E403">
        <v>163</v>
      </c>
      <c r="F403">
        <v>157</v>
      </c>
      <c r="G403" s="1">
        <v>-0.668351366811474</v>
      </c>
      <c r="H403" s="2">
        <v>0.75534140997438204</v>
      </c>
      <c r="I403" s="14">
        <v>0.121856705385726</v>
      </c>
      <c r="J403" s="14">
        <v>1</v>
      </c>
      <c r="K403" s="14">
        <v>0</v>
      </c>
      <c r="L403" s="14">
        <v>1.7990223195703901E-3</v>
      </c>
      <c r="M403" s="14">
        <v>2.86127503249351E-3</v>
      </c>
      <c r="N403" s="14">
        <v>258</v>
      </c>
      <c r="O403" s="14" t="s">
        <v>26</v>
      </c>
      <c r="P403" s="14" t="s">
        <v>27</v>
      </c>
      <c r="Q403" s="14" t="s">
        <v>1260</v>
      </c>
      <c r="R403" s="14" t="s">
        <v>1000</v>
      </c>
      <c r="S403" s="14" t="s">
        <v>364</v>
      </c>
      <c r="T403" s="14" t="s">
        <v>1261</v>
      </c>
      <c r="V403" s="14">
        <v>1170.461</v>
      </c>
      <c r="W403" s="14">
        <v>2.3409219999999999</v>
      </c>
      <c r="X403" s="14" t="s">
        <v>1262</v>
      </c>
      <c r="Y403" s="27">
        <v>4.2735042735042735E-4</v>
      </c>
      <c r="Z403" s="19" t="str">
        <f>IF($AG$7 &lt;&gt; "", $AG$7 * Y403, "")</f>
        <v/>
      </c>
      <c r="AA403" s="19" t="str">
        <f>IF($AG$7 &lt;&gt; "", $AG$7 * L403 / $L$649, "")</f>
        <v/>
      </c>
      <c r="AB403" s="14" t="str">
        <f>IF(ISNUMBER(SEARCH(O403,$AG$2))=TRUE,"Yes",IF(ISNUMBER(SEARCH(O403,$AG$3))=TRUE,"Yes",IF(ISNUMBER(SEARCH(O403,$AG$4))=TRUE,"Yes","No")))</f>
        <v>No</v>
      </c>
    </row>
    <row r="404" spans="1:28" x14ac:dyDescent="0.25">
      <c r="A404" t="s">
        <v>417</v>
      </c>
      <c r="B404" t="s">
        <v>25</v>
      </c>
      <c r="C404">
        <v>3</v>
      </c>
      <c r="D404">
        <v>182</v>
      </c>
      <c r="E404">
        <v>172</v>
      </c>
      <c r="F404">
        <v>144</v>
      </c>
      <c r="G404" s="1">
        <v>-0.67512707246293902</v>
      </c>
      <c r="H404" s="2">
        <v>0.75387087951076504</v>
      </c>
      <c r="I404" s="14">
        <v>0.12270303227078801</v>
      </c>
      <c r="J404" s="14">
        <v>1</v>
      </c>
      <c r="K404" s="14">
        <v>0</v>
      </c>
      <c r="L404" s="14">
        <v>1.7990223195703901E-3</v>
      </c>
      <c r="M404" s="14">
        <v>2.87416080660121E-3</v>
      </c>
      <c r="N404" s="14">
        <v>77</v>
      </c>
      <c r="O404" s="14" t="s">
        <v>26</v>
      </c>
      <c r="P404" s="14" t="s">
        <v>27</v>
      </c>
      <c r="Q404" s="14" t="s">
        <v>418</v>
      </c>
      <c r="R404" s="14" t="s">
        <v>29</v>
      </c>
      <c r="S404" s="14" t="s">
        <v>419</v>
      </c>
      <c r="T404" s="14" t="s">
        <v>420</v>
      </c>
      <c r="V404" s="14">
        <v>1029.2</v>
      </c>
      <c r="W404" s="14">
        <v>2.0583999999999998</v>
      </c>
      <c r="X404" s="14" t="s">
        <v>421</v>
      </c>
      <c r="Y404" s="27">
        <v>4.2735042735042735E-4</v>
      </c>
      <c r="Z404" s="19" t="str">
        <f>IF($AG$7 &lt;&gt; "", $AG$7 * Y404, "")</f>
        <v/>
      </c>
      <c r="AA404" s="19" t="str">
        <f>IF($AG$7 &lt;&gt; "", $AG$7 * L404 / $L$649, "")</f>
        <v/>
      </c>
      <c r="AB404" s="14" t="str">
        <f>IF(ISNUMBER(SEARCH(O404,$AG$2))=TRUE,"Yes",IF(ISNUMBER(SEARCH(O404,$AG$3))=TRUE,"Yes",IF(ISNUMBER(SEARCH(O404,$AG$4))=TRUE,"Yes","No")))</f>
        <v>No</v>
      </c>
    </row>
    <row r="405" spans="1:28" x14ac:dyDescent="0.25">
      <c r="A405" t="s">
        <v>943</v>
      </c>
      <c r="B405" t="s">
        <v>25</v>
      </c>
      <c r="C405">
        <v>2</v>
      </c>
      <c r="D405">
        <v>122</v>
      </c>
      <c r="E405">
        <v>117</v>
      </c>
      <c r="F405">
        <v>94</v>
      </c>
      <c r="G405" s="1">
        <v>-0.67829924706851596</v>
      </c>
      <c r="H405" s="2">
        <v>0.80747603483532304</v>
      </c>
      <c r="I405" s="14">
        <v>9.2870358276395004E-2</v>
      </c>
      <c r="J405" s="14">
        <v>1</v>
      </c>
      <c r="K405" s="14">
        <v>0</v>
      </c>
      <c r="L405" s="14">
        <v>1.19934821304693E-3</v>
      </c>
      <c r="M405" s="14">
        <v>1.92077013876577E-3</v>
      </c>
      <c r="N405" s="14">
        <v>182</v>
      </c>
      <c r="O405" s="14" t="s">
        <v>26</v>
      </c>
      <c r="P405" s="14" t="s">
        <v>27</v>
      </c>
      <c r="Q405" s="14" t="s">
        <v>944</v>
      </c>
      <c r="R405" s="14" t="s">
        <v>29</v>
      </c>
      <c r="S405" s="14" t="s">
        <v>945</v>
      </c>
      <c r="T405" s="14" t="s">
        <v>946</v>
      </c>
      <c r="V405" s="14">
        <v>953.05799999999999</v>
      </c>
      <c r="W405" s="14">
        <v>1.9061159999999999</v>
      </c>
      <c r="X405" s="14" t="s">
        <v>947</v>
      </c>
      <c r="Y405" s="27">
        <v>2.8490028490028488E-4</v>
      </c>
      <c r="Z405" s="19" t="str">
        <f>IF($AG$7 &lt;&gt; "", $AG$7 * Y405, "")</f>
        <v/>
      </c>
      <c r="AA405" s="19" t="str">
        <f>IF($AG$7 &lt;&gt; "", $AG$7 * L405 / $L$649, "")</f>
        <v/>
      </c>
      <c r="AB405" s="14" t="str">
        <f>IF(ISNUMBER(SEARCH(O405,$AG$2))=TRUE,"Yes",IF(ISNUMBER(SEARCH(O405,$AG$3))=TRUE,"Yes",IF(ISNUMBER(SEARCH(O405,$AG$4))=TRUE,"Yes","No")))</f>
        <v>No</v>
      </c>
    </row>
    <row r="406" spans="1:28" x14ac:dyDescent="0.25">
      <c r="A406" t="s">
        <v>1586</v>
      </c>
      <c r="B406" t="s">
        <v>25</v>
      </c>
      <c r="C406">
        <v>5</v>
      </c>
      <c r="D406">
        <v>245</v>
      </c>
      <c r="E406">
        <v>217</v>
      </c>
      <c r="F406">
        <v>228</v>
      </c>
      <c r="G406" s="1">
        <v>-0.680095390861715</v>
      </c>
      <c r="H406" s="2">
        <v>0.81660386174511101</v>
      </c>
      <c r="I406" s="14">
        <v>8.7988570616025996E-2</v>
      </c>
      <c r="J406" s="14">
        <v>1</v>
      </c>
      <c r="K406" s="14">
        <v>0</v>
      </c>
      <c r="L406" s="14">
        <v>1.5593293563490799E-3</v>
      </c>
      <c r="M406" s="14">
        <v>2.4998371216349399E-3</v>
      </c>
      <c r="N406" s="14">
        <v>55</v>
      </c>
      <c r="O406" s="14" t="s">
        <v>1396</v>
      </c>
      <c r="P406" s="14" t="s">
        <v>34</v>
      </c>
      <c r="Q406" s="14" t="s">
        <v>1587</v>
      </c>
      <c r="R406" s="14" t="s">
        <v>1398</v>
      </c>
      <c r="S406" s="14" t="s">
        <v>309</v>
      </c>
      <c r="T406" s="14" t="s">
        <v>1588</v>
      </c>
      <c r="V406" s="14">
        <v>1083.222</v>
      </c>
      <c r="W406" s="14">
        <v>2.1664439999999998</v>
      </c>
      <c r="X406" s="14" t="s">
        <v>1589</v>
      </c>
      <c r="Y406" s="27">
        <v>7.1225071225071229E-4</v>
      </c>
      <c r="Z406" s="19" t="str">
        <f>IF($AG$7 &lt;&gt; "", $AG$7 * Y406, "")</f>
        <v/>
      </c>
      <c r="AA406" s="19" t="str">
        <f>IF($AG$7 &lt;&gt; "", $AG$7 * L406 / $L$649, "")</f>
        <v/>
      </c>
      <c r="AB406" s="14" t="str">
        <f>IF(ISNUMBER(SEARCH(O406,$AG$2))=TRUE,"Yes",IF(ISNUMBER(SEARCH(O406,$AG$3))=TRUE,"Yes",IF(ISNUMBER(SEARCH(O406,$AG$4))=TRUE,"Yes","No")))</f>
        <v>No</v>
      </c>
    </row>
    <row r="407" spans="1:28" x14ac:dyDescent="0.25">
      <c r="A407" t="s">
        <v>1195</v>
      </c>
      <c r="B407" t="s">
        <v>25</v>
      </c>
      <c r="C407">
        <v>5</v>
      </c>
      <c r="D407">
        <v>257</v>
      </c>
      <c r="E407">
        <v>281</v>
      </c>
      <c r="F407">
        <v>288</v>
      </c>
      <c r="G407" s="1">
        <v>-0.68337990359776901</v>
      </c>
      <c r="H407" s="2">
        <v>0.665486528075245</v>
      </c>
      <c r="I407" s="14">
        <v>0.17686073183739401</v>
      </c>
      <c r="J407" s="14">
        <v>1</v>
      </c>
      <c r="K407" s="14">
        <v>0</v>
      </c>
      <c r="L407" s="14">
        <v>2.9983705326173198E-3</v>
      </c>
      <c r="M407" s="14">
        <v>4.8184593838785901E-3</v>
      </c>
      <c r="N407" s="14">
        <v>242</v>
      </c>
      <c r="O407" s="14" t="s">
        <v>26</v>
      </c>
      <c r="P407" s="14" t="s">
        <v>27</v>
      </c>
      <c r="Q407" s="14" t="s">
        <v>1196</v>
      </c>
      <c r="R407" s="14" t="s">
        <v>1000</v>
      </c>
      <c r="S407" s="14" t="s">
        <v>284</v>
      </c>
      <c r="T407" s="14" t="s">
        <v>1197</v>
      </c>
      <c r="V407" s="14">
        <v>1220.4090000000001</v>
      </c>
      <c r="W407" s="14">
        <v>2.4408180000000002</v>
      </c>
      <c r="X407" s="14" t="s">
        <v>1198</v>
      </c>
      <c r="Y407" s="27">
        <v>7.1225071225071229E-4</v>
      </c>
      <c r="Z407" s="19" t="str">
        <f>IF($AG$7 &lt;&gt; "", $AG$7 * Y407, "")</f>
        <v/>
      </c>
      <c r="AA407" s="19" t="str">
        <f>IF($AG$7 &lt;&gt; "", $AG$7 * L407 / $L$649, "")</f>
        <v/>
      </c>
      <c r="AB407" s="14" t="str">
        <f>IF(ISNUMBER(SEARCH(O407,$AG$2))=TRUE,"Yes",IF(ISNUMBER(SEARCH(O407,$AG$3))=TRUE,"Yes",IF(ISNUMBER(SEARCH(O407,$AG$4))=TRUE,"Yes","No")))</f>
        <v>No</v>
      </c>
    </row>
    <row r="408" spans="1:28" x14ac:dyDescent="0.25">
      <c r="A408" t="s">
        <v>1936</v>
      </c>
      <c r="B408" t="s">
        <v>25</v>
      </c>
      <c r="C408">
        <v>6</v>
      </c>
      <c r="D408">
        <v>318</v>
      </c>
      <c r="E408">
        <v>296</v>
      </c>
      <c r="F408">
        <v>225</v>
      </c>
      <c r="G408" s="1">
        <v>-0.69060117160007295</v>
      </c>
      <c r="H408" s="2">
        <v>0.791301747090837</v>
      </c>
      <c r="I408" s="14">
        <v>0.101657875405977</v>
      </c>
      <c r="J408" s="14">
        <v>1</v>
      </c>
      <c r="K408" s="14">
        <v>0</v>
      </c>
      <c r="L408" s="14">
        <v>1.8711952276188901E-3</v>
      </c>
      <c r="M408" s="14">
        <v>3.0207979458725899E-3</v>
      </c>
      <c r="N408" s="14">
        <v>180</v>
      </c>
      <c r="O408" s="14" t="s">
        <v>1396</v>
      </c>
      <c r="P408" s="14" t="s">
        <v>27</v>
      </c>
      <c r="Q408" s="14" t="s">
        <v>1937</v>
      </c>
      <c r="R408" s="14" t="s">
        <v>1398</v>
      </c>
      <c r="S408" s="14" t="s">
        <v>935</v>
      </c>
      <c r="T408" s="14" t="s">
        <v>1938</v>
      </c>
      <c r="V408" s="14">
        <v>987.07209999999998</v>
      </c>
      <c r="W408" s="14">
        <v>1.9741442</v>
      </c>
      <c r="X408" s="14" t="s">
        <v>1939</v>
      </c>
      <c r="Y408" s="27">
        <v>8.547008547008547E-4</v>
      </c>
      <c r="Z408" s="19" t="str">
        <f>IF($AG$7 &lt;&gt; "", $AG$7 * Y408, "")</f>
        <v/>
      </c>
      <c r="AA408" s="19" t="str">
        <f>IF($AG$7 &lt;&gt; "", $AG$7 * L408 / $L$649, "")</f>
        <v/>
      </c>
      <c r="AB408" s="14" t="str">
        <f>IF(ISNUMBER(SEARCH(O408,$AG$2))=TRUE,"Yes",IF(ISNUMBER(SEARCH(O408,$AG$3))=TRUE,"Yes",IF(ISNUMBER(SEARCH(O408,$AG$4))=TRUE,"Yes","No")))</f>
        <v>No</v>
      </c>
    </row>
    <row r="409" spans="1:28" x14ac:dyDescent="0.25">
      <c r="A409" t="s">
        <v>2054</v>
      </c>
      <c r="B409" t="s">
        <v>25</v>
      </c>
      <c r="C409">
        <v>4</v>
      </c>
      <c r="D409">
        <v>219</v>
      </c>
      <c r="E409">
        <v>178</v>
      </c>
      <c r="F409">
        <v>163</v>
      </c>
      <c r="G409" s="1">
        <v>-0.69130259442628705</v>
      </c>
      <c r="H409" s="2">
        <v>0.82112874765946997</v>
      </c>
      <c r="I409" s="14">
        <v>8.55887429849084E-2</v>
      </c>
      <c r="J409" s="14">
        <v>1</v>
      </c>
      <c r="K409" s="14">
        <v>0</v>
      </c>
      <c r="L409" s="14">
        <v>1.2474634850792601E-3</v>
      </c>
      <c r="M409" s="14">
        <v>2.01507120910041E-3</v>
      </c>
      <c r="N409" s="14">
        <v>219</v>
      </c>
      <c r="O409" s="14" t="s">
        <v>1396</v>
      </c>
      <c r="P409" s="14" t="s">
        <v>34</v>
      </c>
      <c r="Q409" s="14" t="s">
        <v>1296</v>
      </c>
      <c r="R409" s="14" t="s">
        <v>1990</v>
      </c>
      <c r="S409" s="14" t="s">
        <v>168</v>
      </c>
      <c r="T409" s="14" t="s">
        <v>1297</v>
      </c>
      <c r="V409" s="14">
        <v>1196.413</v>
      </c>
      <c r="W409" s="14">
        <v>2.3928259999999999</v>
      </c>
      <c r="X409" s="14" t="s">
        <v>1298</v>
      </c>
      <c r="Y409" s="27">
        <v>5.6980056980056976E-4</v>
      </c>
      <c r="Z409" s="19" t="str">
        <f>IF($AG$7 &lt;&gt; "", $AG$7 * Y409, "")</f>
        <v/>
      </c>
      <c r="AA409" s="19" t="str">
        <f>IF($AG$7 &lt;&gt; "", $AG$7 * L409 / $L$649, "")</f>
        <v/>
      </c>
      <c r="AB409" s="14" t="str">
        <f>IF(ISNUMBER(SEARCH(O409,$AG$2))=TRUE,"Yes",IF(ISNUMBER(SEARCH(O409,$AG$3))=TRUE,"Yes",IF(ISNUMBER(SEARCH(O409,$AG$4))=TRUE,"Yes","No")))</f>
        <v>No</v>
      </c>
    </row>
    <row r="410" spans="1:28" x14ac:dyDescent="0.25">
      <c r="A410" t="s">
        <v>998</v>
      </c>
      <c r="B410" t="s">
        <v>25</v>
      </c>
      <c r="C410">
        <v>5</v>
      </c>
      <c r="D410">
        <v>302</v>
      </c>
      <c r="E410">
        <v>281</v>
      </c>
      <c r="F410">
        <v>260</v>
      </c>
      <c r="G410" s="1">
        <v>-0.70090756985806302</v>
      </c>
      <c r="H410" s="2">
        <v>0.65453561520762604</v>
      </c>
      <c r="I410" s="14">
        <v>0.18406671723038301</v>
      </c>
      <c r="J410" s="14">
        <v>1</v>
      </c>
      <c r="K410" s="14">
        <v>0</v>
      </c>
      <c r="L410" s="14">
        <v>2.9983705326173198E-3</v>
      </c>
      <c r="M410" s="14">
        <v>4.87598458977055E-3</v>
      </c>
      <c r="N410" s="14">
        <v>193</v>
      </c>
      <c r="O410" s="14" t="s">
        <v>26</v>
      </c>
      <c r="P410" s="14" t="s">
        <v>79</v>
      </c>
      <c r="Q410" s="14" t="s">
        <v>999</v>
      </c>
      <c r="R410" s="14" t="s">
        <v>1000</v>
      </c>
      <c r="S410" s="14" t="s">
        <v>30</v>
      </c>
      <c r="T410" s="14" t="s">
        <v>1001</v>
      </c>
      <c r="V410" s="14">
        <v>1055.2360000000001</v>
      </c>
      <c r="W410" s="14">
        <v>2.1104720000000001</v>
      </c>
      <c r="X410" s="14" t="s">
        <v>1002</v>
      </c>
      <c r="Y410" s="27">
        <v>7.1225071225071229E-4</v>
      </c>
      <c r="Z410" s="19" t="str">
        <f>IF($AG$7 &lt;&gt; "", $AG$7 * Y410, "")</f>
        <v/>
      </c>
      <c r="AA410" s="19" t="str">
        <f>IF($AG$7 &lt;&gt; "", $AG$7 * L410 / $L$649, "")</f>
        <v/>
      </c>
      <c r="AB410" s="14" t="str">
        <f>IF(ISNUMBER(SEARCH(O410,$AG$2))=TRUE,"Yes",IF(ISNUMBER(SEARCH(O410,$AG$3))=TRUE,"Yes",IF(ISNUMBER(SEARCH(O410,$AG$4))=TRUE,"Yes","No")))</f>
        <v>No</v>
      </c>
    </row>
    <row r="411" spans="1:28" x14ac:dyDescent="0.25">
      <c r="A411" t="s">
        <v>1445</v>
      </c>
      <c r="B411" t="s">
        <v>25</v>
      </c>
      <c r="C411">
        <v>6</v>
      </c>
      <c r="D411">
        <v>310</v>
      </c>
      <c r="E411">
        <v>269</v>
      </c>
      <c r="F411">
        <v>264</v>
      </c>
      <c r="G411" s="1">
        <v>-0.70256300652395098</v>
      </c>
      <c r="H411" s="2">
        <v>0.791301747090837</v>
      </c>
      <c r="I411" s="14">
        <v>0.101657875405977</v>
      </c>
      <c r="J411" s="14">
        <v>1</v>
      </c>
      <c r="K411" s="14">
        <v>0</v>
      </c>
      <c r="L411" s="14">
        <v>1.8711952276188901E-3</v>
      </c>
      <c r="M411" s="14">
        <v>3.0463632906610398E-3</v>
      </c>
      <c r="N411" s="14">
        <v>13</v>
      </c>
      <c r="O411" s="14" t="s">
        <v>1396</v>
      </c>
      <c r="P411" s="14" t="s">
        <v>27</v>
      </c>
      <c r="Q411" s="14" t="s">
        <v>1446</v>
      </c>
      <c r="R411" s="14" t="s">
        <v>1398</v>
      </c>
      <c r="S411" s="14" t="s">
        <v>97</v>
      </c>
      <c r="T411" s="14" t="s">
        <v>1447</v>
      </c>
      <c r="V411" s="14">
        <v>1066.2380000000001</v>
      </c>
      <c r="W411" s="14">
        <v>2.132476</v>
      </c>
      <c r="X411" s="14" t="s">
        <v>1448</v>
      </c>
      <c r="Y411" s="27">
        <v>8.547008547008547E-4</v>
      </c>
      <c r="Z411" s="19" t="str">
        <f>IF($AG$7 &lt;&gt; "", $AG$7 * Y411, "")</f>
        <v/>
      </c>
      <c r="AA411" s="19" t="str">
        <f>IF($AG$7 &lt;&gt; "", $AG$7 * L411 / $L$649, "")</f>
        <v/>
      </c>
      <c r="AB411" s="14" t="str">
        <f>IF(ISNUMBER(SEARCH(O411,$AG$2))=TRUE,"Yes",IF(ISNUMBER(SEARCH(O411,$AG$3))=TRUE,"Yes",IF(ISNUMBER(SEARCH(O411,$AG$4))=TRUE,"Yes","No")))</f>
        <v>No</v>
      </c>
    </row>
    <row r="412" spans="1:28" x14ac:dyDescent="0.25">
      <c r="A412" t="s">
        <v>2179</v>
      </c>
      <c r="B412" t="s">
        <v>25</v>
      </c>
      <c r="C412">
        <v>6</v>
      </c>
      <c r="D412">
        <v>317</v>
      </c>
      <c r="E412">
        <v>259</v>
      </c>
      <c r="F412">
        <v>273</v>
      </c>
      <c r="G412" s="1">
        <v>-0.71224642306847097</v>
      </c>
      <c r="H412" s="2">
        <v>0.791301747090837</v>
      </c>
      <c r="I412" s="14">
        <v>0.101657875405977</v>
      </c>
      <c r="J412" s="14">
        <v>1</v>
      </c>
      <c r="K412" s="14">
        <v>0</v>
      </c>
      <c r="L412" s="14">
        <v>1.8711952276188901E-3</v>
      </c>
      <c r="M412" s="14">
        <v>3.0668606305087102E-3</v>
      </c>
      <c r="N412" s="14">
        <v>275</v>
      </c>
      <c r="O412" s="14" t="s">
        <v>1396</v>
      </c>
      <c r="P412" s="14" t="s">
        <v>27</v>
      </c>
      <c r="Q412" s="14" t="s">
        <v>126</v>
      </c>
      <c r="R412" s="14" t="s">
        <v>1990</v>
      </c>
      <c r="S412" s="14" t="s">
        <v>449</v>
      </c>
      <c r="T412" s="14" t="s">
        <v>128</v>
      </c>
      <c r="V412" s="14">
        <v>1288.4670000000001</v>
      </c>
      <c r="W412" s="14">
        <v>2.5769340000000001</v>
      </c>
      <c r="X412" s="14" t="s">
        <v>129</v>
      </c>
      <c r="Y412" s="27">
        <v>8.547008547008547E-4</v>
      </c>
      <c r="Z412" s="19" t="str">
        <f>IF($AG$7 &lt;&gt; "", $AG$7 * Y412, "")</f>
        <v/>
      </c>
      <c r="AA412" s="19" t="str">
        <f>IF($AG$7 &lt;&gt; "", $AG$7 * L412 / $L$649, "")</f>
        <v/>
      </c>
      <c r="AB412" s="14" t="str">
        <f>IF(ISNUMBER(SEARCH(O412,$AG$2))=TRUE,"Yes",IF(ISNUMBER(SEARCH(O412,$AG$3))=TRUE,"Yes",IF(ISNUMBER(SEARCH(O412,$AG$4))=TRUE,"Yes","No")))</f>
        <v>No</v>
      </c>
    </row>
    <row r="413" spans="1:28" x14ac:dyDescent="0.25">
      <c r="A413" t="s">
        <v>2203</v>
      </c>
      <c r="B413" t="s">
        <v>25</v>
      </c>
      <c r="C413">
        <v>4</v>
      </c>
      <c r="D413">
        <v>222</v>
      </c>
      <c r="E413">
        <v>165</v>
      </c>
      <c r="F413">
        <v>181</v>
      </c>
      <c r="G413" s="1">
        <v>-0.71355300781676301</v>
      </c>
      <c r="H413" s="2">
        <v>0.81660386174511101</v>
      </c>
      <c r="I413" s="14">
        <v>8.7988570616025996E-2</v>
      </c>
      <c r="J413" s="14">
        <v>1</v>
      </c>
      <c r="K413" s="14">
        <v>0</v>
      </c>
      <c r="L413" s="14">
        <v>1.2474634850792601E-3</v>
      </c>
      <c r="M413" s="14">
        <v>2.0465742325977599E-3</v>
      </c>
      <c r="N413" s="14">
        <v>299</v>
      </c>
      <c r="O413" s="14" t="s">
        <v>1396</v>
      </c>
      <c r="P413" s="14" t="s">
        <v>45</v>
      </c>
      <c r="Q413" s="14" t="s">
        <v>318</v>
      </c>
      <c r="R413" s="14" t="s">
        <v>1990</v>
      </c>
      <c r="S413" s="14" t="s">
        <v>570</v>
      </c>
      <c r="T413" s="14" t="s">
        <v>320</v>
      </c>
      <c r="V413" s="14">
        <v>1026.24</v>
      </c>
      <c r="W413" s="14">
        <v>2.0524800000000001</v>
      </c>
      <c r="X413" s="14" t="s">
        <v>321</v>
      </c>
      <c r="Y413" s="27">
        <v>5.6980056980056976E-4</v>
      </c>
      <c r="Z413" s="19" t="str">
        <f>IF($AG$7 &lt;&gt; "", $AG$7 * Y413, "")</f>
        <v/>
      </c>
      <c r="AA413" s="19" t="str">
        <f>IF($AG$7 &lt;&gt; "", $AG$7 * L413 / $L$649, "")</f>
        <v/>
      </c>
      <c r="AB413" s="14" t="str">
        <f>IF(ISNUMBER(SEARCH(O413,$AG$2))=TRUE,"Yes",IF(ISNUMBER(SEARCH(O413,$AG$3))=TRUE,"Yes",IF(ISNUMBER(SEARCH(O413,$AG$4))=TRUE,"Yes","No")))</f>
        <v>No</v>
      </c>
    </row>
    <row r="414" spans="1:28" x14ac:dyDescent="0.25">
      <c r="A414" t="s">
        <v>773</v>
      </c>
      <c r="B414" t="s">
        <v>25</v>
      </c>
      <c r="C414">
        <v>7</v>
      </c>
      <c r="D414">
        <v>442</v>
      </c>
      <c r="E414">
        <v>384</v>
      </c>
      <c r="F414">
        <v>375</v>
      </c>
      <c r="G414" s="1">
        <v>-0.72493061640746304</v>
      </c>
      <c r="H414" s="2">
        <v>0.60433948962695105</v>
      </c>
      <c r="I414" s="14">
        <v>0.21871902652476799</v>
      </c>
      <c r="J414" s="14">
        <v>1</v>
      </c>
      <c r="K414" s="14">
        <v>0</v>
      </c>
      <c r="L414" s="14">
        <v>4.1977187456642504E-3</v>
      </c>
      <c r="M414" s="14">
        <v>6.9400710027164901E-3</v>
      </c>
      <c r="N414" s="14">
        <v>148</v>
      </c>
      <c r="O414" s="14" t="s">
        <v>26</v>
      </c>
      <c r="P414" s="14" t="s">
        <v>34</v>
      </c>
      <c r="Q414" s="14" t="s">
        <v>774</v>
      </c>
      <c r="R414" s="14" t="s">
        <v>29</v>
      </c>
      <c r="S414" s="14" t="s">
        <v>775</v>
      </c>
      <c r="T414" s="14" t="s">
        <v>776</v>
      </c>
      <c r="V414" s="14">
        <v>1029.1969999999999</v>
      </c>
      <c r="W414" s="14">
        <v>2.0583939999999998</v>
      </c>
      <c r="X414" s="14" t="s">
        <v>777</v>
      </c>
      <c r="Y414" s="27">
        <v>9.9715099715099722E-4</v>
      </c>
      <c r="Z414" s="19" t="str">
        <f>IF($AG$7 &lt;&gt; "", $AG$7 * Y414, "")</f>
        <v/>
      </c>
      <c r="AA414" s="19" t="str">
        <f>IF($AG$7 &lt;&gt; "", $AG$7 * L414 / $L$649, "")</f>
        <v/>
      </c>
      <c r="AB414" s="14" t="str">
        <f>IF(ISNUMBER(SEARCH(O414,$AG$2))=TRUE,"Yes",IF(ISNUMBER(SEARCH(O414,$AG$3))=TRUE,"Yes",IF(ISNUMBER(SEARCH(O414,$AG$4))=TRUE,"Yes","No")))</f>
        <v>No</v>
      </c>
    </row>
    <row r="415" spans="1:28" x14ac:dyDescent="0.25">
      <c r="A415" t="s">
        <v>2013</v>
      </c>
      <c r="B415" t="s">
        <v>25</v>
      </c>
      <c r="C415">
        <v>2</v>
      </c>
      <c r="D415">
        <v>110</v>
      </c>
      <c r="E415">
        <v>92</v>
      </c>
      <c r="F415">
        <v>85</v>
      </c>
      <c r="G415" s="1">
        <v>-0.72802480617456</v>
      </c>
      <c r="H415" s="2">
        <v>0.90037581027783598</v>
      </c>
      <c r="I415" s="14">
        <v>4.5576181379174997E-2</v>
      </c>
      <c r="J415" s="14">
        <v>1</v>
      </c>
      <c r="K415" s="14">
        <v>0</v>
      </c>
      <c r="L415" s="14">
        <v>6.23731742539631E-4</v>
      </c>
      <c r="M415" s="14">
        <v>1.03408712657243E-3</v>
      </c>
      <c r="N415" s="14">
        <v>199</v>
      </c>
      <c r="O415" s="14" t="s">
        <v>1396</v>
      </c>
      <c r="P415" s="14" t="s">
        <v>166</v>
      </c>
      <c r="Q415" s="14" t="s">
        <v>2014</v>
      </c>
      <c r="R415" s="14" t="s">
        <v>1990</v>
      </c>
      <c r="S415" s="14" t="s">
        <v>63</v>
      </c>
      <c r="T415" s="14" t="s">
        <v>2015</v>
      </c>
      <c r="V415" s="14">
        <v>1140.2529999999999</v>
      </c>
      <c r="W415" s="14">
        <v>2.2805059999999999</v>
      </c>
      <c r="X415" s="14" t="s">
        <v>2016</v>
      </c>
      <c r="Y415" s="27">
        <v>2.8490028490028488E-4</v>
      </c>
      <c r="Z415" s="19" t="str">
        <f>IF($AG$7 &lt;&gt; "", $AG$7 * Y415, "")</f>
        <v/>
      </c>
      <c r="AA415" s="19" t="str">
        <f>IF($AG$7 &lt;&gt; "", $AG$7 * L415 / $L$649, "")</f>
        <v/>
      </c>
      <c r="AB415" s="14" t="str">
        <f>IF(ISNUMBER(SEARCH(O415,$AG$2))=TRUE,"Yes",IF(ISNUMBER(SEARCH(O415,$AG$3))=TRUE,"Yes",IF(ISNUMBER(SEARCH(O415,$AG$4))=TRUE,"Yes","No")))</f>
        <v>No</v>
      </c>
    </row>
    <row r="416" spans="1:28" x14ac:dyDescent="0.25">
      <c r="A416" t="s">
        <v>1876</v>
      </c>
      <c r="B416" t="s">
        <v>25</v>
      </c>
      <c r="C416">
        <v>13</v>
      </c>
      <c r="D416">
        <v>722</v>
      </c>
      <c r="E416">
        <v>592</v>
      </c>
      <c r="F416">
        <v>564</v>
      </c>
      <c r="G416" s="1">
        <v>-0.73883515346518702</v>
      </c>
      <c r="H416" s="2">
        <v>0.71512721388105505</v>
      </c>
      <c r="I416" s="14">
        <v>0.14561669474127301</v>
      </c>
      <c r="J416" s="14">
        <v>1</v>
      </c>
      <c r="K416" s="14">
        <v>0</v>
      </c>
      <c r="L416" s="14">
        <v>4.0542563265075996E-3</v>
      </c>
      <c r="M416" s="14">
        <v>6.7668232134849501E-3</v>
      </c>
      <c r="N416" s="14">
        <v>165</v>
      </c>
      <c r="O416" s="14" t="s">
        <v>1396</v>
      </c>
      <c r="P416" s="14" t="s">
        <v>34</v>
      </c>
      <c r="Q416" s="14" t="s">
        <v>1877</v>
      </c>
      <c r="R416" s="14" t="s">
        <v>1398</v>
      </c>
      <c r="S416" s="14" t="s">
        <v>860</v>
      </c>
      <c r="T416" s="14" t="s">
        <v>1878</v>
      </c>
      <c r="V416" s="14">
        <v>1221.4570000000001</v>
      </c>
      <c r="W416" s="14">
        <v>2.442914</v>
      </c>
      <c r="X416" s="14" t="s">
        <v>1879</v>
      </c>
      <c r="Y416" s="26">
        <v>1.8518518518518519E-3</v>
      </c>
      <c r="Z416" s="19" t="str">
        <f>IF($AG$7 &lt;&gt; "", $AG$7 * Y416, "")</f>
        <v/>
      </c>
      <c r="AA416" s="19" t="str">
        <f>IF($AG$7 &lt;&gt; "", $AG$7 * L416 / $L$649, "")</f>
        <v/>
      </c>
      <c r="AB416" s="14" t="str">
        <f>IF(ISNUMBER(SEARCH(O416,$AG$2))=TRUE,"Yes",IF(ISNUMBER(SEARCH(O416,$AG$3))=TRUE,"Yes",IF(ISNUMBER(SEARCH(O416,$AG$4))=TRUE,"Yes","No")))</f>
        <v>No</v>
      </c>
    </row>
    <row r="417" spans="1:28" x14ac:dyDescent="0.25">
      <c r="A417" t="s">
        <v>221</v>
      </c>
      <c r="B417" t="s">
        <v>25</v>
      </c>
      <c r="C417">
        <v>2</v>
      </c>
      <c r="D417">
        <v>130</v>
      </c>
      <c r="E417">
        <v>118</v>
      </c>
      <c r="F417">
        <v>100</v>
      </c>
      <c r="G417" s="1">
        <v>-0.74102557286297899</v>
      </c>
      <c r="H417" s="2">
        <v>0.78581370897472003</v>
      </c>
      <c r="I417" s="14">
        <v>0.10468039893966199</v>
      </c>
      <c r="J417" s="14">
        <v>1</v>
      </c>
      <c r="K417" s="14">
        <v>0</v>
      </c>
      <c r="L417" s="14">
        <v>1.19934821304693E-3</v>
      </c>
      <c r="M417" s="14">
        <v>2.0061884022777201E-3</v>
      </c>
      <c r="N417" s="14">
        <v>38</v>
      </c>
      <c r="O417" s="14" t="s">
        <v>26</v>
      </c>
      <c r="P417" s="14" t="s">
        <v>27</v>
      </c>
      <c r="Q417" s="14" t="s">
        <v>222</v>
      </c>
      <c r="R417" s="14" t="s">
        <v>29</v>
      </c>
      <c r="S417" s="14" t="s">
        <v>223</v>
      </c>
      <c r="T417" s="14" t="s">
        <v>224</v>
      </c>
      <c r="V417" s="14">
        <v>971.16309999999999</v>
      </c>
      <c r="W417" s="14">
        <v>1.9423261999999999</v>
      </c>
      <c r="X417" s="14" t="s">
        <v>225</v>
      </c>
      <c r="Y417" s="27">
        <v>2.8490028490028488E-4</v>
      </c>
      <c r="Z417" s="19" t="str">
        <f>IF($AG$7 &lt;&gt; "", $AG$7 * Y417, "")</f>
        <v/>
      </c>
      <c r="AA417" s="19" t="str">
        <f>IF($AG$7 &lt;&gt; "", $AG$7 * L417 / $L$649, "")</f>
        <v/>
      </c>
      <c r="AB417" s="14" t="str">
        <f>IF(ISNUMBER(SEARCH(O417,$AG$2))=TRUE,"Yes",IF(ISNUMBER(SEARCH(O417,$AG$3))=TRUE,"Yes",IF(ISNUMBER(SEARCH(O417,$AG$4))=TRUE,"Yes","No")))</f>
        <v>No</v>
      </c>
    </row>
    <row r="418" spans="1:28" x14ac:dyDescent="0.25">
      <c r="A418" t="s">
        <v>1673</v>
      </c>
      <c r="B418" t="s">
        <v>25</v>
      </c>
      <c r="C418">
        <v>6</v>
      </c>
      <c r="D418">
        <v>316</v>
      </c>
      <c r="E418">
        <v>299</v>
      </c>
      <c r="F418">
        <v>253</v>
      </c>
      <c r="G418" s="1">
        <v>-0.74400046619953597</v>
      </c>
      <c r="H418" s="2">
        <v>0.77088978066206004</v>
      </c>
      <c r="I418" s="14">
        <v>0.113007711536701</v>
      </c>
      <c r="J418" s="14">
        <v>1</v>
      </c>
      <c r="K418" s="14">
        <v>0</v>
      </c>
      <c r="L418" s="14">
        <v>1.8711952276188901E-3</v>
      </c>
      <c r="M418" s="14">
        <v>3.1351118322109801E-3</v>
      </c>
      <c r="N418" s="14">
        <v>88</v>
      </c>
      <c r="O418" s="14" t="s">
        <v>1396</v>
      </c>
      <c r="P418" s="14" t="s">
        <v>34</v>
      </c>
      <c r="Q418" s="14" t="s">
        <v>1048</v>
      </c>
      <c r="R418" s="14" t="s">
        <v>1398</v>
      </c>
      <c r="S418" s="14" t="s">
        <v>474</v>
      </c>
      <c r="T418" s="14" t="s">
        <v>1049</v>
      </c>
      <c r="U418" s="14" t="s">
        <v>71</v>
      </c>
      <c r="V418" s="14">
        <v>1073.2059999999999</v>
      </c>
      <c r="W418" s="14">
        <v>2.1464120000000002</v>
      </c>
      <c r="X418" s="14" t="s">
        <v>1050</v>
      </c>
      <c r="Y418" s="27">
        <v>8.547008547008547E-4</v>
      </c>
      <c r="Z418" s="19" t="str">
        <f>IF($AG$7 &lt;&gt; "", $AG$7 * Y418, "")</f>
        <v/>
      </c>
      <c r="AA418" s="19" t="str">
        <f>IF($AG$7 &lt;&gt; "", $AG$7 * L418 / $L$649, "")</f>
        <v/>
      </c>
      <c r="AB418" s="14" t="str">
        <f>IF(ISNUMBER(SEARCH(O418,$AG$2))=TRUE,"Yes",IF(ISNUMBER(SEARCH(O418,$AG$3))=TRUE,"Yes",IF(ISNUMBER(SEARCH(O418,$AG$4))=TRUE,"Yes","No")))</f>
        <v>No</v>
      </c>
    </row>
    <row r="419" spans="1:28" x14ac:dyDescent="0.25">
      <c r="A419" t="s">
        <v>1848</v>
      </c>
      <c r="B419" t="s">
        <v>25</v>
      </c>
      <c r="C419">
        <v>7</v>
      </c>
      <c r="D419">
        <v>320</v>
      </c>
      <c r="E419">
        <v>359</v>
      </c>
      <c r="F419">
        <v>326</v>
      </c>
      <c r="G419" s="1">
        <v>-0.74407512052479197</v>
      </c>
      <c r="H419" s="2">
        <v>0.73996124960116905</v>
      </c>
      <c r="I419" s="14">
        <v>0.130791022870416</v>
      </c>
      <c r="J419" s="14">
        <v>1</v>
      </c>
      <c r="K419" s="14">
        <v>0</v>
      </c>
      <c r="L419" s="14">
        <v>2.1830610988887102E-3</v>
      </c>
      <c r="M419" s="14">
        <v>3.6584093862856199E-3</v>
      </c>
      <c r="N419" s="14">
        <v>158</v>
      </c>
      <c r="O419" s="14" t="s">
        <v>1396</v>
      </c>
      <c r="P419" s="14" t="s">
        <v>27</v>
      </c>
      <c r="Q419" s="14" t="s">
        <v>1849</v>
      </c>
      <c r="R419" s="14" t="s">
        <v>1398</v>
      </c>
      <c r="S419" s="14" t="s">
        <v>825</v>
      </c>
      <c r="T419" s="14" t="s">
        <v>1850</v>
      </c>
      <c r="V419" s="14">
        <v>1130.2850000000001</v>
      </c>
      <c r="W419" s="14">
        <v>2.26057</v>
      </c>
      <c r="X419" s="14" t="s">
        <v>1851</v>
      </c>
      <c r="Y419" s="27">
        <v>9.9715099715099722E-4</v>
      </c>
      <c r="Z419" s="19" t="str">
        <f>IF($AG$7 &lt;&gt; "", $AG$7 * Y419, "")</f>
        <v/>
      </c>
      <c r="AA419" s="19" t="str">
        <f>IF($AG$7 &lt;&gt; "", $AG$7 * L419 / $L$649, "")</f>
        <v/>
      </c>
      <c r="AB419" s="14" t="str">
        <f>IF(ISNUMBER(SEARCH(O419,$AG$2))=TRUE,"Yes",IF(ISNUMBER(SEARCH(O419,$AG$3))=TRUE,"Yes",IF(ISNUMBER(SEARCH(O419,$AG$4))=TRUE,"Yes","No")))</f>
        <v>No</v>
      </c>
    </row>
    <row r="420" spans="1:28" x14ac:dyDescent="0.25">
      <c r="A420" t="s">
        <v>1163</v>
      </c>
      <c r="B420" t="s">
        <v>25</v>
      </c>
      <c r="C420">
        <v>3</v>
      </c>
      <c r="D420">
        <v>210</v>
      </c>
      <c r="E420">
        <v>180</v>
      </c>
      <c r="F420">
        <v>136</v>
      </c>
      <c r="G420" s="1">
        <v>-0.74540546640671801</v>
      </c>
      <c r="H420" s="2">
        <v>0.71307009823803402</v>
      </c>
      <c r="I420" s="14">
        <v>0.14686777480232799</v>
      </c>
      <c r="J420" s="14">
        <v>1</v>
      </c>
      <c r="K420" s="14">
        <v>0</v>
      </c>
      <c r="L420" s="14">
        <v>1.7990223195703901E-3</v>
      </c>
      <c r="M420" s="14">
        <v>3.01677045730673E-3</v>
      </c>
      <c r="N420" s="14">
        <v>234</v>
      </c>
      <c r="O420" s="14" t="s">
        <v>26</v>
      </c>
      <c r="P420" s="14" t="s">
        <v>34</v>
      </c>
      <c r="Q420" s="14" t="s">
        <v>1164</v>
      </c>
      <c r="R420" s="14" t="s">
        <v>1000</v>
      </c>
      <c r="S420" s="14" t="s">
        <v>243</v>
      </c>
      <c r="T420" s="14" t="s">
        <v>1165</v>
      </c>
      <c r="V420" s="14">
        <v>1265.4290000000001</v>
      </c>
      <c r="W420" s="14">
        <v>2.5308579999999998</v>
      </c>
      <c r="X420" s="14" t="s">
        <v>1166</v>
      </c>
      <c r="Y420" s="27">
        <v>4.2735042735042735E-4</v>
      </c>
      <c r="Z420" s="19" t="str">
        <f>IF($AG$7 &lt;&gt; "", $AG$7 * Y420, "")</f>
        <v/>
      </c>
      <c r="AA420" s="19" t="str">
        <f>IF($AG$7 &lt;&gt; "", $AG$7 * L420 / $L$649, "")</f>
        <v/>
      </c>
      <c r="AB420" s="14" t="str">
        <f>IF(ISNUMBER(SEARCH(O420,$AG$2))=TRUE,"Yes",IF(ISNUMBER(SEARCH(O420,$AG$3))=TRUE,"Yes",IF(ISNUMBER(SEARCH(O420,$AG$4))=TRUE,"Yes","No")))</f>
        <v>No</v>
      </c>
    </row>
    <row r="421" spans="1:28" x14ac:dyDescent="0.25">
      <c r="A421" t="s">
        <v>2258</v>
      </c>
      <c r="B421" t="s">
        <v>25</v>
      </c>
      <c r="C421">
        <v>2</v>
      </c>
      <c r="D421">
        <v>121</v>
      </c>
      <c r="E421">
        <v>81</v>
      </c>
      <c r="F421">
        <v>90</v>
      </c>
      <c r="G421" s="1">
        <v>-0.74796219836970401</v>
      </c>
      <c r="H421" s="2">
        <v>0.89766285086576703</v>
      </c>
      <c r="I421" s="14">
        <v>4.6886747410784899E-2</v>
      </c>
      <c r="J421" s="14">
        <v>1</v>
      </c>
      <c r="K421" s="14">
        <v>0</v>
      </c>
      <c r="L421" s="14">
        <v>6.23731742539631E-4</v>
      </c>
      <c r="M421" s="14">
        <v>1.04816903840352E-3</v>
      </c>
      <c r="N421" s="14">
        <v>345</v>
      </c>
      <c r="O421" s="14" t="s">
        <v>1396</v>
      </c>
      <c r="P421" s="14" t="s">
        <v>27</v>
      </c>
      <c r="Q421" s="14" t="s">
        <v>2259</v>
      </c>
      <c r="R421" s="14" t="s">
        <v>1990</v>
      </c>
      <c r="S421" s="14" t="s">
        <v>800</v>
      </c>
      <c r="T421" s="14" t="s">
        <v>2260</v>
      </c>
      <c r="V421" s="14">
        <v>1202.29</v>
      </c>
      <c r="W421" s="14">
        <v>2.4045800000000002</v>
      </c>
      <c r="X421" s="14" t="s">
        <v>2261</v>
      </c>
      <c r="Y421" s="27">
        <v>2.8490028490028488E-4</v>
      </c>
      <c r="Z421" s="19" t="str">
        <f>IF($AG$7 &lt;&gt; "", $AG$7 * Y421, "")</f>
        <v/>
      </c>
      <c r="AA421" s="19" t="str">
        <f>IF($AG$7 &lt;&gt; "", $AG$7 * L421 / $L$649, "")</f>
        <v/>
      </c>
      <c r="AB421" s="14" t="str">
        <f>IF(ISNUMBER(SEARCH(O421,$AG$2))=TRUE,"Yes",IF(ISNUMBER(SEARCH(O421,$AG$3))=TRUE,"Yes",IF(ISNUMBER(SEARCH(O421,$AG$4))=TRUE,"Yes","No")))</f>
        <v>No</v>
      </c>
    </row>
    <row r="422" spans="1:28" x14ac:dyDescent="0.25">
      <c r="A422" t="s">
        <v>888</v>
      </c>
      <c r="B422" t="s">
        <v>25</v>
      </c>
      <c r="C422">
        <v>2</v>
      </c>
      <c r="D422">
        <v>115</v>
      </c>
      <c r="E422">
        <v>131</v>
      </c>
      <c r="F422">
        <v>102</v>
      </c>
      <c r="G422" s="1">
        <v>-0.74865697096593298</v>
      </c>
      <c r="H422" s="2">
        <v>0.77821482427857402</v>
      </c>
      <c r="I422" s="14">
        <v>0.108900500541962</v>
      </c>
      <c r="J422" s="14">
        <v>1</v>
      </c>
      <c r="K422" s="14">
        <v>0</v>
      </c>
      <c r="L422" s="14">
        <v>1.19934821304693E-3</v>
      </c>
      <c r="M422" s="14">
        <v>2.0176996462319798E-3</v>
      </c>
      <c r="N422" s="14">
        <v>171</v>
      </c>
      <c r="O422" s="14" t="s">
        <v>26</v>
      </c>
      <c r="P422" s="14" t="s">
        <v>56</v>
      </c>
      <c r="Q422" s="14" t="s">
        <v>889</v>
      </c>
      <c r="R422" s="14" t="s">
        <v>29</v>
      </c>
      <c r="S422" s="14" t="s">
        <v>890</v>
      </c>
      <c r="T422" s="14" t="s">
        <v>891</v>
      </c>
      <c r="V422" s="14">
        <v>1306.433</v>
      </c>
      <c r="W422" s="14">
        <v>2.6128659999999999</v>
      </c>
      <c r="X422" s="14" t="s">
        <v>892</v>
      </c>
      <c r="Y422" s="27">
        <v>2.8490028490028488E-4</v>
      </c>
      <c r="Z422" s="19" t="str">
        <f>IF($AG$7 &lt;&gt; "", $AG$7 * Y422, "")</f>
        <v/>
      </c>
      <c r="AA422" s="19" t="str">
        <f>IF($AG$7 &lt;&gt; "", $AG$7 * L422 / $L$649, "")</f>
        <v/>
      </c>
      <c r="AB422" s="14" t="str">
        <f>IF(ISNUMBER(SEARCH(O422,$AG$2))=TRUE,"Yes",IF(ISNUMBER(SEARCH(O422,$AG$3))=TRUE,"Yes",IF(ISNUMBER(SEARCH(O422,$AG$4))=TRUE,"Yes","No")))</f>
        <v>No</v>
      </c>
    </row>
    <row r="423" spans="1:28" x14ac:dyDescent="0.25">
      <c r="A423" t="s">
        <v>1550</v>
      </c>
      <c r="B423" t="s">
        <v>25</v>
      </c>
      <c r="C423">
        <v>5</v>
      </c>
      <c r="D423">
        <v>293</v>
      </c>
      <c r="E423">
        <v>206</v>
      </c>
      <c r="F423">
        <v>231</v>
      </c>
      <c r="G423" s="1">
        <v>-0.75156525950715203</v>
      </c>
      <c r="H423" s="2">
        <v>0.791301747090837</v>
      </c>
      <c r="I423" s="14">
        <v>0.101657875405977</v>
      </c>
      <c r="J423" s="14">
        <v>1</v>
      </c>
      <c r="K423" s="14">
        <v>0</v>
      </c>
      <c r="L423" s="14">
        <v>1.5593293563490799E-3</v>
      </c>
      <c r="M423" s="14">
        <v>2.6261747404896299E-3</v>
      </c>
      <c r="N423" s="14">
        <v>40</v>
      </c>
      <c r="O423" s="14" t="s">
        <v>1396</v>
      </c>
      <c r="P423" s="14" t="s">
        <v>27</v>
      </c>
      <c r="Q423" s="14" t="s">
        <v>1551</v>
      </c>
      <c r="R423" s="14" t="s">
        <v>1398</v>
      </c>
      <c r="S423" s="14" t="s">
        <v>233</v>
      </c>
      <c r="T423" s="14" t="s">
        <v>1552</v>
      </c>
      <c r="V423" s="14">
        <v>1125.325</v>
      </c>
      <c r="W423" s="14">
        <v>2.2506499999999998</v>
      </c>
      <c r="X423" s="14" t="s">
        <v>1553</v>
      </c>
      <c r="Y423" s="27">
        <v>7.1225071225071229E-4</v>
      </c>
      <c r="Z423" s="19" t="str">
        <f>IF($AG$7 &lt;&gt; "", $AG$7 * Y423, "")</f>
        <v/>
      </c>
      <c r="AA423" s="19" t="str">
        <f>IF($AG$7 &lt;&gt; "", $AG$7 * L423 / $L$649, "")</f>
        <v/>
      </c>
      <c r="AB423" s="14" t="str">
        <f>IF(ISNUMBER(SEARCH(O423,$AG$2))=TRUE,"Yes",IF(ISNUMBER(SEARCH(O423,$AG$3))=TRUE,"Yes",IF(ISNUMBER(SEARCH(O423,$AG$4))=TRUE,"Yes","No")))</f>
        <v>No</v>
      </c>
    </row>
    <row r="424" spans="1:28" x14ac:dyDescent="0.25">
      <c r="A424" t="s">
        <v>1175</v>
      </c>
      <c r="B424" t="s">
        <v>25</v>
      </c>
      <c r="C424">
        <v>4</v>
      </c>
      <c r="D424">
        <v>244</v>
      </c>
      <c r="E424">
        <v>251</v>
      </c>
      <c r="F424">
        <v>204</v>
      </c>
      <c r="G424" s="1">
        <v>-0.75244601378936504</v>
      </c>
      <c r="H424" s="2">
        <v>0.66108407409619196</v>
      </c>
      <c r="I424" s="14">
        <v>0.17974330512228201</v>
      </c>
      <c r="J424" s="14">
        <v>1</v>
      </c>
      <c r="K424" s="14">
        <v>0</v>
      </c>
      <c r="L424" s="14">
        <v>2.3986964260938599E-3</v>
      </c>
      <c r="M424" s="14">
        <v>4.0431438268286003E-3</v>
      </c>
      <c r="N424" s="14">
        <v>237</v>
      </c>
      <c r="O424" s="14" t="s">
        <v>26</v>
      </c>
      <c r="P424" s="14" t="s">
        <v>67</v>
      </c>
      <c r="Q424" s="14" t="s">
        <v>1176</v>
      </c>
      <c r="R424" s="14" t="s">
        <v>1000</v>
      </c>
      <c r="S424" s="14" t="s">
        <v>258</v>
      </c>
      <c r="T424" s="14" t="s">
        <v>1177</v>
      </c>
      <c r="V424" s="14">
        <v>1103.2809999999999</v>
      </c>
      <c r="W424" s="14">
        <v>2.2065619999999999</v>
      </c>
      <c r="X424" s="14" t="s">
        <v>1178</v>
      </c>
      <c r="Y424" s="27">
        <v>5.6980056980056976E-4</v>
      </c>
      <c r="Z424" s="19" t="str">
        <f>IF($AG$7 &lt;&gt; "", $AG$7 * Y424, "")</f>
        <v/>
      </c>
      <c r="AA424" s="19" t="str">
        <f>IF($AG$7 &lt;&gt; "", $AG$7 * L424 / $L$649, "")</f>
        <v/>
      </c>
      <c r="AB424" s="14" t="str">
        <f>IF(ISNUMBER(SEARCH(O424,$AG$2))=TRUE,"Yes",IF(ISNUMBER(SEARCH(O424,$AG$3))=TRUE,"Yes",IF(ISNUMBER(SEARCH(O424,$AG$4))=TRUE,"Yes","No")))</f>
        <v>No</v>
      </c>
    </row>
    <row r="425" spans="1:28" x14ac:dyDescent="0.25">
      <c r="A425" t="s">
        <v>186</v>
      </c>
      <c r="B425" t="s">
        <v>25</v>
      </c>
      <c r="C425">
        <v>3</v>
      </c>
      <c r="D425">
        <v>227</v>
      </c>
      <c r="E425">
        <v>150</v>
      </c>
      <c r="F425">
        <v>154</v>
      </c>
      <c r="G425" s="1">
        <v>-0.75711069553994803</v>
      </c>
      <c r="H425" s="2">
        <v>0.69827291831806004</v>
      </c>
      <c r="I425" s="14">
        <v>0.15597480122563201</v>
      </c>
      <c r="J425" s="14">
        <v>1</v>
      </c>
      <c r="K425" s="14">
        <v>0</v>
      </c>
      <c r="L425" s="14">
        <v>1.7990223195703901E-3</v>
      </c>
      <c r="M425" s="14">
        <v>3.0412306240354902E-3</v>
      </c>
      <c r="N425" s="14">
        <v>31</v>
      </c>
      <c r="O425" s="14" t="s">
        <v>26</v>
      </c>
      <c r="P425" s="14" t="s">
        <v>34</v>
      </c>
      <c r="Q425" s="14" t="s">
        <v>187</v>
      </c>
      <c r="R425" s="14" t="s">
        <v>29</v>
      </c>
      <c r="S425" s="14" t="s">
        <v>188</v>
      </c>
      <c r="T425" s="14" t="s">
        <v>189</v>
      </c>
      <c r="U425" s="14" t="s">
        <v>71</v>
      </c>
      <c r="V425" s="14">
        <v>988.14850000000001</v>
      </c>
      <c r="W425" s="14">
        <v>1.976297</v>
      </c>
      <c r="X425" s="14" t="s">
        <v>190</v>
      </c>
      <c r="Y425" s="27">
        <v>4.2735042735042735E-4</v>
      </c>
      <c r="Z425" s="19" t="str">
        <f>IF($AG$7 &lt;&gt; "", $AG$7 * Y425, "")</f>
        <v/>
      </c>
      <c r="AA425" s="19" t="str">
        <f>IF($AG$7 &lt;&gt; "", $AG$7 * L425 / $L$649, "")</f>
        <v/>
      </c>
      <c r="AB425" s="14" t="str">
        <f>IF(ISNUMBER(SEARCH(O425,$AG$2))=TRUE,"Yes",IF(ISNUMBER(SEARCH(O425,$AG$3))=TRUE,"Yes",IF(ISNUMBER(SEARCH(O425,$AG$4))=TRUE,"Yes","No")))</f>
        <v>No</v>
      </c>
    </row>
    <row r="426" spans="1:28" x14ac:dyDescent="0.25">
      <c r="A426" t="s">
        <v>833</v>
      </c>
      <c r="B426" t="s">
        <v>25</v>
      </c>
      <c r="C426">
        <v>7</v>
      </c>
      <c r="D426">
        <v>461</v>
      </c>
      <c r="E426">
        <v>402</v>
      </c>
      <c r="F426">
        <v>375</v>
      </c>
      <c r="G426" s="1">
        <v>-0.76704375292862303</v>
      </c>
      <c r="H426" s="2">
        <v>0.57115123565373205</v>
      </c>
      <c r="I426" s="14">
        <v>0.24324887929657801</v>
      </c>
      <c r="J426" s="14">
        <v>1</v>
      </c>
      <c r="K426" s="14">
        <v>0</v>
      </c>
      <c r="L426" s="14">
        <v>4.1977187456642504E-3</v>
      </c>
      <c r="M426" s="14">
        <v>7.1455206006603798E-3</v>
      </c>
      <c r="N426" s="14">
        <v>160</v>
      </c>
      <c r="O426" s="14" t="s">
        <v>26</v>
      </c>
      <c r="P426" s="14" t="s">
        <v>27</v>
      </c>
      <c r="Q426" s="14" t="s">
        <v>834</v>
      </c>
      <c r="R426" s="14" t="s">
        <v>29</v>
      </c>
      <c r="S426" s="14" t="s">
        <v>835</v>
      </c>
      <c r="T426" s="14" t="s">
        <v>836</v>
      </c>
      <c r="V426" s="14">
        <v>1146.3710000000001</v>
      </c>
      <c r="W426" s="14">
        <v>2.2927420000000001</v>
      </c>
      <c r="X426" s="14" t="s">
        <v>837</v>
      </c>
      <c r="Y426" s="27">
        <v>9.9715099715099722E-4</v>
      </c>
      <c r="Z426" s="19" t="str">
        <f>IF($AG$7 &lt;&gt; "", $AG$7 * Y426, "")</f>
        <v/>
      </c>
      <c r="AA426" s="19" t="str">
        <f>IF($AG$7 &lt;&gt; "", $AG$7 * L426 / $L$649, "")</f>
        <v/>
      </c>
      <c r="AB426" s="14" t="str">
        <f>IF(ISNUMBER(SEARCH(O426,$AG$2))=TRUE,"Yes",IF(ISNUMBER(SEARCH(O426,$AG$3))=TRUE,"Yes",IF(ISNUMBER(SEARCH(O426,$AG$4))=TRUE,"Yes","No")))</f>
        <v>No</v>
      </c>
    </row>
    <row r="427" spans="1:28" x14ac:dyDescent="0.25">
      <c r="A427" t="s">
        <v>1616</v>
      </c>
      <c r="B427" t="s">
        <v>25</v>
      </c>
      <c r="C427">
        <v>6</v>
      </c>
      <c r="D427">
        <v>397</v>
      </c>
      <c r="E427">
        <v>255</v>
      </c>
      <c r="F427">
        <v>241</v>
      </c>
      <c r="G427" s="1">
        <v>-0.76790081791373099</v>
      </c>
      <c r="H427" s="2">
        <v>0.77088978066206004</v>
      </c>
      <c r="I427" s="14">
        <v>0.113007711536701</v>
      </c>
      <c r="J427" s="14">
        <v>1</v>
      </c>
      <c r="K427" s="14">
        <v>0</v>
      </c>
      <c r="L427" s="14">
        <v>1.8711952276188901E-3</v>
      </c>
      <c r="M427" s="14">
        <v>3.1862959603606899E-3</v>
      </c>
      <c r="N427" s="14">
        <v>64</v>
      </c>
      <c r="O427" s="14" t="s">
        <v>1396</v>
      </c>
      <c r="P427" s="14" t="s">
        <v>543</v>
      </c>
      <c r="Q427" s="14" t="s">
        <v>934</v>
      </c>
      <c r="R427" s="14" t="s">
        <v>1398</v>
      </c>
      <c r="S427" s="14" t="s">
        <v>354</v>
      </c>
      <c r="T427" s="14" t="s">
        <v>936</v>
      </c>
      <c r="V427" s="14">
        <v>1141.3309999999999</v>
      </c>
      <c r="W427" s="14">
        <v>2.2826620000000002</v>
      </c>
      <c r="X427" s="14" t="s">
        <v>937</v>
      </c>
      <c r="Y427" s="27">
        <v>8.547008547008547E-4</v>
      </c>
      <c r="Z427" s="19" t="str">
        <f>IF($AG$7 &lt;&gt; "", $AG$7 * Y427, "")</f>
        <v/>
      </c>
      <c r="AA427" s="19" t="str">
        <f>IF($AG$7 &lt;&gt; "", $AG$7 * L427 / $L$649, "")</f>
        <v/>
      </c>
      <c r="AB427" s="14" t="str">
        <f>IF(ISNUMBER(SEARCH(O427,$AG$2))=TRUE,"Yes",IF(ISNUMBER(SEARCH(O427,$AG$3))=TRUE,"Yes",IF(ISNUMBER(SEARCH(O427,$AG$4))=TRUE,"Yes","No")))</f>
        <v>No</v>
      </c>
    </row>
    <row r="428" spans="1:28" x14ac:dyDescent="0.25">
      <c r="A428" t="s">
        <v>2250</v>
      </c>
      <c r="B428" t="s">
        <v>25</v>
      </c>
      <c r="C428">
        <v>6</v>
      </c>
      <c r="D428">
        <v>362</v>
      </c>
      <c r="E428">
        <v>270</v>
      </c>
      <c r="F428">
        <v>271</v>
      </c>
      <c r="G428" s="1">
        <v>-0.79443659976221903</v>
      </c>
      <c r="H428" s="2">
        <v>0.73996124960116905</v>
      </c>
      <c r="I428" s="14">
        <v>0.130791022870416</v>
      </c>
      <c r="J428" s="14">
        <v>1</v>
      </c>
      <c r="K428" s="14">
        <v>0</v>
      </c>
      <c r="L428" s="14">
        <v>1.8711952276188901E-3</v>
      </c>
      <c r="M428" s="14">
        <v>3.2462648585351401E-3</v>
      </c>
      <c r="N428" s="14">
        <v>343</v>
      </c>
      <c r="O428" s="14" t="s">
        <v>1396</v>
      </c>
      <c r="P428" s="14" t="s">
        <v>34</v>
      </c>
      <c r="Q428" s="14" t="s">
        <v>2251</v>
      </c>
      <c r="R428" s="14" t="s">
        <v>1990</v>
      </c>
      <c r="S428" s="14" t="s">
        <v>790</v>
      </c>
      <c r="T428" s="14" t="s">
        <v>2252</v>
      </c>
      <c r="V428" s="14">
        <v>1125.1959999999999</v>
      </c>
      <c r="W428" s="14">
        <v>2.2503920000000002</v>
      </c>
      <c r="X428" s="14" t="s">
        <v>2253</v>
      </c>
      <c r="Y428" s="27">
        <v>8.547008547008547E-4</v>
      </c>
      <c r="Z428" s="19" t="str">
        <f>IF($AG$7 &lt;&gt; "", $AG$7 * Y428, "")</f>
        <v/>
      </c>
      <c r="AA428" s="19" t="str">
        <f>IF($AG$7 &lt;&gt; "", $AG$7 * L428 / $L$649, "")</f>
        <v/>
      </c>
      <c r="AB428" s="14" t="str">
        <f>IF(ISNUMBER(SEARCH(O428,$AG$2))=TRUE,"Yes",IF(ISNUMBER(SEARCH(O428,$AG$3))=TRUE,"Yes",IF(ISNUMBER(SEARCH(O428,$AG$4))=TRUE,"Yes","No")))</f>
        <v>No</v>
      </c>
    </row>
    <row r="429" spans="1:28" x14ac:dyDescent="0.25">
      <c r="A429" t="s">
        <v>2170</v>
      </c>
      <c r="B429" t="s">
        <v>25</v>
      </c>
      <c r="C429">
        <v>4</v>
      </c>
      <c r="D429">
        <v>220</v>
      </c>
      <c r="E429">
        <v>194</v>
      </c>
      <c r="F429">
        <v>186</v>
      </c>
      <c r="G429" s="1">
        <v>-0.79659732968803698</v>
      </c>
      <c r="H429" s="2">
        <v>0.791301747090837</v>
      </c>
      <c r="I429" s="14">
        <v>0.101657875405977</v>
      </c>
      <c r="J429" s="14">
        <v>1</v>
      </c>
      <c r="K429" s="14">
        <v>0</v>
      </c>
      <c r="L429" s="14">
        <v>1.2474634850792601E-3</v>
      </c>
      <c r="M429" s="14">
        <v>2.1682278789504502E-3</v>
      </c>
      <c r="N429" s="14">
        <v>266</v>
      </c>
      <c r="O429" s="14" t="s">
        <v>1396</v>
      </c>
      <c r="P429" s="14" t="s">
        <v>27</v>
      </c>
      <c r="Q429" s="14" t="s">
        <v>62</v>
      </c>
      <c r="R429" s="14" t="s">
        <v>1990</v>
      </c>
      <c r="S429" s="14" t="s">
        <v>404</v>
      </c>
      <c r="T429" s="14" t="s">
        <v>64</v>
      </c>
      <c r="V429" s="14">
        <v>1076.2429999999999</v>
      </c>
      <c r="W429" s="14">
        <v>2.1524860000000001</v>
      </c>
      <c r="X429" s="14" t="s">
        <v>65</v>
      </c>
      <c r="Y429" s="27">
        <v>5.6980056980056976E-4</v>
      </c>
      <c r="Z429" s="19" t="str">
        <f>IF($AG$7 &lt;&gt; "", $AG$7 * Y429, "")</f>
        <v/>
      </c>
      <c r="AA429" s="19" t="str">
        <f>IF($AG$7 &lt;&gt; "", $AG$7 * L429 / $L$649, "")</f>
        <v/>
      </c>
      <c r="AB429" s="14" t="str">
        <f>IF(ISNUMBER(SEARCH(O429,$AG$2))=TRUE,"Yes",IF(ISNUMBER(SEARCH(O429,$AG$3))=TRUE,"Yes",IF(ISNUMBER(SEARCH(O429,$AG$4))=TRUE,"Yes","No")))</f>
        <v>No</v>
      </c>
    </row>
    <row r="430" spans="1:28" x14ac:dyDescent="0.25">
      <c r="A430" t="s">
        <v>1291</v>
      </c>
      <c r="B430" t="s">
        <v>25</v>
      </c>
      <c r="C430">
        <v>3</v>
      </c>
      <c r="D430">
        <v>164</v>
      </c>
      <c r="E430">
        <v>188</v>
      </c>
      <c r="F430">
        <v>185</v>
      </c>
      <c r="G430" s="1">
        <v>-0.79900583951481696</v>
      </c>
      <c r="H430" s="2">
        <v>0.686766430087142</v>
      </c>
      <c r="I430" s="14">
        <v>0.16319094179334401</v>
      </c>
      <c r="J430" s="14">
        <v>1</v>
      </c>
      <c r="K430" s="14">
        <v>0</v>
      </c>
      <c r="L430" s="14">
        <v>1.7990223195703901E-3</v>
      </c>
      <c r="M430" s="14">
        <v>3.1339143760923901E-3</v>
      </c>
      <c r="N430" s="14">
        <v>266</v>
      </c>
      <c r="O430" s="14" t="s">
        <v>26</v>
      </c>
      <c r="P430" s="14" t="s">
        <v>67</v>
      </c>
      <c r="Q430" s="14" t="s">
        <v>1292</v>
      </c>
      <c r="R430" s="14" t="s">
        <v>1000</v>
      </c>
      <c r="S430" s="14" t="s">
        <v>404</v>
      </c>
      <c r="T430" s="14" t="s">
        <v>1293</v>
      </c>
      <c r="V430" s="14">
        <v>1053.184</v>
      </c>
      <c r="W430" s="14">
        <v>2.1063679999999998</v>
      </c>
      <c r="X430" s="14" t="s">
        <v>1294</v>
      </c>
      <c r="Y430" s="27">
        <v>4.2735042735042735E-4</v>
      </c>
      <c r="Z430" s="19" t="str">
        <f>IF($AG$7 &lt;&gt; "", $AG$7 * Y430, "")</f>
        <v/>
      </c>
      <c r="AA430" s="19" t="str">
        <f>IF($AG$7 &lt;&gt; "", $AG$7 * L430 / $L$649, "")</f>
        <v/>
      </c>
      <c r="AB430" s="14" t="str">
        <f>IF(ISNUMBER(SEARCH(O430,$AG$2))=TRUE,"Yes",IF(ISNUMBER(SEARCH(O430,$AG$3))=TRUE,"Yes",IF(ISNUMBER(SEARCH(O430,$AG$4))=TRUE,"Yes","No")))</f>
        <v>No</v>
      </c>
    </row>
    <row r="431" spans="1:28" x14ac:dyDescent="0.25">
      <c r="A431" t="s">
        <v>1351</v>
      </c>
      <c r="B431" t="s">
        <v>25</v>
      </c>
      <c r="C431">
        <v>1</v>
      </c>
      <c r="D431">
        <v>69</v>
      </c>
      <c r="E431">
        <v>56</v>
      </c>
      <c r="F431">
        <v>58</v>
      </c>
      <c r="G431" s="1">
        <v>-0.81425111428995001</v>
      </c>
      <c r="H431" s="2">
        <v>0.85579986310726197</v>
      </c>
      <c r="I431" s="14">
        <v>6.76277873213144E-2</v>
      </c>
      <c r="J431" s="14">
        <v>1</v>
      </c>
      <c r="K431" s="14">
        <v>0</v>
      </c>
      <c r="L431" s="14">
        <v>5.9967410652346498E-4</v>
      </c>
      <c r="M431" s="14">
        <v>1.05663390262794E-3</v>
      </c>
      <c r="N431" s="14">
        <v>281</v>
      </c>
      <c r="O431" s="14" t="s">
        <v>26</v>
      </c>
      <c r="P431" s="14" t="s">
        <v>27</v>
      </c>
      <c r="Q431" s="14" t="s">
        <v>1352</v>
      </c>
      <c r="R431" s="14" t="s">
        <v>1000</v>
      </c>
      <c r="S431" s="14" t="s">
        <v>479</v>
      </c>
      <c r="T431" s="14" t="s">
        <v>1353</v>
      </c>
      <c r="V431" s="14">
        <v>1016.222</v>
      </c>
      <c r="W431" s="14">
        <v>2.0324439999999999</v>
      </c>
      <c r="X431" s="14" t="s">
        <v>1354</v>
      </c>
      <c r="Y431" s="27">
        <v>1.4245014245014244E-4</v>
      </c>
      <c r="Z431" s="19" t="str">
        <f>IF($AG$7 &lt;&gt; "", $AG$7 * Y431, "")</f>
        <v/>
      </c>
      <c r="AA431" s="19" t="str">
        <f>IF($AG$7 &lt;&gt; "", $AG$7 * L431 / $L$649, "")</f>
        <v/>
      </c>
      <c r="AB431" s="14" t="str">
        <f>IF(ISNUMBER(SEARCH(O431,$AG$2))=TRUE,"Yes",IF(ISNUMBER(SEARCH(O431,$AG$3))=TRUE,"Yes",IF(ISNUMBER(SEARCH(O431,$AG$4))=TRUE,"Yes","No")))</f>
        <v>No</v>
      </c>
    </row>
    <row r="432" spans="1:28" x14ac:dyDescent="0.25">
      <c r="A432" t="s">
        <v>1091</v>
      </c>
      <c r="B432" t="s">
        <v>25</v>
      </c>
      <c r="C432">
        <v>3</v>
      </c>
      <c r="D432">
        <v>190</v>
      </c>
      <c r="E432">
        <v>184</v>
      </c>
      <c r="F432">
        <v>174</v>
      </c>
      <c r="G432" s="1">
        <v>-0.81880428829033003</v>
      </c>
      <c r="H432" s="2">
        <v>0.665486528075245</v>
      </c>
      <c r="I432" s="14">
        <v>0.17686073183739401</v>
      </c>
      <c r="J432" s="14">
        <v>1</v>
      </c>
      <c r="K432" s="14">
        <v>0</v>
      </c>
      <c r="L432" s="14">
        <v>1.7990223195703901E-3</v>
      </c>
      <c r="M432" s="14">
        <v>3.1761435064987702E-3</v>
      </c>
      <c r="N432" s="14">
        <v>216</v>
      </c>
      <c r="O432" s="14" t="s">
        <v>26</v>
      </c>
      <c r="P432" s="14" t="s">
        <v>27</v>
      </c>
      <c r="Q432" s="14" t="s">
        <v>1092</v>
      </c>
      <c r="R432" s="14" t="s">
        <v>1000</v>
      </c>
      <c r="S432" s="14" t="s">
        <v>152</v>
      </c>
      <c r="T432" s="14" t="s">
        <v>1093</v>
      </c>
      <c r="V432" s="14">
        <v>975.10450000000003</v>
      </c>
      <c r="W432" s="14">
        <v>1.9502090000000001</v>
      </c>
      <c r="X432" s="14" t="s">
        <v>1094</v>
      </c>
      <c r="Y432" s="27">
        <v>4.2735042735042735E-4</v>
      </c>
      <c r="Z432" s="19" t="str">
        <f>IF($AG$7 &lt;&gt; "", $AG$7 * Y432, "")</f>
        <v/>
      </c>
      <c r="AA432" s="19" t="str">
        <f>IF($AG$7 &lt;&gt; "", $AG$7 * L432 / $L$649, "")</f>
        <v/>
      </c>
      <c r="AB432" s="14" t="str">
        <f>IF(ISNUMBER(SEARCH(O432,$AG$2))=TRUE,"Yes",IF(ISNUMBER(SEARCH(O432,$AG$3))=TRUE,"Yes",IF(ISNUMBER(SEARCH(O432,$AG$4))=TRUE,"Yes","No")))</f>
        <v>No</v>
      </c>
    </row>
    <row r="433" spans="1:28" x14ac:dyDescent="0.25">
      <c r="A433" t="s">
        <v>1960</v>
      </c>
      <c r="B433" t="s">
        <v>25</v>
      </c>
      <c r="C433">
        <v>3</v>
      </c>
      <c r="D433">
        <v>169</v>
      </c>
      <c r="E433">
        <v>147</v>
      </c>
      <c r="F433">
        <v>146</v>
      </c>
      <c r="G433" s="1">
        <v>-0.83476087681268596</v>
      </c>
      <c r="H433" s="2">
        <v>0.81417673002703905</v>
      </c>
      <c r="I433" s="14">
        <v>8.9281314343341897E-2</v>
      </c>
      <c r="J433" s="14">
        <v>1</v>
      </c>
      <c r="K433" s="14">
        <v>0</v>
      </c>
      <c r="L433" s="14">
        <v>9.3559761380944601E-4</v>
      </c>
      <c r="M433" s="14">
        <v>1.6702053866572699E-3</v>
      </c>
      <c r="N433" s="14">
        <v>186</v>
      </c>
      <c r="O433" s="14" t="s">
        <v>1396</v>
      </c>
      <c r="P433" s="14" t="s">
        <v>34</v>
      </c>
      <c r="Q433" s="14" t="s">
        <v>1961</v>
      </c>
      <c r="R433" s="14" t="s">
        <v>1398</v>
      </c>
      <c r="S433" s="14" t="s">
        <v>965</v>
      </c>
      <c r="T433" s="14" t="s">
        <v>1962</v>
      </c>
      <c r="V433" s="14">
        <v>1102.25</v>
      </c>
      <c r="W433" s="14">
        <v>2.2044999999999999</v>
      </c>
      <c r="X433" s="14" t="s">
        <v>1963</v>
      </c>
      <c r="Y433" s="27">
        <v>4.2735042735042735E-4</v>
      </c>
      <c r="Z433" s="19" t="str">
        <f>IF($AG$7 &lt;&gt; "", $AG$7 * Y433, "")</f>
        <v/>
      </c>
      <c r="AA433" s="19" t="str">
        <f>IF($AG$7 &lt;&gt; "", $AG$7 * L433 / $L$649, "")</f>
        <v/>
      </c>
      <c r="AB433" s="14" t="str">
        <f>IF(ISNUMBER(SEARCH(O433,$AG$2))=TRUE,"Yes",IF(ISNUMBER(SEARCH(O433,$AG$3))=TRUE,"Yes",IF(ISNUMBER(SEARCH(O433,$AG$4))=TRUE,"Yes","No")))</f>
        <v>No</v>
      </c>
    </row>
    <row r="434" spans="1:28" x14ac:dyDescent="0.25">
      <c r="A434" t="s">
        <v>1159</v>
      </c>
      <c r="B434" t="s">
        <v>25</v>
      </c>
      <c r="C434">
        <v>3</v>
      </c>
      <c r="D434">
        <v>231</v>
      </c>
      <c r="E434">
        <v>184</v>
      </c>
      <c r="F434">
        <v>149</v>
      </c>
      <c r="G434" s="1">
        <v>-0.84466170396047502</v>
      </c>
      <c r="H434" s="2">
        <v>0.65453561520762604</v>
      </c>
      <c r="I434" s="14">
        <v>0.18406671723038301</v>
      </c>
      <c r="J434" s="14">
        <v>1</v>
      </c>
      <c r="K434" s="14">
        <v>0</v>
      </c>
      <c r="L434" s="14">
        <v>1.7990223195703901E-3</v>
      </c>
      <c r="M434" s="14">
        <v>3.23178055200633E-3</v>
      </c>
      <c r="N434" s="14">
        <v>233</v>
      </c>
      <c r="O434" s="14" t="s">
        <v>26</v>
      </c>
      <c r="P434" s="14" t="s">
        <v>27</v>
      </c>
      <c r="Q434" s="14" t="s">
        <v>1160</v>
      </c>
      <c r="R434" s="14" t="s">
        <v>1000</v>
      </c>
      <c r="S434" s="14" t="s">
        <v>238</v>
      </c>
      <c r="T434" s="14" t="s">
        <v>1161</v>
      </c>
      <c r="V434" s="14">
        <v>1195.3989999999999</v>
      </c>
      <c r="W434" s="14">
        <v>2.3907980000000002</v>
      </c>
      <c r="X434" s="14" t="s">
        <v>1162</v>
      </c>
      <c r="Y434" s="27">
        <v>4.2735042735042735E-4</v>
      </c>
      <c r="Z434" s="19" t="str">
        <f>IF($AG$7 &lt;&gt; "", $AG$7 * Y434, "")</f>
        <v/>
      </c>
      <c r="AA434" s="19" t="str">
        <f>IF($AG$7 &lt;&gt; "", $AG$7 * L434 / $L$649, "")</f>
        <v/>
      </c>
      <c r="AB434" s="14" t="str">
        <f>IF(ISNUMBER(SEARCH(O434,$AG$2))=TRUE,"Yes",IF(ISNUMBER(SEARCH(O434,$AG$3))=TRUE,"Yes",IF(ISNUMBER(SEARCH(O434,$AG$4))=TRUE,"Yes","No")))</f>
        <v>No</v>
      </c>
    </row>
    <row r="435" spans="1:28" x14ac:dyDescent="0.25">
      <c r="A435" t="s">
        <v>2118</v>
      </c>
      <c r="B435" t="s">
        <v>25</v>
      </c>
      <c r="C435">
        <v>2</v>
      </c>
      <c r="D435">
        <v>124</v>
      </c>
      <c r="E435">
        <v>96</v>
      </c>
      <c r="F435">
        <v>92</v>
      </c>
      <c r="G435" s="1">
        <v>-0.84562786976383397</v>
      </c>
      <c r="H435" s="2">
        <v>0.85931269259038101</v>
      </c>
      <c r="I435" s="14">
        <v>6.5848773356768697E-2</v>
      </c>
      <c r="J435" s="14">
        <v>1</v>
      </c>
      <c r="K435" s="14">
        <v>0</v>
      </c>
      <c r="L435" s="14">
        <v>6.23731742539631E-4</v>
      </c>
      <c r="M435" s="14">
        <v>1.1218931157280601E-3</v>
      </c>
      <c r="N435" s="14">
        <v>244</v>
      </c>
      <c r="O435" s="14" t="s">
        <v>1396</v>
      </c>
      <c r="P435" s="14" t="s">
        <v>27</v>
      </c>
      <c r="Q435" s="14" t="s">
        <v>2119</v>
      </c>
      <c r="R435" s="14" t="s">
        <v>1990</v>
      </c>
      <c r="S435" s="14" t="s">
        <v>294</v>
      </c>
      <c r="T435" s="14" t="s">
        <v>2120</v>
      </c>
      <c r="V435" s="14">
        <v>1041.1659999999999</v>
      </c>
      <c r="W435" s="14">
        <v>2.0823320000000001</v>
      </c>
      <c r="X435" s="14" t="s">
        <v>2121</v>
      </c>
      <c r="Y435" s="27">
        <v>2.8490028490028488E-4</v>
      </c>
      <c r="Z435" s="19" t="str">
        <f>IF($AG$7 &lt;&gt; "", $AG$7 * Y435, "")</f>
        <v/>
      </c>
      <c r="AA435" s="19" t="str">
        <f>IF($AG$7 &lt;&gt; "", $AG$7 * L435 / $L$649, "")</f>
        <v/>
      </c>
      <c r="AB435" s="14" t="str">
        <f>IF(ISNUMBER(SEARCH(O435,$AG$2))=TRUE,"Yes",IF(ISNUMBER(SEARCH(O435,$AG$3))=TRUE,"Yes",IF(ISNUMBER(SEARCH(O435,$AG$4))=TRUE,"Yes","No")))</f>
        <v>No</v>
      </c>
    </row>
    <row r="436" spans="1:28" x14ac:dyDescent="0.25">
      <c r="A436" t="s">
        <v>1674</v>
      </c>
      <c r="B436" t="s">
        <v>25</v>
      </c>
      <c r="C436">
        <v>4</v>
      </c>
      <c r="D436">
        <v>263</v>
      </c>
      <c r="E436">
        <v>189</v>
      </c>
      <c r="F436">
        <v>175</v>
      </c>
      <c r="G436" s="1">
        <v>-0.84797039714956302</v>
      </c>
      <c r="H436" s="2">
        <v>0.77088978066206004</v>
      </c>
      <c r="I436" s="14">
        <v>0.113007711536701</v>
      </c>
      <c r="J436" s="14">
        <v>1</v>
      </c>
      <c r="K436" s="14">
        <v>0</v>
      </c>
      <c r="L436" s="14">
        <v>1.2474634850792601E-3</v>
      </c>
      <c r="M436" s="14">
        <v>2.2460162745210699E-3</v>
      </c>
      <c r="N436" s="14">
        <v>89</v>
      </c>
      <c r="O436" s="14" t="s">
        <v>1396</v>
      </c>
      <c r="P436" s="14" t="s">
        <v>56</v>
      </c>
      <c r="Q436" s="14" t="s">
        <v>1052</v>
      </c>
      <c r="R436" s="14" t="s">
        <v>1398</v>
      </c>
      <c r="S436" s="14" t="s">
        <v>479</v>
      </c>
      <c r="T436" s="14" t="s">
        <v>1053</v>
      </c>
      <c r="V436" s="14">
        <v>1091.2739999999999</v>
      </c>
      <c r="W436" s="14">
        <v>2.1825480000000002</v>
      </c>
      <c r="X436" s="14" t="s">
        <v>1054</v>
      </c>
      <c r="Y436" s="27">
        <v>5.6980056980056976E-4</v>
      </c>
      <c r="Z436" s="19" t="str">
        <f>IF($AG$7 &lt;&gt; "", $AG$7 * Y436, "")</f>
        <v/>
      </c>
      <c r="AA436" s="19" t="str">
        <f>IF($AG$7 &lt;&gt; "", $AG$7 * L436 / $L$649, "")</f>
        <v/>
      </c>
      <c r="AB436" s="14" t="str">
        <f>IF(ISNUMBER(SEARCH(O436,$AG$2))=TRUE,"Yes",IF(ISNUMBER(SEARCH(O436,$AG$3))=TRUE,"Yes",IF(ISNUMBER(SEARCH(O436,$AG$4))=TRUE,"Yes","No")))</f>
        <v>No</v>
      </c>
    </row>
    <row r="437" spans="1:28" x14ac:dyDescent="0.25">
      <c r="A437" t="s">
        <v>1489</v>
      </c>
      <c r="B437" t="s">
        <v>25</v>
      </c>
      <c r="C437">
        <v>5</v>
      </c>
      <c r="D437">
        <v>269</v>
      </c>
      <c r="E437">
        <v>258</v>
      </c>
      <c r="F437">
        <v>252</v>
      </c>
      <c r="G437" s="1">
        <v>-0.85644667185034595</v>
      </c>
      <c r="H437" s="2">
        <v>0.73996124960116905</v>
      </c>
      <c r="I437" s="14">
        <v>0.130791022870416</v>
      </c>
      <c r="J437" s="14">
        <v>1</v>
      </c>
      <c r="K437" s="14">
        <v>0</v>
      </c>
      <c r="L437" s="14">
        <v>1.5593293563490799E-3</v>
      </c>
      <c r="M437" s="14">
        <v>2.8251546297352599E-3</v>
      </c>
      <c r="N437" s="14">
        <v>24</v>
      </c>
      <c r="O437" s="14" t="s">
        <v>1396</v>
      </c>
      <c r="P437" s="14" t="s">
        <v>79</v>
      </c>
      <c r="Q437" s="14" t="s">
        <v>1490</v>
      </c>
      <c r="R437" s="14" t="s">
        <v>1398</v>
      </c>
      <c r="S437" s="14" t="s">
        <v>152</v>
      </c>
      <c r="T437" s="14" t="s">
        <v>1491</v>
      </c>
      <c r="V437" s="14">
        <v>1104.308</v>
      </c>
      <c r="W437" s="14">
        <v>2.2086160000000001</v>
      </c>
      <c r="X437" s="14" t="s">
        <v>1492</v>
      </c>
      <c r="Y437" s="27">
        <v>7.1225071225071229E-4</v>
      </c>
      <c r="Z437" s="19" t="str">
        <f>IF($AG$7 &lt;&gt; "", $AG$7 * Y437, "")</f>
        <v/>
      </c>
      <c r="AA437" s="19" t="str">
        <f>IF($AG$7 &lt;&gt; "", $AG$7 * L437 / $L$649, "")</f>
        <v/>
      </c>
      <c r="AB437" s="14" t="str">
        <f>IF(ISNUMBER(SEARCH(O437,$AG$2))=TRUE,"Yes",IF(ISNUMBER(SEARCH(O437,$AG$3))=TRUE,"Yes",IF(ISNUMBER(SEARCH(O437,$AG$4))=TRUE,"Yes","No")))</f>
        <v>No</v>
      </c>
    </row>
    <row r="438" spans="1:28" x14ac:dyDescent="0.25">
      <c r="A438" t="s">
        <v>2130</v>
      </c>
      <c r="B438" t="s">
        <v>25</v>
      </c>
      <c r="C438">
        <v>5</v>
      </c>
      <c r="D438">
        <v>306</v>
      </c>
      <c r="E438">
        <v>239</v>
      </c>
      <c r="F438">
        <v>240</v>
      </c>
      <c r="G438" s="1">
        <v>-0.85781257631335595</v>
      </c>
      <c r="H438" s="2">
        <v>0.73996124960116905</v>
      </c>
      <c r="I438" s="14">
        <v>0.130791022870416</v>
      </c>
      <c r="J438" s="14">
        <v>1</v>
      </c>
      <c r="K438" s="14">
        <v>0</v>
      </c>
      <c r="L438" s="14">
        <v>1.5593293563490799E-3</v>
      </c>
      <c r="M438" s="14">
        <v>2.82713992154306E-3</v>
      </c>
      <c r="N438" s="14">
        <v>253</v>
      </c>
      <c r="O438" s="14" t="s">
        <v>1396</v>
      </c>
      <c r="P438" s="14" t="s">
        <v>45</v>
      </c>
      <c r="Q438" s="14" t="s">
        <v>2131</v>
      </c>
      <c r="R438" s="14" t="s">
        <v>1990</v>
      </c>
      <c r="S438" s="14" t="s">
        <v>339</v>
      </c>
      <c r="T438" s="14" t="s">
        <v>2132</v>
      </c>
      <c r="V438" s="14">
        <v>1125.194</v>
      </c>
      <c r="W438" s="14">
        <v>2.2503880000000001</v>
      </c>
      <c r="X438" s="14" t="s">
        <v>2133</v>
      </c>
      <c r="Y438" s="27">
        <v>7.1225071225071229E-4</v>
      </c>
      <c r="Z438" s="19" t="str">
        <f>IF($AG$7 &lt;&gt; "", $AG$7 * Y438, "")</f>
        <v/>
      </c>
      <c r="AA438" s="19" t="str">
        <f>IF($AG$7 &lt;&gt; "", $AG$7 * L438 / $L$649, "")</f>
        <v/>
      </c>
      <c r="AB438" s="14" t="str">
        <f>IF(ISNUMBER(SEARCH(O438,$AG$2))=TRUE,"Yes",IF(ISNUMBER(SEARCH(O438,$AG$3))=TRUE,"Yes",IF(ISNUMBER(SEARCH(O438,$AG$4))=TRUE,"Yes","No")))</f>
        <v>No</v>
      </c>
    </row>
    <row r="439" spans="1:28" x14ac:dyDescent="0.25">
      <c r="A439" t="s">
        <v>382</v>
      </c>
      <c r="B439" t="s">
        <v>25</v>
      </c>
      <c r="C439">
        <v>3</v>
      </c>
      <c r="D439">
        <v>233</v>
      </c>
      <c r="E439">
        <v>176</v>
      </c>
      <c r="F439">
        <v>162</v>
      </c>
      <c r="G439" s="1">
        <v>-0.86450274609995403</v>
      </c>
      <c r="H439" s="2">
        <v>0.65453561520762604</v>
      </c>
      <c r="I439" s="14">
        <v>0.18406671723038301</v>
      </c>
      <c r="J439" s="14">
        <v>1</v>
      </c>
      <c r="K439" s="14">
        <v>0</v>
      </c>
      <c r="L439" s="14">
        <v>1.7990223195703901E-3</v>
      </c>
      <c r="M439" s="14">
        <v>3.2768614160282399E-3</v>
      </c>
      <c r="N439" s="14">
        <v>70</v>
      </c>
      <c r="O439" s="14" t="s">
        <v>26</v>
      </c>
      <c r="P439" s="14" t="s">
        <v>85</v>
      </c>
      <c r="Q439" s="14" t="s">
        <v>383</v>
      </c>
      <c r="R439" s="14" t="s">
        <v>29</v>
      </c>
      <c r="S439" s="14" t="s">
        <v>384</v>
      </c>
      <c r="T439" s="14" t="s">
        <v>385</v>
      </c>
      <c r="V439" s="14">
        <v>1036.1469999999999</v>
      </c>
      <c r="W439" s="14">
        <v>2.0722939999999999</v>
      </c>
      <c r="X439" s="14" t="s">
        <v>386</v>
      </c>
      <c r="Y439" s="27">
        <v>4.2735042735042735E-4</v>
      </c>
      <c r="Z439" s="19" t="str">
        <f>IF($AG$7 &lt;&gt; "", $AG$7 * Y439, "")</f>
        <v/>
      </c>
      <c r="AA439" s="19" t="str">
        <f>IF($AG$7 &lt;&gt; "", $AG$7 * L439 / $L$649, "")</f>
        <v/>
      </c>
      <c r="AB439" s="14" t="str">
        <f>IF(ISNUMBER(SEARCH(O439,$AG$2))=TRUE,"Yes",IF(ISNUMBER(SEARCH(O439,$AG$3))=TRUE,"Yes",IF(ISNUMBER(SEARCH(O439,$AG$4))=TRUE,"Yes","No")))</f>
        <v>No</v>
      </c>
    </row>
    <row r="440" spans="1:28" x14ac:dyDescent="0.25">
      <c r="A440" t="s">
        <v>1676</v>
      </c>
      <c r="B440" t="s">
        <v>25</v>
      </c>
      <c r="C440">
        <v>5</v>
      </c>
      <c r="D440">
        <v>309</v>
      </c>
      <c r="E440">
        <v>265</v>
      </c>
      <c r="F440">
        <v>222</v>
      </c>
      <c r="G440" s="1">
        <v>-0.876440696695301</v>
      </c>
      <c r="H440" s="2">
        <v>0.73996124960116905</v>
      </c>
      <c r="I440" s="14">
        <v>0.130791022870416</v>
      </c>
      <c r="J440" s="14">
        <v>1</v>
      </c>
      <c r="K440" s="14">
        <v>0</v>
      </c>
      <c r="L440" s="14">
        <v>1.5593293563490799E-3</v>
      </c>
      <c r="M440" s="14">
        <v>2.8637826237519399E-3</v>
      </c>
      <c r="N440" s="14">
        <v>91</v>
      </c>
      <c r="O440" s="14" t="s">
        <v>1396</v>
      </c>
      <c r="P440" s="14" t="s">
        <v>85</v>
      </c>
      <c r="Q440" s="14" t="s">
        <v>1060</v>
      </c>
      <c r="R440" s="14" t="s">
        <v>1398</v>
      </c>
      <c r="S440" s="14" t="s">
        <v>489</v>
      </c>
      <c r="T440" s="14" t="s">
        <v>1061</v>
      </c>
      <c r="V440" s="14">
        <v>1178.3019999999999</v>
      </c>
      <c r="W440" s="14">
        <v>2.3566039999999999</v>
      </c>
      <c r="X440" s="14" t="s">
        <v>1062</v>
      </c>
      <c r="Y440" s="27">
        <v>7.1225071225071229E-4</v>
      </c>
      <c r="Z440" s="19" t="str">
        <f>IF($AG$7 &lt;&gt; "", $AG$7 * Y440, "")</f>
        <v/>
      </c>
      <c r="AA440" s="19" t="str">
        <f>IF($AG$7 &lt;&gt; "", $AG$7 * L440 / $L$649, "")</f>
        <v/>
      </c>
      <c r="AB440" s="14" t="str">
        <f>IF(ISNUMBER(SEARCH(O440,$AG$2))=TRUE,"Yes",IF(ISNUMBER(SEARCH(O440,$AG$3))=TRUE,"Yes",IF(ISNUMBER(SEARCH(O440,$AG$4))=TRUE,"Yes","No")))</f>
        <v>No</v>
      </c>
    </row>
    <row r="441" spans="1:28" x14ac:dyDescent="0.25">
      <c r="A441" t="s">
        <v>758</v>
      </c>
      <c r="B441" t="s">
        <v>25</v>
      </c>
      <c r="C441">
        <v>3</v>
      </c>
      <c r="D441">
        <v>219</v>
      </c>
      <c r="E441">
        <v>182</v>
      </c>
      <c r="F441">
        <v>175</v>
      </c>
      <c r="G441" s="1">
        <v>-0.88368447780064696</v>
      </c>
      <c r="H441" s="2">
        <v>0.646348957730289</v>
      </c>
      <c r="I441" s="14">
        <v>0.18953294717675101</v>
      </c>
      <c r="J441" s="14">
        <v>1</v>
      </c>
      <c r="K441" s="14">
        <v>0</v>
      </c>
      <c r="L441" s="14">
        <v>1.7990223195703901E-3</v>
      </c>
      <c r="M441" s="14">
        <v>3.32154861393491E-3</v>
      </c>
      <c r="N441" s="14">
        <v>145</v>
      </c>
      <c r="O441" s="14" t="s">
        <v>26</v>
      </c>
      <c r="P441" s="14" t="s">
        <v>34</v>
      </c>
      <c r="Q441" s="14" t="s">
        <v>759</v>
      </c>
      <c r="R441" s="14" t="s">
        <v>29</v>
      </c>
      <c r="S441" s="14" t="s">
        <v>760</v>
      </c>
      <c r="T441" s="14" t="s">
        <v>761</v>
      </c>
      <c r="V441" s="14">
        <v>880.94799999999998</v>
      </c>
      <c r="W441" s="14">
        <v>1.7618959999999999</v>
      </c>
      <c r="X441" s="14" t="s">
        <v>762</v>
      </c>
      <c r="Y441" s="27">
        <v>4.2735042735042735E-4</v>
      </c>
      <c r="Z441" s="19" t="str">
        <f>IF($AG$7 &lt;&gt; "", $AG$7 * Y441, "")</f>
        <v/>
      </c>
      <c r="AA441" s="19" t="str">
        <f>IF($AG$7 &lt;&gt; "", $AG$7 * L441 / $L$649, "")</f>
        <v/>
      </c>
      <c r="AB441" s="14" t="str">
        <f>IF(ISNUMBER(SEARCH(O441,$AG$2))=TRUE,"Yes",IF(ISNUMBER(SEARCH(O441,$AG$3))=TRUE,"Yes",IF(ISNUMBER(SEARCH(O441,$AG$4))=TRUE,"Yes","No")))</f>
        <v>No</v>
      </c>
    </row>
    <row r="442" spans="1:28" x14ac:dyDescent="0.25">
      <c r="A442" t="s">
        <v>668</v>
      </c>
      <c r="B442" t="s">
        <v>25</v>
      </c>
      <c r="C442">
        <v>2</v>
      </c>
      <c r="D442">
        <v>140</v>
      </c>
      <c r="E442">
        <v>134</v>
      </c>
      <c r="F442">
        <v>111</v>
      </c>
      <c r="G442" s="1">
        <v>-0.88832217485370601</v>
      </c>
      <c r="H442" s="2">
        <v>0.69556245465412303</v>
      </c>
      <c r="I442" s="14">
        <v>0.15766386855633799</v>
      </c>
      <c r="J442" s="14">
        <v>1</v>
      </c>
      <c r="K442" s="14">
        <v>0</v>
      </c>
      <c r="L442" s="14">
        <v>1.19934821304693E-3</v>
      </c>
      <c r="M442" s="14">
        <v>2.2223676833106002E-3</v>
      </c>
      <c r="N442" s="14">
        <v>127</v>
      </c>
      <c r="O442" s="14" t="s">
        <v>26</v>
      </c>
      <c r="P442" s="14" t="s">
        <v>27</v>
      </c>
      <c r="Q442" s="14" t="s">
        <v>669</v>
      </c>
      <c r="R442" s="14" t="s">
        <v>29</v>
      </c>
      <c r="S442" s="14" t="s">
        <v>670</v>
      </c>
      <c r="T442" s="14" t="s">
        <v>671</v>
      </c>
      <c r="U442" s="14" t="s">
        <v>71</v>
      </c>
      <c r="V442" s="14">
        <v>971.16</v>
      </c>
      <c r="W442" s="14">
        <v>1.94232</v>
      </c>
      <c r="X442" s="14" t="s">
        <v>672</v>
      </c>
      <c r="Y442" s="27">
        <v>2.8490028490028488E-4</v>
      </c>
      <c r="Z442" s="19" t="str">
        <f>IF($AG$7 &lt;&gt; "", $AG$7 * Y442, "")</f>
        <v/>
      </c>
      <c r="AA442" s="19" t="str">
        <f>IF($AG$7 &lt;&gt; "", $AG$7 * L442 / $L$649, "")</f>
        <v/>
      </c>
      <c r="AB442" s="14" t="str">
        <f>IF(ISNUMBER(SEARCH(O442,$AG$2))=TRUE,"Yes",IF(ISNUMBER(SEARCH(O442,$AG$3))=TRUE,"Yes",IF(ISNUMBER(SEARCH(O442,$AG$4))=TRUE,"Yes","No")))</f>
        <v>No</v>
      </c>
    </row>
    <row r="443" spans="1:28" x14ac:dyDescent="0.25">
      <c r="A443" t="s">
        <v>1505</v>
      </c>
      <c r="B443" t="s">
        <v>25</v>
      </c>
      <c r="C443">
        <v>7</v>
      </c>
      <c r="D443">
        <v>445</v>
      </c>
      <c r="E443">
        <v>383</v>
      </c>
      <c r="F443">
        <v>299</v>
      </c>
      <c r="G443" s="1">
        <v>-0.89061687503748599</v>
      </c>
      <c r="H443" s="2">
        <v>0.69236948980302104</v>
      </c>
      <c r="I443" s="14">
        <v>0.15966207814807901</v>
      </c>
      <c r="J443" s="14">
        <v>1</v>
      </c>
      <c r="K443" s="14">
        <v>0</v>
      </c>
      <c r="L443" s="14">
        <v>2.1830610988887102E-3</v>
      </c>
      <c r="M443" s="14">
        <v>4.0482912957267103E-3</v>
      </c>
      <c r="N443" s="14">
        <v>28</v>
      </c>
      <c r="O443" s="14" t="s">
        <v>1396</v>
      </c>
      <c r="P443" s="14" t="s">
        <v>27</v>
      </c>
      <c r="Q443" s="14" t="s">
        <v>1506</v>
      </c>
      <c r="R443" s="14" t="s">
        <v>1398</v>
      </c>
      <c r="S443" s="14" t="s">
        <v>173</v>
      </c>
      <c r="T443" s="14" t="s">
        <v>1507</v>
      </c>
      <c r="V443" s="14">
        <v>1039.191</v>
      </c>
      <c r="W443" s="14">
        <v>2.078382</v>
      </c>
      <c r="X443" s="14" t="s">
        <v>1508</v>
      </c>
      <c r="Y443" s="27">
        <v>9.9715099715099722E-4</v>
      </c>
      <c r="Z443" s="19" t="str">
        <f>IF($AG$7 &lt;&gt; "", $AG$7 * Y443, "")</f>
        <v/>
      </c>
      <c r="AA443" s="19" t="str">
        <f>IF($AG$7 &lt;&gt; "", $AG$7 * L443 / $L$649, "")</f>
        <v/>
      </c>
      <c r="AB443" s="14" t="str">
        <f>IF(ISNUMBER(SEARCH(O443,$AG$2))=TRUE,"Yes",IF(ISNUMBER(SEARCH(O443,$AG$3))=TRUE,"Yes",IF(ISNUMBER(SEARCH(O443,$AG$4))=TRUE,"Yes","No")))</f>
        <v>No</v>
      </c>
    </row>
    <row r="444" spans="1:28" x14ac:dyDescent="0.25">
      <c r="A444" t="s">
        <v>2262</v>
      </c>
      <c r="B444" t="s">
        <v>25</v>
      </c>
      <c r="C444">
        <v>1</v>
      </c>
      <c r="D444">
        <v>64</v>
      </c>
      <c r="E444">
        <v>46</v>
      </c>
      <c r="F444">
        <v>51</v>
      </c>
      <c r="G444" s="1">
        <v>-0.89080163518849198</v>
      </c>
      <c r="H444" s="2">
        <v>0.908993476900116</v>
      </c>
      <c r="I444" s="14">
        <v>4.1439233341783399E-2</v>
      </c>
      <c r="J444" s="14">
        <v>1</v>
      </c>
      <c r="K444" s="14">
        <v>0</v>
      </c>
      <c r="L444" s="14">
        <v>3.1186587126981501E-4</v>
      </c>
      <c r="M444" s="14">
        <v>5.7951589086034899E-4</v>
      </c>
      <c r="N444" s="14">
        <v>346</v>
      </c>
      <c r="O444" s="14" t="s">
        <v>1396</v>
      </c>
      <c r="P444" s="14" t="s">
        <v>85</v>
      </c>
      <c r="Q444" s="14" t="s">
        <v>2263</v>
      </c>
      <c r="R444" s="14" t="s">
        <v>1990</v>
      </c>
      <c r="S444" s="14" t="s">
        <v>805</v>
      </c>
      <c r="T444" s="14" t="s">
        <v>2264</v>
      </c>
      <c r="V444" s="14">
        <v>1221.4849999999999</v>
      </c>
      <c r="W444" s="14">
        <v>2.4429699999999999</v>
      </c>
      <c r="X444" s="14" t="s">
        <v>2265</v>
      </c>
      <c r="Y444" s="27">
        <v>1.4245014245014244E-4</v>
      </c>
      <c r="Z444" s="19" t="str">
        <f>IF($AG$7 &lt;&gt; "", $AG$7 * Y444, "")</f>
        <v/>
      </c>
      <c r="AA444" s="19" t="str">
        <f>IF($AG$7 &lt;&gt; "", $AG$7 * L444 / $L$649, "")</f>
        <v/>
      </c>
      <c r="AB444" s="14" t="str">
        <f>IF(ISNUMBER(SEARCH(O444,$AG$2))=TRUE,"Yes",IF(ISNUMBER(SEARCH(O444,$AG$3))=TRUE,"Yes",IF(ISNUMBER(SEARCH(O444,$AG$4))=TRUE,"Yes","No")))</f>
        <v>No</v>
      </c>
    </row>
    <row r="445" spans="1:28" x14ac:dyDescent="0.25">
      <c r="A445" t="s">
        <v>307</v>
      </c>
      <c r="B445" t="s">
        <v>25</v>
      </c>
      <c r="C445">
        <v>4</v>
      </c>
      <c r="D445">
        <v>268</v>
      </c>
      <c r="E445">
        <v>270</v>
      </c>
      <c r="F445">
        <v>254</v>
      </c>
      <c r="G445" s="1">
        <v>-0.93707228940852905</v>
      </c>
      <c r="H445" s="2">
        <v>0.54076176450525903</v>
      </c>
      <c r="I445" s="14">
        <v>0.26699402352245599</v>
      </c>
      <c r="J445" s="14">
        <v>1</v>
      </c>
      <c r="K445" s="14">
        <v>0</v>
      </c>
      <c r="L445" s="14">
        <v>2.3986964260938599E-3</v>
      </c>
      <c r="M445" s="14">
        <v>4.5960446141599803E-3</v>
      </c>
      <c r="N445" s="14">
        <v>55</v>
      </c>
      <c r="O445" s="14" t="s">
        <v>26</v>
      </c>
      <c r="P445" s="14" t="s">
        <v>34</v>
      </c>
      <c r="Q445" s="14" t="s">
        <v>308</v>
      </c>
      <c r="R445" s="14" t="s">
        <v>29</v>
      </c>
      <c r="S445" s="14" t="s">
        <v>309</v>
      </c>
      <c r="T445" s="14" t="s">
        <v>310</v>
      </c>
      <c r="U445" s="14" t="s">
        <v>71</v>
      </c>
      <c r="V445" s="14">
        <v>1194.307</v>
      </c>
      <c r="W445" s="14">
        <v>2.388614</v>
      </c>
      <c r="X445" s="14" t="s">
        <v>311</v>
      </c>
      <c r="Y445" s="27">
        <v>5.6980056980056976E-4</v>
      </c>
      <c r="Z445" s="19" t="str">
        <f>IF($AG$7 &lt;&gt; "", $AG$7 * Y445, "")</f>
        <v/>
      </c>
      <c r="AA445" s="19" t="str">
        <f>IF($AG$7 &lt;&gt; "", $AG$7 * L445 / $L$649, "")</f>
        <v/>
      </c>
      <c r="AB445" s="14" t="str">
        <f>IF(ISNUMBER(SEARCH(O445,$AG$2))=TRUE,"Yes",IF(ISNUMBER(SEARCH(O445,$AG$3))=TRUE,"Yes",IF(ISNUMBER(SEARCH(O445,$AG$4))=TRUE,"Yes","No")))</f>
        <v>No</v>
      </c>
    </row>
    <row r="446" spans="1:28" x14ac:dyDescent="0.25">
      <c r="A446" t="s">
        <v>1980</v>
      </c>
      <c r="B446" t="s">
        <v>25</v>
      </c>
      <c r="C446">
        <v>2</v>
      </c>
      <c r="D446">
        <v>131</v>
      </c>
      <c r="E446">
        <v>111</v>
      </c>
      <c r="F446">
        <v>91</v>
      </c>
      <c r="G446" s="1">
        <v>-0.93884427035770501</v>
      </c>
      <c r="H446" s="2">
        <v>0.81660386174511101</v>
      </c>
      <c r="I446" s="14">
        <v>8.7988570616025996E-2</v>
      </c>
      <c r="J446" s="14">
        <v>1</v>
      </c>
      <c r="K446" s="14">
        <v>0</v>
      </c>
      <c r="L446" s="14">
        <v>6.23731742539631E-4</v>
      </c>
      <c r="M446" s="14">
        <v>1.1968591430926E-3</v>
      </c>
      <c r="N446" s="14">
        <v>191</v>
      </c>
      <c r="O446" s="14" t="s">
        <v>1396</v>
      </c>
      <c r="P446" s="14" t="s">
        <v>34</v>
      </c>
      <c r="Q446" s="14" t="s">
        <v>1981</v>
      </c>
      <c r="R446" s="14" t="s">
        <v>1398</v>
      </c>
      <c r="S446" s="14" t="s">
        <v>990</v>
      </c>
      <c r="T446" s="14" t="s">
        <v>1982</v>
      </c>
      <c r="V446" s="14">
        <v>1030.183</v>
      </c>
      <c r="W446" s="14">
        <v>2.0603660000000001</v>
      </c>
      <c r="X446" s="14" t="s">
        <v>1983</v>
      </c>
      <c r="Y446" s="27">
        <v>2.8490028490028488E-4</v>
      </c>
      <c r="Z446" s="19" t="str">
        <f>IF($AG$7 &lt;&gt; "", $AG$7 * Y446, "")</f>
        <v/>
      </c>
      <c r="AA446" s="19" t="str">
        <f>IF($AG$7 &lt;&gt; "", $AG$7 * L446 / $L$649, "")</f>
        <v/>
      </c>
      <c r="AB446" s="14" t="str">
        <f>IF(ISNUMBER(SEARCH(O446,$AG$2))=TRUE,"Yes",IF(ISNUMBER(SEARCH(O446,$AG$3))=TRUE,"Yes",IF(ISNUMBER(SEARCH(O446,$AG$4))=TRUE,"Yes","No")))</f>
        <v>No</v>
      </c>
    </row>
    <row r="447" spans="1:28" x14ac:dyDescent="0.25">
      <c r="A447" t="s">
        <v>2107</v>
      </c>
      <c r="B447" t="s">
        <v>25</v>
      </c>
      <c r="C447">
        <v>6</v>
      </c>
      <c r="D447">
        <v>353</v>
      </c>
      <c r="E447">
        <v>341</v>
      </c>
      <c r="F447">
        <v>302</v>
      </c>
      <c r="G447" s="1">
        <v>-0.94497728351635202</v>
      </c>
      <c r="H447" s="2">
        <v>0.67924894247576895</v>
      </c>
      <c r="I447" s="14">
        <v>0.167971029063616</v>
      </c>
      <c r="J447" s="14">
        <v>1</v>
      </c>
      <c r="K447" s="14">
        <v>0</v>
      </c>
      <c r="L447" s="14">
        <v>1.8711952276188901E-3</v>
      </c>
      <c r="M447" s="14">
        <v>3.6041971854709502E-3</v>
      </c>
      <c r="N447" s="14">
        <v>239</v>
      </c>
      <c r="O447" s="14" t="s">
        <v>1396</v>
      </c>
      <c r="P447" s="14" t="s">
        <v>27</v>
      </c>
      <c r="Q447" s="14" t="s">
        <v>2108</v>
      </c>
      <c r="R447" s="14" t="s">
        <v>1990</v>
      </c>
      <c r="S447" s="14" t="s">
        <v>269</v>
      </c>
      <c r="T447" s="14" t="s">
        <v>2109</v>
      </c>
      <c r="V447" s="14">
        <v>1144.355</v>
      </c>
      <c r="W447" s="14">
        <v>2.28871</v>
      </c>
      <c r="X447" s="14" t="s">
        <v>2110</v>
      </c>
      <c r="Y447" s="27">
        <v>8.547008547008547E-4</v>
      </c>
      <c r="Z447" s="19" t="str">
        <f>IF($AG$7 &lt;&gt; "", $AG$7 * Y447, "")</f>
        <v/>
      </c>
      <c r="AA447" s="19" t="str">
        <f>IF($AG$7 &lt;&gt; "", $AG$7 * L447 / $L$649, "")</f>
        <v/>
      </c>
      <c r="AB447" s="14" t="str">
        <f>IF(ISNUMBER(SEARCH(O447,$AG$2))=TRUE,"Yes",IF(ISNUMBER(SEARCH(O447,$AG$3))=TRUE,"Yes",IF(ISNUMBER(SEARCH(O447,$AG$4))=TRUE,"Yes","No")))</f>
        <v>No</v>
      </c>
    </row>
    <row r="448" spans="1:28" x14ac:dyDescent="0.25">
      <c r="A448" t="s">
        <v>1705</v>
      </c>
      <c r="B448" t="s">
        <v>25</v>
      </c>
      <c r="C448">
        <v>6</v>
      </c>
      <c r="D448">
        <v>359</v>
      </c>
      <c r="E448">
        <v>341</v>
      </c>
      <c r="F448">
        <v>305</v>
      </c>
      <c r="G448" s="1">
        <v>-0.95742627517762902</v>
      </c>
      <c r="H448" s="2">
        <v>0.66806742018449905</v>
      </c>
      <c r="I448" s="14">
        <v>0.175179707080452</v>
      </c>
      <c r="J448" s="14">
        <v>1</v>
      </c>
      <c r="K448" s="14">
        <v>0</v>
      </c>
      <c r="L448" s="14">
        <v>1.8711952276188901E-3</v>
      </c>
      <c r="M448" s="14">
        <v>3.63540991708053E-3</v>
      </c>
      <c r="N448" s="14">
        <v>102</v>
      </c>
      <c r="O448" s="14" t="s">
        <v>1396</v>
      </c>
      <c r="P448" s="14" t="s">
        <v>27</v>
      </c>
      <c r="Q448" s="14" t="s">
        <v>1706</v>
      </c>
      <c r="R448" s="14" t="s">
        <v>1398</v>
      </c>
      <c r="S448" s="14" t="s">
        <v>545</v>
      </c>
      <c r="T448" s="14" t="s">
        <v>1707</v>
      </c>
      <c r="V448" s="14">
        <v>1200.309</v>
      </c>
      <c r="W448" s="14">
        <v>2.4006180000000001</v>
      </c>
      <c r="X448" s="14" t="s">
        <v>1708</v>
      </c>
      <c r="Y448" s="27">
        <v>8.547008547008547E-4</v>
      </c>
      <c r="Z448" s="19" t="str">
        <f>IF($AG$7 &lt;&gt; "", $AG$7 * Y448, "")</f>
        <v/>
      </c>
      <c r="AA448" s="19" t="str">
        <f>IF($AG$7 &lt;&gt; "", $AG$7 * L448 / $L$649, "")</f>
        <v/>
      </c>
      <c r="AB448" s="14" t="str">
        <f>IF(ISNUMBER(SEARCH(O448,$AG$2))=TRUE,"Yes",IF(ISNUMBER(SEARCH(O448,$AG$3))=TRUE,"Yes",IF(ISNUMBER(SEARCH(O448,$AG$4))=TRUE,"Yes","No")))</f>
        <v>No</v>
      </c>
    </row>
    <row r="449" spans="1:28" x14ac:dyDescent="0.25">
      <c r="A449" t="s">
        <v>1079</v>
      </c>
      <c r="B449" t="s">
        <v>25</v>
      </c>
      <c r="C449">
        <v>3</v>
      </c>
      <c r="D449">
        <v>243</v>
      </c>
      <c r="E449">
        <v>204</v>
      </c>
      <c r="F449">
        <v>165</v>
      </c>
      <c r="G449" s="1">
        <v>-0.96501140837645705</v>
      </c>
      <c r="H449" s="2">
        <v>0.58571364577913898</v>
      </c>
      <c r="I449" s="14">
        <v>0.23231465779285901</v>
      </c>
      <c r="J449" s="14">
        <v>1</v>
      </c>
      <c r="K449" s="14">
        <v>0</v>
      </c>
      <c r="L449" s="14">
        <v>1.7990223195703901E-3</v>
      </c>
      <c r="M449" s="14">
        <v>3.51360017723878E-3</v>
      </c>
      <c r="N449" s="14">
        <v>213</v>
      </c>
      <c r="O449" s="14" t="s">
        <v>26</v>
      </c>
      <c r="P449" s="14" t="s">
        <v>27</v>
      </c>
      <c r="Q449" s="14" t="s">
        <v>1080</v>
      </c>
      <c r="R449" s="14" t="s">
        <v>1000</v>
      </c>
      <c r="S449" s="14" t="s">
        <v>137</v>
      </c>
      <c r="T449" s="14" t="s">
        <v>1081</v>
      </c>
      <c r="V449" s="14">
        <v>966.20460000000003</v>
      </c>
      <c r="W449" s="14">
        <v>1.9324091999999999</v>
      </c>
      <c r="X449" s="14" t="s">
        <v>1082</v>
      </c>
      <c r="Y449" s="27">
        <v>4.2735042735042735E-4</v>
      </c>
      <c r="Z449" s="19" t="str">
        <f>IF($AG$7 &lt;&gt; "", $AG$7 * Y449, "")</f>
        <v/>
      </c>
      <c r="AA449" s="19" t="str">
        <f>IF($AG$7 &lt;&gt; "", $AG$7 * L449 / $L$649, "")</f>
        <v/>
      </c>
      <c r="AB449" s="14" t="str">
        <f>IF(ISNUMBER(SEARCH(O449,$AG$2))=TRUE,"Yes",IF(ISNUMBER(SEARCH(O449,$AG$3))=TRUE,"Yes",IF(ISNUMBER(SEARCH(O449,$AG$4))=TRUE,"Yes","No")))</f>
        <v>No</v>
      </c>
    </row>
    <row r="450" spans="1:28" x14ac:dyDescent="0.25">
      <c r="A450" t="s">
        <v>125</v>
      </c>
      <c r="B450" t="s">
        <v>25</v>
      </c>
      <c r="C450">
        <v>2</v>
      </c>
      <c r="D450">
        <v>136</v>
      </c>
      <c r="E450">
        <v>131</v>
      </c>
      <c r="F450">
        <v>140</v>
      </c>
      <c r="G450" s="1">
        <v>-0.978301173761422</v>
      </c>
      <c r="H450" s="2">
        <v>0.65453561520762604</v>
      </c>
      <c r="I450" s="14">
        <v>0.18406671723038301</v>
      </c>
      <c r="J450" s="14">
        <v>1</v>
      </c>
      <c r="K450" s="14">
        <v>0</v>
      </c>
      <c r="L450" s="14">
        <v>1.19934821304693E-3</v>
      </c>
      <c r="M450" s="14">
        <v>2.3667834159460301E-3</v>
      </c>
      <c r="N450" s="14">
        <v>19</v>
      </c>
      <c r="O450" s="14" t="s">
        <v>26</v>
      </c>
      <c r="P450" s="14" t="s">
        <v>27</v>
      </c>
      <c r="Q450" s="14" t="s">
        <v>126</v>
      </c>
      <c r="R450" s="14" t="s">
        <v>29</v>
      </c>
      <c r="S450" s="14" t="s">
        <v>127</v>
      </c>
      <c r="T450" s="14" t="s">
        <v>128</v>
      </c>
      <c r="V450" s="14">
        <v>1288.4670000000001</v>
      </c>
      <c r="W450" s="14">
        <v>2.5769340000000001</v>
      </c>
      <c r="X450" s="14" t="s">
        <v>129</v>
      </c>
      <c r="Y450" s="27">
        <v>2.8490028490028488E-4</v>
      </c>
      <c r="Z450" s="19" t="str">
        <f>IF($AG$7 &lt;&gt; "", $AG$7 * Y450, "")</f>
        <v/>
      </c>
      <c r="AA450" s="19" t="str">
        <f>IF($AG$7 &lt;&gt; "", $AG$7 * L450 / $L$649, "")</f>
        <v/>
      </c>
      <c r="AB450" s="14" t="str">
        <f>IF(ISNUMBER(SEARCH(O450,$AG$2))=TRUE,"Yes",IF(ISNUMBER(SEARCH(O450,$AG$3))=TRUE,"Yes",IF(ISNUMBER(SEARCH(O450,$AG$4))=TRUE,"Yes","No")))</f>
        <v>No</v>
      </c>
    </row>
    <row r="451" spans="1:28" x14ac:dyDescent="0.25">
      <c r="A451" t="s">
        <v>2270</v>
      </c>
      <c r="B451" t="s">
        <v>25</v>
      </c>
      <c r="C451">
        <v>3</v>
      </c>
      <c r="D451">
        <v>209</v>
      </c>
      <c r="E451">
        <v>153</v>
      </c>
      <c r="F451">
        <v>152</v>
      </c>
      <c r="G451" s="1">
        <v>-0.97948093849779505</v>
      </c>
      <c r="H451" s="2">
        <v>0.73996124960116905</v>
      </c>
      <c r="I451" s="14">
        <v>0.130791022870416</v>
      </c>
      <c r="J451" s="14">
        <v>1</v>
      </c>
      <c r="K451" s="14">
        <v>0</v>
      </c>
      <c r="L451" s="14">
        <v>9.3559761380944601E-4</v>
      </c>
      <c r="M451" s="14">
        <v>1.8459683815951801E-3</v>
      </c>
      <c r="N451" s="14">
        <v>348</v>
      </c>
      <c r="O451" s="14" t="s">
        <v>1396</v>
      </c>
      <c r="P451" s="14" t="s">
        <v>27</v>
      </c>
      <c r="Q451" s="14" t="s">
        <v>2271</v>
      </c>
      <c r="R451" s="14" t="s">
        <v>1990</v>
      </c>
      <c r="S451" s="14" t="s">
        <v>815</v>
      </c>
      <c r="T451" s="14" t="s">
        <v>2272</v>
      </c>
      <c r="V451" s="14">
        <v>1105.2529999999999</v>
      </c>
      <c r="W451" s="14">
        <v>2.2105060000000001</v>
      </c>
      <c r="X451" s="14" t="s">
        <v>2273</v>
      </c>
      <c r="Y451" s="27">
        <v>4.2735042735042735E-4</v>
      </c>
      <c r="Z451" s="19" t="str">
        <f>IF($AG$7 &lt;&gt; "", $AG$7 * Y451, "")</f>
        <v/>
      </c>
      <c r="AA451" s="19" t="str">
        <f>IF($AG$7 &lt;&gt; "", $AG$7 * L451 / $L$649, "")</f>
        <v/>
      </c>
      <c r="AB451" s="14" t="str">
        <f>IF(ISNUMBER(SEARCH(O451,$AG$2))=TRUE,"Yes",IF(ISNUMBER(SEARCH(O451,$AG$3))=TRUE,"Yes",IF(ISNUMBER(SEARCH(O451,$AG$4))=TRUE,"Yes","No")))</f>
        <v>No</v>
      </c>
    </row>
    <row r="452" spans="1:28" x14ac:dyDescent="0.25">
      <c r="A452" t="s">
        <v>1331</v>
      </c>
      <c r="B452" t="s">
        <v>25</v>
      </c>
      <c r="C452">
        <v>3</v>
      </c>
      <c r="D452">
        <v>236</v>
      </c>
      <c r="E452">
        <v>200</v>
      </c>
      <c r="F452">
        <v>183</v>
      </c>
      <c r="G452" s="1">
        <v>-0.986525567849593</v>
      </c>
      <c r="H452" s="2">
        <v>0.57115123565373205</v>
      </c>
      <c r="I452" s="14">
        <v>0.24324887929657801</v>
      </c>
      <c r="J452" s="14">
        <v>1</v>
      </c>
      <c r="K452" s="14">
        <v>0</v>
      </c>
      <c r="L452" s="14">
        <v>1.7990223195703901E-3</v>
      </c>
      <c r="M452" s="14">
        <v>3.5670701508498299E-3</v>
      </c>
      <c r="N452" s="14">
        <v>276</v>
      </c>
      <c r="O452" s="14" t="s">
        <v>26</v>
      </c>
      <c r="P452" s="14" t="s">
        <v>34</v>
      </c>
      <c r="Q452" s="14" t="s">
        <v>1332</v>
      </c>
      <c r="R452" s="14" t="s">
        <v>1000</v>
      </c>
      <c r="S452" s="14" t="s">
        <v>454</v>
      </c>
      <c r="T452" s="14" t="s">
        <v>1333</v>
      </c>
      <c r="V452" s="14">
        <v>1078.3599999999999</v>
      </c>
      <c r="W452" s="14">
        <v>2.15672</v>
      </c>
      <c r="X452" s="14" t="s">
        <v>1334</v>
      </c>
      <c r="Y452" s="27">
        <v>4.2735042735042735E-4</v>
      </c>
      <c r="Z452" s="19" t="str">
        <f>IF($AG$7 &lt;&gt; "", $AG$7 * Y452, "")</f>
        <v/>
      </c>
      <c r="AA452" s="19" t="str">
        <f>IF($AG$7 &lt;&gt; "", $AG$7 * L452 / $L$649, "")</f>
        <v/>
      </c>
      <c r="AB452" s="14" t="str">
        <f>IF(ISNUMBER(SEARCH(O452,$AG$2))=TRUE,"Yes",IF(ISNUMBER(SEARCH(O452,$AG$3))=TRUE,"Yes",IF(ISNUMBER(SEARCH(O452,$AG$4))=TRUE,"Yes","No")))</f>
        <v>No</v>
      </c>
    </row>
    <row r="453" spans="1:28" x14ac:dyDescent="0.25">
      <c r="A453" t="s">
        <v>1888</v>
      </c>
      <c r="B453" t="s">
        <v>25</v>
      </c>
      <c r="C453">
        <v>4</v>
      </c>
      <c r="D453">
        <v>288</v>
      </c>
      <c r="E453">
        <v>179</v>
      </c>
      <c r="F453">
        <v>226</v>
      </c>
      <c r="G453" s="1">
        <v>-0.99599771307425899</v>
      </c>
      <c r="H453" s="2">
        <v>0.71512721388105505</v>
      </c>
      <c r="I453" s="14">
        <v>0.14561669474127301</v>
      </c>
      <c r="J453" s="14">
        <v>1</v>
      </c>
      <c r="K453" s="14">
        <v>0</v>
      </c>
      <c r="L453" s="14">
        <v>1.2474634850792601E-3</v>
      </c>
      <c r="M453" s="14">
        <v>2.4892909580155301E-3</v>
      </c>
      <c r="N453" s="14">
        <v>168</v>
      </c>
      <c r="O453" s="14" t="s">
        <v>1396</v>
      </c>
      <c r="P453" s="14" t="s">
        <v>27</v>
      </c>
      <c r="Q453" s="14" t="s">
        <v>1889</v>
      </c>
      <c r="R453" s="14" t="s">
        <v>1398</v>
      </c>
      <c r="S453" s="14" t="s">
        <v>875</v>
      </c>
      <c r="T453" s="14" t="s">
        <v>1890</v>
      </c>
      <c r="V453" s="14">
        <v>1034.172</v>
      </c>
      <c r="W453" s="14">
        <v>2.0683440000000002</v>
      </c>
      <c r="X453" s="14" t="s">
        <v>1891</v>
      </c>
      <c r="Y453" s="27">
        <v>5.6980056980056976E-4</v>
      </c>
      <c r="Z453" s="19" t="str">
        <f>IF($AG$7 &lt;&gt; "", $AG$7 * Y453, "")</f>
        <v/>
      </c>
      <c r="AA453" s="19" t="str">
        <f>IF($AG$7 &lt;&gt; "", $AG$7 * L453 / $L$649, "")</f>
        <v/>
      </c>
      <c r="AB453" s="14" t="str">
        <f>IF(ISNUMBER(SEARCH(O453,$AG$2))=TRUE,"Yes",IF(ISNUMBER(SEARCH(O453,$AG$3))=TRUE,"Yes",IF(ISNUMBER(SEARCH(O453,$AG$4))=TRUE,"Yes","No")))</f>
        <v>No</v>
      </c>
    </row>
    <row r="454" spans="1:28" x14ac:dyDescent="0.25">
      <c r="A454" t="s">
        <v>1723</v>
      </c>
      <c r="B454" t="s">
        <v>25</v>
      </c>
      <c r="C454">
        <v>7</v>
      </c>
      <c r="D454">
        <v>434</v>
      </c>
      <c r="E454">
        <v>385</v>
      </c>
      <c r="F454">
        <v>386</v>
      </c>
      <c r="G454" s="1">
        <v>-0.99749342308269795</v>
      </c>
      <c r="H454" s="2">
        <v>0.61250766458597306</v>
      </c>
      <c r="I454" s="14">
        <v>0.212888472405769</v>
      </c>
      <c r="J454" s="14">
        <v>1</v>
      </c>
      <c r="K454" s="14">
        <v>0</v>
      </c>
      <c r="L454" s="14">
        <v>2.1830610988887102E-3</v>
      </c>
      <c r="M454" s="14">
        <v>4.3605370429203602E-3</v>
      </c>
      <c r="N454" s="14">
        <v>108</v>
      </c>
      <c r="O454" s="14" t="s">
        <v>1396</v>
      </c>
      <c r="P454" s="14" t="s">
        <v>34</v>
      </c>
      <c r="Q454" s="14" t="s">
        <v>1724</v>
      </c>
      <c r="R454" s="14" t="s">
        <v>1398</v>
      </c>
      <c r="S454" s="14" t="s">
        <v>575</v>
      </c>
      <c r="T454" s="14" t="s">
        <v>1725</v>
      </c>
      <c r="V454" s="14">
        <v>1104.268</v>
      </c>
      <c r="W454" s="14">
        <v>2.2085360000000001</v>
      </c>
      <c r="X454" s="14" t="s">
        <v>1726</v>
      </c>
      <c r="Y454" s="27">
        <v>9.9715099715099722E-4</v>
      </c>
      <c r="Z454" s="19" t="str">
        <f>IF($AG$7 &lt;&gt; "", $AG$7 * Y454, "")</f>
        <v/>
      </c>
      <c r="AA454" s="19" t="str">
        <f>IF($AG$7 &lt;&gt; "", $AG$7 * L454 / $L$649, "")</f>
        <v/>
      </c>
      <c r="AB454" s="14" t="str">
        <f>IF(ISNUMBER(SEARCH(O454,$AG$2))=TRUE,"Yes",IF(ISNUMBER(SEARCH(O454,$AG$3))=TRUE,"Yes",IF(ISNUMBER(SEARCH(O454,$AG$4))=TRUE,"Yes","No")))</f>
        <v>No</v>
      </c>
    </row>
    <row r="455" spans="1:28" x14ac:dyDescent="0.25">
      <c r="A455" t="s">
        <v>1283</v>
      </c>
      <c r="B455" t="s">
        <v>25</v>
      </c>
      <c r="C455">
        <v>3</v>
      </c>
      <c r="D455">
        <v>251</v>
      </c>
      <c r="E455">
        <v>192</v>
      </c>
      <c r="F455">
        <v>185</v>
      </c>
      <c r="G455" s="1">
        <v>-1.00407429757321</v>
      </c>
      <c r="H455" s="2">
        <v>0.55246488459978205</v>
      </c>
      <c r="I455" s="14">
        <v>0.25769532109842203</v>
      </c>
      <c r="J455" s="14">
        <v>1</v>
      </c>
      <c r="K455" s="14">
        <v>0</v>
      </c>
      <c r="L455" s="14">
        <v>1.7990223195703901E-3</v>
      </c>
      <c r="M455" s="14">
        <v>3.6103998401281101E-3</v>
      </c>
      <c r="N455" s="14">
        <v>264</v>
      </c>
      <c r="O455" s="14" t="s">
        <v>26</v>
      </c>
      <c r="P455" s="14" t="s">
        <v>27</v>
      </c>
      <c r="Q455" s="14" t="s">
        <v>1284</v>
      </c>
      <c r="R455" s="14" t="s">
        <v>1000</v>
      </c>
      <c r="S455" s="14" t="s">
        <v>394</v>
      </c>
      <c r="T455" s="14" t="s">
        <v>1285</v>
      </c>
      <c r="V455" s="14">
        <v>1002.1369999999999</v>
      </c>
      <c r="W455" s="14">
        <v>2.0042740000000001</v>
      </c>
      <c r="X455" s="14" t="s">
        <v>1286</v>
      </c>
      <c r="Y455" s="27">
        <v>4.2735042735042735E-4</v>
      </c>
      <c r="Z455" s="19" t="str">
        <f>IF($AG$7 &lt;&gt; "", $AG$7 * Y455, "")</f>
        <v/>
      </c>
      <c r="AA455" s="19" t="str">
        <f>IF($AG$7 &lt;&gt; "", $AG$7 * L455 / $L$649, "")</f>
        <v/>
      </c>
      <c r="AB455" s="14" t="str">
        <f>IF(ISNUMBER(SEARCH(O455,$AG$2))=TRUE,"Yes",IF(ISNUMBER(SEARCH(O455,$AG$3))=TRUE,"Yes",IF(ISNUMBER(SEARCH(O455,$AG$4))=TRUE,"Yes","No")))</f>
        <v>No</v>
      </c>
    </row>
    <row r="456" spans="1:28" x14ac:dyDescent="0.25">
      <c r="A456" t="s">
        <v>497</v>
      </c>
      <c r="B456" t="s">
        <v>25</v>
      </c>
      <c r="C456">
        <v>2</v>
      </c>
      <c r="D456">
        <v>175</v>
      </c>
      <c r="E456">
        <v>134</v>
      </c>
      <c r="F456">
        <v>112</v>
      </c>
      <c r="G456" s="1">
        <v>-1.0063540970395699</v>
      </c>
      <c r="H456" s="2">
        <v>0.65453561520762604</v>
      </c>
      <c r="I456" s="14">
        <v>0.18406671723038301</v>
      </c>
      <c r="J456" s="14">
        <v>1</v>
      </c>
      <c r="K456" s="14">
        <v>0</v>
      </c>
      <c r="L456" s="14">
        <v>1.19934821304693E-3</v>
      </c>
      <c r="M456" s="14">
        <v>2.4108408593199499E-3</v>
      </c>
      <c r="N456" s="14">
        <v>93</v>
      </c>
      <c r="O456" s="14" t="s">
        <v>26</v>
      </c>
      <c r="P456" s="14" t="s">
        <v>27</v>
      </c>
      <c r="Q456" s="14" t="s">
        <v>498</v>
      </c>
      <c r="R456" s="14" t="s">
        <v>29</v>
      </c>
      <c r="S456" s="14" t="s">
        <v>499</v>
      </c>
      <c r="T456" s="14" t="s">
        <v>500</v>
      </c>
      <c r="V456" s="14">
        <v>1091.271</v>
      </c>
      <c r="W456" s="14">
        <v>2.1825420000000002</v>
      </c>
      <c r="X456" s="14" t="s">
        <v>501</v>
      </c>
      <c r="Y456" s="27">
        <v>2.8490028490028488E-4</v>
      </c>
      <c r="Z456" s="19" t="str">
        <f>IF($AG$7 &lt;&gt; "", $AG$7 * Y456, "")</f>
        <v/>
      </c>
      <c r="AA456" s="19" t="str">
        <f>IF($AG$7 &lt;&gt; "", $AG$7 * L456 / $L$649, "")</f>
        <v/>
      </c>
      <c r="AB456" s="14" t="str">
        <f>IF(ISNUMBER(SEARCH(O456,$AG$2))=TRUE,"Yes",IF(ISNUMBER(SEARCH(O456,$AG$3))=TRUE,"Yes",IF(ISNUMBER(SEARCH(O456,$AG$4))=TRUE,"Yes","No")))</f>
        <v>No</v>
      </c>
    </row>
    <row r="457" spans="1:28" x14ac:dyDescent="0.25">
      <c r="A457" t="s">
        <v>2238</v>
      </c>
      <c r="B457" t="s">
        <v>25</v>
      </c>
      <c r="C457">
        <v>3</v>
      </c>
      <c r="D457">
        <v>176</v>
      </c>
      <c r="E457">
        <v>182</v>
      </c>
      <c r="F457">
        <v>163</v>
      </c>
      <c r="G457" s="1">
        <v>-1.0130613433002</v>
      </c>
      <c r="H457" s="2">
        <v>0.73996124960116905</v>
      </c>
      <c r="I457" s="14">
        <v>0.130791022870416</v>
      </c>
      <c r="J457" s="14">
        <v>1</v>
      </c>
      <c r="K457" s="14">
        <v>0</v>
      </c>
      <c r="L457" s="14">
        <v>9.3559761380944601E-4</v>
      </c>
      <c r="M457" s="14">
        <v>1.8904923600737799E-3</v>
      </c>
      <c r="N457" s="14">
        <v>334</v>
      </c>
      <c r="O457" s="14" t="s">
        <v>1396</v>
      </c>
      <c r="P457" s="14" t="s">
        <v>27</v>
      </c>
      <c r="Q457" s="14" t="s">
        <v>533</v>
      </c>
      <c r="R457" s="14" t="s">
        <v>1990</v>
      </c>
      <c r="S457" s="14" t="s">
        <v>745</v>
      </c>
      <c r="T457" s="14" t="s">
        <v>535</v>
      </c>
      <c r="V457" s="14">
        <v>1160.3779999999999</v>
      </c>
      <c r="W457" s="14">
        <v>2.3207559999999998</v>
      </c>
      <c r="X457" s="14" t="s">
        <v>536</v>
      </c>
      <c r="Y457" s="27">
        <v>4.2735042735042735E-4</v>
      </c>
      <c r="Z457" s="19" t="str">
        <f>IF($AG$7 &lt;&gt; "", $AG$7 * Y457, "")</f>
        <v/>
      </c>
      <c r="AA457" s="19" t="str">
        <f>IF($AG$7 &lt;&gt; "", $AG$7 * L457 / $L$649, "")</f>
        <v/>
      </c>
      <c r="AB457" s="14" t="str">
        <f>IF(ISNUMBER(SEARCH(O457,$AG$2))=TRUE,"Yes",IF(ISNUMBER(SEARCH(O457,$AG$3))=TRUE,"Yes",IF(ISNUMBER(SEARCH(O457,$AG$4))=TRUE,"Yes","No")))</f>
        <v>No</v>
      </c>
    </row>
    <row r="458" spans="1:28" x14ac:dyDescent="0.25">
      <c r="A458" t="s">
        <v>1559</v>
      </c>
      <c r="B458" t="s">
        <v>25</v>
      </c>
      <c r="C458">
        <v>4</v>
      </c>
      <c r="D458">
        <v>248</v>
      </c>
      <c r="E458">
        <v>236</v>
      </c>
      <c r="F458">
        <v>214</v>
      </c>
      <c r="G458" s="1">
        <v>-1.0166547137498301</v>
      </c>
      <c r="H458" s="2">
        <v>0.69737025065137104</v>
      </c>
      <c r="I458" s="14">
        <v>0.15653658327711201</v>
      </c>
      <c r="J458" s="14">
        <v>1</v>
      </c>
      <c r="K458" s="14">
        <v>0</v>
      </c>
      <c r="L458" s="14">
        <v>1.2474634850792601E-3</v>
      </c>
      <c r="M458" s="14">
        <v>2.5259245603870199E-3</v>
      </c>
      <c r="N458" s="14">
        <v>43</v>
      </c>
      <c r="O458" s="14" t="s">
        <v>1396</v>
      </c>
      <c r="P458" s="14" t="s">
        <v>56</v>
      </c>
      <c r="Q458" s="14" t="s">
        <v>889</v>
      </c>
      <c r="R458" s="14" t="s">
        <v>1398</v>
      </c>
      <c r="S458" s="14" t="s">
        <v>248</v>
      </c>
      <c r="T458" s="14" t="s">
        <v>891</v>
      </c>
      <c r="V458" s="14">
        <v>1306.433</v>
      </c>
      <c r="W458" s="14">
        <v>2.6128659999999999</v>
      </c>
      <c r="X458" s="14" t="s">
        <v>892</v>
      </c>
      <c r="Y458" s="27">
        <v>5.6980056980056976E-4</v>
      </c>
      <c r="Z458" s="19" t="str">
        <f>IF($AG$7 &lt;&gt; "", $AG$7 * Y458, "")</f>
        <v/>
      </c>
      <c r="AA458" s="19" t="str">
        <f>IF($AG$7 &lt;&gt; "", $AG$7 * L458 / $L$649, "")</f>
        <v/>
      </c>
      <c r="AB458" s="14" t="str">
        <f>IF(ISNUMBER(SEARCH(O458,$AG$2))=TRUE,"Yes",IF(ISNUMBER(SEARCH(O458,$AG$3))=TRUE,"Yes",IF(ISNUMBER(SEARCH(O458,$AG$4))=TRUE,"Yes","No")))</f>
        <v>No</v>
      </c>
    </row>
    <row r="459" spans="1:28" x14ac:dyDescent="0.25">
      <c r="A459" t="s">
        <v>1598</v>
      </c>
      <c r="B459" t="s">
        <v>25</v>
      </c>
      <c r="C459">
        <v>3</v>
      </c>
      <c r="D459">
        <v>202</v>
      </c>
      <c r="E459">
        <v>157</v>
      </c>
      <c r="F459">
        <v>168</v>
      </c>
      <c r="G459" s="1">
        <v>-1.0213598915123201</v>
      </c>
      <c r="H459" s="2">
        <v>0.73996124960116905</v>
      </c>
      <c r="I459" s="14">
        <v>0.130791022870416</v>
      </c>
      <c r="J459" s="14">
        <v>1</v>
      </c>
      <c r="K459" s="14">
        <v>0</v>
      </c>
      <c r="L459" s="14">
        <v>9.3559761380944601E-4</v>
      </c>
      <c r="M459" s="14">
        <v>1.90083930714613E-3</v>
      </c>
      <c r="N459" s="14">
        <v>58</v>
      </c>
      <c r="O459" s="14" t="s">
        <v>1396</v>
      </c>
      <c r="P459" s="14" t="s">
        <v>27</v>
      </c>
      <c r="Q459" s="14" t="s">
        <v>1599</v>
      </c>
      <c r="R459" s="14" t="s">
        <v>1398</v>
      </c>
      <c r="S459" s="14" t="s">
        <v>324</v>
      </c>
      <c r="T459" s="14" t="s">
        <v>1600</v>
      </c>
      <c r="V459" s="14">
        <v>1220.3420000000001</v>
      </c>
      <c r="W459" s="14">
        <v>2.4406840000000001</v>
      </c>
      <c r="X459" s="14" t="s">
        <v>1601</v>
      </c>
      <c r="Y459" s="27">
        <v>4.2735042735042735E-4</v>
      </c>
      <c r="Z459" s="19" t="str">
        <f>IF($AG$7 &lt;&gt; "", $AG$7 * Y459, "")</f>
        <v/>
      </c>
      <c r="AA459" s="19" t="str">
        <f>IF($AG$7 &lt;&gt; "", $AG$7 * L459 / $L$649, "")</f>
        <v/>
      </c>
      <c r="AB459" s="14" t="str">
        <f>IF(ISNUMBER(SEARCH(O459,$AG$2))=TRUE,"Yes",IF(ISNUMBER(SEARCH(O459,$AG$3))=TRUE,"Yes",IF(ISNUMBER(SEARCH(O459,$AG$4))=TRUE,"Yes","No")))</f>
        <v>No</v>
      </c>
    </row>
    <row r="460" spans="1:28" x14ac:dyDescent="0.25">
      <c r="A460" t="s">
        <v>1618</v>
      </c>
      <c r="B460" t="s">
        <v>25</v>
      </c>
      <c r="C460">
        <v>4</v>
      </c>
      <c r="D460">
        <v>270</v>
      </c>
      <c r="E460">
        <v>216</v>
      </c>
      <c r="F460">
        <v>218</v>
      </c>
      <c r="G460" s="1">
        <v>-1.0237905085775401</v>
      </c>
      <c r="H460" s="2">
        <v>0.69343034245540502</v>
      </c>
      <c r="I460" s="14">
        <v>0.158997158825223</v>
      </c>
      <c r="J460" s="14">
        <v>1</v>
      </c>
      <c r="K460" s="14">
        <v>0</v>
      </c>
      <c r="L460" s="14">
        <v>1.2474634850792601E-3</v>
      </c>
      <c r="M460" s="14">
        <v>2.5380966798428501E-3</v>
      </c>
      <c r="N460" s="14">
        <v>66</v>
      </c>
      <c r="O460" s="14" t="s">
        <v>1396</v>
      </c>
      <c r="P460" s="14" t="s">
        <v>34</v>
      </c>
      <c r="Q460" s="14" t="s">
        <v>954</v>
      </c>
      <c r="R460" s="14" t="s">
        <v>1398</v>
      </c>
      <c r="S460" s="14" t="s">
        <v>364</v>
      </c>
      <c r="T460" s="14" t="s">
        <v>956</v>
      </c>
      <c r="V460" s="14">
        <v>1127.3009999999999</v>
      </c>
      <c r="W460" s="14">
        <v>2.2546020000000002</v>
      </c>
      <c r="X460" s="14" t="s">
        <v>957</v>
      </c>
      <c r="Y460" s="27">
        <v>5.6980056980056976E-4</v>
      </c>
      <c r="Z460" s="19" t="str">
        <f>IF($AG$7 &lt;&gt; "", $AG$7 * Y460, "")</f>
        <v/>
      </c>
      <c r="AA460" s="19" t="str">
        <f>IF($AG$7 &lt;&gt; "", $AG$7 * L460 / $L$649, "")</f>
        <v/>
      </c>
      <c r="AB460" s="14" t="str">
        <f>IF(ISNUMBER(SEARCH(O460,$AG$2))=TRUE,"Yes",IF(ISNUMBER(SEARCH(O460,$AG$3))=TRUE,"Yes",IF(ISNUMBER(SEARCH(O460,$AG$4))=TRUE,"Yes","No")))</f>
        <v>No</v>
      </c>
    </row>
    <row r="461" spans="1:28" x14ac:dyDescent="0.25">
      <c r="A461" t="s">
        <v>1323</v>
      </c>
      <c r="B461" t="s">
        <v>25</v>
      </c>
      <c r="C461">
        <v>2</v>
      </c>
      <c r="D461">
        <v>143</v>
      </c>
      <c r="E461">
        <v>150</v>
      </c>
      <c r="F461">
        <v>132</v>
      </c>
      <c r="G461" s="1">
        <v>-1.0373013155925499</v>
      </c>
      <c r="H461" s="2">
        <v>0.63567091507138096</v>
      </c>
      <c r="I461" s="14">
        <v>0.19676765912637001</v>
      </c>
      <c r="J461" s="14">
        <v>1</v>
      </c>
      <c r="K461" s="14">
        <v>0</v>
      </c>
      <c r="L461" s="14">
        <v>1.19934821304693E-3</v>
      </c>
      <c r="M461" s="14">
        <v>2.46521592844392E-3</v>
      </c>
      <c r="N461" s="14">
        <v>274</v>
      </c>
      <c r="O461" s="14" t="s">
        <v>26</v>
      </c>
      <c r="P461" s="14" t="s">
        <v>34</v>
      </c>
      <c r="Q461" s="14" t="s">
        <v>1324</v>
      </c>
      <c r="R461" s="14" t="s">
        <v>1000</v>
      </c>
      <c r="S461" s="14" t="s">
        <v>444</v>
      </c>
      <c r="T461" s="14" t="s">
        <v>1325</v>
      </c>
      <c r="V461" s="14">
        <v>1182.4259999999999</v>
      </c>
      <c r="W461" s="14">
        <v>2.364852</v>
      </c>
      <c r="X461" s="14" t="s">
        <v>1326</v>
      </c>
      <c r="Y461" s="27">
        <v>2.8490028490028488E-4</v>
      </c>
      <c r="Z461" s="19" t="str">
        <f>IF($AG$7 &lt;&gt; "", $AG$7 * Y461, "")</f>
        <v/>
      </c>
      <c r="AA461" s="19" t="str">
        <f>IF($AG$7 &lt;&gt; "", $AG$7 * L461 / $L$649, "")</f>
        <v/>
      </c>
      <c r="AB461" s="14" t="str">
        <f>IF(ISNUMBER(SEARCH(O461,$AG$2))=TRUE,"Yes",IF(ISNUMBER(SEARCH(O461,$AG$3))=TRUE,"Yes",IF(ISNUMBER(SEARCH(O461,$AG$4))=TRUE,"Yes","No")))</f>
        <v>No</v>
      </c>
    </row>
    <row r="462" spans="1:28" x14ac:dyDescent="0.25">
      <c r="A462" t="s">
        <v>1509</v>
      </c>
      <c r="B462" t="s">
        <v>25</v>
      </c>
      <c r="C462">
        <v>5</v>
      </c>
      <c r="D462">
        <v>340</v>
      </c>
      <c r="E462">
        <v>291</v>
      </c>
      <c r="F462">
        <v>260</v>
      </c>
      <c r="G462" s="1">
        <v>-1.0411019883652</v>
      </c>
      <c r="H462" s="2">
        <v>0.64758543360688003</v>
      </c>
      <c r="I462" s="14">
        <v>0.18870292856489701</v>
      </c>
      <c r="J462" s="14">
        <v>1</v>
      </c>
      <c r="K462" s="14">
        <v>0</v>
      </c>
      <c r="L462" s="14">
        <v>1.5593293563490799E-3</v>
      </c>
      <c r="M462" s="14">
        <v>3.2104436568163698E-3</v>
      </c>
      <c r="N462" s="14">
        <v>29</v>
      </c>
      <c r="O462" s="14" t="s">
        <v>1396</v>
      </c>
      <c r="P462" s="14" t="s">
        <v>34</v>
      </c>
      <c r="Q462" s="14" t="s">
        <v>1510</v>
      </c>
      <c r="R462" s="14" t="s">
        <v>1398</v>
      </c>
      <c r="S462" s="14" t="s">
        <v>178</v>
      </c>
      <c r="T462" s="14" t="s">
        <v>1511</v>
      </c>
      <c r="V462" s="14">
        <v>1370.55</v>
      </c>
      <c r="W462" s="14">
        <v>2.7410999999999999</v>
      </c>
      <c r="X462" s="14" t="s">
        <v>1512</v>
      </c>
      <c r="Y462" s="27">
        <v>7.1225071225071229E-4</v>
      </c>
      <c r="Z462" s="19" t="str">
        <f>IF($AG$7 &lt;&gt; "", $AG$7 * Y462, "")</f>
        <v/>
      </c>
      <c r="AA462" s="19" t="str">
        <f>IF($AG$7 &lt;&gt; "", $AG$7 * L462 / $L$649, "")</f>
        <v/>
      </c>
      <c r="AB462" s="14" t="str">
        <f>IF(ISNUMBER(SEARCH(O462,$AG$2))=TRUE,"Yes",IF(ISNUMBER(SEARCH(O462,$AG$3))=TRUE,"Yes",IF(ISNUMBER(SEARCH(O462,$AG$4))=TRUE,"Yes","No")))</f>
        <v>No</v>
      </c>
    </row>
    <row r="463" spans="1:28" x14ac:dyDescent="0.25">
      <c r="A463" t="s">
        <v>1816</v>
      </c>
      <c r="B463" t="s">
        <v>25</v>
      </c>
      <c r="C463">
        <v>3</v>
      </c>
      <c r="D463">
        <v>166</v>
      </c>
      <c r="E463">
        <v>200</v>
      </c>
      <c r="F463">
        <v>165</v>
      </c>
      <c r="G463" s="1">
        <v>-1.04507382751585</v>
      </c>
      <c r="H463" s="2">
        <v>0.71512721388105505</v>
      </c>
      <c r="I463" s="14">
        <v>0.14561669474127301</v>
      </c>
      <c r="J463" s="14">
        <v>1</v>
      </c>
      <c r="K463" s="14">
        <v>0</v>
      </c>
      <c r="L463" s="14">
        <v>9.3559761380944601E-4</v>
      </c>
      <c r="M463" s="14">
        <v>1.9332575628037999E-3</v>
      </c>
      <c r="N463" s="14">
        <v>150</v>
      </c>
      <c r="O463" s="14" t="s">
        <v>1396</v>
      </c>
      <c r="P463" s="14" t="s">
        <v>27</v>
      </c>
      <c r="Q463" s="14" t="s">
        <v>1817</v>
      </c>
      <c r="R463" s="14" t="s">
        <v>1398</v>
      </c>
      <c r="S463" s="14" t="s">
        <v>785</v>
      </c>
      <c r="T463" s="14" t="s">
        <v>1818</v>
      </c>
      <c r="V463" s="14">
        <v>1083.335</v>
      </c>
      <c r="W463" s="14">
        <v>2.1666699999999999</v>
      </c>
      <c r="X463" s="14" t="s">
        <v>1819</v>
      </c>
      <c r="Y463" s="27">
        <v>4.2735042735042735E-4</v>
      </c>
      <c r="Z463" s="19" t="str">
        <f>IF($AG$7 &lt;&gt; "", $AG$7 * Y463, "")</f>
        <v/>
      </c>
      <c r="AA463" s="19" t="str">
        <f>IF($AG$7 &lt;&gt; "", $AG$7 * L463 / $L$649, "")</f>
        <v/>
      </c>
      <c r="AB463" s="14" t="str">
        <f>IF(ISNUMBER(SEARCH(O463,$AG$2))=TRUE,"Yes",IF(ISNUMBER(SEARCH(O463,$AG$3))=TRUE,"Yes",IF(ISNUMBER(SEARCH(O463,$AG$4))=TRUE,"Yes","No")))</f>
        <v>No</v>
      </c>
    </row>
    <row r="464" spans="1:28" x14ac:dyDescent="0.25">
      <c r="A464" t="s">
        <v>1812</v>
      </c>
      <c r="B464" t="s">
        <v>25</v>
      </c>
      <c r="C464">
        <v>4</v>
      </c>
      <c r="D464">
        <v>304</v>
      </c>
      <c r="E464">
        <v>213</v>
      </c>
      <c r="F464">
        <v>205</v>
      </c>
      <c r="G464" s="1">
        <v>-1.0512938866966901</v>
      </c>
      <c r="H464" s="2">
        <v>0.67580307824428798</v>
      </c>
      <c r="I464" s="14">
        <v>0.170179834370144</v>
      </c>
      <c r="J464" s="14">
        <v>1</v>
      </c>
      <c r="K464" s="14">
        <v>0</v>
      </c>
      <c r="L464" s="14">
        <v>1.2474634850792601E-3</v>
      </c>
      <c r="M464" s="14">
        <v>2.5863373878822599E-3</v>
      </c>
      <c r="N464" s="14">
        <v>149</v>
      </c>
      <c r="O464" s="14" t="s">
        <v>1396</v>
      </c>
      <c r="P464" s="14" t="s">
        <v>34</v>
      </c>
      <c r="Q464" s="14" t="s">
        <v>1813</v>
      </c>
      <c r="R464" s="14" t="s">
        <v>1398</v>
      </c>
      <c r="S464" s="14" t="s">
        <v>780</v>
      </c>
      <c r="T464" s="14" t="s">
        <v>1814</v>
      </c>
      <c r="V464" s="14">
        <v>1095.3019999999999</v>
      </c>
      <c r="W464" s="14">
        <v>2.190604</v>
      </c>
      <c r="X464" s="14" t="s">
        <v>1815</v>
      </c>
      <c r="Y464" s="27">
        <v>5.6980056980056976E-4</v>
      </c>
      <c r="Z464" s="19" t="str">
        <f>IF($AG$7 &lt;&gt; "", $AG$7 * Y464, "")</f>
        <v/>
      </c>
      <c r="AA464" s="19" t="str">
        <f>IF($AG$7 &lt;&gt; "", $AG$7 * L464 / $L$649, "")</f>
        <v/>
      </c>
      <c r="AB464" s="14" t="str">
        <f>IF(ISNUMBER(SEARCH(O464,$AG$2))=TRUE,"Yes",IF(ISNUMBER(SEARCH(O464,$AG$3))=TRUE,"Yes",IF(ISNUMBER(SEARCH(O464,$AG$4))=TRUE,"Yes","No")))</f>
        <v>No</v>
      </c>
    </row>
    <row r="465" spans="1:28" x14ac:dyDescent="0.25">
      <c r="A465" t="s">
        <v>923</v>
      </c>
      <c r="B465" t="s">
        <v>25</v>
      </c>
      <c r="C465">
        <v>1</v>
      </c>
      <c r="D465">
        <v>93</v>
      </c>
      <c r="E465">
        <v>71</v>
      </c>
      <c r="F465">
        <v>56</v>
      </c>
      <c r="G465" s="1">
        <v>-1.06670534522796</v>
      </c>
      <c r="H465" s="2">
        <v>0.75387087951076504</v>
      </c>
      <c r="I465" s="14">
        <v>0.12270303227078801</v>
      </c>
      <c r="J465" s="14">
        <v>1</v>
      </c>
      <c r="K465" s="14">
        <v>0</v>
      </c>
      <c r="L465" s="14">
        <v>5.9967410652346498E-4</v>
      </c>
      <c r="M465" s="14">
        <v>1.25772629180932E-3</v>
      </c>
      <c r="N465" s="14">
        <v>178</v>
      </c>
      <c r="O465" s="14" t="s">
        <v>26</v>
      </c>
      <c r="P465" s="14" t="s">
        <v>34</v>
      </c>
      <c r="Q465" s="14" t="s">
        <v>924</v>
      </c>
      <c r="R465" s="14" t="s">
        <v>29</v>
      </c>
      <c r="S465" s="14" t="s">
        <v>925</v>
      </c>
      <c r="T465" s="14" t="s">
        <v>926</v>
      </c>
      <c r="V465" s="14">
        <v>1150.3810000000001</v>
      </c>
      <c r="W465" s="14">
        <v>2.3007620000000002</v>
      </c>
      <c r="X465" s="14" t="s">
        <v>927</v>
      </c>
      <c r="Y465" s="27">
        <v>1.4245014245014244E-4</v>
      </c>
      <c r="Z465" s="19" t="str">
        <f>IF($AG$7 &lt;&gt; "", $AG$7 * Y465, "")</f>
        <v/>
      </c>
      <c r="AA465" s="19" t="str">
        <f>IF($AG$7 &lt;&gt; "", $AG$7 * L465 / $L$649, "")</f>
        <v/>
      </c>
      <c r="AB465" s="14" t="str">
        <f>IF(ISNUMBER(SEARCH(O465,$AG$2))=TRUE,"Yes",IF(ISNUMBER(SEARCH(O465,$AG$3))=TRUE,"Yes",IF(ISNUMBER(SEARCH(O465,$AG$4))=TRUE,"Yes","No")))</f>
        <v>No</v>
      </c>
    </row>
    <row r="466" spans="1:28" x14ac:dyDescent="0.25">
      <c r="A466" t="s">
        <v>583</v>
      </c>
      <c r="B466" t="s">
        <v>25</v>
      </c>
      <c r="C466">
        <v>2</v>
      </c>
      <c r="D466">
        <v>184</v>
      </c>
      <c r="E466">
        <v>129</v>
      </c>
      <c r="F466">
        <v>126</v>
      </c>
      <c r="G466" s="1">
        <v>-1.0679804932544801</v>
      </c>
      <c r="H466" s="2">
        <v>0.59936037561181599</v>
      </c>
      <c r="I466" s="14">
        <v>0.22231197213773199</v>
      </c>
      <c r="J466" s="14">
        <v>1</v>
      </c>
      <c r="K466" s="14">
        <v>0</v>
      </c>
      <c r="L466" s="14">
        <v>1.19934821304693E-3</v>
      </c>
      <c r="M466" s="14">
        <v>2.5164246676123098E-3</v>
      </c>
      <c r="N466" s="14">
        <v>110</v>
      </c>
      <c r="O466" s="14" t="s">
        <v>26</v>
      </c>
      <c r="P466" s="14" t="s">
        <v>56</v>
      </c>
      <c r="Q466" s="14" t="s">
        <v>584</v>
      </c>
      <c r="R466" s="14" t="s">
        <v>29</v>
      </c>
      <c r="S466" s="14" t="s">
        <v>585</v>
      </c>
      <c r="T466" s="14" t="s">
        <v>586</v>
      </c>
      <c r="V466" s="14">
        <v>857.01580000000001</v>
      </c>
      <c r="W466" s="14">
        <v>1.7140316</v>
      </c>
      <c r="X466" s="14" t="s">
        <v>587</v>
      </c>
      <c r="Y466" s="27">
        <v>2.8490028490028488E-4</v>
      </c>
      <c r="Z466" s="19" t="str">
        <f>IF($AG$7 &lt;&gt; "", $AG$7 * Y466, "")</f>
        <v/>
      </c>
      <c r="AA466" s="19" t="str">
        <f>IF($AG$7 &lt;&gt; "", $AG$7 * L466 / $L$649, "")</f>
        <v/>
      </c>
      <c r="AB466" s="14" t="str">
        <f>IF(ISNUMBER(SEARCH(O466,$AG$2))=TRUE,"Yes",IF(ISNUMBER(SEARCH(O466,$AG$3))=TRUE,"Yes",IF(ISNUMBER(SEARCH(O466,$AG$4))=TRUE,"Yes","No")))</f>
        <v>No</v>
      </c>
    </row>
    <row r="467" spans="1:28" x14ac:dyDescent="0.25">
      <c r="A467" t="s">
        <v>1560</v>
      </c>
      <c r="B467" t="s">
        <v>25</v>
      </c>
      <c r="C467">
        <v>3</v>
      </c>
      <c r="D467">
        <v>198</v>
      </c>
      <c r="E467">
        <v>197</v>
      </c>
      <c r="F467">
        <v>158</v>
      </c>
      <c r="G467" s="1">
        <v>-1.09344808420645</v>
      </c>
      <c r="H467" s="2">
        <v>0.70929874409197802</v>
      </c>
      <c r="I467" s="14">
        <v>0.14917080912708799</v>
      </c>
      <c r="J467" s="14">
        <v>1</v>
      </c>
      <c r="K467" s="14">
        <v>0</v>
      </c>
      <c r="L467" s="14">
        <v>9.3559761380944601E-4</v>
      </c>
      <c r="M467" s="14">
        <v>1.9984871797529501E-3</v>
      </c>
      <c r="N467" s="14">
        <v>44</v>
      </c>
      <c r="O467" s="14" t="s">
        <v>1396</v>
      </c>
      <c r="P467" s="14" t="s">
        <v>34</v>
      </c>
      <c r="Q467" s="14" t="s">
        <v>894</v>
      </c>
      <c r="R467" s="14" t="s">
        <v>1398</v>
      </c>
      <c r="S467" s="14" t="s">
        <v>253</v>
      </c>
      <c r="T467" s="14" t="s">
        <v>896</v>
      </c>
      <c r="V467" s="14">
        <v>1106.1980000000001</v>
      </c>
      <c r="W467" s="14">
        <v>2.212396</v>
      </c>
      <c r="X467" s="14" t="s">
        <v>897</v>
      </c>
      <c r="Y467" s="27">
        <v>4.2735042735042735E-4</v>
      </c>
      <c r="Z467" s="19" t="str">
        <f>IF($AG$7 &lt;&gt; "", $AG$7 * Y467, "")</f>
        <v/>
      </c>
      <c r="AA467" s="19" t="str">
        <f>IF($AG$7 &lt;&gt; "", $AG$7 * L467 / $L$649, "")</f>
        <v/>
      </c>
      <c r="AB467" s="14" t="str">
        <f>IF(ISNUMBER(SEARCH(O467,$AG$2))=TRUE,"Yes",IF(ISNUMBER(SEARCH(O467,$AG$3))=TRUE,"Yes",IF(ISNUMBER(SEARCH(O467,$AG$4))=TRUE,"Yes","No")))</f>
        <v>No</v>
      </c>
    </row>
    <row r="468" spans="1:28" x14ac:dyDescent="0.25">
      <c r="A468" t="s">
        <v>1493</v>
      </c>
      <c r="B468" t="s">
        <v>25</v>
      </c>
      <c r="C468">
        <v>6</v>
      </c>
      <c r="D468">
        <v>408</v>
      </c>
      <c r="E468">
        <v>351</v>
      </c>
      <c r="F468">
        <v>347</v>
      </c>
      <c r="G468" s="1">
        <v>-1.0939290077631301</v>
      </c>
      <c r="H468" s="2">
        <v>0.59055398403720105</v>
      </c>
      <c r="I468" s="14">
        <v>0.228740396275949</v>
      </c>
      <c r="J468" s="14">
        <v>1</v>
      </c>
      <c r="K468" s="14">
        <v>0</v>
      </c>
      <c r="L468" s="14">
        <v>1.8711952276188901E-3</v>
      </c>
      <c r="M468" s="14">
        <v>3.9962374790075703E-3</v>
      </c>
      <c r="N468" s="14">
        <v>25</v>
      </c>
      <c r="O468" s="14" t="s">
        <v>1396</v>
      </c>
      <c r="P468" s="14" t="s">
        <v>27</v>
      </c>
      <c r="Q468" s="14" t="s">
        <v>1494</v>
      </c>
      <c r="R468" s="14" t="s">
        <v>1398</v>
      </c>
      <c r="S468" s="14" t="s">
        <v>157</v>
      </c>
      <c r="T468" s="14" t="s">
        <v>1495</v>
      </c>
      <c r="V468" s="14">
        <v>1044.21</v>
      </c>
      <c r="W468" s="14">
        <v>2.0884200000000002</v>
      </c>
      <c r="X468" s="14" t="s">
        <v>1496</v>
      </c>
      <c r="Y468" s="27">
        <v>8.547008547008547E-4</v>
      </c>
      <c r="Z468" s="19" t="str">
        <f>IF($AG$7 &lt;&gt; "", $AG$7 * Y468, "")</f>
        <v/>
      </c>
      <c r="AA468" s="19" t="str">
        <f>IF($AG$7 &lt;&gt; "", $AG$7 * L468 / $L$649, "")</f>
        <v/>
      </c>
      <c r="AB468" s="14" t="str">
        <f>IF(ISNUMBER(SEARCH(O468,$AG$2))=TRUE,"Yes",IF(ISNUMBER(SEARCH(O468,$AG$3))=TRUE,"Yes",IF(ISNUMBER(SEARCH(O468,$AG$4))=TRUE,"Yes","No")))</f>
        <v>No</v>
      </c>
    </row>
    <row r="469" spans="1:28" x14ac:dyDescent="0.25">
      <c r="A469" t="s">
        <v>337</v>
      </c>
      <c r="B469" t="s">
        <v>25</v>
      </c>
      <c r="C469">
        <v>3</v>
      </c>
      <c r="D469">
        <v>214</v>
      </c>
      <c r="E469">
        <v>221</v>
      </c>
      <c r="F469">
        <v>226</v>
      </c>
      <c r="G469" s="1">
        <v>-1.0952662017460799</v>
      </c>
      <c r="H469" s="2">
        <v>0.49361716045239001</v>
      </c>
      <c r="I469" s="14">
        <v>0.30660975059508799</v>
      </c>
      <c r="J469" s="14">
        <v>1</v>
      </c>
      <c r="K469" s="14">
        <v>0</v>
      </c>
      <c r="L469" s="14">
        <v>1.7990223195703901E-3</v>
      </c>
      <c r="M469" s="14">
        <v>3.8482257092174398E-3</v>
      </c>
      <c r="N469" s="14">
        <v>61</v>
      </c>
      <c r="O469" s="14" t="s">
        <v>26</v>
      </c>
      <c r="P469" s="14" t="s">
        <v>27</v>
      </c>
      <c r="Q469" s="14" t="s">
        <v>338</v>
      </c>
      <c r="R469" s="14" t="s">
        <v>29</v>
      </c>
      <c r="S469" s="14" t="s">
        <v>339</v>
      </c>
      <c r="T469" s="14" t="s">
        <v>340</v>
      </c>
      <c r="V469" s="14">
        <v>1126.316</v>
      </c>
      <c r="W469" s="14">
        <v>2.2526320000000002</v>
      </c>
      <c r="X469" s="14" t="s">
        <v>341</v>
      </c>
      <c r="Y469" s="27">
        <v>4.2735042735042735E-4</v>
      </c>
      <c r="Z469" s="19" t="str">
        <f>IF($AG$7 &lt;&gt; "", $AG$7 * Y469, "")</f>
        <v/>
      </c>
      <c r="AA469" s="19" t="str">
        <f>IF($AG$7 &lt;&gt; "", $AG$7 * L469 / $L$649, "")</f>
        <v/>
      </c>
      <c r="AB469" s="14" t="str">
        <f>IF(ISNUMBER(SEARCH(O469,$AG$2))=TRUE,"Yes",IF(ISNUMBER(SEARCH(O469,$AG$3))=TRUE,"Yes",IF(ISNUMBER(SEARCH(O469,$AG$4))=TRUE,"Yes","No")))</f>
        <v>No</v>
      </c>
    </row>
    <row r="470" spans="1:28" x14ac:dyDescent="0.25">
      <c r="A470" t="s">
        <v>1820</v>
      </c>
      <c r="B470" t="s">
        <v>25</v>
      </c>
      <c r="C470">
        <v>4</v>
      </c>
      <c r="D470">
        <v>275</v>
      </c>
      <c r="E470">
        <v>226</v>
      </c>
      <c r="F470">
        <v>239</v>
      </c>
      <c r="G470" s="1">
        <v>-1.0988320934947</v>
      </c>
      <c r="H470" s="2">
        <v>0.65198965643517304</v>
      </c>
      <c r="I470" s="14">
        <v>0.18575929412814199</v>
      </c>
      <c r="J470" s="14">
        <v>1</v>
      </c>
      <c r="K470" s="14">
        <v>0</v>
      </c>
      <c r="L470" s="14">
        <v>1.2474634850792601E-3</v>
      </c>
      <c r="M470" s="14">
        <v>2.6739441841729301E-3</v>
      </c>
      <c r="N470" s="14">
        <v>151</v>
      </c>
      <c r="O470" s="14" t="s">
        <v>1396</v>
      </c>
      <c r="P470" s="14" t="s">
        <v>27</v>
      </c>
      <c r="Q470" s="14" t="s">
        <v>1821</v>
      </c>
      <c r="R470" s="14" t="s">
        <v>1398</v>
      </c>
      <c r="S470" s="14" t="s">
        <v>790</v>
      </c>
      <c r="T470" s="14" t="s">
        <v>1822</v>
      </c>
      <c r="V470" s="14">
        <v>1101.2650000000001</v>
      </c>
      <c r="W470" s="14">
        <v>2.2025299999999999</v>
      </c>
      <c r="X470" s="14" t="s">
        <v>1823</v>
      </c>
      <c r="Y470" s="27">
        <v>5.6980056980056976E-4</v>
      </c>
      <c r="Z470" s="19" t="str">
        <f>IF($AG$7 &lt;&gt; "", $AG$7 * Y470, "")</f>
        <v/>
      </c>
      <c r="AA470" s="19" t="str">
        <f>IF($AG$7 &lt;&gt; "", $AG$7 * L470 / $L$649, "")</f>
        <v/>
      </c>
      <c r="AB470" s="14" t="str">
        <f>IF(ISNUMBER(SEARCH(O470,$AG$2))=TRUE,"Yes",IF(ISNUMBER(SEARCH(O470,$AG$3))=TRUE,"Yes",IF(ISNUMBER(SEARCH(O470,$AG$4))=TRUE,"Yes","No")))</f>
        <v>No</v>
      </c>
    </row>
    <row r="471" spans="1:28" x14ac:dyDescent="0.25">
      <c r="A471" t="s">
        <v>2180</v>
      </c>
      <c r="B471" t="s">
        <v>25</v>
      </c>
      <c r="C471">
        <v>3</v>
      </c>
      <c r="D471">
        <v>195</v>
      </c>
      <c r="E471">
        <v>160</v>
      </c>
      <c r="F471">
        <v>199</v>
      </c>
      <c r="G471" s="1">
        <v>-1.1018687353244401</v>
      </c>
      <c r="H471" s="2">
        <v>0.70308575592588396</v>
      </c>
      <c r="I471" s="14">
        <v>0.15299170050789901</v>
      </c>
      <c r="J471" s="14">
        <v>1</v>
      </c>
      <c r="K471" s="14">
        <v>0</v>
      </c>
      <c r="L471" s="14">
        <v>9.3559761380944601E-4</v>
      </c>
      <c r="M471" s="14">
        <v>2.0106657752795602E-3</v>
      </c>
      <c r="N471" s="14">
        <v>276</v>
      </c>
      <c r="O471" s="14" t="s">
        <v>1396</v>
      </c>
      <c r="P471" s="14" t="s">
        <v>34</v>
      </c>
      <c r="Q471" s="14" t="s">
        <v>131</v>
      </c>
      <c r="R471" s="14" t="s">
        <v>1990</v>
      </c>
      <c r="S471" s="14" t="s">
        <v>454</v>
      </c>
      <c r="T471" s="14" t="s">
        <v>133</v>
      </c>
      <c r="V471" s="14">
        <v>1065.1890000000001</v>
      </c>
      <c r="W471" s="14">
        <v>2.1303779999999999</v>
      </c>
      <c r="X471" s="14" t="s">
        <v>134</v>
      </c>
      <c r="Y471" s="27">
        <v>4.2735042735042735E-4</v>
      </c>
      <c r="Z471" s="19" t="str">
        <f>IF($AG$7 &lt;&gt; "", $AG$7 * Y471, "")</f>
        <v/>
      </c>
      <c r="AA471" s="19" t="str">
        <f>IF($AG$7 &lt;&gt; "", $AG$7 * L471 / $L$649, "")</f>
        <v/>
      </c>
      <c r="AB471" s="14" t="str">
        <f>IF(ISNUMBER(SEARCH(O471,$AG$2))=TRUE,"Yes",IF(ISNUMBER(SEARCH(O471,$AG$3))=TRUE,"Yes",IF(ISNUMBER(SEARCH(O471,$AG$4))=TRUE,"Yes","No")))</f>
        <v>No</v>
      </c>
    </row>
    <row r="472" spans="1:28" x14ac:dyDescent="0.25">
      <c r="A472" t="s">
        <v>778</v>
      </c>
      <c r="B472" t="s">
        <v>25</v>
      </c>
      <c r="C472">
        <v>2</v>
      </c>
      <c r="D472">
        <v>146</v>
      </c>
      <c r="E472">
        <v>159</v>
      </c>
      <c r="F472">
        <v>141</v>
      </c>
      <c r="G472" s="1">
        <v>-1.10884834552697</v>
      </c>
      <c r="H472" s="2">
        <v>0.59476735068686504</v>
      </c>
      <c r="I472" s="14">
        <v>0.225652879769635</v>
      </c>
      <c r="J472" s="14">
        <v>1</v>
      </c>
      <c r="K472" s="14">
        <v>0</v>
      </c>
      <c r="L472" s="14">
        <v>1.19934821304693E-3</v>
      </c>
      <c r="M472" s="14">
        <v>2.59090186356788E-3</v>
      </c>
      <c r="N472" s="14">
        <v>149</v>
      </c>
      <c r="O472" s="14" t="s">
        <v>26</v>
      </c>
      <c r="P472" s="14" t="s">
        <v>27</v>
      </c>
      <c r="Q472" s="14" t="s">
        <v>779</v>
      </c>
      <c r="R472" s="14" t="s">
        <v>29</v>
      </c>
      <c r="S472" s="14" t="s">
        <v>780</v>
      </c>
      <c r="T472" s="14" t="s">
        <v>781</v>
      </c>
      <c r="V472" s="14">
        <v>987.1191</v>
      </c>
      <c r="W472" s="14">
        <v>1.9742382000000001</v>
      </c>
      <c r="X472" s="14" t="s">
        <v>782</v>
      </c>
      <c r="Y472" s="27">
        <v>2.8490028490028488E-4</v>
      </c>
      <c r="Z472" s="19" t="str">
        <f>IF($AG$7 &lt;&gt; "", $AG$7 * Y472, "")</f>
        <v/>
      </c>
      <c r="AA472" s="19" t="str">
        <f>IF($AG$7 &lt;&gt; "", $AG$7 * L472 / $L$649, "")</f>
        <v/>
      </c>
      <c r="AB472" s="14" t="str">
        <f>IF(ISNUMBER(SEARCH(O472,$AG$2))=TRUE,"Yes",IF(ISNUMBER(SEARCH(O472,$AG$3))=TRUE,"Yes",IF(ISNUMBER(SEARCH(O472,$AG$4))=TRUE,"Yes","No")))</f>
        <v>No</v>
      </c>
    </row>
    <row r="473" spans="1:28" x14ac:dyDescent="0.25">
      <c r="A473" t="s">
        <v>963</v>
      </c>
      <c r="B473" t="s">
        <v>25</v>
      </c>
      <c r="C473">
        <v>1</v>
      </c>
      <c r="D473">
        <v>88</v>
      </c>
      <c r="E473">
        <v>65</v>
      </c>
      <c r="F473">
        <v>72</v>
      </c>
      <c r="G473" s="1">
        <v>-1.1096301155631201</v>
      </c>
      <c r="H473" s="2">
        <v>0.729642167423039</v>
      </c>
      <c r="I473" s="14">
        <v>0.13689007524165001</v>
      </c>
      <c r="J473" s="14">
        <v>1</v>
      </c>
      <c r="K473" s="14">
        <v>0</v>
      </c>
      <c r="L473" s="14">
        <v>5.9967410652346498E-4</v>
      </c>
      <c r="M473" s="14">
        <v>1.2971451447933301E-3</v>
      </c>
      <c r="N473" s="14">
        <v>186</v>
      </c>
      <c r="O473" s="14" t="s">
        <v>26</v>
      </c>
      <c r="P473" s="14" t="s">
        <v>34</v>
      </c>
      <c r="Q473" s="14" t="s">
        <v>964</v>
      </c>
      <c r="R473" s="14" t="s">
        <v>29</v>
      </c>
      <c r="S473" s="14" t="s">
        <v>965</v>
      </c>
      <c r="T473" s="14" t="s">
        <v>966</v>
      </c>
      <c r="V473" s="14">
        <v>999.21389999999997</v>
      </c>
      <c r="W473" s="14">
        <v>1.9984278</v>
      </c>
      <c r="X473" s="14" t="s">
        <v>967</v>
      </c>
      <c r="Y473" s="27">
        <v>1.4245014245014244E-4</v>
      </c>
      <c r="Z473" s="19" t="str">
        <f>IF($AG$7 &lt;&gt; "", $AG$7 * Y473, "")</f>
        <v/>
      </c>
      <c r="AA473" s="19" t="str">
        <f>IF($AG$7 &lt;&gt; "", $AG$7 * L473 / $L$649, "")</f>
        <v/>
      </c>
      <c r="AB473" s="14" t="str">
        <f>IF(ISNUMBER(SEARCH(O473,$AG$2))=TRUE,"Yes",IF(ISNUMBER(SEARCH(O473,$AG$3))=TRUE,"Yes",IF(ISNUMBER(SEARCH(O473,$AG$4))=TRUE,"Yes","No")))</f>
        <v>No</v>
      </c>
    </row>
    <row r="474" spans="1:28" x14ac:dyDescent="0.25">
      <c r="A474" t="s">
        <v>2182</v>
      </c>
      <c r="B474" t="s">
        <v>25</v>
      </c>
      <c r="C474">
        <v>2</v>
      </c>
      <c r="D474">
        <v>141</v>
      </c>
      <c r="E474">
        <v>117</v>
      </c>
      <c r="F474">
        <v>116</v>
      </c>
      <c r="G474" s="1">
        <v>-1.1114002260493301</v>
      </c>
      <c r="H474" s="2">
        <v>0.73996124960116905</v>
      </c>
      <c r="I474" s="14">
        <v>0.130791022870416</v>
      </c>
      <c r="J474" s="14">
        <v>1</v>
      </c>
      <c r="K474" s="14">
        <v>0</v>
      </c>
      <c r="L474" s="14">
        <v>6.23731742539631E-4</v>
      </c>
      <c r="M474" s="14">
        <v>1.34961093634063E-3</v>
      </c>
      <c r="N474" s="14">
        <v>278</v>
      </c>
      <c r="O474" s="14" t="s">
        <v>1396</v>
      </c>
      <c r="P474" s="14" t="s">
        <v>34</v>
      </c>
      <c r="Q474" s="14" t="s">
        <v>146</v>
      </c>
      <c r="R474" s="14" t="s">
        <v>1990</v>
      </c>
      <c r="S474" s="14" t="s">
        <v>464</v>
      </c>
      <c r="T474" s="14" t="s">
        <v>148</v>
      </c>
      <c r="V474" s="14">
        <v>1085.2239999999999</v>
      </c>
      <c r="W474" s="14">
        <v>2.1704479999999999</v>
      </c>
      <c r="X474" s="14" t="s">
        <v>149</v>
      </c>
      <c r="Y474" s="27">
        <v>2.8490028490028488E-4</v>
      </c>
      <c r="Z474" s="19" t="str">
        <f>IF($AG$7 &lt;&gt; "", $AG$7 * Y474, "")</f>
        <v/>
      </c>
      <c r="AA474" s="19" t="str">
        <f>IF($AG$7 &lt;&gt; "", $AG$7 * L474 / $L$649, "")</f>
        <v/>
      </c>
      <c r="AB474" s="14" t="str">
        <f>IF(ISNUMBER(SEARCH(O474,$AG$2))=TRUE,"Yes",IF(ISNUMBER(SEARCH(O474,$AG$3))=TRUE,"Yes",IF(ISNUMBER(SEARCH(O474,$AG$4))=TRUE,"Yes","No")))</f>
        <v>No</v>
      </c>
    </row>
    <row r="475" spans="1:28" x14ac:dyDescent="0.25">
      <c r="A475" t="s">
        <v>1623</v>
      </c>
      <c r="B475" t="s">
        <v>25</v>
      </c>
      <c r="C475">
        <v>2</v>
      </c>
      <c r="D475">
        <v>162</v>
      </c>
      <c r="E475">
        <v>124</v>
      </c>
      <c r="F475">
        <v>93</v>
      </c>
      <c r="G475" s="1">
        <v>-1.11710631063314</v>
      </c>
      <c r="H475" s="2">
        <v>0.73996124960116905</v>
      </c>
      <c r="I475" s="14">
        <v>0.130791022870416</v>
      </c>
      <c r="J475" s="14">
        <v>1</v>
      </c>
      <c r="K475" s="14">
        <v>0</v>
      </c>
      <c r="L475" s="14">
        <v>6.23731742539631E-4</v>
      </c>
      <c r="M475" s="14">
        <v>1.3539681880026799E-3</v>
      </c>
      <c r="N475" s="14">
        <v>68</v>
      </c>
      <c r="O475" s="14" t="s">
        <v>1396</v>
      </c>
      <c r="P475" s="14" t="s">
        <v>34</v>
      </c>
      <c r="Q475" s="14" t="s">
        <v>959</v>
      </c>
      <c r="R475" s="14" t="s">
        <v>1398</v>
      </c>
      <c r="S475" s="14" t="s">
        <v>374</v>
      </c>
      <c r="T475" s="14" t="s">
        <v>961</v>
      </c>
      <c r="V475" s="14">
        <v>1042.239</v>
      </c>
      <c r="W475" s="14">
        <v>2.0844779999999998</v>
      </c>
      <c r="X475" s="14" t="s">
        <v>962</v>
      </c>
      <c r="Y475" s="27">
        <v>2.8490028490028488E-4</v>
      </c>
      <c r="Z475" s="19" t="str">
        <f>IF($AG$7 &lt;&gt; "", $AG$7 * Y475, "")</f>
        <v/>
      </c>
      <c r="AA475" s="19" t="str">
        <f>IF($AG$7 &lt;&gt; "", $AG$7 * L475 / $L$649, "")</f>
        <v/>
      </c>
      <c r="AB475" s="14" t="str">
        <f>IF(ISNUMBER(SEARCH(O475,$AG$2))=TRUE,"Yes",IF(ISNUMBER(SEARCH(O475,$AG$3))=TRUE,"Yes",IF(ISNUMBER(SEARCH(O475,$AG$4))=TRUE,"Yes","No")))</f>
        <v>No</v>
      </c>
    </row>
    <row r="476" spans="1:28" x14ac:dyDescent="0.25">
      <c r="A476" t="s">
        <v>201</v>
      </c>
      <c r="B476" t="s">
        <v>25</v>
      </c>
      <c r="C476">
        <v>2</v>
      </c>
      <c r="D476">
        <v>164</v>
      </c>
      <c r="E476">
        <v>157</v>
      </c>
      <c r="F476">
        <v>134</v>
      </c>
      <c r="G476" s="1">
        <v>-1.13013707672421</v>
      </c>
      <c r="H476" s="2">
        <v>0.57958332741074703</v>
      </c>
      <c r="I476" s="14">
        <v>0.236884116157483</v>
      </c>
      <c r="J476" s="14">
        <v>1</v>
      </c>
      <c r="K476" s="14">
        <v>0</v>
      </c>
      <c r="L476" s="14">
        <v>1.19934821304693E-3</v>
      </c>
      <c r="M476" s="14">
        <v>2.6285744820388401E-3</v>
      </c>
      <c r="N476" s="14">
        <v>34</v>
      </c>
      <c r="O476" s="14" t="s">
        <v>26</v>
      </c>
      <c r="P476" s="14" t="s">
        <v>34</v>
      </c>
      <c r="Q476" s="14" t="s">
        <v>202</v>
      </c>
      <c r="R476" s="14" t="s">
        <v>29</v>
      </c>
      <c r="S476" s="14" t="s">
        <v>203</v>
      </c>
      <c r="T476" s="14" t="s">
        <v>204</v>
      </c>
      <c r="V476" s="14">
        <v>1120.309</v>
      </c>
      <c r="W476" s="14">
        <v>2.240618</v>
      </c>
      <c r="X476" s="14" t="s">
        <v>205</v>
      </c>
      <c r="Y476" s="27">
        <v>2.8490028490028488E-4</v>
      </c>
      <c r="Z476" s="19" t="str">
        <f>IF($AG$7 &lt;&gt; "", $AG$7 * Y476, "")</f>
        <v/>
      </c>
      <c r="AA476" s="19" t="str">
        <f>IF($AG$7 &lt;&gt; "", $AG$7 * L476 / $L$649, "")</f>
        <v/>
      </c>
      <c r="AB476" s="14" t="str">
        <f>IF(ISNUMBER(SEARCH(O476,$AG$2))=TRUE,"Yes",IF(ISNUMBER(SEARCH(O476,$AG$3))=TRUE,"Yes",IF(ISNUMBER(SEARCH(O476,$AG$4))=TRUE,"Yes","No")))</f>
        <v>No</v>
      </c>
    </row>
    <row r="477" spans="1:28" x14ac:dyDescent="0.25">
      <c r="A477" t="s">
        <v>853</v>
      </c>
      <c r="B477" t="s">
        <v>25</v>
      </c>
      <c r="C477">
        <v>2</v>
      </c>
      <c r="D477">
        <v>152</v>
      </c>
      <c r="E477">
        <v>168</v>
      </c>
      <c r="F477">
        <v>134</v>
      </c>
      <c r="G477" s="1">
        <v>-1.1313327541936</v>
      </c>
      <c r="H477" s="2">
        <v>0.57214800808981003</v>
      </c>
      <c r="I477" s="14">
        <v>0.242491609700273</v>
      </c>
      <c r="J477" s="14">
        <v>1</v>
      </c>
      <c r="K477" s="14">
        <v>0</v>
      </c>
      <c r="L477" s="14">
        <v>1.19934821304693E-3</v>
      </c>
      <c r="M477" s="14">
        <v>2.6312392630579201E-3</v>
      </c>
      <c r="N477" s="14">
        <v>164</v>
      </c>
      <c r="O477" s="14" t="s">
        <v>26</v>
      </c>
      <c r="P477" s="14" t="s">
        <v>67</v>
      </c>
      <c r="Q477" s="14" t="s">
        <v>854</v>
      </c>
      <c r="R477" s="14" t="s">
        <v>29</v>
      </c>
      <c r="S477" s="14" t="s">
        <v>855</v>
      </c>
      <c r="T477" s="14" t="s">
        <v>856</v>
      </c>
      <c r="V477" s="14">
        <v>1021.18</v>
      </c>
      <c r="W477" s="14">
        <v>2.04236</v>
      </c>
      <c r="X477" s="14" t="s">
        <v>857</v>
      </c>
      <c r="Y477" s="27">
        <v>2.8490028490028488E-4</v>
      </c>
      <c r="Z477" s="19" t="str">
        <f>IF($AG$7 &lt;&gt; "", $AG$7 * Y477, "")</f>
        <v/>
      </c>
      <c r="AA477" s="19" t="str">
        <f>IF($AG$7 &lt;&gt; "", $AG$7 * L477 / $L$649, "")</f>
        <v/>
      </c>
      <c r="AB477" s="14" t="str">
        <f>IF(ISNUMBER(SEARCH(O477,$AG$2))=TRUE,"Yes",IF(ISNUMBER(SEARCH(O477,$AG$3))=TRUE,"Yes",IF(ISNUMBER(SEARCH(O477,$AG$4))=TRUE,"Yes","No")))</f>
        <v>No</v>
      </c>
    </row>
    <row r="478" spans="1:28" x14ac:dyDescent="0.25">
      <c r="A478" t="s">
        <v>1279</v>
      </c>
      <c r="B478" t="s">
        <v>25</v>
      </c>
      <c r="C478">
        <v>3</v>
      </c>
      <c r="D478">
        <v>279</v>
      </c>
      <c r="E478">
        <v>229</v>
      </c>
      <c r="F478">
        <v>199</v>
      </c>
      <c r="G478" s="1">
        <v>-1.1745105893874199</v>
      </c>
      <c r="H478" s="2">
        <v>0.43318822533844797</v>
      </c>
      <c r="I478" s="14">
        <v>0.36332335661743698</v>
      </c>
      <c r="J478" s="14">
        <v>1</v>
      </c>
      <c r="K478" s="14">
        <v>0</v>
      </c>
      <c r="L478" s="14">
        <v>1.7990223195703901E-3</v>
      </c>
      <c r="M478" s="14">
        <v>4.0635147154291498E-3</v>
      </c>
      <c r="N478" s="14">
        <v>263</v>
      </c>
      <c r="O478" s="14" t="s">
        <v>26</v>
      </c>
      <c r="P478" s="14" t="s">
        <v>85</v>
      </c>
      <c r="Q478" s="14" t="s">
        <v>1280</v>
      </c>
      <c r="R478" s="14" t="s">
        <v>1000</v>
      </c>
      <c r="S478" s="14" t="s">
        <v>389</v>
      </c>
      <c r="T478" s="14" t="s">
        <v>1281</v>
      </c>
      <c r="U478" s="14" t="s">
        <v>71</v>
      </c>
      <c r="V478" s="14">
        <v>960.13379999999995</v>
      </c>
      <c r="W478" s="14">
        <v>1.9202676000000001</v>
      </c>
      <c r="X478" s="14" t="s">
        <v>1282</v>
      </c>
      <c r="Y478" s="27">
        <v>4.2735042735042735E-4</v>
      </c>
      <c r="Z478" s="19" t="str">
        <f>IF($AG$7 &lt;&gt; "", $AG$7 * Y478, "")</f>
        <v/>
      </c>
      <c r="AA478" s="19" t="str">
        <f>IF($AG$7 &lt;&gt; "", $AG$7 * L478 / $L$649, "")</f>
        <v/>
      </c>
      <c r="AB478" s="14" t="str">
        <f>IF(ISNUMBER(SEARCH(O478,$AG$2))=TRUE,"Yes",IF(ISNUMBER(SEARCH(O478,$AG$3))=TRUE,"Yes",IF(ISNUMBER(SEARCH(O478,$AG$4))=TRUE,"Yes","No")))</f>
        <v>No</v>
      </c>
    </row>
    <row r="479" spans="1:28" x14ac:dyDescent="0.25">
      <c r="A479" t="s">
        <v>226</v>
      </c>
      <c r="B479" t="s">
        <v>25</v>
      </c>
      <c r="C479">
        <v>1</v>
      </c>
      <c r="D479">
        <v>96</v>
      </c>
      <c r="E479">
        <v>76</v>
      </c>
      <c r="F479">
        <v>66</v>
      </c>
      <c r="G479" s="1">
        <v>-1.1848666716603</v>
      </c>
      <c r="H479" s="2">
        <v>0.71307009823803402</v>
      </c>
      <c r="I479" s="14">
        <v>0.14686777480232799</v>
      </c>
      <c r="J479" s="14">
        <v>1</v>
      </c>
      <c r="K479" s="14">
        <v>0</v>
      </c>
      <c r="L479" s="14">
        <v>5.9967410652346498E-4</v>
      </c>
      <c r="M479" s="14">
        <v>1.3660421388835E-3</v>
      </c>
      <c r="N479" s="14">
        <v>39</v>
      </c>
      <c r="O479" s="14" t="s">
        <v>26</v>
      </c>
      <c r="P479" s="14" t="s">
        <v>27</v>
      </c>
      <c r="Q479" s="14" t="s">
        <v>227</v>
      </c>
      <c r="R479" s="14" t="s">
        <v>29</v>
      </c>
      <c r="S479" s="14" t="s">
        <v>228</v>
      </c>
      <c r="T479" s="14" t="s">
        <v>229</v>
      </c>
      <c r="V479" s="14">
        <v>947.16189999999995</v>
      </c>
      <c r="W479" s="14">
        <v>1.8943238</v>
      </c>
      <c r="X479" s="14" t="s">
        <v>230</v>
      </c>
      <c r="Y479" s="27">
        <v>1.4245014245014244E-4</v>
      </c>
      <c r="Z479" s="19" t="str">
        <f>IF($AG$7 &lt;&gt; "", $AG$7 * Y479, "")</f>
        <v/>
      </c>
      <c r="AA479" s="19" t="str">
        <f>IF($AG$7 &lt;&gt; "", $AG$7 * L479 / $L$649, "")</f>
        <v/>
      </c>
      <c r="AB479" s="14" t="str">
        <f>IF(ISNUMBER(SEARCH(O479,$AG$2))=TRUE,"Yes",IF(ISNUMBER(SEARCH(O479,$AG$3))=TRUE,"Yes",IF(ISNUMBER(SEARCH(O479,$AG$4))=TRUE,"Yes","No")))</f>
        <v>No</v>
      </c>
    </row>
    <row r="480" spans="1:28" x14ac:dyDescent="0.25">
      <c r="A480" t="s">
        <v>24</v>
      </c>
      <c r="B480" t="s">
        <v>25</v>
      </c>
      <c r="C480">
        <v>2</v>
      </c>
      <c r="D480">
        <v>180</v>
      </c>
      <c r="E480">
        <v>147</v>
      </c>
      <c r="F480">
        <v>154</v>
      </c>
      <c r="G480" s="1">
        <v>-1.2102333716176199</v>
      </c>
      <c r="H480" s="2">
        <v>0.54076176450525903</v>
      </c>
      <c r="I480" s="14">
        <v>0.26699402352245599</v>
      </c>
      <c r="J480" s="14">
        <v>1</v>
      </c>
      <c r="K480" s="14">
        <v>0</v>
      </c>
      <c r="L480" s="14">
        <v>1.19934821304693E-3</v>
      </c>
      <c r="M480" s="14">
        <v>2.77885152888509E-3</v>
      </c>
      <c r="N480" s="14">
        <v>1</v>
      </c>
      <c r="O480" s="14" t="s">
        <v>26</v>
      </c>
      <c r="P480" s="14" t="s">
        <v>27</v>
      </c>
      <c r="Q480" s="14" t="s">
        <v>28</v>
      </c>
      <c r="R480" s="14" t="s">
        <v>29</v>
      </c>
      <c r="S480" s="14" t="s">
        <v>30</v>
      </c>
      <c r="T480" s="14" t="s">
        <v>31</v>
      </c>
      <c r="V480" s="14">
        <v>1054.1659999999999</v>
      </c>
      <c r="W480" s="14">
        <v>2.1083319999999999</v>
      </c>
      <c r="X480" s="14" t="s">
        <v>32</v>
      </c>
      <c r="Y480" s="27">
        <v>2.8490028490028488E-4</v>
      </c>
      <c r="Z480" s="19" t="str">
        <f>IF($AG$7 &lt;&gt; "", $AG$7 * Y480, "")</f>
        <v/>
      </c>
      <c r="AA480" s="19" t="str">
        <f>IF($AG$7 &lt;&gt; "", $AG$7 * L480 / $L$649, "")</f>
        <v/>
      </c>
      <c r="AB480" s="14" t="str">
        <f>IF(ISNUMBER(SEARCH(O480,$AG$2))=TRUE,"Yes",IF(ISNUMBER(SEARCH(O480,$AG$3))=TRUE,"Yes",IF(ISNUMBER(SEARCH(O480,$AG$4))=TRUE,"Yes","No")))</f>
        <v>No</v>
      </c>
    </row>
    <row r="481" spans="1:28" x14ac:dyDescent="0.25">
      <c r="A481" t="s">
        <v>1718</v>
      </c>
      <c r="B481" t="s">
        <v>25</v>
      </c>
      <c r="C481">
        <v>6</v>
      </c>
      <c r="D481">
        <v>476</v>
      </c>
      <c r="E481">
        <v>407</v>
      </c>
      <c r="F481">
        <v>350</v>
      </c>
      <c r="G481" s="1">
        <v>-1.2453734350935599</v>
      </c>
      <c r="H481" s="2">
        <v>0.46556363824151098</v>
      </c>
      <c r="I481" s="14">
        <v>0.33202094658783998</v>
      </c>
      <c r="J481" s="14">
        <v>1</v>
      </c>
      <c r="K481" s="14">
        <v>0</v>
      </c>
      <c r="L481" s="14">
        <v>1.8711952276188901E-3</v>
      </c>
      <c r="M481" s="14">
        <v>4.43833718577708E-3</v>
      </c>
      <c r="N481" s="14">
        <v>106</v>
      </c>
      <c r="O481" s="14" t="s">
        <v>1396</v>
      </c>
      <c r="P481" s="14" t="s">
        <v>27</v>
      </c>
      <c r="Q481" s="14" t="s">
        <v>1084</v>
      </c>
      <c r="R481" s="14" t="s">
        <v>1398</v>
      </c>
      <c r="S481" s="14" t="s">
        <v>565</v>
      </c>
      <c r="T481" s="14" t="s">
        <v>1085</v>
      </c>
      <c r="V481" s="14">
        <v>939.02809999999999</v>
      </c>
      <c r="W481" s="14">
        <v>1.8780562000000001</v>
      </c>
      <c r="X481" s="14" t="s">
        <v>1086</v>
      </c>
      <c r="Y481" s="27">
        <v>8.547008547008547E-4</v>
      </c>
      <c r="Z481" s="19" t="str">
        <f>IF($AG$7 &lt;&gt; "", $AG$7 * Y481, "")</f>
        <v/>
      </c>
      <c r="AA481" s="19" t="str">
        <f>IF($AG$7 &lt;&gt; "", $AG$7 * L481 / $L$649, "")</f>
        <v/>
      </c>
      <c r="AB481" s="14" t="str">
        <f>IF(ISNUMBER(SEARCH(O481,$AG$2))=TRUE,"Yes",IF(ISNUMBER(SEARCH(O481,$AG$3))=TRUE,"Yes",IF(ISNUMBER(SEARCH(O481,$AG$4))=TRUE,"Yes","No")))</f>
        <v>No</v>
      </c>
    </row>
    <row r="482" spans="1:28" x14ac:dyDescent="0.25">
      <c r="A482" t="s">
        <v>2173</v>
      </c>
      <c r="B482" t="s">
        <v>25</v>
      </c>
      <c r="C482">
        <v>3</v>
      </c>
      <c r="D482">
        <v>235</v>
      </c>
      <c r="E482">
        <v>186</v>
      </c>
      <c r="F482">
        <v>195</v>
      </c>
      <c r="G482" s="1">
        <v>-1.24648256196294</v>
      </c>
      <c r="H482" s="2">
        <v>0.61250766458597306</v>
      </c>
      <c r="I482" s="14">
        <v>0.212888472405769</v>
      </c>
      <c r="J482" s="14">
        <v>1</v>
      </c>
      <c r="K482" s="14">
        <v>0</v>
      </c>
      <c r="L482" s="14">
        <v>9.3559761380944601E-4</v>
      </c>
      <c r="M482" s="14">
        <v>2.2221771051510902E-3</v>
      </c>
      <c r="N482" s="14">
        <v>269</v>
      </c>
      <c r="O482" s="14" t="s">
        <v>1396</v>
      </c>
      <c r="P482" s="14" t="s">
        <v>85</v>
      </c>
      <c r="Q482" s="14" t="s">
        <v>86</v>
      </c>
      <c r="R482" s="14" t="s">
        <v>1990</v>
      </c>
      <c r="S482" s="14" t="s">
        <v>419</v>
      </c>
      <c r="T482" s="14" t="s">
        <v>88</v>
      </c>
      <c r="V482" s="14">
        <v>1093.31</v>
      </c>
      <c r="W482" s="14">
        <v>2.18662</v>
      </c>
      <c r="X482" s="14" t="s">
        <v>89</v>
      </c>
      <c r="Y482" s="27">
        <v>4.2735042735042735E-4</v>
      </c>
      <c r="Z482" s="19" t="str">
        <f>IF($AG$7 &lt;&gt; "", $AG$7 * Y482, "")</f>
        <v/>
      </c>
      <c r="AA482" s="19" t="str">
        <f>IF($AG$7 &lt;&gt; "", $AG$7 * L482 / $L$649, "")</f>
        <v/>
      </c>
      <c r="AB482" s="14" t="str">
        <f>IF(ISNUMBER(SEARCH(O482,$AG$2))=TRUE,"Yes",IF(ISNUMBER(SEARCH(O482,$AG$3))=TRUE,"Yes",IF(ISNUMBER(SEARCH(O482,$AG$4))=TRUE,"Yes","No")))</f>
        <v>No</v>
      </c>
    </row>
    <row r="483" spans="1:28" x14ac:dyDescent="0.25">
      <c r="A483" t="s">
        <v>2211</v>
      </c>
      <c r="B483" t="s">
        <v>25</v>
      </c>
      <c r="C483">
        <v>3</v>
      </c>
      <c r="D483">
        <v>212</v>
      </c>
      <c r="E483">
        <v>215</v>
      </c>
      <c r="F483">
        <v>188</v>
      </c>
      <c r="G483" s="1">
        <v>-1.25044036907209</v>
      </c>
      <c r="H483" s="2">
        <v>0.61250766458597306</v>
      </c>
      <c r="I483" s="14">
        <v>0.212888472405769</v>
      </c>
      <c r="J483" s="14">
        <v>1</v>
      </c>
      <c r="K483" s="14">
        <v>0</v>
      </c>
      <c r="L483" s="14">
        <v>9.3559761380944601E-4</v>
      </c>
      <c r="M483" s="14">
        <v>2.2287162295603399E-3</v>
      </c>
      <c r="N483" s="14">
        <v>307</v>
      </c>
      <c r="O483" s="14" t="s">
        <v>1396</v>
      </c>
      <c r="P483" s="14" t="s">
        <v>27</v>
      </c>
      <c r="Q483" s="14" t="s">
        <v>368</v>
      </c>
      <c r="R483" s="14" t="s">
        <v>1990</v>
      </c>
      <c r="S483" s="14" t="s">
        <v>610</v>
      </c>
      <c r="T483" s="14" t="s">
        <v>370</v>
      </c>
      <c r="V483" s="14">
        <v>1113.1890000000001</v>
      </c>
      <c r="W483" s="14">
        <v>2.226378</v>
      </c>
      <c r="X483" s="14" t="s">
        <v>371</v>
      </c>
      <c r="Y483" s="27">
        <v>4.2735042735042735E-4</v>
      </c>
      <c r="Z483" s="19" t="str">
        <f>IF($AG$7 &lt;&gt; "", $AG$7 * Y483, "")</f>
        <v/>
      </c>
      <c r="AA483" s="19" t="str">
        <f>IF($AG$7 &lt;&gt; "", $AG$7 * L483 / $L$649, "")</f>
        <v/>
      </c>
      <c r="AB483" s="14" t="str">
        <f>IF(ISNUMBER(SEARCH(O483,$AG$2))=TRUE,"Yes",IF(ISNUMBER(SEARCH(O483,$AG$3))=TRUE,"Yes",IF(ISNUMBER(SEARCH(O483,$AG$4))=TRUE,"Yes","No")))</f>
        <v>No</v>
      </c>
    </row>
    <row r="484" spans="1:28" x14ac:dyDescent="0.25">
      <c r="A484" t="s">
        <v>1582</v>
      </c>
      <c r="B484" t="s">
        <v>25</v>
      </c>
      <c r="C484">
        <v>3</v>
      </c>
      <c r="D484">
        <v>193</v>
      </c>
      <c r="E484">
        <v>222</v>
      </c>
      <c r="F484">
        <v>212</v>
      </c>
      <c r="G484" s="1">
        <v>-1.2873593529052501</v>
      </c>
      <c r="H484" s="2">
        <v>0.60626675763149696</v>
      </c>
      <c r="I484" s="14">
        <v>0.217336244024638</v>
      </c>
      <c r="J484" s="14">
        <v>1</v>
      </c>
      <c r="K484" s="14">
        <v>0</v>
      </c>
      <c r="L484" s="14">
        <v>9.3559761380944601E-4</v>
      </c>
      <c r="M484" s="14">
        <v>2.2871802090012701E-3</v>
      </c>
      <c r="N484" s="14">
        <v>54</v>
      </c>
      <c r="O484" s="14" t="s">
        <v>1396</v>
      </c>
      <c r="P484" s="14" t="s">
        <v>34</v>
      </c>
      <c r="Q484" s="14" t="s">
        <v>1583</v>
      </c>
      <c r="R484" s="14" t="s">
        <v>1398</v>
      </c>
      <c r="S484" s="14" t="s">
        <v>304</v>
      </c>
      <c r="T484" s="14" t="s">
        <v>1584</v>
      </c>
      <c r="V484" s="14">
        <v>1068.1489999999999</v>
      </c>
      <c r="W484" s="14">
        <v>2.136298</v>
      </c>
      <c r="X484" s="14" t="s">
        <v>1585</v>
      </c>
      <c r="Y484" s="27">
        <v>4.2735042735042735E-4</v>
      </c>
      <c r="Z484" s="19" t="str">
        <f>IF($AG$7 &lt;&gt; "", $AG$7 * Y484, "")</f>
        <v/>
      </c>
      <c r="AA484" s="19" t="str">
        <f>IF($AG$7 &lt;&gt; "", $AG$7 * L484 / $L$649, "")</f>
        <v/>
      </c>
      <c r="AB484" s="14" t="str">
        <f>IF(ISNUMBER(SEARCH(O484,$AG$2))=TRUE,"Yes",IF(ISNUMBER(SEARCH(O484,$AG$3))=TRUE,"Yes",IF(ISNUMBER(SEARCH(O484,$AG$4))=TRUE,"Yes","No")))</f>
        <v>No</v>
      </c>
    </row>
    <row r="485" spans="1:28" x14ac:dyDescent="0.25">
      <c r="A485" t="s">
        <v>1912</v>
      </c>
      <c r="B485" t="s">
        <v>25</v>
      </c>
      <c r="C485">
        <v>2</v>
      </c>
      <c r="D485">
        <v>146</v>
      </c>
      <c r="E485">
        <v>143</v>
      </c>
      <c r="F485">
        <v>134</v>
      </c>
      <c r="G485" s="1">
        <v>-1.2951432634919</v>
      </c>
      <c r="H485" s="2">
        <v>0.69343034245540502</v>
      </c>
      <c r="I485" s="14">
        <v>0.158997158825223</v>
      </c>
      <c r="J485" s="14">
        <v>1</v>
      </c>
      <c r="K485" s="14">
        <v>0</v>
      </c>
      <c r="L485" s="14">
        <v>6.23731742539631E-4</v>
      </c>
      <c r="M485" s="14">
        <v>1.53362364631731E-3</v>
      </c>
      <c r="N485" s="14">
        <v>174</v>
      </c>
      <c r="O485" s="14" t="s">
        <v>1396</v>
      </c>
      <c r="P485" s="14" t="s">
        <v>34</v>
      </c>
      <c r="Q485" s="14" t="s">
        <v>1913</v>
      </c>
      <c r="R485" s="14" t="s">
        <v>1398</v>
      </c>
      <c r="S485" s="14" t="s">
        <v>905</v>
      </c>
      <c r="T485" s="14" t="s">
        <v>1914</v>
      </c>
      <c r="V485" s="14">
        <v>1046.164</v>
      </c>
      <c r="W485" s="14">
        <v>2.0923280000000002</v>
      </c>
      <c r="X485" s="14" t="s">
        <v>1915</v>
      </c>
      <c r="Y485" s="27">
        <v>2.8490028490028488E-4</v>
      </c>
      <c r="Z485" s="19" t="str">
        <f>IF($AG$7 &lt;&gt; "", $AG$7 * Y485, "")</f>
        <v/>
      </c>
      <c r="AA485" s="19" t="str">
        <f>IF($AG$7 &lt;&gt; "", $AG$7 * L485 / $L$649, "")</f>
        <v/>
      </c>
      <c r="AB485" s="14" t="str">
        <f>IF(ISNUMBER(SEARCH(O485,$AG$2))=TRUE,"Yes",IF(ISNUMBER(SEARCH(O485,$AG$3))=TRUE,"Yes",IF(ISNUMBER(SEARCH(O485,$AG$4))=TRUE,"Yes","No")))</f>
        <v>No</v>
      </c>
    </row>
    <row r="486" spans="1:28" x14ac:dyDescent="0.25">
      <c r="A486" t="s">
        <v>1367</v>
      </c>
      <c r="B486" t="s">
        <v>25</v>
      </c>
      <c r="C486">
        <v>1</v>
      </c>
      <c r="D486">
        <v>104</v>
      </c>
      <c r="E486">
        <v>81</v>
      </c>
      <c r="F486">
        <v>72</v>
      </c>
      <c r="G486" s="1">
        <v>-1.2954215420997499</v>
      </c>
      <c r="H486" s="2">
        <v>0.66108407409619196</v>
      </c>
      <c r="I486" s="14">
        <v>0.17974330512228201</v>
      </c>
      <c r="J486" s="14">
        <v>1</v>
      </c>
      <c r="K486" s="14">
        <v>0</v>
      </c>
      <c r="L486" s="14">
        <v>5.9967410652346498E-4</v>
      </c>
      <c r="M486" s="14">
        <v>1.4751406472395801E-3</v>
      </c>
      <c r="N486" s="14">
        <v>285</v>
      </c>
      <c r="O486" s="14" t="s">
        <v>26</v>
      </c>
      <c r="P486" s="14" t="s">
        <v>34</v>
      </c>
      <c r="Q486" s="14" t="s">
        <v>1368</v>
      </c>
      <c r="R486" s="14" t="s">
        <v>1000</v>
      </c>
      <c r="S486" s="14" t="s">
        <v>499</v>
      </c>
      <c r="T486" s="14" t="s">
        <v>1369</v>
      </c>
      <c r="V486" s="14">
        <v>974.12279999999998</v>
      </c>
      <c r="W486" s="14">
        <v>1.9482455999999999</v>
      </c>
      <c r="X486" s="14" t="s">
        <v>1370</v>
      </c>
      <c r="Y486" s="27">
        <v>1.4245014245014244E-4</v>
      </c>
      <c r="Z486" s="19" t="str">
        <f>IF($AG$7 &lt;&gt; "", $AG$7 * Y486, "")</f>
        <v/>
      </c>
      <c r="AA486" s="19" t="str">
        <f>IF($AG$7 &lt;&gt; "", $AG$7 * L486 / $L$649, "")</f>
        <v/>
      </c>
      <c r="AB486" s="14" t="str">
        <f>IF(ISNUMBER(SEARCH(O486,$AG$2))=TRUE,"Yes",IF(ISNUMBER(SEARCH(O486,$AG$3))=TRUE,"Yes",IF(ISNUMBER(SEARCH(O486,$AG$4))=TRUE,"Yes","No")))</f>
        <v>No</v>
      </c>
    </row>
    <row r="487" spans="1:28" x14ac:dyDescent="0.25">
      <c r="A487" t="s">
        <v>2192</v>
      </c>
      <c r="B487" t="s">
        <v>25</v>
      </c>
      <c r="C487">
        <v>3</v>
      </c>
      <c r="D487">
        <v>236</v>
      </c>
      <c r="E487">
        <v>182</v>
      </c>
      <c r="F487">
        <v>221</v>
      </c>
      <c r="G487" s="1">
        <v>-1.30352391106535</v>
      </c>
      <c r="H487" s="2">
        <v>0.60394232534734704</v>
      </c>
      <c r="I487" s="14">
        <v>0.219004533198981</v>
      </c>
      <c r="J487" s="14">
        <v>1</v>
      </c>
      <c r="K487" s="14">
        <v>0</v>
      </c>
      <c r="L487" s="14">
        <v>9.3559761380944601E-4</v>
      </c>
      <c r="M487" s="14">
        <v>2.3121922872879198E-3</v>
      </c>
      <c r="N487" s="14">
        <v>288</v>
      </c>
      <c r="O487" s="14" t="s">
        <v>1396</v>
      </c>
      <c r="P487" s="14" t="s">
        <v>27</v>
      </c>
      <c r="Q487" s="14" t="s">
        <v>227</v>
      </c>
      <c r="R487" s="14" t="s">
        <v>1990</v>
      </c>
      <c r="S487" s="14" t="s">
        <v>514</v>
      </c>
      <c r="T487" s="14" t="s">
        <v>229</v>
      </c>
      <c r="V487" s="14">
        <v>947.16189999999995</v>
      </c>
      <c r="W487" s="14">
        <v>1.8943238</v>
      </c>
      <c r="X487" s="14" t="s">
        <v>230</v>
      </c>
      <c r="Y487" s="27">
        <v>4.2735042735042735E-4</v>
      </c>
      <c r="Z487" s="19" t="str">
        <f>IF($AG$7 &lt;&gt; "", $AG$7 * Y487, "")</f>
        <v/>
      </c>
      <c r="AA487" s="19" t="str">
        <f>IF($AG$7 &lt;&gt; "", $AG$7 * L487 / $L$649, "")</f>
        <v/>
      </c>
      <c r="AB487" s="14" t="str">
        <f>IF(ISNUMBER(SEARCH(O487,$AG$2))=TRUE,"Yes",IF(ISNUMBER(SEARCH(O487,$AG$3))=TRUE,"Yes",IF(ISNUMBER(SEARCH(O487,$AG$4))=TRUE,"Yes","No")))</f>
        <v>No</v>
      </c>
    </row>
    <row r="488" spans="1:28" x14ac:dyDescent="0.25">
      <c r="A488" t="s">
        <v>427</v>
      </c>
      <c r="B488" t="s">
        <v>25</v>
      </c>
      <c r="C488">
        <v>2</v>
      </c>
      <c r="D488">
        <v>179</v>
      </c>
      <c r="E488">
        <v>173</v>
      </c>
      <c r="F488">
        <v>161</v>
      </c>
      <c r="G488" s="1">
        <v>-1.3067676199073801</v>
      </c>
      <c r="H488" s="2">
        <v>0.47321701314145698</v>
      </c>
      <c r="I488" s="14">
        <v>0.32493964996838198</v>
      </c>
      <c r="J488" s="14">
        <v>1</v>
      </c>
      <c r="K488" s="14">
        <v>0</v>
      </c>
      <c r="L488" s="14">
        <v>1.19934821304693E-3</v>
      </c>
      <c r="M488" s="14">
        <v>2.97173956024051E-3</v>
      </c>
      <c r="N488" s="14">
        <v>79</v>
      </c>
      <c r="O488" s="14" t="s">
        <v>26</v>
      </c>
      <c r="P488" s="14" t="s">
        <v>34</v>
      </c>
      <c r="Q488" s="14" t="s">
        <v>428</v>
      </c>
      <c r="R488" s="14" t="s">
        <v>29</v>
      </c>
      <c r="S488" s="14" t="s">
        <v>429</v>
      </c>
      <c r="T488" s="14" t="s">
        <v>430</v>
      </c>
      <c r="V488" s="14">
        <v>1080.2470000000001</v>
      </c>
      <c r="W488" s="14">
        <v>2.1604939999999999</v>
      </c>
      <c r="X488" s="14" t="s">
        <v>431</v>
      </c>
      <c r="Y488" s="27">
        <v>2.8490028490028488E-4</v>
      </c>
      <c r="Z488" s="19" t="str">
        <f>IF($AG$7 &lt;&gt; "", $AG$7 * Y488, "")</f>
        <v/>
      </c>
      <c r="AA488" s="19" t="str">
        <f>IF($AG$7 &lt;&gt; "", $AG$7 * L488 / $L$649, "")</f>
        <v/>
      </c>
      <c r="AB488" s="14" t="str">
        <f>IF(ISNUMBER(SEARCH(O488,$AG$2))=TRUE,"Yes",IF(ISNUMBER(SEARCH(O488,$AG$3))=TRUE,"Yes",IF(ISNUMBER(SEARCH(O488,$AG$4))=TRUE,"Yes","No")))</f>
        <v>No</v>
      </c>
    </row>
    <row r="489" spans="1:28" x14ac:dyDescent="0.25">
      <c r="A489" t="s">
        <v>191</v>
      </c>
      <c r="B489" t="s">
        <v>25</v>
      </c>
      <c r="C489">
        <v>2</v>
      </c>
      <c r="D489">
        <v>189</v>
      </c>
      <c r="E489">
        <v>171</v>
      </c>
      <c r="F489">
        <v>155</v>
      </c>
      <c r="G489" s="1">
        <v>-1.30814433766412</v>
      </c>
      <c r="H489" s="2">
        <v>0.47321701314145698</v>
      </c>
      <c r="I489" s="14">
        <v>0.32493964996838198</v>
      </c>
      <c r="J489" s="14">
        <v>1</v>
      </c>
      <c r="K489" s="14">
        <v>0</v>
      </c>
      <c r="L489" s="14">
        <v>1.19934821304693E-3</v>
      </c>
      <c r="M489" s="14">
        <v>2.97408507397095E-3</v>
      </c>
      <c r="N489" s="14">
        <v>32</v>
      </c>
      <c r="O489" s="14" t="s">
        <v>26</v>
      </c>
      <c r="P489" s="14" t="s">
        <v>27</v>
      </c>
      <c r="Q489" s="14" t="s">
        <v>192</v>
      </c>
      <c r="R489" s="14" t="s">
        <v>29</v>
      </c>
      <c r="S489" s="14" t="s">
        <v>193</v>
      </c>
      <c r="T489" s="14" t="s">
        <v>194</v>
      </c>
      <c r="U489" s="14" t="s">
        <v>71</v>
      </c>
      <c r="V489" s="14">
        <v>1280.4849999999999</v>
      </c>
      <c r="W489" s="14">
        <v>2.5609700000000002</v>
      </c>
      <c r="X489" s="14" t="s">
        <v>195</v>
      </c>
      <c r="Y489" s="27">
        <v>2.8490028490028488E-4</v>
      </c>
      <c r="Z489" s="19" t="str">
        <f>IF($AG$7 &lt;&gt; "", $AG$7 * Y489, "")</f>
        <v/>
      </c>
      <c r="AA489" s="19" t="str">
        <f>IF($AG$7 &lt;&gt; "", $AG$7 * L489 / $L$649, "")</f>
        <v/>
      </c>
      <c r="AB489" s="14" t="str">
        <f>IF(ISNUMBER(SEARCH(O489,$AG$2))=TRUE,"Yes",IF(ISNUMBER(SEARCH(O489,$AG$3))=TRUE,"Yes",IF(ISNUMBER(SEARCH(O489,$AG$4))=TRUE,"Yes","No")))</f>
        <v>No</v>
      </c>
    </row>
    <row r="490" spans="1:28" x14ac:dyDescent="0.25">
      <c r="A490" t="s">
        <v>2052</v>
      </c>
      <c r="B490" t="s">
        <v>25</v>
      </c>
      <c r="C490">
        <v>4</v>
      </c>
      <c r="D490">
        <v>331</v>
      </c>
      <c r="E490">
        <v>288</v>
      </c>
      <c r="F490">
        <v>244</v>
      </c>
      <c r="G490" s="1">
        <v>-1.3156132526661699</v>
      </c>
      <c r="H490" s="2">
        <v>0.50469989557806305</v>
      </c>
      <c r="I490" s="14">
        <v>0.29696678512142799</v>
      </c>
      <c r="J490" s="14">
        <v>1</v>
      </c>
      <c r="K490" s="14">
        <v>0</v>
      </c>
      <c r="L490" s="14">
        <v>1.2474634850792601E-3</v>
      </c>
      <c r="M490" s="14">
        <v>3.10738931114273E-3</v>
      </c>
      <c r="N490" s="14">
        <v>217</v>
      </c>
      <c r="O490" s="14" t="s">
        <v>1396</v>
      </c>
      <c r="P490" s="14" t="s">
        <v>67</v>
      </c>
      <c r="Q490" s="14" t="s">
        <v>1264</v>
      </c>
      <c r="R490" s="14" t="s">
        <v>1990</v>
      </c>
      <c r="S490" s="14" t="s">
        <v>157</v>
      </c>
      <c r="T490" s="14" t="s">
        <v>1265</v>
      </c>
      <c r="V490" s="14">
        <v>1179.4659999999999</v>
      </c>
      <c r="W490" s="14">
        <v>2.3589319999999998</v>
      </c>
      <c r="X490" s="14" t="s">
        <v>1266</v>
      </c>
      <c r="Y490" s="27">
        <v>5.6980056980056976E-4</v>
      </c>
      <c r="Z490" s="19" t="str">
        <f>IF($AG$7 &lt;&gt; "", $AG$7 * Y490, "")</f>
        <v/>
      </c>
      <c r="AA490" s="19" t="str">
        <f>IF($AG$7 &lt;&gt; "", $AG$7 * L490 / $L$649, "")</f>
        <v/>
      </c>
      <c r="AB490" s="14" t="str">
        <f>IF(ISNUMBER(SEARCH(O490,$AG$2))=TRUE,"Yes",IF(ISNUMBER(SEARCH(O490,$AG$3))=TRUE,"Yes",IF(ISNUMBER(SEARCH(O490,$AG$4))=TRUE,"Yes","No")))</f>
        <v>No</v>
      </c>
    </row>
    <row r="491" spans="1:28" x14ac:dyDescent="0.25">
      <c r="A491" t="s">
        <v>1880</v>
      </c>
      <c r="B491" t="s">
        <v>25</v>
      </c>
      <c r="C491">
        <v>4</v>
      </c>
      <c r="D491">
        <v>344</v>
      </c>
      <c r="E491">
        <v>262</v>
      </c>
      <c r="F491">
        <v>264</v>
      </c>
      <c r="G491" s="1">
        <v>-1.3263182738778601</v>
      </c>
      <c r="H491" s="2">
        <v>0.49159841798510601</v>
      </c>
      <c r="I491" s="14">
        <v>0.30838952338819597</v>
      </c>
      <c r="J491" s="14">
        <v>1</v>
      </c>
      <c r="K491" s="14">
        <v>0</v>
      </c>
      <c r="L491" s="14">
        <v>1.2474634850792601E-3</v>
      </c>
      <c r="M491" s="14">
        <v>3.1305007146530798E-3</v>
      </c>
      <c r="N491" s="14">
        <v>166</v>
      </c>
      <c r="O491" s="14" t="s">
        <v>1396</v>
      </c>
      <c r="P491" s="14" t="s">
        <v>27</v>
      </c>
      <c r="Q491" s="14" t="s">
        <v>1881</v>
      </c>
      <c r="R491" s="14" t="s">
        <v>1398</v>
      </c>
      <c r="S491" s="14" t="s">
        <v>865</v>
      </c>
      <c r="T491" s="14" t="s">
        <v>1882</v>
      </c>
      <c r="V491" s="14">
        <v>1139.298</v>
      </c>
      <c r="W491" s="14">
        <v>2.2785959999999998</v>
      </c>
      <c r="X491" s="14" t="s">
        <v>1883</v>
      </c>
      <c r="Y491" s="27">
        <v>5.6980056980056976E-4</v>
      </c>
      <c r="Z491" s="19" t="str">
        <f>IF($AG$7 &lt;&gt; "", $AG$7 * Y491, "")</f>
        <v/>
      </c>
      <c r="AA491" s="19" t="str">
        <f>IF($AG$7 &lt;&gt; "", $AG$7 * L491 / $L$649, "")</f>
        <v/>
      </c>
      <c r="AB491" s="14" t="str">
        <f>IF(ISNUMBER(SEARCH(O491,$AG$2))=TRUE,"Yes",IF(ISNUMBER(SEARCH(O491,$AG$3))=TRUE,"Yes",IF(ISNUMBER(SEARCH(O491,$AG$4))=TRUE,"Yes","No")))</f>
        <v>No</v>
      </c>
    </row>
    <row r="492" spans="1:28" x14ac:dyDescent="0.25">
      <c r="A492" t="s">
        <v>1653</v>
      </c>
      <c r="B492" t="s">
        <v>25</v>
      </c>
      <c r="C492">
        <v>2</v>
      </c>
      <c r="D492">
        <v>164</v>
      </c>
      <c r="E492">
        <v>130</v>
      </c>
      <c r="F492">
        <v>142</v>
      </c>
      <c r="G492" s="1">
        <v>-1.3335446200771801</v>
      </c>
      <c r="H492" s="2">
        <v>0.65824532905602096</v>
      </c>
      <c r="I492" s="14">
        <v>0.18161221398777699</v>
      </c>
      <c r="J492" s="14">
        <v>1</v>
      </c>
      <c r="K492" s="14">
        <v>0</v>
      </c>
      <c r="L492" s="14">
        <v>6.23731742539631E-4</v>
      </c>
      <c r="M492" s="14">
        <v>1.5746756168896301E-3</v>
      </c>
      <c r="N492" s="14">
        <v>80</v>
      </c>
      <c r="O492" s="14" t="s">
        <v>1396</v>
      </c>
      <c r="P492" s="14" t="s">
        <v>27</v>
      </c>
      <c r="Q492" s="14" t="s">
        <v>1654</v>
      </c>
      <c r="R492" s="14" t="s">
        <v>1398</v>
      </c>
      <c r="S492" s="14" t="s">
        <v>434</v>
      </c>
      <c r="T492" s="14" t="s">
        <v>1655</v>
      </c>
      <c r="V492" s="14">
        <v>1107.2470000000001</v>
      </c>
      <c r="W492" s="14">
        <v>2.2144940000000002</v>
      </c>
      <c r="X492" s="14" t="s">
        <v>1656</v>
      </c>
      <c r="Y492" s="27">
        <v>2.8490028490028488E-4</v>
      </c>
      <c r="Z492" s="19" t="str">
        <f>IF($AG$7 &lt;&gt; "", $AG$7 * Y492, "")</f>
        <v/>
      </c>
      <c r="AA492" s="19" t="str">
        <f>IF($AG$7 &lt;&gt; "", $AG$7 * L492 / $L$649, "")</f>
        <v/>
      </c>
      <c r="AB492" s="14" t="str">
        <f>IF(ISNUMBER(SEARCH(O492,$AG$2))=TRUE,"Yes",IF(ISNUMBER(SEARCH(O492,$AG$3))=TRUE,"Yes",IF(ISNUMBER(SEARCH(O492,$AG$4))=TRUE,"Yes","No")))</f>
        <v>No</v>
      </c>
    </row>
    <row r="493" spans="1:28" x14ac:dyDescent="0.25">
      <c r="A493" t="s">
        <v>1607</v>
      </c>
      <c r="B493" t="s">
        <v>25</v>
      </c>
      <c r="C493">
        <v>5</v>
      </c>
      <c r="D493">
        <v>435</v>
      </c>
      <c r="E493">
        <v>350</v>
      </c>
      <c r="F493">
        <v>314</v>
      </c>
      <c r="G493" s="1">
        <v>-1.3404544597299199</v>
      </c>
      <c r="H493" s="2">
        <v>0.45008866279026999</v>
      </c>
      <c r="I493" s="14">
        <v>0.34670192629643898</v>
      </c>
      <c r="J493" s="14">
        <v>1</v>
      </c>
      <c r="K493" s="14">
        <v>0</v>
      </c>
      <c r="L493" s="14">
        <v>1.5593293563490799E-3</v>
      </c>
      <c r="M493" s="14">
        <v>3.9509819001267397E-3</v>
      </c>
      <c r="N493" s="14">
        <v>61</v>
      </c>
      <c r="O493" s="14" t="s">
        <v>1396</v>
      </c>
      <c r="P493" s="14" t="s">
        <v>27</v>
      </c>
      <c r="Q493" s="14" t="s">
        <v>1608</v>
      </c>
      <c r="R493" s="14" t="s">
        <v>1398</v>
      </c>
      <c r="S493" s="14" t="s">
        <v>339</v>
      </c>
      <c r="T493" s="14" t="s">
        <v>1609</v>
      </c>
      <c r="V493" s="14">
        <v>1112.289</v>
      </c>
      <c r="W493" s="14">
        <v>2.2245780000000002</v>
      </c>
      <c r="X493" s="14" t="s">
        <v>1610</v>
      </c>
      <c r="Y493" s="27">
        <v>7.1225071225071229E-4</v>
      </c>
      <c r="Z493" s="19" t="str">
        <f>IF($AG$7 &lt;&gt; "", $AG$7 * Y493, "")</f>
        <v/>
      </c>
      <c r="AA493" s="19" t="str">
        <f>IF($AG$7 &lt;&gt; "", $AG$7 * L493 / $L$649, "")</f>
        <v/>
      </c>
      <c r="AB493" s="14" t="str">
        <f>IF(ISNUMBER(SEARCH(O493,$AG$2))=TRUE,"Yes",IF(ISNUMBER(SEARCH(O493,$AG$3))=TRUE,"Yes",IF(ISNUMBER(SEARCH(O493,$AG$4))=TRUE,"Yes","No")))</f>
        <v>No</v>
      </c>
    </row>
    <row r="494" spans="1:28" x14ac:dyDescent="0.25">
      <c r="A494" t="s">
        <v>482</v>
      </c>
      <c r="B494" t="s">
        <v>25</v>
      </c>
      <c r="C494">
        <v>3</v>
      </c>
      <c r="D494">
        <v>289</v>
      </c>
      <c r="E494">
        <v>262</v>
      </c>
      <c r="F494">
        <v>239</v>
      </c>
      <c r="G494" s="1">
        <v>-1.3414718572480899</v>
      </c>
      <c r="H494" s="2">
        <v>0.35318570823749601</v>
      </c>
      <c r="I494" s="14">
        <v>0.45199687859155602</v>
      </c>
      <c r="J494" s="14">
        <v>1</v>
      </c>
      <c r="K494" s="14">
        <v>0</v>
      </c>
      <c r="L494" s="14">
        <v>1.7990223195703901E-3</v>
      </c>
      <c r="M494" s="14">
        <v>4.5633295840855599E-3</v>
      </c>
      <c r="N494" s="14">
        <v>90</v>
      </c>
      <c r="O494" s="14" t="s">
        <v>26</v>
      </c>
      <c r="P494" s="14" t="s">
        <v>27</v>
      </c>
      <c r="Q494" s="14" t="s">
        <v>483</v>
      </c>
      <c r="R494" s="14" t="s">
        <v>29</v>
      </c>
      <c r="S494" s="14" t="s">
        <v>484</v>
      </c>
      <c r="T494" s="14" t="s">
        <v>485</v>
      </c>
      <c r="V494" s="14">
        <v>1104.269</v>
      </c>
      <c r="W494" s="14">
        <v>2.2085379999999999</v>
      </c>
      <c r="X494" s="14" t="s">
        <v>486</v>
      </c>
      <c r="Y494" s="27">
        <v>4.2735042735042735E-4</v>
      </c>
      <c r="Z494" s="19" t="str">
        <f>IF($AG$7 &lt;&gt; "", $AG$7 * Y494, "")</f>
        <v/>
      </c>
      <c r="AA494" s="19" t="str">
        <f>IF($AG$7 &lt;&gt; "", $AG$7 * L494 / $L$649, "")</f>
        <v/>
      </c>
      <c r="AB494" s="14" t="str">
        <f>IF(ISNUMBER(SEARCH(O494,$AG$2))=TRUE,"Yes",IF(ISNUMBER(SEARCH(O494,$AG$3))=TRUE,"Yes",IF(ISNUMBER(SEARCH(O494,$AG$4))=TRUE,"Yes","No")))</f>
        <v>No</v>
      </c>
    </row>
    <row r="495" spans="1:28" x14ac:dyDescent="0.25">
      <c r="A495" t="s">
        <v>1453</v>
      </c>
      <c r="B495" t="s">
        <v>25</v>
      </c>
      <c r="C495">
        <v>5</v>
      </c>
      <c r="D495">
        <v>423</v>
      </c>
      <c r="E495">
        <v>353</v>
      </c>
      <c r="F495">
        <v>324</v>
      </c>
      <c r="G495" s="1">
        <v>-1.34454227563319</v>
      </c>
      <c r="H495" s="2">
        <v>0.45008866279026999</v>
      </c>
      <c r="I495" s="14">
        <v>0.34670192629643898</v>
      </c>
      <c r="J495" s="14">
        <v>1</v>
      </c>
      <c r="K495" s="14">
        <v>0</v>
      </c>
      <c r="L495" s="14">
        <v>1.5593293563490799E-3</v>
      </c>
      <c r="M495" s="14">
        <v>3.9624015690965997E-3</v>
      </c>
      <c r="N495" s="14">
        <v>15</v>
      </c>
      <c r="O495" s="14" t="s">
        <v>1396</v>
      </c>
      <c r="P495" s="14" t="s">
        <v>27</v>
      </c>
      <c r="Q495" s="14" t="s">
        <v>1454</v>
      </c>
      <c r="R495" s="14" t="s">
        <v>1398</v>
      </c>
      <c r="S495" s="14" t="s">
        <v>107</v>
      </c>
      <c r="T495" s="14" t="s">
        <v>1455</v>
      </c>
      <c r="V495" s="14">
        <v>1244.451</v>
      </c>
      <c r="W495" s="14">
        <v>2.4889019999999999</v>
      </c>
      <c r="X495" s="14" t="s">
        <v>1456</v>
      </c>
      <c r="Y495" s="27">
        <v>7.1225071225071229E-4</v>
      </c>
      <c r="Z495" s="19" t="str">
        <f>IF($AG$7 &lt;&gt; "", $AG$7 * Y495, "")</f>
        <v/>
      </c>
      <c r="AA495" s="19" t="str">
        <f>IF($AG$7 &lt;&gt; "", $AG$7 * L495 / $L$649, "")</f>
        <v/>
      </c>
      <c r="AB495" s="14" t="str">
        <f>IF(ISNUMBER(SEARCH(O495,$AG$2))=TRUE,"Yes",IF(ISNUMBER(SEARCH(O495,$AG$3))=TRUE,"Yes",IF(ISNUMBER(SEARCH(O495,$AG$4))=TRUE,"Yes","No")))</f>
        <v>No</v>
      </c>
    </row>
    <row r="496" spans="1:28" x14ac:dyDescent="0.25">
      <c r="A496" t="s">
        <v>1786</v>
      </c>
      <c r="B496" t="s">
        <v>25</v>
      </c>
      <c r="C496">
        <v>3</v>
      </c>
      <c r="D496">
        <v>228</v>
      </c>
      <c r="E496">
        <v>230</v>
      </c>
      <c r="F496">
        <v>213</v>
      </c>
      <c r="G496" s="1">
        <v>-1.3777786195980899</v>
      </c>
      <c r="H496" s="2">
        <v>0.54100316678489102</v>
      </c>
      <c r="I496" s="14">
        <v>0.26680019272489403</v>
      </c>
      <c r="J496" s="14">
        <v>1</v>
      </c>
      <c r="K496" s="14">
        <v>0</v>
      </c>
      <c r="L496" s="14">
        <v>9.3559761380944601E-4</v>
      </c>
      <c r="M496" s="14">
        <v>2.43463746644799E-3</v>
      </c>
      <c r="N496" s="14">
        <v>141</v>
      </c>
      <c r="O496" s="14" t="s">
        <v>1396</v>
      </c>
      <c r="P496" s="14" t="s">
        <v>34</v>
      </c>
      <c r="Q496" s="14" t="s">
        <v>1188</v>
      </c>
      <c r="R496" s="14" t="s">
        <v>1398</v>
      </c>
      <c r="S496" s="14" t="s">
        <v>740</v>
      </c>
      <c r="T496" s="14" t="s">
        <v>1189</v>
      </c>
      <c r="V496" s="14">
        <v>1239.3510000000001</v>
      </c>
      <c r="W496" s="14">
        <v>2.4787020000000002</v>
      </c>
      <c r="X496" s="14" t="s">
        <v>1190</v>
      </c>
      <c r="Y496" s="27">
        <v>4.2735042735042735E-4</v>
      </c>
      <c r="Z496" s="19" t="str">
        <f>IF($AG$7 &lt;&gt; "", $AG$7 * Y496, "")</f>
        <v/>
      </c>
      <c r="AA496" s="19" t="str">
        <f>IF($AG$7 &lt;&gt; "", $AG$7 * L496 / $L$649, "")</f>
        <v/>
      </c>
      <c r="AB496" s="14" t="str">
        <f>IF(ISNUMBER(SEARCH(O496,$AG$2))=TRUE,"Yes",IF(ISNUMBER(SEARCH(O496,$AG$3))=TRUE,"Yes",IF(ISNUMBER(SEARCH(O496,$AG$4))=TRUE,"Yes","No")))</f>
        <v>No</v>
      </c>
    </row>
    <row r="497" spans="1:28" x14ac:dyDescent="0.25">
      <c r="A497" t="s">
        <v>2294</v>
      </c>
      <c r="B497" t="s">
        <v>25</v>
      </c>
      <c r="C497">
        <v>2</v>
      </c>
      <c r="D497">
        <v>168</v>
      </c>
      <c r="E497">
        <v>143</v>
      </c>
      <c r="F497">
        <v>142</v>
      </c>
      <c r="G497" s="1">
        <v>-1.3888890924134401</v>
      </c>
      <c r="H497" s="2">
        <v>0.64113643805434195</v>
      </c>
      <c r="I497" s="14">
        <v>0.19304953992139601</v>
      </c>
      <c r="J497" s="14">
        <v>1</v>
      </c>
      <c r="K497" s="14">
        <v>0</v>
      </c>
      <c r="L497" s="14">
        <v>6.23731742539631E-4</v>
      </c>
      <c r="M497" s="14">
        <v>1.63633040626594E-3</v>
      </c>
      <c r="N497" s="14">
        <v>354</v>
      </c>
      <c r="O497" s="14" t="s">
        <v>1396</v>
      </c>
      <c r="P497" s="14" t="s">
        <v>27</v>
      </c>
      <c r="Q497" s="14" t="s">
        <v>2295</v>
      </c>
      <c r="R497" s="14" t="s">
        <v>1990</v>
      </c>
      <c r="S497" s="14" t="s">
        <v>845</v>
      </c>
      <c r="T497" s="14" t="s">
        <v>2296</v>
      </c>
      <c r="V497" s="14">
        <v>996.15030000000002</v>
      </c>
      <c r="W497" s="14">
        <v>1.9923006000000001</v>
      </c>
      <c r="X497" s="14" t="s">
        <v>2297</v>
      </c>
      <c r="Y497" s="27">
        <v>2.8490028490028488E-4</v>
      </c>
      <c r="Z497" s="19" t="str">
        <f>IF($AG$7 &lt;&gt; "", $AG$7 * Y497, "")</f>
        <v/>
      </c>
      <c r="AA497" s="19" t="str">
        <f>IF($AG$7 &lt;&gt; "", $AG$7 * L497 / $L$649, "")</f>
        <v/>
      </c>
      <c r="AB497" s="14" t="str">
        <f>IF(ISNUMBER(SEARCH(O497,$AG$2))=TRUE,"Yes",IF(ISNUMBER(SEARCH(O497,$AG$3))=TRUE,"Yes",IF(ISNUMBER(SEARCH(O497,$AG$4))=TRUE,"Yes","No")))</f>
        <v>No</v>
      </c>
    </row>
    <row r="498" spans="1:28" x14ac:dyDescent="0.25">
      <c r="A498" t="s">
        <v>2224</v>
      </c>
      <c r="B498" t="s">
        <v>25</v>
      </c>
      <c r="C498">
        <v>2</v>
      </c>
      <c r="D498">
        <v>192</v>
      </c>
      <c r="E498">
        <v>145</v>
      </c>
      <c r="F498">
        <v>120</v>
      </c>
      <c r="G498" s="1">
        <v>-1.38907091442995</v>
      </c>
      <c r="H498" s="2">
        <v>0.64113643805434195</v>
      </c>
      <c r="I498" s="14">
        <v>0.19304953992139601</v>
      </c>
      <c r="J498" s="14">
        <v>1</v>
      </c>
      <c r="K498" s="14">
        <v>0</v>
      </c>
      <c r="L498" s="14">
        <v>6.23731742539631E-4</v>
      </c>
      <c r="M498" s="14">
        <v>1.6356170173795401E-3</v>
      </c>
      <c r="N498" s="14">
        <v>320</v>
      </c>
      <c r="O498" s="14" t="s">
        <v>1396</v>
      </c>
      <c r="P498" s="14" t="s">
        <v>27</v>
      </c>
      <c r="Q498" s="14" t="s">
        <v>458</v>
      </c>
      <c r="R498" s="14" t="s">
        <v>1990</v>
      </c>
      <c r="S498" s="14" t="s">
        <v>675</v>
      </c>
      <c r="T498" s="14" t="s">
        <v>460</v>
      </c>
      <c r="V498" s="14">
        <v>1099.4449999999999</v>
      </c>
      <c r="W498" s="14">
        <v>2.19889</v>
      </c>
      <c r="X498" s="14" t="s">
        <v>461</v>
      </c>
      <c r="Y498" s="27">
        <v>2.8490028490028488E-4</v>
      </c>
      <c r="Z498" s="19" t="str">
        <f>IF($AG$7 &lt;&gt; "", $AG$7 * Y498, "")</f>
        <v/>
      </c>
      <c r="AA498" s="19" t="str">
        <f>IF($AG$7 &lt;&gt; "", $AG$7 * L498 / $L$649, "")</f>
        <v/>
      </c>
      <c r="AB498" s="14" t="str">
        <f>IF(ISNUMBER(SEARCH(O498,$AG$2))=TRUE,"Yes",IF(ISNUMBER(SEARCH(O498,$AG$3))=TRUE,"Yes",IF(ISNUMBER(SEARCH(O498,$AG$4))=TRUE,"Yes","No")))</f>
        <v>No</v>
      </c>
    </row>
    <row r="499" spans="1:28" x14ac:dyDescent="0.25">
      <c r="A499" t="s">
        <v>2202</v>
      </c>
      <c r="B499" t="s">
        <v>25</v>
      </c>
      <c r="C499">
        <v>2</v>
      </c>
      <c r="D499">
        <v>170</v>
      </c>
      <c r="E499">
        <v>147</v>
      </c>
      <c r="F499">
        <v>153</v>
      </c>
      <c r="G499" s="1">
        <v>-1.44446181616693</v>
      </c>
      <c r="H499" s="2">
        <v>0.60626675763149696</v>
      </c>
      <c r="I499" s="14">
        <v>0.217336244024638</v>
      </c>
      <c r="J499" s="14">
        <v>1</v>
      </c>
      <c r="K499" s="14">
        <v>0</v>
      </c>
      <c r="L499" s="14">
        <v>6.23731742539631E-4</v>
      </c>
      <c r="M499" s="14">
        <v>1.70084400760181E-3</v>
      </c>
      <c r="N499" s="14">
        <v>298</v>
      </c>
      <c r="O499" s="14" t="s">
        <v>1396</v>
      </c>
      <c r="P499" s="14" t="s">
        <v>166</v>
      </c>
      <c r="Q499" s="14" t="s">
        <v>303</v>
      </c>
      <c r="R499" s="14" t="s">
        <v>1990</v>
      </c>
      <c r="S499" s="14" t="s">
        <v>565</v>
      </c>
      <c r="T499" s="14" t="s">
        <v>305</v>
      </c>
      <c r="V499" s="14">
        <v>1102.2570000000001</v>
      </c>
      <c r="W499" s="14">
        <v>2.2045140000000001</v>
      </c>
      <c r="X499" s="14" t="s">
        <v>306</v>
      </c>
      <c r="Y499" s="27">
        <v>2.8490028490028488E-4</v>
      </c>
      <c r="Z499" s="19" t="str">
        <f>IF($AG$7 &lt;&gt; "", $AG$7 * Y499, "")</f>
        <v/>
      </c>
      <c r="AA499" s="19" t="str">
        <f>IF($AG$7 &lt;&gt; "", $AG$7 * L499 / $L$649, "")</f>
        <v/>
      </c>
      <c r="AB499" s="14" t="str">
        <f>IF(ISNUMBER(SEARCH(O499,$AG$2))=TRUE,"Yes",IF(ISNUMBER(SEARCH(O499,$AG$3))=TRUE,"Yes",IF(ISNUMBER(SEARCH(O499,$AG$4))=TRUE,"Yes","No")))</f>
        <v>No</v>
      </c>
    </row>
    <row r="500" spans="1:28" x14ac:dyDescent="0.25">
      <c r="A500" t="s">
        <v>1395</v>
      </c>
      <c r="B500" t="s">
        <v>25</v>
      </c>
      <c r="C500">
        <v>6</v>
      </c>
      <c r="D500">
        <v>510</v>
      </c>
      <c r="E500">
        <v>454</v>
      </c>
      <c r="F500">
        <v>452</v>
      </c>
      <c r="G500" s="1">
        <v>-1.4523252755748</v>
      </c>
      <c r="H500" s="2">
        <v>0.33417969974593997</v>
      </c>
      <c r="I500" s="14">
        <v>0.47601993552010602</v>
      </c>
      <c r="J500" s="14">
        <v>1</v>
      </c>
      <c r="K500" s="14">
        <v>0</v>
      </c>
      <c r="L500" s="14">
        <v>1.8711952276188901E-3</v>
      </c>
      <c r="M500" s="14">
        <v>5.1238117867423204E-3</v>
      </c>
      <c r="N500" s="14">
        <v>1</v>
      </c>
      <c r="O500" s="14" t="s">
        <v>1396</v>
      </c>
      <c r="P500" s="14" t="s">
        <v>27</v>
      </c>
      <c r="Q500" s="14" t="s">
        <v>1397</v>
      </c>
      <c r="R500" s="14" t="s">
        <v>1398</v>
      </c>
      <c r="S500" s="14" t="s">
        <v>30</v>
      </c>
      <c r="T500" s="14" t="s">
        <v>1399</v>
      </c>
      <c r="V500" s="14">
        <v>956.06110000000001</v>
      </c>
      <c r="W500" s="14">
        <v>1.9121222</v>
      </c>
      <c r="X500" s="14" t="s">
        <v>1400</v>
      </c>
      <c r="Y500" s="27">
        <v>8.547008547008547E-4</v>
      </c>
      <c r="Z500" s="19" t="str">
        <f>IF($AG$7 &lt;&gt; "", $AG$7 * Y500, "")</f>
        <v/>
      </c>
      <c r="AA500" s="19" t="str">
        <f>IF($AG$7 &lt;&gt; "", $AG$7 * L500 / $L$649, "")</f>
        <v/>
      </c>
      <c r="AB500" s="14" t="str">
        <f>IF(ISNUMBER(SEARCH(O500,$AG$2))=TRUE,"Yes",IF(ISNUMBER(SEARCH(O500,$AG$3))=TRUE,"Yes",IF(ISNUMBER(SEARCH(O500,$AG$4))=TRUE,"Yes","No")))</f>
        <v>No</v>
      </c>
    </row>
    <row r="501" spans="1:28" x14ac:dyDescent="0.25">
      <c r="A501" t="s">
        <v>292</v>
      </c>
      <c r="B501" t="s">
        <v>25</v>
      </c>
      <c r="C501">
        <v>6</v>
      </c>
      <c r="D501">
        <v>671</v>
      </c>
      <c r="E501">
        <v>577</v>
      </c>
      <c r="F501">
        <v>533</v>
      </c>
      <c r="G501" s="1">
        <v>-1.51264858521562</v>
      </c>
      <c r="H501" s="2">
        <v>0.16882961364688001</v>
      </c>
      <c r="I501" s="14">
        <v>0.77255137337734103</v>
      </c>
      <c r="J501" s="14">
        <v>1</v>
      </c>
      <c r="K501" s="14">
        <v>0</v>
      </c>
      <c r="L501" s="14">
        <v>3.5980446391407901E-3</v>
      </c>
      <c r="M501" s="14">
        <v>1.0271514201387499E-2</v>
      </c>
      <c r="N501" s="14">
        <v>52</v>
      </c>
      <c r="O501" s="14" t="s">
        <v>26</v>
      </c>
      <c r="P501" s="14" t="s">
        <v>27</v>
      </c>
      <c r="Q501" s="14" t="s">
        <v>293</v>
      </c>
      <c r="R501" s="14" t="s">
        <v>29</v>
      </c>
      <c r="S501" s="14" t="s">
        <v>294</v>
      </c>
      <c r="T501" s="14" t="s">
        <v>295</v>
      </c>
      <c r="V501" s="14">
        <v>1028.1679999999999</v>
      </c>
      <c r="W501" s="14">
        <v>2.0563359999999999</v>
      </c>
      <c r="X501" s="14" t="s">
        <v>296</v>
      </c>
      <c r="Y501" s="27">
        <v>8.547008547008547E-4</v>
      </c>
      <c r="Z501" s="19" t="str">
        <f>IF($AG$7 &lt;&gt; "", $AG$7 * Y501, "")</f>
        <v/>
      </c>
      <c r="AA501" s="19" t="str">
        <f>IF($AG$7 &lt;&gt; "", $AG$7 * L501 / $L$649, "")</f>
        <v/>
      </c>
      <c r="AB501" s="14" t="str">
        <f>IF(ISNUMBER(SEARCH(O501,$AG$2))=TRUE,"Yes",IF(ISNUMBER(SEARCH(O501,$AG$3))=TRUE,"Yes",IF(ISNUMBER(SEARCH(O501,$AG$4))=TRUE,"Yes","No")))</f>
        <v>No</v>
      </c>
    </row>
    <row r="502" spans="1:28" x14ac:dyDescent="0.25">
      <c r="A502" t="s">
        <v>1287</v>
      </c>
      <c r="B502" t="s">
        <v>25</v>
      </c>
      <c r="C502">
        <v>2</v>
      </c>
      <c r="D502">
        <v>195</v>
      </c>
      <c r="E502">
        <v>237</v>
      </c>
      <c r="F502">
        <v>167</v>
      </c>
      <c r="G502" s="1">
        <v>-1.53095620368382</v>
      </c>
      <c r="H502" s="2">
        <v>0.35318570823749601</v>
      </c>
      <c r="I502" s="14">
        <v>0.45199687859155602</v>
      </c>
      <c r="J502" s="14">
        <v>1</v>
      </c>
      <c r="K502" s="14">
        <v>0</v>
      </c>
      <c r="L502" s="14">
        <v>1.19934821304693E-3</v>
      </c>
      <c r="M502" s="14">
        <v>3.4717589415824198E-3</v>
      </c>
      <c r="N502" s="14">
        <v>265</v>
      </c>
      <c r="O502" s="14" t="s">
        <v>26</v>
      </c>
      <c r="P502" s="14" t="s">
        <v>27</v>
      </c>
      <c r="Q502" s="14" t="s">
        <v>1288</v>
      </c>
      <c r="R502" s="14" t="s">
        <v>1000</v>
      </c>
      <c r="S502" s="14" t="s">
        <v>399</v>
      </c>
      <c r="T502" s="14" t="s">
        <v>1289</v>
      </c>
      <c r="V502" s="14">
        <v>1062.3130000000001</v>
      </c>
      <c r="W502" s="14">
        <v>2.1246260000000001</v>
      </c>
      <c r="X502" s="14" t="s">
        <v>1290</v>
      </c>
      <c r="Y502" s="27">
        <v>2.8490028490028488E-4</v>
      </c>
      <c r="Z502" s="19" t="str">
        <f>IF($AG$7 &lt;&gt; "", $AG$7 * Y502, "")</f>
        <v/>
      </c>
      <c r="AA502" s="19" t="str">
        <f>IF($AG$7 &lt;&gt; "", $AG$7 * L502 / $L$649, "")</f>
        <v/>
      </c>
      <c r="AB502" s="14" t="str">
        <f>IF(ISNUMBER(SEARCH(O502,$AG$2))=TRUE,"Yes",IF(ISNUMBER(SEARCH(O502,$AG$3))=TRUE,"Yes",IF(ISNUMBER(SEARCH(O502,$AG$4))=TRUE,"Yes","No")))</f>
        <v>No</v>
      </c>
    </row>
    <row r="503" spans="1:28" x14ac:dyDescent="0.25">
      <c r="A503" t="s">
        <v>1625</v>
      </c>
      <c r="B503" t="s">
        <v>25</v>
      </c>
      <c r="C503">
        <v>2</v>
      </c>
      <c r="D503">
        <v>212</v>
      </c>
      <c r="E503">
        <v>152</v>
      </c>
      <c r="F503">
        <v>149</v>
      </c>
      <c r="G503" s="1">
        <v>-1.5586685476571001</v>
      </c>
      <c r="H503" s="2">
        <v>0.53606153904258202</v>
      </c>
      <c r="I503" s="14">
        <v>0.27078535110480401</v>
      </c>
      <c r="J503" s="14">
        <v>1</v>
      </c>
      <c r="K503" s="14">
        <v>0</v>
      </c>
      <c r="L503" s="14">
        <v>6.23731742539631E-4</v>
      </c>
      <c r="M503" s="14">
        <v>1.84022079295358E-3</v>
      </c>
      <c r="N503" s="14">
        <v>70</v>
      </c>
      <c r="O503" s="14" t="s">
        <v>1396</v>
      </c>
      <c r="P503" s="14" t="s">
        <v>56</v>
      </c>
      <c r="Q503" s="14" t="s">
        <v>974</v>
      </c>
      <c r="R503" s="14" t="s">
        <v>1398</v>
      </c>
      <c r="S503" s="14" t="s">
        <v>384</v>
      </c>
      <c r="T503" s="14" t="s">
        <v>976</v>
      </c>
      <c r="V503" s="14">
        <v>1290.434</v>
      </c>
      <c r="W503" s="14">
        <v>2.5808680000000002</v>
      </c>
      <c r="X503" s="14" t="s">
        <v>977</v>
      </c>
      <c r="Y503" s="27">
        <v>2.8490028490028488E-4</v>
      </c>
      <c r="Z503" s="19" t="str">
        <f>IF($AG$7 &lt;&gt; "", $AG$7 * Y503, "")</f>
        <v/>
      </c>
      <c r="AA503" s="19" t="str">
        <f>IF($AG$7 &lt;&gt; "", $AG$7 * L503 / $L$649, "")</f>
        <v/>
      </c>
      <c r="AB503" s="14" t="str">
        <f>IF(ISNUMBER(SEARCH(O503,$AG$2))=TRUE,"Yes",IF(ISNUMBER(SEARCH(O503,$AG$3))=TRUE,"Yes",IF(ISNUMBER(SEARCH(O503,$AG$4))=TRUE,"Yes","No")))</f>
        <v>No</v>
      </c>
    </row>
    <row r="504" spans="1:28" x14ac:dyDescent="0.25">
      <c r="A504" t="s">
        <v>2126</v>
      </c>
      <c r="B504" t="s">
        <v>25</v>
      </c>
      <c r="C504">
        <v>3</v>
      </c>
      <c r="D504">
        <v>292</v>
      </c>
      <c r="E504">
        <v>246</v>
      </c>
      <c r="F504">
        <v>233</v>
      </c>
      <c r="G504" s="1">
        <v>-1.56963972970076</v>
      </c>
      <c r="H504" s="2">
        <v>0.41710332427826902</v>
      </c>
      <c r="I504" s="14">
        <v>0.37975634885003201</v>
      </c>
      <c r="J504" s="14">
        <v>1</v>
      </c>
      <c r="K504" s="14">
        <v>0</v>
      </c>
      <c r="L504" s="14">
        <v>9.3559761380944601E-4</v>
      </c>
      <c r="M504" s="14">
        <v>2.78051870807061E-3</v>
      </c>
      <c r="N504" s="14">
        <v>249</v>
      </c>
      <c r="O504" s="14" t="s">
        <v>1396</v>
      </c>
      <c r="P504" s="14" t="s">
        <v>34</v>
      </c>
      <c r="Q504" s="14" t="s">
        <v>1380</v>
      </c>
      <c r="R504" s="14" t="s">
        <v>1990</v>
      </c>
      <c r="S504" s="14" t="s">
        <v>319</v>
      </c>
      <c r="T504" s="14" t="s">
        <v>1381</v>
      </c>
      <c r="V504" s="14">
        <v>1070.2059999999999</v>
      </c>
      <c r="W504" s="14">
        <v>2.140412</v>
      </c>
      <c r="X504" s="14" t="s">
        <v>1382</v>
      </c>
      <c r="Y504" s="27">
        <v>4.2735042735042735E-4</v>
      </c>
      <c r="Z504" s="19" t="str">
        <f>IF($AG$7 &lt;&gt; "", $AG$7 * Y504, "")</f>
        <v/>
      </c>
      <c r="AA504" s="19" t="str">
        <f>IF($AG$7 &lt;&gt; "", $AG$7 * L504 / $L$649, "")</f>
        <v/>
      </c>
      <c r="AB504" s="14" t="str">
        <f>IF(ISNUMBER(SEARCH(O504,$AG$2))=TRUE,"Yes",IF(ISNUMBER(SEARCH(O504,$AG$3))=TRUE,"Yes",IF(ISNUMBER(SEARCH(O504,$AG$4))=TRUE,"Yes","No")))</f>
        <v>No</v>
      </c>
    </row>
    <row r="505" spans="1:28" x14ac:dyDescent="0.25">
      <c r="A505" t="s">
        <v>256</v>
      </c>
      <c r="B505" t="s">
        <v>25</v>
      </c>
      <c r="C505">
        <v>1</v>
      </c>
      <c r="D505">
        <v>130</v>
      </c>
      <c r="E505">
        <v>94</v>
      </c>
      <c r="F505">
        <v>90</v>
      </c>
      <c r="G505" s="1">
        <v>-1.58279547543724</v>
      </c>
      <c r="H505" s="2">
        <v>0.50614821942669896</v>
      </c>
      <c r="I505" s="14">
        <v>0.29572228661259897</v>
      </c>
      <c r="J505" s="14">
        <v>1</v>
      </c>
      <c r="K505" s="14">
        <v>0</v>
      </c>
      <c r="L505" s="14">
        <v>5.9967410652346498E-4</v>
      </c>
      <c r="M505" s="14">
        <v>1.8010053652694901E-3</v>
      </c>
      <c r="N505" s="14">
        <v>45</v>
      </c>
      <c r="O505" s="14" t="s">
        <v>26</v>
      </c>
      <c r="P505" s="14" t="s">
        <v>27</v>
      </c>
      <c r="Q505" s="14" t="s">
        <v>257</v>
      </c>
      <c r="R505" s="14" t="s">
        <v>29</v>
      </c>
      <c r="S505" s="14" t="s">
        <v>258</v>
      </c>
      <c r="T505" s="14" t="s">
        <v>259</v>
      </c>
      <c r="V505" s="14">
        <v>916.10760000000005</v>
      </c>
      <c r="W505" s="14">
        <v>1.8322152</v>
      </c>
      <c r="X505" s="14" t="s">
        <v>260</v>
      </c>
      <c r="Y505" s="27">
        <v>1.4245014245014244E-4</v>
      </c>
      <c r="Z505" s="19" t="str">
        <f>IF($AG$7 &lt;&gt; "", $AG$7 * Y505, "")</f>
        <v/>
      </c>
      <c r="AA505" s="19" t="str">
        <f>IF($AG$7 &lt;&gt; "", $AG$7 * L505 / $L$649, "")</f>
        <v/>
      </c>
      <c r="AB505" s="14" t="str">
        <f>IF(ISNUMBER(SEARCH(O505,$AG$2))=TRUE,"Yes",IF(ISNUMBER(SEARCH(O505,$AG$3))=TRUE,"Yes",IF(ISNUMBER(SEARCH(O505,$AG$4))=TRUE,"Yes","No")))</f>
        <v>No</v>
      </c>
    </row>
    <row r="506" spans="1:28" x14ac:dyDescent="0.25">
      <c r="A506" t="s">
        <v>1255</v>
      </c>
      <c r="B506" t="s">
        <v>25</v>
      </c>
      <c r="C506">
        <v>2</v>
      </c>
      <c r="D506">
        <v>241</v>
      </c>
      <c r="E506">
        <v>186</v>
      </c>
      <c r="F506">
        <v>200</v>
      </c>
      <c r="G506" s="1">
        <v>-1.59048172792091</v>
      </c>
      <c r="H506" s="2">
        <v>0.332620597806012</v>
      </c>
      <c r="I506" s="14">
        <v>0.478050860238252</v>
      </c>
      <c r="J506" s="14">
        <v>1</v>
      </c>
      <c r="K506" s="14">
        <v>0</v>
      </c>
      <c r="L506" s="14">
        <v>1.19934821304693E-3</v>
      </c>
      <c r="M506" s="14">
        <v>3.61748524785849E-3</v>
      </c>
      <c r="N506" s="14">
        <v>257</v>
      </c>
      <c r="O506" s="14" t="s">
        <v>26</v>
      </c>
      <c r="P506" s="14" t="s">
        <v>27</v>
      </c>
      <c r="Q506" s="14" t="s">
        <v>1256</v>
      </c>
      <c r="R506" s="14" t="s">
        <v>1000</v>
      </c>
      <c r="S506" s="14" t="s">
        <v>359</v>
      </c>
      <c r="T506" s="14" t="s">
        <v>1257</v>
      </c>
      <c r="V506" s="14">
        <v>1055.278</v>
      </c>
      <c r="W506" s="14">
        <v>2.1105559999999999</v>
      </c>
      <c r="X506" s="14" t="s">
        <v>1258</v>
      </c>
      <c r="Y506" s="27">
        <v>2.8490028490028488E-4</v>
      </c>
      <c r="Z506" s="19" t="str">
        <f>IF($AG$7 &lt;&gt; "", $AG$7 * Y506, "")</f>
        <v/>
      </c>
      <c r="AA506" s="19" t="str">
        <f>IF($AG$7 &lt;&gt; "", $AG$7 * L506 / $L$649, "")</f>
        <v/>
      </c>
      <c r="AB506" s="14" t="str">
        <f>IF(ISNUMBER(SEARCH(O506,$AG$2))=TRUE,"Yes",IF(ISNUMBER(SEARCH(O506,$AG$3))=TRUE,"Yes",IF(ISNUMBER(SEARCH(O506,$AG$4))=TRUE,"Yes","No")))</f>
        <v>No</v>
      </c>
    </row>
    <row r="507" spans="1:28" x14ac:dyDescent="0.25">
      <c r="A507" t="s">
        <v>1343</v>
      </c>
      <c r="B507" t="s">
        <v>25</v>
      </c>
      <c r="C507">
        <v>0</v>
      </c>
      <c r="D507">
        <v>0</v>
      </c>
      <c r="E507">
        <v>1</v>
      </c>
      <c r="F507">
        <v>0</v>
      </c>
      <c r="G507" s="1">
        <v>-1.5956106691662599</v>
      </c>
      <c r="H507" s="2">
        <v>1</v>
      </c>
      <c r="I507" s="14">
        <v>0</v>
      </c>
      <c r="J507" s="14">
        <v>1</v>
      </c>
      <c r="K507" s="14">
        <v>0</v>
      </c>
      <c r="L507" s="14">
        <v>0</v>
      </c>
      <c r="M507" s="14">
        <v>5.9200612110332997E-6</v>
      </c>
      <c r="N507" s="14">
        <v>279</v>
      </c>
      <c r="O507" s="14" t="s">
        <v>26</v>
      </c>
      <c r="P507" s="14" t="s">
        <v>166</v>
      </c>
      <c r="Q507" s="14" t="s">
        <v>1344</v>
      </c>
      <c r="R507" s="14" t="s">
        <v>1000</v>
      </c>
      <c r="S507" s="14" t="s">
        <v>469</v>
      </c>
      <c r="T507" s="14" t="s">
        <v>1345</v>
      </c>
      <c r="V507" s="14">
        <v>944.04930000000002</v>
      </c>
      <c r="W507" s="14">
        <v>1.8880986</v>
      </c>
      <c r="X507" s="14" t="s">
        <v>1346</v>
      </c>
      <c r="Y507" s="27">
        <v>0</v>
      </c>
      <c r="Z507" s="19" t="str">
        <f>IF($AG$7 &lt;&gt; "", $AG$7 * Y507, "")</f>
        <v/>
      </c>
      <c r="AA507" s="19" t="str">
        <f>IF($AG$7 &lt;&gt; "", $AG$7 * L507 / $L$649, "")</f>
        <v/>
      </c>
      <c r="AB507" s="14" t="str">
        <f>IF(ISNUMBER(SEARCH(O507,$AG$2))=TRUE,"Yes",IF(ISNUMBER(SEARCH(O507,$AG$3))=TRUE,"Yes",IF(ISNUMBER(SEARCH(O507,$AG$4))=TRUE,"Yes","No")))</f>
        <v>No</v>
      </c>
    </row>
    <row r="508" spans="1:28" x14ac:dyDescent="0.25">
      <c r="A508" t="s">
        <v>2197</v>
      </c>
      <c r="B508" t="s">
        <v>25</v>
      </c>
      <c r="C508">
        <v>1</v>
      </c>
      <c r="D508">
        <v>106</v>
      </c>
      <c r="E508">
        <v>82</v>
      </c>
      <c r="F508">
        <v>78</v>
      </c>
      <c r="G508" s="1">
        <v>-1.61158410001271</v>
      </c>
      <c r="H508" s="2">
        <v>0.71512721388105505</v>
      </c>
      <c r="I508" s="14">
        <v>0.14561669474127301</v>
      </c>
      <c r="J508" s="14">
        <v>1</v>
      </c>
      <c r="K508" s="14">
        <v>0</v>
      </c>
      <c r="L508" s="14">
        <v>3.1186587126981501E-4</v>
      </c>
      <c r="M508" s="14">
        <v>9.5627139596649502E-4</v>
      </c>
      <c r="N508" s="14">
        <v>293</v>
      </c>
      <c r="O508" s="14" t="s">
        <v>1396</v>
      </c>
      <c r="P508" s="14" t="s">
        <v>27</v>
      </c>
      <c r="Q508" s="14" t="s">
        <v>252</v>
      </c>
      <c r="R508" s="14" t="s">
        <v>1990</v>
      </c>
      <c r="S508" s="14" t="s">
        <v>539</v>
      </c>
      <c r="T508" s="14" t="s">
        <v>254</v>
      </c>
      <c r="V508" s="14">
        <v>1018.174</v>
      </c>
      <c r="W508" s="14">
        <v>2.0363479999999998</v>
      </c>
      <c r="X508" s="14" t="s">
        <v>255</v>
      </c>
      <c r="Y508" s="27">
        <v>1.4245014245014244E-4</v>
      </c>
      <c r="Z508" s="19" t="str">
        <f>IF($AG$7 &lt;&gt; "", $AG$7 * Y508, "")</f>
        <v/>
      </c>
      <c r="AA508" s="19" t="str">
        <f>IF($AG$7 &lt;&gt; "", $AG$7 * L508 / $L$649, "")</f>
        <v/>
      </c>
      <c r="AB508" s="14" t="str">
        <f>IF(ISNUMBER(SEARCH(O508,$AG$2))=TRUE,"Yes",IF(ISNUMBER(SEARCH(O508,$AG$3))=TRUE,"Yes",IF(ISNUMBER(SEARCH(O508,$AG$4))=TRUE,"Yes","No")))</f>
        <v>No</v>
      </c>
    </row>
    <row r="509" spans="1:28" x14ac:dyDescent="0.25">
      <c r="A509" t="s">
        <v>2234</v>
      </c>
      <c r="B509" t="s">
        <v>25</v>
      </c>
      <c r="C509">
        <v>3</v>
      </c>
      <c r="D509">
        <v>285</v>
      </c>
      <c r="E509">
        <v>268</v>
      </c>
      <c r="F509">
        <v>242</v>
      </c>
      <c r="G509" s="1">
        <v>-1.6178683004241401</v>
      </c>
      <c r="H509" s="2">
        <v>0.38707300589041699</v>
      </c>
      <c r="I509" s="14">
        <v>0.41220711491616602</v>
      </c>
      <c r="J509" s="14">
        <v>1</v>
      </c>
      <c r="K509" s="14">
        <v>0</v>
      </c>
      <c r="L509" s="14">
        <v>9.3559761380944601E-4</v>
      </c>
      <c r="M509" s="14">
        <v>2.8753897501417E-3</v>
      </c>
      <c r="N509" s="14">
        <v>330</v>
      </c>
      <c r="O509" s="14" t="s">
        <v>1396</v>
      </c>
      <c r="P509" s="14" t="s">
        <v>67</v>
      </c>
      <c r="Q509" s="14" t="s">
        <v>513</v>
      </c>
      <c r="R509" s="14" t="s">
        <v>1990</v>
      </c>
      <c r="S509" s="14" t="s">
        <v>725</v>
      </c>
      <c r="T509" s="14" t="s">
        <v>515</v>
      </c>
      <c r="V509" s="14">
        <v>1026.1990000000001</v>
      </c>
      <c r="W509" s="14">
        <v>2.0523980000000002</v>
      </c>
      <c r="X509" s="14" t="s">
        <v>516</v>
      </c>
      <c r="Y509" s="27">
        <v>4.2735042735042735E-4</v>
      </c>
      <c r="Z509" s="19" t="str">
        <f>IF($AG$7 &lt;&gt; "", $AG$7 * Y509, "")</f>
        <v/>
      </c>
      <c r="AA509" s="19" t="str">
        <f>IF($AG$7 &lt;&gt; "", $AG$7 * L509 / $L$649, "")</f>
        <v/>
      </c>
      <c r="AB509" s="14" t="str">
        <f>IF(ISNUMBER(SEARCH(O509,$AG$2))=TRUE,"Yes",IF(ISNUMBER(SEARCH(O509,$AG$3))=TRUE,"Yes",IF(ISNUMBER(SEARCH(O509,$AG$4))=TRUE,"Yes","No")))</f>
        <v>No</v>
      </c>
    </row>
    <row r="510" spans="1:28" x14ac:dyDescent="0.25">
      <c r="A510" t="s">
        <v>1235</v>
      </c>
      <c r="B510" t="s">
        <v>25</v>
      </c>
      <c r="C510">
        <v>2</v>
      </c>
      <c r="D510">
        <v>217</v>
      </c>
      <c r="E510">
        <v>218</v>
      </c>
      <c r="F510">
        <v>207</v>
      </c>
      <c r="G510" s="1">
        <v>-1.63280555414888</v>
      </c>
      <c r="H510" s="2">
        <v>0.30149032767071998</v>
      </c>
      <c r="I510" s="14">
        <v>0.520726616215752</v>
      </c>
      <c r="J510" s="14">
        <v>1</v>
      </c>
      <c r="K510" s="14">
        <v>0</v>
      </c>
      <c r="L510" s="14">
        <v>1.19934821304693E-3</v>
      </c>
      <c r="M510" s="14">
        <v>3.7261865195673798E-3</v>
      </c>
      <c r="N510" s="14">
        <v>252</v>
      </c>
      <c r="O510" s="14" t="s">
        <v>26</v>
      </c>
      <c r="P510" s="14" t="s">
        <v>34</v>
      </c>
      <c r="Q510" s="14" t="s">
        <v>1236</v>
      </c>
      <c r="R510" s="14" t="s">
        <v>1000</v>
      </c>
      <c r="S510" s="14" t="s">
        <v>334</v>
      </c>
      <c r="T510" s="14" t="s">
        <v>1237</v>
      </c>
      <c r="V510" s="14">
        <v>1136.354</v>
      </c>
      <c r="W510" s="14">
        <v>2.2727080000000002</v>
      </c>
      <c r="X510" s="14" t="s">
        <v>1238</v>
      </c>
      <c r="Y510" s="27">
        <v>2.8490028490028488E-4</v>
      </c>
      <c r="Z510" s="19" t="str">
        <f>IF($AG$7 &lt;&gt; "", $AG$7 * Y510, "")</f>
        <v/>
      </c>
      <c r="AA510" s="19" t="str">
        <f>IF($AG$7 &lt;&gt; "", $AG$7 * L510 / $L$649, "")</f>
        <v/>
      </c>
      <c r="AB510" s="14" t="str">
        <f>IF(ISNUMBER(SEARCH(O510,$AG$2))=TRUE,"Yes",IF(ISNUMBER(SEARCH(O510,$AG$3))=TRUE,"Yes",IF(ISNUMBER(SEARCH(O510,$AG$4))=TRUE,"Yes","No")))</f>
        <v>No</v>
      </c>
    </row>
    <row r="511" spans="1:28" x14ac:dyDescent="0.25">
      <c r="A511" t="s">
        <v>1417</v>
      </c>
      <c r="B511" t="s">
        <v>25</v>
      </c>
      <c r="C511">
        <v>4</v>
      </c>
      <c r="D511">
        <v>394</v>
      </c>
      <c r="E511">
        <v>349</v>
      </c>
      <c r="F511">
        <v>332</v>
      </c>
      <c r="G511" s="1">
        <v>-1.63734875564182</v>
      </c>
      <c r="H511" s="2">
        <v>0.29769593659076599</v>
      </c>
      <c r="I511" s="14">
        <v>0.52622709322781902</v>
      </c>
      <c r="J511" s="14">
        <v>1</v>
      </c>
      <c r="K511" s="14">
        <v>0</v>
      </c>
      <c r="L511" s="14">
        <v>1.2474634850792601E-3</v>
      </c>
      <c r="M511" s="14">
        <v>3.8846131705657198E-3</v>
      </c>
      <c r="N511" s="14">
        <v>6</v>
      </c>
      <c r="O511" s="14" t="s">
        <v>1396</v>
      </c>
      <c r="P511" s="14" t="s">
        <v>27</v>
      </c>
      <c r="Q511" s="14" t="s">
        <v>1418</v>
      </c>
      <c r="R511" s="14" t="s">
        <v>1398</v>
      </c>
      <c r="S511" s="14" t="s">
        <v>58</v>
      </c>
      <c r="T511" s="14" t="s">
        <v>1419</v>
      </c>
      <c r="V511" s="14">
        <v>1286.4469999999999</v>
      </c>
      <c r="W511" s="14">
        <v>2.5728939999999998</v>
      </c>
      <c r="X511" s="14" t="s">
        <v>1420</v>
      </c>
      <c r="Y511" s="27">
        <v>5.6980056980056976E-4</v>
      </c>
      <c r="Z511" s="19" t="str">
        <f>IF($AG$7 &lt;&gt; "", $AG$7 * Y511, "")</f>
        <v/>
      </c>
      <c r="AA511" s="19" t="str">
        <f>IF($AG$7 &lt;&gt; "", $AG$7 * L511 / $L$649, "")</f>
        <v/>
      </c>
      <c r="AB511" s="14" t="str">
        <f>IF(ISNUMBER(SEARCH(O511,$AG$2))=TRUE,"Yes",IF(ISNUMBER(SEARCH(O511,$AG$3))=TRUE,"Yes",IF(ISNUMBER(SEARCH(O511,$AG$4))=TRUE,"Yes","No")))</f>
        <v>No</v>
      </c>
    </row>
    <row r="512" spans="1:28" x14ac:dyDescent="0.25">
      <c r="A512" t="s">
        <v>2177</v>
      </c>
      <c r="B512" t="s">
        <v>25</v>
      </c>
      <c r="C512">
        <v>2</v>
      </c>
      <c r="D512">
        <v>193</v>
      </c>
      <c r="E512">
        <v>172</v>
      </c>
      <c r="F512">
        <v>178</v>
      </c>
      <c r="G512" s="1">
        <v>-1.65390179799302</v>
      </c>
      <c r="H512" s="2">
        <v>0.48270856543526902</v>
      </c>
      <c r="I512" s="14">
        <v>0.31631499476268798</v>
      </c>
      <c r="J512" s="14">
        <v>1</v>
      </c>
      <c r="K512" s="14">
        <v>0</v>
      </c>
      <c r="L512" s="14">
        <v>6.23731742539631E-4</v>
      </c>
      <c r="M512" s="14">
        <v>1.9669242268106901E-3</v>
      </c>
      <c r="N512" s="14">
        <v>273</v>
      </c>
      <c r="O512" s="14" t="s">
        <v>1396</v>
      </c>
      <c r="P512" s="14" t="s">
        <v>34</v>
      </c>
      <c r="Q512" s="14" t="s">
        <v>111</v>
      </c>
      <c r="R512" s="14" t="s">
        <v>1990</v>
      </c>
      <c r="S512" s="14" t="s">
        <v>439</v>
      </c>
      <c r="T512" s="14" t="s">
        <v>113</v>
      </c>
      <c r="V512" s="14">
        <v>1076.213</v>
      </c>
      <c r="W512" s="14">
        <v>2.1524260000000002</v>
      </c>
      <c r="X512" s="14" t="s">
        <v>114</v>
      </c>
      <c r="Y512" s="27">
        <v>2.8490028490028488E-4</v>
      </c>
      <c r="Z512" s="19" t="str">
        <f>IF($AG$7 &lt;&gt; "", $AG$7 * Y512, "")</f>
        <v/>
      </c>
      <c r="AA512" s="19" t="str">
        <f>IF($AG$7 &lt;&gt; "", $AG$7 * L512 / $L$649, "")</f>
        <v/>
      </c>
      <c r="AB512" s="14" t="str">
        <f>IF(ISNUMBER(SEARCH(O512,$AG$2))=TRUE,"Yes",IF(ISNUMBER(SEARCH(O512,$AG$3))=TRUE,"Yes",IF(ISNUMBER(SEARCH(O512,$AG$4))=TRUE,"Yes","No")))</f>
        <v>No</v>
      </c>
    </row>
    <row r="513" spans="1:28" x14ac:dyDescent="0.25">
      <c r="A513" t="s">
        <v>1984</v>
      </c>
      <c r="B513" t="s">
        <v>25</v>
      </c>
      <c r="C513">
        <v>1</v>
      </c>
      <c r="D513">
        <v>91</v>
      </c>
      <c r="E513">
        <v>91</v>
      </c>
      <c r="F513">
        <v>92</v>
      </c>
      <c r="G513" s="1">
        <v>-1.6687674273215201</v>
      </c>
      <c r="H513" s="2">
        <v>0.67924894247576895</v>
      </c>
      <c r="I513" s="14">
        <v>0.167971029063616</v>
      </c>
      <c r="J513" s="14">
        <v>1</v>
      </c>
      <c r="K513" s="14">
        <v>0</v>
      </c>
      <c r="L513" s="14">
        <v>3.1186587126981501E-4</v>
      </c>
      <c r="M513" s="14">
        <v>9.9607231370115205E-4</v>
      </c>
      <c r="N513" s="14">
        <v>192</v>
      </c>
      <c r="O513" s="14" t="s">
        <v>1396</v>
      </c>
      <c r="P513" s="14" t="s">
        <v>27</v>
      </c>
      <c r="Q513" s="14" t="s">
        <v>1985</v>
      </c>
      <c r="R513" s="14" t="s">
        <v>1398</v>
      </c>
      <c r="S513" s="14" t="s">
        <v>995</v>
      </c>
      <c r="T513" s="14" t="s">
        <v>1986</v>
      </c>
      <c r="V513" s="14">
        <v>1192.2850000000001</v>
      </c>
      <c r="W513" s="14">
        <v>2.3845700000000001</v>
      </c>
      <c r="X513" s="14" t="s">
        <v>1987</v>
      </c>
      <c r="Y513" s="27">
        <v>1.4245014245014244E-4</v>
      </c>
      <c r="Z513" s="19" t="str">
        <f>IF($AG$7 &lt;&gt; "", $AG$7 * Y513, "")</f>
        <v/>
      </c>
      <c r="AA513" s="19" t="str">
        <f>IF($AG$7 &lt;&gt; "", $AG$7 * L513 / $L$649, "")</f>
        <v/>
      </c>
      <c r="AB513" s="14" t="str">
        <f>IF(ISNUMBER(SEARCH(O513,$AG$2))=TRUE,"Yes",IF(ISNUMBER(SEARCH(O513,$AG$3))=TRUE,"Yes",IF(ISNUMBER(SEARCH(O513,$AG$4))=TRUE,"Yes","No")))</f>
        <v>No</v>
      </c>
    </row>
    <row r="514" spans="1:28" x14ac:dyDescent="0.25">
      <c r="A514" t="s">
        <v>2213</v>
      </c>
      <c r="B514" t="s">
        <v>25</v>
      </c>
      <c r="C514">
        <v>2</v>
      </c>
      <c r="D514">
        <v>176</v>
      </c>
      <c r="E514">
        <v>212</v>
      </c>
      <c r="F514">
        <v>162</v>
      </c>
      <c r="G514" s="1">
        <v>-1.67694207918694</v>
      </c>
      <c r="H514" s="2">
        <v>0.46556363824151098</v>
      </c>
      <c r="I514" s="14">
        <v>0.33202094658783998</v>
      </c>
      <c r="J514" s="14">
        <v>1</v>
      </c>
      <c r="K514" s="14">
        <v>0</v>
      </c>
      <c r="L514" s="14">
        <v>6.23731742539631E-4</v>
      </c>
      <c r="M514" s="14">
        <v>1.9989011680333901E-3</v>
      </c>
      <c r="N514" s="14">
        <v>309</v>
      </c>
      <c r="O514" s="14" t="s">
        <v>1396</v>
      </c>
      <c r="P514" s="14" t="s">
        <v>34</v>
      </c>
      <c r="Q514" s="14" t="s">
        <v>393</v>
      </c>
      <c r="R514" s="14" t="s">
        <v>1990</v>
      </c>
      <c r="S514" s="14" t="s">
        <v>620</v>
      </c>
      <c r="T514" s="14" t="s">
        <v>395</v>
      </c>
      <c r="V514" s="14">
        <v>1100.2370000000001</v>
      </c>
      <c r="W514" s="14">
        <v>2.2004739999999998</v>
      </c>
      <c r="X514" s="14" t="s">
        <v>396</v>
      </c>
      <c r="Y514" s="27">
        <v>2.8490028490028488E-4</v>
      </c>
      <c r="Z514" s="19" t="str">
        <f>IF($AG$7 &lt;&gt; "", $AG$7 * Y514, "")</f>
        <v/>
      </c>
      <c r="AA514" s="19" t="str">
        <f>IF($AG$7 &lt;&gt; "", $AG$7 * L514 / $L$649, "")</f>
        <v/>
      </c>
      <c r="AB514" s="14" t="str">
        <f>IF(ISNUMBER(SEARCH(O514,$AG$2))=TRUE,"Yes",IF(ISNUMBER(SEARCH(O514,$AG$3))=TRUE,"Yes",IF(ISNUMBER(SEARCH(O514,$AG$4))=TRUE,"Yes","No")))</f>
        <v>No</v>
      </c>
    </row>
    <row r="515" spans="1:28" x14ac:dyDescent="0.25">
      <c r="A515" t="s">
        <v>1682</v>
      </c>
      <c r="B515" t="s">
        <v>25</v>
      </c>
      <c r="C515">
        <v>2</v>
      </c>
      <c r="D515">
        <v>193</v>
      </c>
      <c r="E515">
        <v>184</v>
      </c>
      <c r="F515">
        <v>175</v>
      </c>
      <c r="G515" s="1">
        <v>-1.6780102186000001</v>
      </c>
      <c r="H515" s="2">
        <v>0.46556363824151098</v>
      </c>
      <c r="I515" s="14">
        <v>0.33202094658783998</v>
      </c>
      <c r="J515" s="14">
        <v>1</v>
      </c>
      <c r="K515" s="14">
        <v>0</v>
      </c>
      <c r="L515" s="14">
        <v>6.23731742539631E-4</v>
      </c>
      <c r="M515" s="14">
        <v>2.0001131503906799E-3</v>
      </c>
      <c r="N515" s="14">
        <v>94</v>
      </c>
      <c r="O515" s="14" t="s">
        <v>1396</v>
      </c>
      <c r="P515" s="14" t="s">
        <v>166</v>
      </c>
      <c r="Q515" s="14" t="s">
        <v>1683</v>
      </c>
      <c r="R515" s="14" t="s">
        <v>1398</v>
      </c>
      <c r="S515" s="14" t="s">
        <v>504</v>
      </c>
      <c r="T515" s="14" t="s">
        <v>1684</v>
      </c>
      <c r="U515" s="14" t="s">
        <v>71</v>
      </c>
      <c r="V515" s="14">
        <v>925.00350000000003</v>
      </c>
      <c r="W515" s="14">
        <v>1.850007</v>
      </c>
      <c r="X515" s="14" t="s">
        <v>1685</v>
      </c>
      <c r="Y515" s="27">
        <v>2.8490028490028488E-4</v>
      </c>
      <c r="Z515" s="19" t="str">
        <f>IF($AG$7 &lt;&gt; "", $AG$7 * Y515, "")</f>
        <v/>
      </c>
      <c r="AA515" s="19" t="str">
        <f>IF($AG$7 &lt;&gt; "", $AG$7 * L515 / $L$649, "")</f>
        <v/>
      </c>
      <c r="AB515" s="14" t="str">
        <f>IF(ISNUMBER(SEARCH(O515,$AG$2))=TRUE,"Yes",IF(ISNUMBER(SEARCH(O515,$AG$3))=TRUE,"Yes",IF(ISNUMBER(SEARCH(O515,$AG$4))=TRUE,"Yes","No")))</f>
        <v>No</v>
      </c>
    </row>
    <row r="516" spans="1:28" x14ac:dyDescent="0.25">
      <c r="A516" t="s">
        <v>1896</v>
      </c>
      <c r="B516" t="s">
        <v>25</v>
      </c>
      <c r="C516">
        <v>2</v>
      </c>
      <c r="D516">
        <v>187</v>
      </c>
      <c r="E516">
        <v>200</v>
      </c>
      <c r="F516">
        <v>168</v>
      </c>
      <c r="G516" s="1">
        <v>-1.6873130053682199</v>
      </c>
      <c r="H516" s="2">
        <v>0.46386476889469302</v>
      </c>
      <c r="I516" s="14">
        <v>0.33360861143395498</v>
      </c>
      <c r="J516" s="14">
        <v>1</v>
      </c>
      <c r="K516" s="14">
        <v>0</v>
      </c>
      <c r="L516" s="14">
        <v>6.23731742539631E-4</v>
      </c>
      <c r="M516" s="14">
        <v>2.0131523168877702E-3</v>
      </c>
      <c r="N516" s="14">
        <v>170</v>
      </c>
      <c r="O516" s="14" t="s">
        <v>1396</v>
      </c>
      <c r="P516" s="14" t="s">
        <v>27</v>
      </c>
      <c r="Q516" s="14" t="s">
        <v>1897</v>
      </c>
      <c r="R516" s="14" t="s">
        <v>1398</v>
      </c>
      <c r="S516" s="14" t="s">
        <v>885</v>
      </c>
      <c r="T516" s="14" t="s">
        <v>1898</v>
      </c>
      <c r="V516" s="14">
        <v>1133.3489999999999</v>
      </c>
      <c r="W516" s="14">
        <v>2.2666979999999999</v>
      </c>
      <c r="X516" s="14" t="s">
        <v>1899</v>
      </c>
      <c r="Y516" s="27">
        <v>2.8490028490028488E-4</v>
      </c>
      <c r="Z516" s="19" t="str">
        <f>IF($AG$7 &lt;&gt; "", $AG$7 * Y516, "")</f>
        <v/>
      </c>
      <c r="AA516" s="19" t="str">
        <f>IF($AG$7 &lt;&gt; "", $AG$7 * L516 / $L$649, "")</f>
        <v/>
      </c>
      <c r="AB516" s="14" t="str">
        <f>IF(ISNUMBER(SEARCH(O516,$AG$2))=TRUE,"Yes",IF(ISNUMBER(SEARCH(O516,$AG$3))=TRUE,"Yes",IF(ISNUMBER(SEARCH(O516,$AG$4))=TRUE,"Yes","No")))</f>
        <v>No</v>
      </c>
    </row>
    <row r="517" spans="1:28" x14ac:dyDescent="0.25">
      <c r="A517" t="s">
        <v>593</v>
      </c>
      <c r="B517" t="s">
        <v>25</v>
      </c>
      <c r="C517">
        <v>1</v>
      </c>
      <c r="D517">
        <v>133</v>
      </c>
      <c r="E517">
        <v>107</v>
      </c>
      <c r="F517">
        <v>106</v>
      </c>
      <c r="G517" s="1">
        <v>-1.7291920152406599</v>
      </c>
      <c r="H517" s="2">
        <v>0.424107443665107</v>
      </c>
      <c r="I517" s="14">
        <v>0.37252410501185002</v>
      </c>
      <c r="J517" s="14">
        <v>1</v>
      </c>
      <c r="K517" s="14">
        <v>0</v>
      </c>
      <c r="L517" s="14">
        <v>5.9967410652346498E-4</v>
      </c>
      <c r="M517" s="14">
        <v>1.9945426427979899E-3</v>
      </c>
      <c r="N517" s="14">
        <v>112</v>
      </c>
      <c r="O517" s="14" t="s">
        <v>26</v>
      </c>
      <c r="P517" s="14" t="s">
        <v>27</v>
      </c>
      <c r="Q517" s="14" t="s">
        <v>594</v>
      </c>
      <c r="R517" s="14" t="s">
        <v>29</v>
      </c>
      <c r="S517" s="14" t="s">
        <v>595</v>
      </c>
      <c r="T517" s="14" t="s">
        <v>596</v>
      </c>
      <c r="V517" s="14">
        <v>1034.1320000000001</v>
      </c>
      <c r="W517" s="14">
        <v>2.0682640000000001</v>
      </c>
      <c r="X517" s="14" t="s">
        <v>597</v>
      </c>
      <c r="Y517" s="27">
        <v>1.4245014245014244E-4</v>
      </c>
      <c r="Z517" s="19" t="str">
        <f>IF($AG$7 &lt;&gt; "", $AG$7 * Y517, "")</f>
        <v/>
      </c>
      <c r="AA517" s="19" t="str">
        <f>IF($AG$7 &lt;&gt; "", $AG$7 * L517 / $L$649, "")</f>
        <v/>
      </c>
      <c r="AB517" s="14" t="str">
        <f>IF(ISNUMBER(SEARCH(O517,$AG$2))=TRUE,"Yes",IF(ISNUMBER(SEARCH(O517,$AG$3))=TRUE,"Yes",IF(ISNUMBER(SEARCH(O517,$AG$4))=TRUE,"Yes","No")))</f>
        <v>No</v>
      </c>
    </row>
    <row r="518" spans="1:28" x14ac:dyDescent="0.25">
      <c r="A518" t="s">
        <v>1299</v>
      </c>
      <c r="B518" t="s">
        <v>25</v>
      </c>
      <c r="C518">
        <v>1</v>
      </c>
      <c r="D518">
        <v>129</v>
      </c>
      <c r="E518">
        <v>122</v>
      </c>
      <c r="F518">
        <v>97</v>
      </c>
      <c r="G518" s="1">
        <v>-1.7373070608273999</v>
      </c>
      <c r="H518" s="2">
        <v>0.415464423769903</v>
      </c>
      <c r="I518" s="14">
        <v>0.38146615893622399</v>
      </c>
      <c r="J518" s="14">
        <v>1</v>
      </c>
      <c r="K518" s="14">
        <v>0</v>
      </c>
      <c r="L518" s="14">
        <v>5.9967410652346498E-4</v>
      </c>
      <c r="M518" s="14">
        <v>2.0057335190469599E-3</v>
      </c>
      <c r="N518" s="14">
        <v>268</v>
      </c>
      <c r="O518" s="14" t="s">
        <v>26</v>
      </c>
      <c r="P518" s="14" t="s">
        <v>34</v>
      </c>
      <c r="Q518" s="14" t="s">
        <v>1300</v>
      </c>
      <c r="R518" s="14" t="s">
        <v>1000</v>
      </c>
      <c r="S518" s="14" t="s">
        <v>414</v>
      </c>
      <c r="T518" s="14" t="s">
        <v>1301</v>
      </c>
      <c r="V518" s="14">
        <v>1072.2239999999999</v>
      </c>
      <c r="W518" s="14">
        <v>2.1444480000000001</v>
      </c>
      <c r="X518" s="14" t="s">
        <v>1302</v>
      </c>
      <c r="Y518" s="27">
        <v>1.4245014245014244E-4</v>
      </c>
      <c r="Z518" s="19" t="str">
        <f>IF($AG$7 &lt;&gt; "", $AG$7 * Y518, "")</f>
        <v/>
      </c>
      <c r="AA518" s="19" t="str">
        <f>IF($AG$7 &lt;&gt; "", $AG$7 * L518 / $L$649, "")</f>
        <v/>
      </c>
      <c r="AB518" s="14" t="str">
        <f>IF(ISNUMBER(SEARCH(O518,$AG$2))=TRUE,"Yes",IF(ISNUMBER(SEARCH(O518,$AG$3))=TRUE,"Yes",IF(ISNUMBER(SEARCH(O518,$AG$4))=TRUE,"Yes","No")))</f>
        <v>No</v>
      </c>
    </row>
    <row r="519" spans="1:28" x14ac:dyDescent="0.25">
      <c r="A519" t="s">
        <v>145</v>
      </c>
      <c r="B519" t="s">
        <v>25</v>
      </c>
      <c r="C519">
        <v>1</v>
      </c>
      <c r="D519">
        <v>152</v>
      </c>
      <c r="E519">
        <v>103</v>
      </c>
      <c r="F519">
        <v>97</v>
      </c>
      <c r="G519" s="1">
        <v>-1.7433225958781</v>
      </c>
      <c r="H519" s="2">
        <v>0.40955594548936203</v>
      </c>
      <c r="I519" s="14">
        <v>0.38768676506897198</v>
      </c>
      <c r="J519" s="14">
        <v>1</v>
      </c>
      <c r="K519" s="14">
        <v>0</v>
      </c>
      <c r="L519" s="14">
        <v>5.9967410652346498E-4</v>
      </c>
      <c r="M519" s="14">
        <v>2.0129594829500501E-3</v>
      </c>
      <c r="N519" s="14">
        <v>23</v>
      </c>
      <c r="O519" s="14" t="s">
        <v>26</v>
      </c>
      <c r="P519" s="14" t="s">
        <v>34</v>
      </c>
      <c r="Q519" s="14" t="s">
        <v>146</v>
      </c>
      <c r="R519" s="14" t="s">
        <v>29</v>
      </c>
      <c r="S519" s="14" t="s">
        <v>147</v>
      </c>
      <c r="T519" s="14" t="s">
        <v>148</v>
      </c>
      <c r="V519" s="14">
        <v>1085.2239999999999</v>
      </c>
      <c r="W519" s="14">
        <v>2.1704479999999999</v>
      </c>
      <c r="X519" s="14" t="s">
        <v>149</v>
      </c>
      <c r="Y519" s="27">
        <v>1.4245014245014244E-4</v>
      </c>
      <c r="Z519" s="19" t="str">
        <f>IF($AG$7 &lt;&gt; "", $AG$7 * Y519, "")</f>
        <v/>
      </c>
      <c r="AA519" s="19" t="str">
        <f>IF($AG$7 &lt;&gt; "", $AG$7 * L519 / $L$649, "")</f>
        <v/>
      </c>
      <c r="AB519" s="14" t="str">
        <f>IF(ISNUMBER(SEARCH(O519,$AG$2))=TRUE,"Yes",IF(ISNUMBER(SEARCH(O519,$AG$3))=TRUE,"Yes",IF(ISNUMBER(SEARCH(O519,$AG$4))=TRUE,"Yes","No")))</f>
        <v>No</v>
      </c>
    </row>
    <row r="520" spans="1:28" x14ac:dyDescent="0.25">
      <c r="A520" t="s">
        <v>412</v>
      </c>
      <c r="B520" t="s">
        <v>25</v>
      </c>
      <c r="C520">
        <v>2</v>
      </c>
      <c r="D520">
        <v>273</v>
      </c>
      <c r="E520">
        <v>242</v>
      </c>
      <c r="F520">
        <v>193</v>
      </c>
      <c r="G520" s="1">
        <v>-1.7610964019958699</v>
      </c>
      <c r="H520" s="2">
        <v>0.24694362260615199</v>
      </c>
      <c r="I520" s="14">
        <v>0.60740218514414301</v>
      </c>
      <c r="J520" s="14">
        <v>1</v>
      </c>
      <c r="K520" s="14">
        <v>0</v>
      </c>
      <c r="L520" s="14">
        <v>1.19934821304693E-3</v>
      </c>
      <c r="M520" s="14">
        <v>4.0713866242553798E-3</v>
      </c>
      <c r="N520" s="14">
        <v>76</v>
      </c>
      <c r="O520" s="14" t="s">
        <v>26</v>
      </c>
      <c r="P520" s="14" t="s">
        <v>34</v>
      </c>
      <c r="Q520" s="14" t="s">
        <v>413</v>
      </c>
      <c r="R520" s="14" t="s">
        <v>29</v>
      </c>
      <c r="S520" s="14" t="s">
        <v>414</v>
      </c>
      <c r="T520" s="14" t="s">
        <v>415</v>
      </c>
      <c r="V520" s="14">
        <v>1046.1859999999999</v>
      </c>
      <c r="W520" s="14">
        <v>2.0923720000000001</v>
      </c>
      <c r="X520" s="14" t="s">
        <v>416</v>
      </c>
      <c r="Y520" s="27">
        <v>2.8490028490028488E-4</v>
      </c>
      <c r="Z520" s="19" t="str">
        <f>IF($AG$7 &lt;&gt; "", $AG$7 * Y520, "")</f>
        <v/>
      </c>
      <c r="AA520" s="19" t="str">
        <f>IF($AG$7 &lt;&gt; "", $AG$7 * L520 / $L$649, "")</f>
        <v/>
      </c>
      <c r="AB520" s="14" t="str">
        <f>IF(ISNUMBER(SEARCH(O520,$AG$2))=TRUE,"Yes",IF(ISNUMBER(SEARCH(O520,$AG$3))=TRUE,"Yes",IF(ISNUMBER(SEARCH(O520,$AG$4))=TRUE,"Yes","No")))</f>
        <v>No</v>
      </c>
    </row>
    <row r="521" spans="1:28" x14ac:dyDescent="0.25">
      <c r="A521" t="s">
        <v>1627</v>
      </c>
      <c r="B521" t="s">
        <v>25</v>
      </c>
      <c r="C521">
        <v>3</v>
      </c>
      <c r="D521">
        <v>339</v>
      </c>
      <c r="E521">
        <v>273</v>
      </c>
      <c r="F521">
        <v>277</v>
      </c>
      <c r="G521" s="1">
        <v>-1.7750699836555901</v>
      </c>
      <c r="H521" s="2">
        <v>0.291291629264121</v>
      </c>
      <c r="I521" s="14">
        <v>0.53567199534705101</v>
      </c>
      <c r="J521" s="14">
        <v>1</v>
      </c>
      <c r="K521" s="14">
        <v>0</v>
      </c>
      <c r="L521" s="14">
        <v>9.3559761380944601E-4</v>
      </c>
      <c r="M521" s="14">
        <v>3.2063311475306901E-3</v>
      </c>
      <c r="N521" s="14">
        <v>72</v>
      </c>
      <c r="O521" s="14" t="s">
        <v>1396</v>
      </c>
      <c r="P521" s="14" t="s">
        <v>34</v>
      </c>
      <c r="Q521" s="14" t="s">
        <v>1628</v>
      </c>
      <c r="R521" s="14" t="s">
        <v>1398</v>
      </c>
      <c r="S521" s="14" t="s">
        <v>394</v>
      </c>
      <c r="T521" s="14" t="s">
        <v>1629</v>
      </c>
      <c r="V521" s="14">
        <v>1130.2840000000001</v>
      </c>
      <c r="W521" s="14">
        <v>2.2605680000000001</v>
      </c>
      <c r="X521" s="14" t="s">
        <v>1630</v>
      </c>
      <c r="Y521" s="27">
        <v>4.2735042735042735E-4</v>
      </c>
      <c r="Z521" s="19" t="str">
        <f>IF($AG$7 &lt;&gt; "", $AG$7 * Y521, "")</f>
        <v/>
      </c>
      <c r="AA521" s="19" t="str">
        <f>IF($AG$7 &lt;&gt; "", $AG$7 * L521 / $L$649, "")</f>
        <v/>
      </c>
      <c r="AB521" s="14" t="str">
        <f>IF(ISNUMBER(SEARCH(O521,$AG$2))=TRUE,"Yes",IF(ISNUMBER(SEARCH(O521,$AG$3))=TRUE,"Yes",IF(ISNUMBER(SEARCH(O521,$AG$4))=TRUE,"Yes","No")))</f>
        <v>No</v>
      </c>
    </row>
    <row r="522" spans="1:28" x14ac:dyDescent="0.25">
      <c r="A522" t="s">
        <v>332</v>
      </c>
      <c r="B522" t="s">
        <v>25</v>
      </c>
      <c r="C522">
        <v>1</v>
      </c>
      <c r="D522">
        <v>133</v>
      </c>
      <c r="E522">
        <v>121</v>
      </c>
      <c r="F522">
        <v>106</v>
      </c>
      <c r="G522" s="1">
        <v>-1.7877484050618799</v>
      </c>
      <c r="H522" s="2">
        <v>0.415464423769903</v>
      </c>
      <c r="I522" s="14">
        <v>0.38146615893622399</v>
      </c>
      <c r="J522" s="14">
        <v>1</v>
      </c>
      <c r="K522" s="14">
        <v>0</v>
      </c>
      <c r="L522" s="14">
        <v>5.9967410652346498E-4</v>
      </c>
      <c r="M522" s="14">
        <v>2.07742349975245E-3</v>
      </c>
      <c r="N522" s="14">
        <v>60</v>
      </c>
      <c r="O522" s="14" t="s">
        <v>26</v>
      </c>
      <c r="P522" s="14" t="s">
        <v>27</v>
      </c>
      <c r="Q522" s="14" t="s">
        <v>333</v>
      </c>
      <c r="R522" s="14" t="s">
        <v>29</v>
      </c>
      <c r="S522" s="14" t="s">
        <v>334</v>
      </c>
      <c r="T522" s="14" t="s">
        <v>335</v>
      </c>
      <c r="V522" s="14">
        <v>1035.182</v>
      </c>
      <c r="W522" s="14">
        <v>2.0703640000000001</v>
      </c>
      <c r="X522" s="14" t="s">
        <v>336</v>
      </c>
      <c r="Y522" s="27">
        <v>1.4245014245014244E-4</v>
      </c>
      <c r="Z522" s="19" t="str">
        <f>IF($AG$7 &lt;&gt; "", $AG$7 * Y522, "")</f>
        <v/>
      </c>
      <c r="AA522" s="19" t="str">
        <f>IF($AG$7 &lt;&gt; "", $AG$7 * L522 / $L$649, "")</f>
        <v/>
      </c>
      <c r="AB522" s="14" t="str">
        <f>IF(ISNUMBER(SEARCH(O522,$AG$2))=TRUE,"Yes",IF(ISNUMBER(SEARCH(O522,$AG$3))=TRUE,"Yes",IF(ISNUMBER(SEARCH(O522,$AG$4))=TRUE,"Yes","No")))</f>
        <v>No</v>
      </c>
    </row>
    <row r="523" spans="1:28" x14ac:dyDescent="0.25">
      <c r="A523" t="s">
        <v>1571</v>
      </c>
      <c r="B523" t="s">
        <v>25</v>
      </c>
      <c r="C523">
        <v>8</v>
      </c>
      <c r="D523">
        <v>717</v>
      </c>
      <c r="E523">
        <v>588</v>
      </c>
      <c r="F523">
        <v>1056</v>
      </c>
      <c r="G523" s="1">
        <v>-1.79451687208414</v>
      </c>
      <c r="H523" s="2">
        <v>0.13734284183849199</v>
      </c>
      <c r="I523" s="14">
        <v>0.86219397061585901</v>
      </c>
      <c r="J523" s="14">
        <v>1</v>
      </c>
      <c r="K523" s="14">
        <v>0</v>
      </c>
      <c r="L523" s="14">
        <v>2.4949269701585201E-3</v>
      </c>
      <c r="M523" s="14">
        <v>8.6609669002446696E-3</v>
      </c>
      <c r="N523" s="14">
        <v>49</v>
      </c>
      <c r="O523" s="14" t="s">
        <v>1396</v>
      </c>
      <c r="P523" s="14" t="s">
        <v>34</v>
      </c>
      <c r="Q523" s="14" t="s">
        <v>1572</v>
      </c>
      <c r="R523" s="14" t="s">
        <v>1398</v>
      </c>
      <c r="S523" s="14" t="s">
        <v>279</v>
      </c>
      <c r="T523" s="14" t="s">
        <v>1573</v>
      </c>
      <c r="V523" s="14">
        <v>951.08240000000001</v>
      </c>
      <c r="W523" s="14">
        <v>1.9021648</v>
      </c>
      <c r="X523" s="14" t="s">
        <v>1574</v>
      </c>
      <c r="Y523" s="26">
        <v>1.1396011396011395E-3</v>
      </c>
      <c r="Z523" s="19" t="str">
        <f>IF($AG$7 &lt;&gt; "", $AG$7 * Y523, "")</f>
        <v/>
      </c>
      <c r="AA523" s="19" t="str">
        <f>IF($AG$7 &lt;&gt; "", $AG$7 * L523 / $L$649, "")</f>
        <v/>
      </c>
      <c r="AB523" s="14" t="str">
        <f>IF(ISNUMBER(SEARCH(O523,$AG$2))=TRUE,"Yes",IF(ISNUMBER(SEARCH(O523,$AG$3))=TRUE,"Yes",IF(ISNUMBER(SEARCH(O523,$AG$4))=TRUE,"Yes","No")))</f>
        <v>No</v>
      </c>
    </row>
    <row r="524" spans="1:28" x14ac:dyDescent="0.25">
      <c r="A524" t="s">
        <v>1011</v>
      </c>
      <c r="B524" t="s">
        <v>25</v>
      </c>
      <c r="C524">
        <v>3</v>
      </c>
      <c r="D524">
        <v>428</v>
      </c>
      <c r="E524">
        <v>341</v>
      </c>
      <c r="F524">
        <v>319</v>
      </c>
      <c r="G524" s="1">
        <v>-1.7972892193171099</v>
      </c>
      <c r="H524" s="2">
        <v>0.15876146532673299</v>
      </c>
      <c r="I524" s="14">
        <v>0.79925490132208299</v>
      </c>
      <c r="J524" s="14">
        <v>1</v>
      </c>
      <c r="K524" s="14">
        <v>0</v>
      </c>
      <c r="L524" s="14">
        <v>1.7990223195703901E-3</v>
      </c>
      <c r="M524" s="14">
        <v>6.2592743824728299E-3</v>
      </c>
      <c r="N524" s="14">
        <v>196</v>
      </c>
      <c r="O524" s="14" t="s">
        <v>26</v>
      </c>
      <c r="P524" s="14" t="s">
        <v>34</v>
      </c>
      <c r="Q524" s="14" t="s">
        <v>1012</v>
      </c>
      <c r="R524" s="14" t="s">
        <v>1000</v>
      </c>
      <c r="S524" s="14" t="s">
        <v>47</v>
      </c>
      <c r="T524" s="14" t="s">
        <v>1013</v>
      </c>
      <c r="V524" s="14">
        <v>1119.3219999999999</v>
      </c>
      <c r="W524" s="14">
        <v>2.2386439999999999</v>
      </c>
      <c r="X524" s="14" t="s">
        <v>1014</v>
      </c>
      <c r="Y524" s="27">
        <v>4.2735042735042735E-4</v>
      </c>
      <c r="Z524" s="19" t="str">
        <f>IF($AG$7 &lt;&gt; "", $AG$7 * Y524, "")</f>
        <v/>
      </c>
      <c r="AA524" s="19" t="str">
        <f>IF($AG$7 &lt;&gt; "", $AG$7 * L524 / $L$649, "")</f>
        <v/>
      </c>
      <c r="AB524" s="14" t="str">
        <f>IF(ISNUMBER(SEARCH(O524,$AG$2))=TRUE,"Yes",IF(ISNUMBER(SEARCH(O524,$AG$3))=TRUE,"Yes",IF(ISNUMBER(SEARCH(O524,$AG$4))=TRUE,"Yes","No")))</f>
        <v>No</v>
      </c>
    </row>
    <row r="525" spans="1:28" x14ac:dyDescent="0.25">
      <c r="A525" t="s">
        <v>120</v>
      </c>
      <c r="B525" t="s">
        <v>25</v>
      </c>
      <c r="C525">
        <v>1</v>
      </c>
      <c r="D525">
        <v>141</v>
      </c>
      <c r="E525">
        <v>130</v>
      </c>
      <c r="F525">
        <v>96</v>
      </c>
      <c r="G525" s="1">
        <v>-1.8100994970565001</v>
      </c>
      <c r="H525" s="2">
        <v>0.39284153160994301</v>
      </c>
      <c r="I525" s="14">
        <v>0.40578260439948</v>
      </c>
      <c r="J525" s="14">
        <v>1</v>
      </c>
      <c r="K525" s="14">
        <v>0</v>
      </c>
      <c r="L525" s="14">
        <v>5.9967410652346498E-4</v>
      </c>
      <c r="M525" s="14">
        <v>2.1092397442431699E-3</v>
      </c>
      <c r="N525" s="14">
        <v>18</v>
      </c>
      <c r="O525" s="14" t="s">
        <v>26</v>
      </c>
      <c r="P525" s="14" t="s">
        <v>27</v>
      </c>
      <c r="Q525" s="14" t="s">
        <v>121</v>
      </c>
      <c r="R525" s="14" t="s">
        <v>29</v>
      </c>
      <c r="S525" s="14" t="s">
        <v>122</v>
      </c>
      <c r="T525" s="14" t="s">
        <v>123</v>
      </c>
      <c r="V525" s="14">
        <v>1228.433</v>
      </c>
      <c r="W525" s="14">
        <v>2.4568660000000002</v>
      </c>
      <c r="X525" s="14" t="s">
        <v>124</v>
      </c>
      <c r="Y525" s="27">
        <v>1.4245014245014244E-4</v>
      </c>
      <c r="Z525" s="19" t="str">
        <f>IF($AG$7 &lt;&gt; "", $AG$7 * Y525, "")</f>
        <v/>
      </c>
      <c r="AA525" s="19" t="str">
        <f>IF($AG$7 &lt;&gt; "", $AG$7 * L525 / $L$649, "")</f>
        <v/>
      </c>
      <c r="AB525" s="14" t="str">
        <f>IF(ISNUMBER(SEARCH(O525,$AG$2))=TRUE,"Yes",IF(ISNUMBER(SEARCH(O525,$AG$3))=TRUE,"Yes",IF(ISNUMBER(SEARCH(O525,$AG$4))=TRUE,"Yes","No")))</f>
        <v>No</v>
      </c>
    </row>
    <row r="526" spans="1:28" x14ac:dyDescent="0.25">
      <c r="A526" t="s">
        <v>793</v>
      </c>
      <c r="B526" t="s">
        <v>25</v>
      </c>
      <c r="C526">
        <v>1</v>
      </c>
      <c r="D526">
        <v>131</v>
      </c>
      <c r="E526">
        <v>120</v>
      </c>
      <c r="F526">
        <v>115</v>
      </c>
      <c r="G526" s="1">
        <v>-1.8152347131111599</v>
      </c>
      <c r="H526" s="2">
        <v>0.39284153160994301</v>
      </c>
      <c r="I526" s="14">
        <v>0.40578260439948</v>
      </c>
      <c r="J526" s="14">
        <v>1</v>
      </c>
      <c r="K526" s="14">
        <v>0</v>
      </c>
      <c r="L526" s="14">
        <v>5.9967410652346498E-4</v>
      </c>
      <c r="M526" s="14">
        <v>2.1178855343067901E-3</v>
      </c>
      <c r="N526" s="14">
        <v>152</v>
      </c>
      <c r="O526" s="14" t="s">
        <v>26</v>
      </c>
      <c r="P526" s="14" t="s">
        <v>27</v>
      </c>
      <c r="Q526" s="14" t="s">
        <v>794</v>
      </c>
      <c r="R526" s="14" t="s">
        <v>29</v>
      </c>
      <c r="S526" s="14" t="s">
        <v>795</v>
      </c>
      <c r="T526" s="14" t="s">
        <v>796</v>
      </c>
      <c r="U526" s="14" t="s">
        <v>71</v>
      </c>
      <c r="V526" s="14">
        <v>1059.183</v>
      </c>
      <c r="W526" s="14">
        <v>2.118366</v>
      </c>
      <c r="X526" s="14" t="s">
        <v>797</v>
      </c>
      <c r="Y526" s="27">
        <v>1.4245014245014244E-4</v>
      </c>
      <c r="Z526" s="19" t="str">
        <f>IF($AG$7 &lt;&gt; "", $AG$7 * Y526, "")</f>
        <v/>
      </c>
      <c r="AA526" s="19" t="str">
        <f>IF($AG$7 &lt;&gt; "", $AG$7 * L526 / $L$649, "")</f>
        <v/>
      </c>
      <c r="AB526" s="14" t="str">
        <f>IF(ISNUMBER(SEARCH(O526,$AG$2))=TRUE,"Yes",IF(ISNUMBER(SEARCH(O526,$AG$3))=TRUE,"Yes",IF(ISNUMBER(SEARCH(O526,$AG$4))=TRUE,"Yes","No")))</f>
        <v>No</v>
      </c>
    </row>
    <row r="527" spans="1:28" x14ac:dyDescent="0.25">
      <c r="A527" t="s">
        <v>2222</v>
      </c>
      <c r="B527" t="s">
        <v>25</v>
      </c>
      <c r="C527">
        <v>2</v>
      </c>
      <c r="D527">
        <v>209</v>
      </c>
      <c r="E527">
        <v>163</v>
      </c>
      <c r="F527">
        <v>234</v>
      </c>
      <c r="G527" s="1">
        <v>-1.81787039727262</v>
      </c>
      <c r="H527" s="2">
        <v>0.37649380012657002</v>
      </c>
      <c r="I527" s="14">
        <v>0.42424217110468498</v>
      </c>
      <c r="J527" s="14">
        <v>1</v>
      </c>
      <c r="K527" s="14">
        <v>0</v>
      </c>
      <c r="L527" s="14">
        <v>6.23731742539631E-4</v>
      </c>
      <c r="M527" s="14">
        <v>2.2043003050368801E-3</v>
      </c>
      <c r="N527" s="14">
        <v>318</v>
      </c>
      <c r="O527" s="14" t="s">
        <v>1396</v>
      </c>
      <c r="P527" s="14" t="s">
        <v>85</v>
      </c>
      <c r="Q527" s="14" t="s">
        <v>448</v>
      </c>
      <c r="R527" s="14" t="s">
        <v>1990</v>
      </c>
      <c r="S527" s="14" t="s">
        <v>665</v>
      </c>
      <c r="T527" s="14" t="s">
        <v>450</v>
      </c>
      <c r="V527" s="14">
        <v>1199.568</v>
      </c>
      <c r="W527" s="14">
        <v>2.3991359999999999</v>
      </c>
      <c r="X527" s="14" t="s">
        <v>451</v>
      </c>
      <c r="Y527" s="27">
        <v>2.8490028490028488E-4</v>
      </c>
      <c r="Z527" s="19" t="str">
        <f>IF($AG$7 &lt;&gt; "", $AG$7 * Y527, "")</f>
        <v/>
      </c>
      <c r="AA527" s="19" t="str">
        <f>IF($AG$7 &lt;&gt; "", $AG$7 * L527 / $L$649, "")</f>
        <v/>
      </c>
      <c r="AB527" s="14" t="str">
        <f>IF(ISNUMBER(SEARCH(O527,$AG$2))=TRUE,"Yes",IF(ISNUMBER(SEARCH(O527,$AG$3))=TRUE,"Yes",IF(ISNUMBER(SEARCH(O527,$AG$4))=TRUE,"Yes","No")))</f>
        <v>No</v>
      </c>
    </row>
    <row r="528" spans="1:28" x14ac:dyDescent="0.25">
      <c r="A528" t="s">
        <v>277</v>
      </c>
      <c r="B528" t="s">
        <v>25</v>
      </c>
      <c r="C528">
        <v>1</v>
      </c>
      <c r="D528">
        <v>141</v>
      </c>
      <c r="E528">
        <v>119</v>
      </c>
      <c r="F528">
        <v>114</v>
      </c>
      <c r="G528" s="1">
        <v>-1.8423821697448199</v>
      </c>
      <c r="H528" s="2">
        <v>0.38257175411014699</v>
      </c>
      <c r="I528" s="14">
        <v>0.41728709778738499</v>
      </c>
      <c r="J528" s="14">
        <v>1</v>
      </c>
      <c r="K528" s="14">
        <v>0</v>
      </c>
      <c r="L528" s="14">
        <v>5.9967410652346498E-4</v>
      </c>
      <c r="M528" s="14">
        <v>2.1577018932199899E-3</v>
      </c>
      <c r="N528" s="14">
        <v>49</v>
      </c>
      <c r="O528" s="14" t="s">
        <v>26</v>
      </c>
      <c r="P528" s="14" t="s">
        <v>27</v>
      </c>
      <c r="Q528" s="14" t="s">
        <v>278</v>
      </c>
      <c r="R528" s="14" t="s">
        <v>29</v>
      </c>
      <c r="S528" s="14" t="s">
        <v>279</v>
      </c>
      <c r="T528" s="14" t="s">
        <v>280</v>
      </c>
      <c r="V528" s="14">
        <v>1133.2239999999999</v>
      </c>
      <c r="W528" s="14">
        <v>2.266448</v>
      </c>
      <c r="X528" s="14" t="s">
        <v>281</v>
      </c>
      <c r="Y528" s="27">
        <v>1.4245014245014244E-4</v>
      </c>
      <c r="Z528" s="19" t="str">
        <f>IF($AG$7 &lt;&gt; "", $AG$7 * Y528, "")</f>
        <v/>
      </c>
      <c r="AA528" s="19" t="str">
        <f>IF($AG$7 &lt;&gt; "", $AG$7 * L528 / $L$649, "")</f>
        <v/>
      </c>
      <c r="AB528" s="14" t="str">
        <f>IF(ISNUMBER(SEARCH(O528,$AG$2))=TRUE,"Yes",IF(ISNUMBER(SEARCH(O528,$AG$3))=TRUE,"Yes",IF(ISNUMBER(SEARCH(O528,$AG$4))=TRUE,"Yes","No")))</f>
        <v>No</v>
      </c>
    </row>
    <row r="529" spans="1:28" x14ac:dyDescent="0.25">
      <c r="A529" t="s">
        <v>160</v>
      </c>
      <c r="B529" t="s">
        <v>25</v>
      </c>
      <c r="C529">
        <v>1</v>
      </c>
      <c r="D529">
        <v>129</v>
      </c>
      <c r="E529">
        <v>124</v>
      </c>
      <c r="F529">
        <v>120</v>
      </c>
      <c r="G529" s="1">
        <v>-1.84520601633598</v>
      </c>
      <c r="H529" s="2">
        <v>0.38257175411014699</v>
      </c>
      <c r="I529" s="14">
        <v>0.41728709778738499</v>
      </c>
      <c r="J529" s="14">
        <v>1</v>
      </c>
      <c r="K529" s="14">
        <v>0</v>
      </c>
      <c r="L529" s="14">
        <v>5.9967410652346498E-4</v>
      </c>
      <c r="M529" s="14">
        <v>2.1627072477389299E-3</v>
      </c>
      <c r="N529" s="14">
        <v>26</v>
      </c>
      <c r="O529" s="14" t="s">
        <v>26</v>
      </c>
      <c r="P529" s="14" t="s">
        <v>34</v>
      </c>
      <c r="Q529" s="14" t="s">
        <v>161</v>
      </c>
      <c r="R529" s="14" t="s">
        <v>29</v>
      </c>
      <c r="S529" s="14" t="s">
        <v>162</v>
      </c>
      <c r="T529" s="14" t="s">
        <v>163</v>
      </c>
      <c r="V529" s="14">
        <v>1186.415</v>
      </c>
      <c r="W529" s="14">
        <v>2.37283</v>
      </c>
      <c r="X529" s="14" t="s">
        <v>164</v>
      </c>
      <c r="Y529" s="27">
        <v>1.4245014245014244E-4</v>
      </c>
      <c r="Z529" s="19" t="str">
        <f>IF($AG$7 &lt;&gt; "", $AG$7 * Y529, "")</f>
        <v/>
      </c>
      <c r="AA529" s="19" t="str">
        <f>IF($AG$7 &lt;&gt; "", $AG$7 * L529 / $L$649, "")</f>
        <v/>
      </c>
      <c r="AB529" s="14" t="str">
        <f>IF(ISNUMBER(SEARCH(O529,$AG$2))=TRUE,"Yes",IF(ISNUMBER(SEARCH(O529,$AG$3))=TRUE,"Yes",IF(ISNUMBER(SEARCH(O529,$AG$4))=TRUE,"Yes","No")))</f>
        <v>No</v>
      </c>
    </row>
    <row r="530" spans="1:28" x14ac:dyDescent="0.25">
      <c r="A530" t="s">
        <v>1940</v>
      </c>
      <c r="B530" t="s">
        <v>25</v>
      </c>
      <c r="C530">
        <v>3</v>
      </c>
      <c r="D530">
        <v>353</v>
      </c>
      <c r="E530">
        <v>300</v>
      </c>
      <c r="F530">
        <v>293</v>
      </c>
      <c r="G530" s="1">
        <v>-1.86613620579521</v>
      </c>
      <c r="H530" s="2">
        <v>0.24906882734237601</v>
      </c>
      <c r="I530" s="14">
        <v>0.60368062397032096</v>
      </c>
      <c r="J530" s="14">
        <v>1</v>
      </c>
      <c r="K530" s="14">
        <v>0</v>
      </c>
      <c r="L530" s="14">
        <v>9.3559761380944601E-4</v>
      </c>
      <c r="M530" s="14">
        <v>3.4154705264287698E-3</v>
      </c>
      <c r="N530" s="14">
        <v>181</v>
      </c>
      <c r="O530" s="14" t="s">
        <v>1396</v>
      </c>
      <c r="P530" s="14" t="s">
        <v>27</v>
      </c>
      <c r="Q530" s="14" t="s">
        <v>1941</v>
      </c>
      <c r="R530" s="14" t="s">
        <v>1398</v>
      </c>
      <c r="S530" s="14" t="s">
        <v>940</v>
      </c>
      <c r="T530" s="14" t="s">
        <v>1942</v>
      </c>
      <c r="V530" s="14">
        <v>1092.2139999999999</v>
      </c>
      <c r="W530" s="14">
        <v>2.184428</v>
      </c>
      <c r="X530" s="14" t="s">
        <v>1943</v>
      </c>
      <c r="Y530" s="27">
        <v>4.2735042735042735E-4</v>
      </c>
      <c r="Z530" s="19" t="str">
        <f>IF($AG$7 &lt;&gt; "", $AG$7 * Y530, "")</f>
        <v/>
      </c>
      <c r="AA530" s="19" t="str">
        <f>IF($AG$7 &lt;&gt; "", $AG$7 * L530 / $L$649, "")</f>
        <v/>
      </c>
      <c r="AB530" s="14" t="str">
        <f>IF(ISNUMBER(SEARCH(O530,$AG$2))=TRUE,"Yes",IF(ISNUMBER(SEARCH(O530,$AG$3))=TRUE,"Yes",IF(ISNUMBER(SEARCH(O530,$AG$4))=TRUE,"Yes","No")))</f>
        <v>No</v>
      </c>
    </row>
    <row r="531" spans="1:28" x14ac:dyDescent="0.25">
      <c r="A531" t="s">
        <v>211</v>
      </c>
      <c r="B531" t="s">
        <v>25</v>
      </c>
      <c r="C531">
        <v>1</v>
      </c>
      <c r="D531">
        <v>148</v>
      </c>
      <c r="E531">
        <v>107</v>
      </c>
      <c r="F531">
        <v>126</v>
      </c>
      <c r="G531" s="1">
        <v>-1.86951109444295</v>
      </c>
      <c r="H531" s="2">
        <v>0.37152572422060098</v>
      </c>
      <c r="I531" s="14">
        <v>0.43001111057021002</v>
      </c>
      <c r="J531" s="14">
        <v>1</v>
      </c>
      <c r="K531" s="14">
        <v>0</v>
      </c>
      <c r="L531" s="14">
        <v>5.9967410652346498E-4</v>
      </c>
      <c r="M531" s="14">
        <v>2.1988156440627101E-3</v>
      </c>
      <c r="N531" s="14">
        <v>36</v>
      </c>
      <c r="O531" s="14" t="s">
        <v>26</v>
      </c>
      <c r="P531" s="14" t="s">
        <v>27</v>
      </c>
      <c r="Q531" s="14" t="s">
        <v>212</v>
      </c>
      <c r="R531" s="14" t="s">
        <v>29</v>
      </c>
      <c r="S531" s="14" t="s">
        <v>213</v>
      </c>
      <c r="T531" s="14" t="s">
        <v>214</v>
      </c>
      <c r="V531" s="14">
        <v>1128.3810000000001</v>
      </c>
      <c r="W531" s="14">
        <v>2.2567620000000002</v>
      </c>
      <c r="X531" s="14" t="s">
        <v>215</v>
      </c>
      <c r="Y531" s="27">
        <v>1.4245014245014244E-4</v>
      </c>
      <c r="Z531" s="19" t="str">
        <f>IF($AG$7 &lt;&gt; "", $AG$7 * Y531, "")</f>
        <v/>
      </c>
      <c r="AA531" s="19" t="str">
        <f>IF($AG$7 &lt;&gt; "", $AG$7 * L531 / $L$649, "")</f>
        <v/>
      </c>
      <c r="AB531" s="14" t="str">
        <f>IF(ISNUMBER(SEARCH(O531,$AG$2))=TRUE,"Yes",IF(ISNUMBER(SEARCH(O531,$AG$3))=TRUE,"Yes",IF(ISNUMBER(SEARCH(O531,$AG$4))=TRUE,"Yes","No")))</f>
        <v>No</v>
      </c>
    </row>
    <row r="532" spans="1:28" x14ac:dyDescent="0.25">
      <c r="A532" t="s">
        <v>938</v>
      </c>
      <c r="B532" t="s">
        <v>25</v>
      </c>
      <c r="C532">
        <v>1</v>
      </c>
      <c r="D532">
        <v>150</v>
      </c>
      <c r="E532">
        <v>119</v>
      </c>
      <c r="F532">
        <v>114</v>
      </c>
      <c r="G532" s="1">
        <v>-1.8735572738863</v>
      </c>
      <c r="H532" s="2">
        <v>0.39020417889763997</v>
      </c>
      <c r="I532" s="14">
        <v>0.40870808383317903</v>
      </c>
      <c r="J532" s="14">
        <v>1</v>
      </c>
      <c r="K532" s="14">
        <v>0</v>
      </c>
      <c r="L532" s="14">
        <v>5.9967410652346498E-4</v>
      </c>
      <c r="M532" s="14">
        <v>2.2045438124467099E-3</v>
      </c>
      <c r="N532" s="14">
        <v>181</v>
      </c>
      <c r="O532" s="14" t="s">
        <v>26</v>
      </c>
      <c r="P532" s="14" t="s">
        <v>27</v>
      </c>
      <c r="Q532" s="14" t="s">
        <v>939</v>
      </c>
      <c r="R532" s="14" t="s">
        <v>29</v>
      </c>
      <c r="S532" s="14" t="s">
        <v>940</v>
      </c>
      <c r="T532" s="14" t="s">
        <v>941</v>
      </c>
      <c r="V532" s="14">
        <v>937.10220000000004</v>
      </c>
      <c r="W532" s="14">
        <v>1.8742044</v>
      </c>
      <c r="X532" s="14" t="s">
        <v>942</v>
      </c>
      <c r="Y532" s="27">
        <v>1.4245014245014244E-4</v>
      </c>
      <c r="Z532" s="19" t="str">
        <f>IF($AG$7 &lt;&gt; "", $AG$7 * Y532, "")</f>
        <v/>
      </c>
      <c r="AA532" s="19" t="str">
        <f>IF($AG$7 &lt;&gt; "", $AG$7 * L532 / $L$649, "")</f>
        <v/>
      </c>
      <c r="AB532" s="14" t="str">
        <f>IF(ISNUMBER(SEARCH(O532,$AG$2))=TRUE,"Yes",IF(ISNUMBER(SEARCH(O532,$AG$3))=TRUE,"Yes",IF(ISNUMBER(SEARCH(O532,$AG$4))=TRUE,"Yes","No")))</f>
        <v>No</v>
      </c>
    </row>
    <row r="533" spans="1:28" x14ac:dyDescent="0.25">
      <c r="A533" t="s">
        <v>1311</v>
      </c>
      <c r="B533" t="s">
        <v>25</v>
      </c>
      <c r="C533">
        <v>1</v>
      </c>
      <c r="D533">
        <v>127</v>
      </c>
      <c r="E533">
        <v>132</v>
      </c>
      <c r="F533">
        <v>122</v>
      </c>
      <c r="G533" s="1">
        <v>-1.8777299240732801</v>
      </c>
      <c r="H533" s="2">
        <v>0.38547903316861098</v>
      </c>
      <c r="I533" s="14">
        <v>0.41399923895364699</v>
      </c>
      <c r="J533" s="14">
        <v>1</v>
      </c>
      <c r="K533" s="14">
        <v>0</v>
      </c>
      <c r="L533" s="14">
        <v>5.9967410652346498E-4</v>
      </c>
      <c r="M533" s="14">
        <v>2.21227873563217E-3</v>
      </c>
      <c r="N533" s="14">
        <v>271</v>
      </c>
      <c r="O533" s="14" t="s">
        <v>26</v>
      </c>
      <c r="P533" s="14" t="s">
        <v>27</v>
      </c>
      <c r="Q533" s="14" t="s">
        <v>1312</v>
      </c>
      <c r="R533" s="14" t="s">
        <v>1000</v>
      </c>
      <c r="S533" s="14" t="s">
        <v>429</v>
      </c>
      <c r="T533" s="14" t="s">
        <v>1313</v>
      </c>
      <c r="V533" s="14">
        <v>1048.202</v>
      </c>
      <c r="W533" s="14">
        <v>2.0964040000000002</v>
      </c>
      <c r="X533" s="14" t="s">
        <v>1314</v>
      </c>
      <c r="Y533" s="27">
        <v>1.4245014245014244E-4</v>
      </c>
      <c r="Z533" s="19" t="str">
        <f>IF($AG$7 &lt;&gt; "", $AG$7 * Y533, "")</f>
        <v/>
      </c>
      <c r="AA533" s="19" t="str">
        <f>IF($AG$7 &lt;&gt; "", $AG$7 * L533 / $L$649, "")</f>
        <v/>
      </c>
      <c r="AB533" s="14" t="str">
        <f>IF(ISNUMBER(SEARCH(O533,$AG$2))=TRUE,"Yes",IF(ISNUMBER(SEARCH(O533,$AG$3))=TRUE,"Yes",IF(ISNUMBER(SEARCH(O533,$AG$4))=TRUE,"Yes","No")))</f>
        <v>No</v>
      </c>
    </row>
    <row r="534" spans="1:28" x14ac:dyDescent="0.25">
      <c r="A534" t="s">
        <v>673</v>
      </c>
      <c r="B534" t="s">
        <v>25</v>
      </c>
      <c r="C534">
        <v>1</v>
      </c>
      <c r="D534">
        <v>132</v>
      </c>
      <c r="E534">
        <v>141</v>
      </c>
      <c r="F534">
        <v>110</v>
      </c>
      <c r="G534" s="1">
        <v>-1.88045135407949</v>
      </c>
      <c r="H534" s="2">
        <v>0.38547903316861098</v>
      </c>
      <c r="I534" s="14">
        <v>0.41399923895364699</v>
      </c>
      <c r="J534" s="14">
        <v>1</v>
      </c>
      <c r="K534" s="14">
        <v>0</v>
      </c>
      <c r="L534" s="14">
        <v>5.9967410652346498E-4</v>
      </c>
      <c r="M534" s="14">
        <v>2.21586069345863E-3</v>
      </c>
      <c r="N534" s="14">
        <v>128</v>
      </c>
      <c r="O534" s="14" t="s">
        <v>26</v>
      </c>
      <c r="P534" s="14" t="s">
        <v>166</v>
      </c>
      <c r="Q534" s="14" t="s">
        <v>674</v>
      </c>
      <c r="R534" s="14" t="s">
        <v>29</v>
      </c>
      <c r="S534" s="14" t="s">
        <v>675</v>
      </c>
      <c r="T534" s="14" t="s">
        <v>676</v>
      </c>
      <c r="U534" s="14" t="s">
        <v>71</v>
      </c>
      <c r="V534" s="14">
        <v>1001.192</v>
      </c>
      <c r="W534" s="14">
        <v>2.0023840000000002</v>
      </c>
      <c r="X534" s="14" t="s">
        <v>677</v>
      </c>
      <c r="Y534" s="27">
        <v>1.4245014245014244E-4</v>
      </c>
      <c r="Z534" s="19" t="str">
        <f>IF($AG$7 &lt;&gt; "", $AG$7 * Y534, "")</f>
        <v/>
      </c>
      <c r="AA534" s="19" t="str">
        <f>IF($AG$7 &lt;&gt; "", $AG$7 * L534 / $L$649, "")</f>
        <v/>
      </c>
      <c r="AB534" s="14" t="str">
        <f>IF(ISNUMBER(SEARCH(O534,$AG$2))=TRUE,"Yes",IF(ISNUMBER(SEARCH(O534,$AG$3))=TRUE,"Yes",IF(ISNUMBER(SEARCH(O534,$AG$4))=TRUE,"Yes","No")))</f>
        <v>No</v>
      </c>
    </row>
    <row r="535" spans="1:28" x14ac:dyDescent="0.25">
      <c r="A535" t="s">
        <v>723</v>
      </c>
      <c r="B535" t="s">
        <v>25</v>
      </c>
      <c r="C535">
        <v>1</v>
      </c>
      <c r="D535">
        <v>133</v>
      </c>
      <c r="E535">
        <v>125</v>
      </c>
      <c r="F535">
        <v>126</v>
      </c>
      <c r="G535" s="1">
        <v>-1.88758091400601</v>
      </c>
      <c r="H535" s="2">
        <v>0.38257175411014699</v>
      </c>
      <c r="I535" s="14">
        <v>0.41728709778738499</v>
      </c>
      <c r="J535" s="14">
        <v>1</v>
      </c>
      <c r="K535" s="14">
        <v>0</v>
      </c>
      <c r="L535" s="14">
        <v>5.9967410652346498E-4</v>
      </c>
      <c r="M535" s="14">
        <v>2.2273068804834501E-3</v>
      </c>
      <c r="N535" s="14">
        <v>138</v>
      </c>
      <c r="O535" s="14" t="s">
        <v>26</v>
      </c>
      <c r="P535" s="14" t="s">
        <v>67</v>
      </c>
      <c r="Q535" s="14" t="s">
        <v>724</v>
      </c>
      <c r="R535" s="14" t="s">
        <v>29</v>
      </c>
      <c r="S535" s="14" t="s">
        <v>725</v>
      </c>
      <c r="T535" s="14" t="s">
        <v>726</v>
      </c>
      <c r="V535" s="14">
        <v>1095.2650000000001</v>
      </c>
      <c r="W535" s="14">
        <v>2.1905299999999999</v>
      </c>
      <c r="X535" s="14" t="s">
        <v>727</v>
      </c>
      <c r="Y535" s="27">
        <v>1.4245014245014244E-4</v>
      </c>
      <c r="Z535" s="19" t="str">
        <f>IF($AG$7 &lt;&gt; "", $AG$7 * Y535, "")</f>
        <v/>
      </c>
      <c r="AA535" s="19" t="str">
        <f>IF($AG$7 &lt;&gt; "", $AG$7 * L535 / $L$649, "")</f>
        <v/>
      </c>
      <c r="AB535" s="14" t="str">
        <f>IF(ISNUMBER(SEARCH(O535,$AG$2))=TRUE,"Yes",IF(ISNUMBER(SEARCH(O535,$AG$3))=TRUE,"Yes",IF(ISNUMBER(SEARCH(O535,$AG$4))=TRUE,"Yes","No")))</f>
        <v>No</v>
      </c>
    </row>
    <row r="536" spans="1:28" x14ac:dyDescent="0.25">
      <c r="A536" t="s">
        <v>1808</v>
      </c>
      <c r="B536" t="s">
        <v>25</v>
      </c>
      <c r="C536">
        <v>6</v>
      </c>
      <c r="D536">
        <v>728</v>
      </c>
      <c r="E536">
        <v>620</v>
      </c>
      <c r="F536">
        <v>600</v>
      </c>
      <c r="G536" s="1">
        <v>-1.90897492772348</v>
      </c>
      <c r="H536" s="2">
        <v>0.13556911871229901</v>
      </c>
      <c r="I536" s="14">
        <v>0.86783922713737405</v>
      </c>
      <c r="J536" s="14">
        <v>1</v>
      </c>
      <c r="K536" s="14">
        <v>0</v>
      </c>
      <c r="L536" s="14">
        <v>1.8711952276188901E-3</v>
      </c>
      <c r="M536" s="14">
        <v>7.0320090683788396E-3</v>
      </c>
      <c r="N536" s="14">
        <v>148</v>
      </c>
      <c r="O536" s="14" t="s">
        <v>1396</v>
      </c>
      <c r="P536" s="14" t="s">
        <v>67</v>
      </c>
      <c r="Q536" s="14" t="s">
        <v>1809</v>
      </c>
      <c r="R536" s="14" t="s">
        <v>1398</v>
      </c>
      <c r="S536" s="14" t="s">
        <v>775</v>
      </c>
      <c r="T536" s="14" t="s">
        <v>1810</v>
      </c>
      <c r="U536" s="14" t="s">
        <v>71</v>
      </c>
      <c r="V536" s="14">
        <v>1182.386</v>
      </c>
      <c r="W536" s="14">
        <v>2.3647719999999999</v>
      </c>
      <c r="X536" s="14" t="s">
        <v>1811</v>
      </c>
      <c r="Y536" s="27">
        <v>8.547008547008547E-4</v>
      </c>
      <c r="Z536" s="19" t="str">
        <f>IF($AG$7 &lt;&gt; "", $AG$7 * Y536, "")</f>
        <v/>
      </c>
      <c r="AA536" s="19" t="str">
        <f>IF($AG$7 &lt;&gt; "", $AG$7 * L536 / $L$649, "")</f>
        <v/>
      </c>
      <c r="AB536" s="14" t="str">
        <f>IF(ISNUMBER(SEARCH(O536,$AG$2))=TRUE,"Yes",IF(ISNUMBER(SEARCH(O536,$AG$3))=TRUE,"Yes",IF(ISNUMBER(SEARCH(O536,$AG$4))=TRUE,"Yes","No")))</f>
        <v>No</v>
      </c>
    </row>
    <row r="537" spans="1:28" x14ac:dyDescent="0.25">
      <c r="A537" t="s">
        <v>1704</v>
      </c>
      <c r="B537" t="s">
        <v>25</v>
      </c>
      <c r="C537">
        <v>8</v>
      </c>
      <c r="D537">
        <v>1079</v>
      </c>
      <c r="E537">
        <v>788</v>
      </c>
      <c r="F537">
        <v>752</v>
      </c>
      <c r="G537" s="1">
        <v>-1.91224207465888</v>
      </c>
      <c r="H537" s="2">
        <v>9.6214786846568298E-2</v>
      </c>
      <c r="I537" s="14">
        <v>1.0167581779375401</v>
      </c>
      <c r="J537" s="14">
        <v>1</v>
      </c>
      <c r="K537" s="14">
        <v>0</v>
      </c>
      <c r="L537" s="14">
        <v>2.4949269701585201E-3</v>
      </c>
      <c r="M537" s="14">
        <v>9.3949949871479609E-3</v>
      </c>
      <c r="N537" s="14">
        <v>101</v>
      </c>
      <c r="O537" s="14" t="s">
        <v>1396</v>
      </c>
      <c r="P537" s="14" t="s">
        <v>34</v>
      </c>
      <c r="Q537" s="14" t="s">
        <v>1076</v>
      </c>
      <c r="R537" s="14" t="s">
        <v>1398</v>
      </c>
      <c r="S537" s="14" t="s">
        <v>539</v>
      </c>
      <c r="T537" s="14" t="s">
        <v>1077</v>
      </c>
      <c r="V537" s="14">
        <v>1232.442</v>
      </c>
      <c r="W537" s="14">
        <v>2.4648840000000001</v>
      </c>
      <c r="X537" s="14" t="s">
        <v>1078</v>
      </c>
      <c r="Y537" s="26">
        <v>1.1396011396011395E-3</v>
      </c>
      <c r="Z537" s="19" t="str">
        <f>IF($AG$7 &lt;&gt; "", $AG$7 * Y537, "")</f>
        <v/>
      </c>
      <c r="AA537" s="19" t="str">
        <f>IF($AG$7 &lt;&gt; "", $AG$7 * L537 / $L$649, "")</f>
        <v/>
      </c>
      <c r="AB537" s="14" t="str">
        <f>IF(ISNUMBER(SEARCH(O537,$AG$2))=TRUE,"Yes",IF(ISNUMBER(SEARCH(O537,$AG$3))=TRUE,"Yes",IF(ISNUMBER(SEARCH(O537,$AG$4))=TRUE,"Yes","No")))</f>
        <v>No</v>
      </c>
    </row>
    <row r="538" spans="1:28" x14ac:dyDescent="0.25">
      <c r="A538" t="s">
        <v>1713</v>
      </c>
      <c r="B538" t="s">
        <v>25</v>
      </c>
      <c r="C538">
        <v>3</v>
      </c>
      <c r="D538">
        <v>368</v>
      </c>
      <c r="E538">
        <v>320</v>
      </c>
      <c r="F538">
        <v>303</v>
      </c>
      <c r="G538" s="1">
        <v>-1.9332368964300299</v>
      </c>
      <c r="H538" s="2">
        <v>0.22756651512210599</v>
      </c>
      <c r="I538" s="14">
        <v>0.64289164107988706</v>
      </c>
      <c r="J538" s="14">
        <v>1</v>
      </c>
      <c r="K538" s="14">
        <v>0</v>
      </c>
      <c r="L538" s="14">
        <v>9.3559761380944601E-4</v>
      </c>
      <c r="M538" s="14">
        <v>3.5781670346355901E-3</v>
      </c>
      <c r="N538" s="14">
        <v>104</v>
      </c>
      <c r="O538" s="14" t="s">
        <v>1396</v>
      </c>
      <c r="P538" s="14" t="s">
        <v>27</v>
      </c>
      <c r="Q538" s="14" t="s">
        <v>1714</v>
      </c>
      <c r="R538" s="14" t="s">
        <v>1398</v>
      </c>
      <c r="S538" s="14" t="s">
        <v>555</v>
      </c>
      <c r="T538" s="14" t="s">
        <v>1715</v>
      </c>
      <c r="V538" s="14">
        <v>1046.183</v>
      </c>
      <c r="W538" s="14">
        <v>2.0923660000000002</v>
      </c>
      <c r="X538" s="14" t="s">
        <v>1716</v>
      </c>
      <c r="Y538" s="27">
        <v>4.2735042735042735E-4</v>
      </c>
      <c r="Z538" s="19" t="str">
        <f>IF($AG$7 &lt;&gt; "", $AG$7 * Y538, "")</f>
        <v/>
      </c>
      <c r="AA538" s="19" t="str">
        <f>IF($AG$7 &lt;&gt; "", $AG$7 * L538 / $L$649, "")</f>
        <v/>
      </c>
      <c r="AB538" s="14" t="str">
        <f>IF(ISNUMBER(SEARCH(O538,$AG$2))=TRUE,"Yes",IF(ISNUMBER(SEARCH(O538,$AG$3))=TRUE,"Yes",IF(ISNUMBER(SEARCH(O538,$AG$4))=TRUE,"Yes","No")))</f>
        <v>No</v>
      </c>
    </row>
    <row r="539" spans="1:28" x14ac:dyDescent="0.25">
      <c r="A539" t="s">
        <v>130</v>
      </c>
      <c r="B539" t="s">
        <v>25</v>
      </c>
      <c r="C539">
        <v>2</v>
      </c>
      <c r="D539">
        <v>291</v>
      </c>
      <c r="E539">
        <v>264</v>
      </c>
      <c r="F539">
        <v>243</v>
      </c>
      <c r="G539" s="1">
        <v>-1.94020256217181</v>
      </c>
      <c r="H539" s="2">
        <v>0.17973738955246399</v>
      </c>
      <c r="I539" s="14">
        <v>0.74536157015173599</v>
      </c>
      <c r="J539" s="14">
        <v>1</v>
      </c>
      <c r="K539" s="14">
        <v>0</v>
      </c>
      <c r="L539" s="14">
        <v>1.19934821304693E-3</v>
      </c>
      <c r="M539" s="14">
        <v>4.6108196490687097E-3</v>
      </c>
      <c r="N539" s="14">
        <v>20</v>
      </c>
      <c r="O539" s="14" t="s">
        <v>26</v>
      </c>
      <c r="P539" s="14" t="s">
        <v>34</v>
      </c>
      <c r="Q539" s="14" t="s">
        <v>131</v>
      </c>
      <c r="R539" s="14" t="s">
        <v>29</v>
      </c>
      <c r="S539" s="14" t="s">
        <v>132</v>
      </c>
      <c r="T539" s="14" t="s">
        <v>133</v>
      </c>
      <c r="V539" s="14">
        <v>1065.1890000000001</v>
      </c>
      <c r="W539" s="14">
        <v>2.1303779999999999</v>
      </c>
      <c r="X539" s="14" t="s">
        <v>134</v>
      </c>
      <c r="Y539" s="27">
        <v>2.8490028490028488E-4</v>
      </c>
      <c r="Z539" s="19" t="str">
        <f>IF($AG$7 &lt;&gt; "", $AG$7 * Y539, "")</f>
        <v/>
      </c>
      <c r="AA539" s="19" t="str">
        <f>IF($AG$7 &lt;&gt; "", $AG$7 * L539 / $L$649, "")</f>
        <v/>
      </c>
      <c r="AB539" s="14" t="str">
        <f>IF(ISNUMBER(SEARCH(O539,$AG$2))=TRUE,"Yes",IF(ISNUMBER(SEARCH(O539,$AG$3))=TRUE,"Yes",IF(ISNUMBER(SEARCH(O539,$AG$4))=TRUE,"Yes","No")))</f>
        <v>No</v>
      </c>
    </row>
    <row r="540" spans="1:28" x14ac:dyDescent="0.25">
      <c r="A540" t="s">
        <v>828</v>
      </c>
      <c r="B540" t="s">
        <v>25</v>
      </c>
      <c r="C540">
        <v>1</v>
      </c>
      <c r="D540">
        <v>153</v>
      </c>
      <c r="E540">
        <v>129</v>
      </c>
      <c r="F540">
        <v>131</v>
      </c>
      <c r="G540" s="1">
        <v>-1.9875079286058801</v>
      </c>
      <c r="H540" s="2">
        <v>0.31845989798622298</v>
      </c>
      <c r="I540" s="14">
        <v>0.49694524835157999</v>
      </c>
      <c r="J540" s="14">
        <v>1</v>
      </c>
      <c r="K540" s="14">
        <v>0</v>
      </c>
      <c r="L540" s="14">
        <v>5.9967410652346498E-4</v>
      </c>
      <c r="M540" s="14">
        <v>2.3866310631364498E-3</v>
      </c>
      <c r="N540" s="14">
        <v>159</v>
      </c>
      <c r="O540" s="14" t="s">
        <v>26</v>
      </c>
      <c r="P540" s="14" t="s">
        <v>27</v>
      </c>
      <c r="Q540" s="14" t="s">
        <v>829</v>
      </c>
      <c r="R540" s="14" t="s">
        <v>29</v>
      </c>
      <c r="S540" s="14" t="s">
        <v>830</v>
      </c>
      <c r="T540" s="14" t="s">
        <v>831</v>
      </c>
      <c r="V540" s="14">
        <v>1027.271</v>
      </c>
      <c r="W540" s="14">
        <v>2.0545420000000001</v>
      </c>
      <c r="X540" s="14" t="s">
        <v>832</v>
      </c>
      <c r="Y540" s="27">
        <v>1.4245014245014244E-4</v>
      </c>
      <c r="Z540" s="19" t="str">
        <f>IF($AG$7 &lt;&gt; "", $AG$7 * Y540, "")</f>
        <v/>
      </c>
      <c r="AA540" s="19" t="str">
        <f>IF($AG$7 &lt;&gt; "", $AG$7 * L540 / $L$649, "")</f>
        <v/>
      </c>
      <c r="AB540" s="14" t="str">
        <f>IF(ISNUMBER(SEARCH(O540,$AG$2))=TRUE,"Yes",IF(ISNUMBER(SEARCH(O540,$AG$3))=TRUE,"Yes",IF(ISNUMBER(SEARCH(O540,$AG$4))=TRUE,"Yes","No")))</f>
        <v>No</v>
      </c>
    </row>
    <row r="541" spans="1:28" x14ac:dyDescent="0.25">
      <c r="A541" t="s">
        <v>2286</v>
      </c>
      <c r="B541" t="s">
        <v>25</v>
      </c>
      <c r="C541">
        <v>1</v>
      </c>
      <c r="D541">
        <v>106</v>
      </c>
      <c r="E541">
        <v>125</v>
      </c>
      <c r="F541">
        <v>114</v>
      </c>
      <c r="G541" s="1">
        <v>-2.0050505459974501</v>
      </c>
      <c r="H541" s="2">
        <v>0.54100316678489102</v>
      </c>
      <c r="I541" s="14">
        <v>0.26680019272489403</v>
      </c>
      <c r="J541" s="14">
        <v>1</v>
      </c>
      <c r="K541" s="14">
        <v>0</v>
      </c>
      <c r="L541" s="14">
        <v>3.1186587126981501E-4</v>
      </c>
      <c r="M541" s="14">
        <v>1.2581454996204E-3</v>
      </c>
      <c r="N541" s="14">
        <v>352</v>
      </c>
      <c r="O541" s="14" t="s">
        <v>1396</v>
      </c>
      <c r="P541" s="14" t="s">
        <v>27</v>
      </c>
      <c r="Q541" s="14" t="s">
        <v>2287</v>
      </c>
      <c r="R541" s="14" t="s">
        <v>1990</v>
      </c>
      <c r="S541" s="14" t="s">
        <v>835</v>
      </c>
      <c r="T541" s="14" t="s">
        <v>2288</v>
      </c>
      <c r="V541" s="14">
        <v>1308.4949999999999</v>
      </c>
      <c r="W541" s="14">
        <v>2.6169899999999999</v>
      </c>
      <c r="X541" s="14" t="s">
        <v>2289</v>
      </c>
      <c r="Y541" s="27">
        <v>1.4245014245014244E-4</v>
      </c>
      <c r="Z541" s="19" t="str">
        <f>IF($AG$7 &lt;&gt; "", $AG$7 * Y541, "")</f>
        <v/>
      </c>
      <c r="AA541" s="19" t="str">
        <f>IF($AG$7 &lt;&gt; "", $AG$7 * L541 / $L$649, "")</f>
        <v/>
      </c>
      <c r="AB541" s="14" t="str">
        <f>IF(ISNUMBER(SEARCH(O541,$AG$2))=TRUE,"Yes",IF(ISNUMBER(SEARCH(O541,$AG$3))=TRUE,"Yes",IF(ISNUMBER(SEARCH(O541,$AG$4))=TRUE,"Yes","No")))</f>
        <v>No</v>
      </c>
    </row>
    <row r="542" spans="1:28" x14ac:dyDescent="0.25">
      <c r="A542" t="s">
        <v>50</v>
      </c>
      <c r="B542" t="s">
        <v>25</v>
      </c>
      <c r="C542">
        <v>1</v>
      </c>
      <c r="D542">
        <v>167</v>
      </c>
      <c r="E542">
        <v>121</v>
      </c>
      <c r="F542">
        <v>132</v>
      </c>
      <c r="G542" s="1">
        <v>-2.0069118891267599</v>
      </c>
      <c r="H542" s="2">
        <v>0.332620597806012</v>
      </c>
      <c r="I542" s="14">
        <v>0.478050860238252</v>
      </c>
      <c r="J542" s="14">
        <v>1</v>
      </c>
      <c r="K542" s="14">
        <v>0</v>
      </c>
      <c r="L542" s="14">
        <v>5.9967410652346498E-4</v>
      </c>
      <c r="M542" s="14">
        <v>2.41844593792853E-3</v>
      </c>
      <c r="N542" s="14">
        <v>5</v>
      </c>
      <c r="O542" s="14" t="s">
        <v>26</v>
      </c>
      <c r="P542" s="14" t="s">
        <v>34</v>
      </c>
      <c r="Q542" s="14" t="s">
        <v>51</v>
      </c>
      <c r="R542" s="14" t="s">
        <v>29</v>
      </c>
      <c r="S542" s="14" t="s">
        <v>52</v>
      </c>
      <c r="T542" s="14" t="s">
        <v>53</v>
      </c>
      <c r="V542" s="14">
        <v>918.0127</v>
      </c>
      <c r="W542" s="14">
        <v>1.8360254</v>
      </c>
      <c r="X542" s="14" t="s">
        <v>54</v>
      </c>
      <c r="Y542" s="27">
        <v>1.4245014245014244E-4</v>
      </c>
      <c r="Z542" s="19" t="str">
        <f>IF($AG$7 &lt;&gt; "", $AG$7 * Y542, "")</f>
        <v/>
      </c>
      <c r="AA542" s="19" t="str">
        <f>IF($AG$7 &lt;&gt; "", $AG$7 * L542 / $L$649, "")</f>
        <v/>
      </c>
      <c r="AB542" s="14" t="str">
        <f>IF(ISNUMBER(SEARCH(O542,$AG$2))=TRUE,"Yes",IF(ISNUMBER(SEARCH(O542,$AG$3))=TRUE,"Yes",IF(ISNUMBER(SEARCH(O542,$AG$4))=TRUE,"Yes","No")))</f>
        <v>No</v>
      </c>
    </row>
    <row r="543" spans="1:28" x14ac:dyDescent="0.25">
      <c r="A543" t="s">
        <v>110</v>
      </c>
      <c r="B543" t="s">
        <v>25</v>
      </c>
      <c r="C543">
        <v>1</v>
      </c>
      <c r="D543">
        <v>170</v>
      </c>
      <c r="E543">
        <v>138</v>
      </c>
      <c r="F543">
        <v>120</v>
      </c>
      <c r="G543" s="1">
        <v>-2.03109579530634</v>
      </c>
      <c r="H543" s="2">
        <v>0.31601053706233301</v>
      </c>
      <c r="I543" s="14">
        <v>0.50029843601535695</v>
      </c>
      <c r="J543" s="14">
        <v>1</v>
      </c>
      <c r="K543" s="14">
        <v>0</v>
      </c>
      <c r="L543" s="14">
        <v>5.9967410652346498E-4</v>
      </c>
      <c r="M543" s="14">
        <v>2.4589790700595398E-3</v>
      </c>
      <c r="N543" s="14">
        <v>16</v>
      </c>
      <c r="O543" s="14" t="s">
        <v>26</v>
      </c>
      <c r="P543" s="14" t="s">
        <v>34</v>
      </c>
      <c r="Q543" s="14" t="s">
        <v>111</v>
      </c>
      <c r="R543" s="14" t="s">
        <v>29</v>
      </c>
      <c r="S543" s="14" t="s">
        <v>112</v>
      </c>
      <c r="T543" s="14" t="s">
        <v>113</v>
      </c>
      <c r="V543" s="14">
        <v>1076.213</v>
      </c>
      <c r="W543" s="14">
        <v>2.1524260000000002</v>
      </c>
      <c r="X543" s="14" t="s">
        <v>114</v>
      </c>
      <c r="Y543" s="27">
        <v>1.4245014245014244E-4</v>
      </c>
      <c r="Z543" s="19" t="str">
        <f>IF($AG$7 &lt;&gt; "", $AG$7 * Y543, "")</f>
        <v/>
      </c>
      <c r="AA543" s="19" t="str">
        <f>IF($AG$7 &lt;&gt; "", $AG$7 * L543 / $L$649, "")</f>
        <v/>
      </c>
      <c r="AB543" s="14" t="str">
        <f>IF(ISNUMBER(SEARCH(O543,$AG$2))=TRUE,"Yes",IF(ISNUMBER(SEARCH(O543,$AG$3))=TRUE,"Yes",IF(ISNUMBER(SEARCH(O543,$AG$4))=TRUE,"Yes","No")))</f>
        <v>No</v>
      </c>
    </row>
    <row r="544" spans="1:28" x14ac:dyDescent="0.25">
      <c r="A544" t="s">
        <v>1275</v>
      </c>
      <c r="B544" t="s">
        <v>25</v>
      </c>
      <c r="C544">
        <v>1</v>
      </c>
      <c r="D544">
        <v>156</v>
      </c>
      <c r="E544">
        <v>131</v>
      </c>
      <c r="F544">
        <v>145</v>
      </c>
      <c r="G544" s="1">
        <v>-2.05555677921335</v>
      </c>
      <c r="H544" s="2">
        <v>0.30041563207793998</v>
      </c>
      <c r="I544" s="14">
        <v>0.52227747263805402</v>
      </c>
      <c r="J544" s="14">
        <v>1</v>
      </c>
      <c r="K544" s="14">
        <v>0</v>
      </c>
      <c r="L544" s="14">
        <v>5.9967410652346498E-4</v>
      </c>
      <c r="M544" s="14">
        <v>2.5024273537549001E-3</v>
      </c>
      <c r="N544" s="14">
        <v>262</v>
      </c>
      <c r="O544" s="14" t="s">
        <v>26</v>
      </c>
      <c r="P544" s="14" t="s">
        <v>166</v>
      </c>
      <c r="Q544" s="14" t="s">
        <v>1276</v>
      </c>
      <c r="R544" s="14" t="s">
        <v>1000</v>
      </c>
      <c r="S544" s="14" t="s">
        <v>384</v>
      </c>
      <c r="T544" s="14" t="s">
        <v>1277</v>
      </c>
      <c r="V544" s="14">
        <v>1143.307</v>
      </c>
      <c r="W544" s="14">
        <v>2.2866140000000001</v>
      </c>
      <c r="X544" s="14" t="s">
        <v>1278</v>
      </c>
      <c r="Y544" s="27">
        <v>1.4245014245014244E-4</v>
      </c>
      <c r="Z544" s="19" t="str">
        <f>IF($AG$7 &lt;&gt; "", $AG$7 * Y544, "")</f>
        <v/>
      </c>
      <c r="AA544" s="19" t="str">
        <f>IF($AG$7 &lt;&gt; "", $AG$7 * L544 / $L$649, "")</f>
        <v/>
      </c>
      <c r="AB544" s="14" t="str">
        <f>IF(ISNUMBER(SEARCH(O544,$AG$2))=TRUE,"Yes",IF(ISNUMBER(SEARCH(O544,$AG$3))=TRUE,"Yes",IF(ISNUMBER(SEARCH(O544,$AG$4))=TRUE,"Yes","No")))</f>
        <v>No</v>
      </c>
    </row>
    <row r="545" spans="1:28" x14ac:dyDescent="0.25">
      <c r="A545" t="s">
        <v>903</v>
      </c>
      <c r="B545" t="s">
        <v>25</v>
      </c>
      <c r="C545">
        <v>1</v>
      </c>
      <c r="D545">
        <v>163</v>
      </c>
      <c r="E545">
        <v>150</v>
      </c>
      <c r="F545">
        <v>124</v>
      </c>
      <c r="G545" s="1">
        <v>-2.06545642830292</v>
      </c>
      <c r="H545" s="2">
        <v>0.29543291720653603</v>
      </c>
      <c r="I545" s="14">
        <v>0.52954111713270202</v>
      </c>
      <c r="J545" s="14">
        <v>1</v>
      </c>
      <c r="K545" s="14">
        <v>0</v>
      </c>
      <c r="L545" s="14">
        <v>5.9967410652346498E-4</v>
      </c>
      <c r="M545" s="14">
        <v>2.5188278279263199E-3</v>
      </c>
      <c r="N545" s="14">
        <v>174</v>
      </c>
      <c r="O545" s="14" t="s">
        <v>26</v>
      </c>
      <c r="P545" s="14" t="s">
        <v>27</v>
      </c>
      <c r="Q545" s="14" t="s">
        <v>904</v>
      </c>
      <c r="R545" s="14" t="s">
        <v>29</v>
      </c>
      <c r="S545" s="14" t="s">
        <v>905</v>
      </c>
      <c r="T545" s="14" t="s">
        <v>906</v>
      </c>
      <c r="V545" s="14">
        <v>1019.1609999999999</v>
      </c>
      <c r="W545" s="14">
        <v>2.038322</v>
      </c>
      <c r="X545" s="14" t="s">
        <v>907</v>
      </c>
      <c r="Y545" s="27">
        <v>1.4245014245014244E-4</v>
      </c>
      <c r="Z545" s="19" t="str">
        <f>IF($AG$7 &lt;&gt; "", $AG$7 * Y545, "")</f>
        <v/>
      </c>
      <c r="AA545" s="19" t="str">
        <f>IF($AG$7 &lt;&gt; "", $AG$7 * L545 / $L$649, "")</f>
        <v/>
      </c>
      <c r="AB545" s="14" t="str">
        <f>IF(ISNUMBER(SEARCH(O545,$AG$2))=TRUE,"Yes",IF(ISNUMBER(SEARCH(O545,$AG$3))=TRUE,"Yes",IF(ISNUMBER(SEARCH(O545,$AG$4))=TRUE,"Yes","No")))</f>
        <v>No</v>
      </c>
    </row>
    <row r="546" spans="1:28" x14ac:dyDescent="0.25">
      <c r="A546" t="s">
        <v>588</v>
      </c>
      <c r="B546" t="s">
        <v>25</v>
      </c>
      <c r="C546">
        <v>1</v>
      </c>
      <c r="D546">
        <v>164</v>
      </c>
      <c r="E546">
        <v>141</v>
      </c>
      <c r="F546">
        <v>135</v>
      </c>
      <c r="G546" s="1">
        <v>-2.0774489462379901</v>
      </c>
      <c r="H546" s="2">
        <v>0.29055454235144001</v>
      </c>
      <c r="I546" s="14">
        <v>0.53677233067867502</v>
      </c>
      <c r="J546" s="14">
        <v>1</v>
      </c>
      <c r="K546" s="14">
        <v>0</v>
      </c>
      <c r="L546" s="14">
        <v>5.9967410652346498E-4</v>
      </c>
      <c r="M546" s="14">
        <v>2.5401636594566501E-3</v>
      </c>
      <c r="N546" s="14">
        <v>111</v>
      </c>
      <c r="O546" s="14" t="s">
        <v>26</v>
      </c>
      <c r="P546" s="14" t="s">
        <v>27</v>
      </c>
      <c r="Q546" s="14" t="s">
        <v>589</v>
      </c>
      <c r="R546" s="14" t="s">
        <v>29</v>
      </c>
      <c r="S546" s="14" t="s">
        <v>590</v>
      </c>
      <c r="T546" s="14" t="s">
        <v>591</v>
      </c>
      <c r="V546" s="14">
        <v>1074.1949999999999</v>
      </c>
      <c r="W546" s="14">
        <v>2.14839</v>
      </c>
      <c r="X546" s="14" t="s">
        <v>592</v>
      </c>
      <c r="Y546" s="27">
        <v>1.4245014245014244E-4</v>
      </c>
      <c r="Z546" s="19" t="str">
        <f>IF($AG$7 &lt;&gt; "", $AG$7 * Y546, "")</f>
        <v/>
      </c>
      <c r="AA546" s="19" t="str">
        <f>IF($AG$7 &lt;&gt; "", $AG$7 * L546 / $L$649, "")</f>
        <v/>
      </c>
      <c r="AB546" s="14" t="str">
        <f>IF(ISNUMBER(SEARCH(O546,$AG$2))=TRUE,"Yes",IF(ISNUMBER(SEARCH(O546,$AG$3))=TRUE,"Yes",IF(ISNUMBER(SEARCH(O546,$AG$4))=TRUE,"Yes","No")))</f>
        <v>No</v>
      </c>
    </row>
    <row r="547" spans="1:28" x14ac:dyDescent="0.25">
      <c r="A547" t="s">
        <v>913</v>
      </c>
      <c r="B547" t="s">
        <v>25</v>
      </c>
      <c r="C547">
        <v>1</v>
      </c>
      <c r="D547">
        <v>162</v>
      </c>
      <c r="E547">
        <v>144</v>
      </c>
      <c r="F547">
        <v>134</v>
      </c>
      <c r="G547" s="1">
        <v>-2.0780069424460499</v>
      </c>
      <c r="H547" s="2">
        <v>0.29055454235144001</v>
      </c>
      <c r="I547" s="14">
        <v>0.53677233067867502</v>
      </c>
      <c r="J547" s="14">
        <v>1</v>
      </c>
      <c r="K547" s="14">
        <v>0</v>
      </c>
      <c r="L547" s="14">
        <v>5.9967410652346498E-4</v>
      </c>
      <c r="M547" s="14">
        <v>2.5412043709116998E-3</v>
      </c>
      <c r="N547" s="14">
        <v>176</v>
      </c>
      <c r="O547" s="14" t="s">
        <v>26</v>
      </c>
      <c r="P547" s="14" t="s">
        <v>67</v>
      </c>
      <c r="Q547" s="14" t="s">
        <v>914</v>
      </c>
      <c r="R547" s="14" t="s">
        <v>29</v>
      </c>
      <c r="S547" s="14" t="s">
        <v>915</v>
      </c>
      <c r="T547" s="14" t="s">
        <v>916</v>
      </c>
      <c r="V547" s="14">
        <v>1216.3599999999999</v>
      </c>
      <c r="W547" s="14">
        <v>2.4327200000000002</v>
      </c>
      <c r="X547" s="14" t="s">
        <v>917</v>
      </c>
      <c r="Y547" s="27">
        <v>1.4245014245014244E-4</v>
      </c>
      <c r="Z547" s="19" t="str">
        <f>IF($AG$7 &lt;&gt; "", $AG$7 * Y547, "")</f>
        <v/>
      </c>
      <c r="AA547" s="19" t="str">
        <f>IF($AG$7 &lt;&gt; "", $AG$7 * L547 / $L$649, "")</f>
        <v/>
      </c>
      <c r="AB547" s="14" t="str">
        <f>IF(ISNUMBER(SEARCH(O547,$AG$2))=TRUE,"Yes",IF(ISNUMBER(SEARCH(O547,$AG$3))=TRUE,"Yes",IF(ISNUMBER(SEARCH(O547,$AG$4))=TRUE,"Yes","No")))</f>
        <v>No</v>
      </c>
    </row>
    <row r="548" spans="1:28" x14ac:dyDescent="0.25">
      <c r="A548" t="s">
        <v>808</v>
      </c>
      <c r="B548" t="s">
        <v>25</v>
      </c>
      <c r="C548">
        <v>1</v>
      </c>
      <c r="D548">
        <v>187</v>
      </c>
      <c r="E548">
        <v>119</v>
      </c>
      <c r="F548">
        <v>137</v>
      </c>
      <c r="G548" s="1">
        <v>-2.0791380812620699</v>
      </c>
      <c r="H548" s="2">
        <v>0.29024377819323299</v>
      </c>
      <c r="I548" s="14">
        <v>0.53723708123730596</v>
      </c>
      <c r="J548" s="14">
        <v>1</v>
      </c>
      <c r="K548" s="14">
        <v>0</v>
      </c>
      <c r="L548" s="14">
        <v>5.9967410652346498E-4</v>
      </c>
      <c r="M548" s="14">
        <v>2.5422497533153202E-3</v>
      </c>
      <c r="N548" s="14">
        <v>155</v>
      </c>
      <c r="O548" s="14" t="s">
        <v>26</v>
      </c>
      <c r="P548" s="14" t="s">
        <v>27</v>
      </c>
      <c r="Q548" s="14" t="s">
        <v>809</v>
      </c>
      <c r="R548" s="14" t="s">
        <v>29</v>
      </c>
      <c r="S548" s="14" t="s">
        <v>810</v>
      </c>
      <c r="T548" s="14" t="s">
        <v>811</v>
      </c>
      <c r="V548" s="14">
        <v>1037.2619999999999</v>
      </c>
      <c r="W548" s="14">
        <v>2.0745239999999998</v>
      </c>
      <c r="X548" s="14" t="s">
        <v>812</v>
      </c>
      <c r="Y548" s="27">
        <v>1.4245014245014244E-4</v>
      </c>
      <c r="Z548" s="19" t="str">
        <f>IF($AG$7 &lt;&gt; "", $AG$7 * Y548, "")</f>
        <v/>
      </c>
      <c r="AA548" s="19" t="str">
        <f>IF($AG$7 &lt;&gt; "", $AG$7 * L548 / $L$649, "")</f>
        <v/>
      </c>
      <c r="AB548" s="14" t="str">
        <f>IF(ISNUMBER(SEARCH(O548,$AG$2))=TRUE,"Yes",IF(ISNUMBER(SEARCH(O548,$AG$3))=TRUE,"Yes",IF(ISNUMBER(SEARCH(O548,$AG$4))=TRUE,"Yes","No")))</f>
        <v>No</v>
      </c>
    </row>
    <row r="549" spans="1:28" x14ac:dyDescent="0.25">
      <c r="A549" t="s">
        <v>1449</v>
      </c>
      <c r="B549" t="s">
        <v>25</v>
      </c>
      <c r="C549">
        <v>3</v>
      </c>
      <c r="D549">
        <v>406</v>
      </c>
      <c r="E549">
        <v>370</v>
      </c>
      <c r="F549">
        <v>337</v>
      </c>
      <c r="G549" s="1">
        <v>-2.1017337759029</v>
      </c>
      <c r="H549" s="2">
        <v>0.16783980679909599</v>
      </c>
      <c r="I549" s="14">
        <v>0.77510502906790901</v>
      </c>
      <c r="J549" s="14">
        <v>1</v>
      </c>
      <c r="K549" s="14">
        <v>0</v>
      </c>
      <c r="L549" s="14">
        <v>9.3559761380944601E-4</v>
      </c>
      <c r="M549" s="14">
        <v>4.02175080709461E-3</v>
      </c>
      <c r="N549" s="14">
        <v>14</v>
      </c>
      <c r="O549" s="14" t="s">
        <v>1396</v>
      </c>
      <c r="P549" s="14" t="s">
        <v>27</v>
      </c>
      <c r="Q549" s="14" t="s">
        <v>1450</v>
      </c>
      <c r="R549" s="14" t="s">
        <v>1398</v>
      </c>
      <c r="S549" s="14" t="s">
        <v>102</v>
      </c>
      <c r="T549" s="14" t="s">
        <v>1451</v>
      </c>
      <c r="V549" s="14">
        <v>1041.1410000000001</v>
      </c>
      <c r="W549" s="14">
        <v>2.0822820000000002</v>
      </c>
      <c r="X549" s="14" t="s">
        <v>1452</v>
      </c>
      <c r="Y549" s="27">
        <v>4.2735042735042735E-4</v>
      </c>
      <c r="Z549" s="19" t="str">
        <f>IF($AG$7 &lt;&gt; "", $AG$7 * Y549, "")</f>
        <v/>
      </c>
      <c r="AA549" s="19" t="str">
        <f>IF($AG$7 &lt;&gt; "", $AG$7 * L549 / $L$649, "")</f>
        <v/>
      </c>
      <c r="AB549" s="14" t="str">
        <f>IF(ISNUMBER(SEARCH(O549,$AG$2))=TRUE,"Yes",IF(ISNUMBER(SEARCH(O549,$AG$3))=TRUE,"Yes",IF(ISNUMBER(SEARCH(O549,$AG$4))=TRUE,"Yes","No")))</f>
        <v>No</v>
      </c>
    </row>
    <row r="550" spans="1:28" x14ac:dyDescent="0.25">
      <c r="A550" t="s">
        <v>1948</v>
      </c>
      <c r="B550" t="s">
        <v>25</v>
      </c>
      <c r="C550">
        <v>2</v>
      </c>
      <c r="D550">
        <v>253</v>
      </c>
      <c r="E550">
        <v>259</v>
      </c>
      <c r="F550">
        <v>232</v>
      </c>
      <c r="G550" s="1">
        <v>-2.1098690587198501</v>
      </c>
      <c r="H550" s="2">
        <v>0.244059149728756</v>
      </c>
      <c r="I550" s="14">
        <v>0.61250490608890795</v>
      </c>
      <c r="J550" s="14">
        <v>1</v>
      </c>
      <c r="K550" s="14">
        <v>0</v>
      </c>
      <c r="L550" s="14">
        <v>6.23731742539631E-4</v>
      </c>
      <c r="M550" s="14">
        <v>2.6987050588137399E-3</v>
      </c>
      <c r="N550" s="14">
        <v>183</v>
      </c>
      <c r="O550" s="14" t="s">
        <v>1396</v>
      </c>
      <c r="P550" s="14" t="s">
        <v>27</v>
      </c>
      <c r="Q550" s="14" t="s">
        <v>1949</v>
      </c>
      <c r="R550" s="14" t="s">
        <v>1398</v>
      </c>
      <c r="S550" s="14" t="s">
        <v>950</v>
      </c>
      <c r="T550" s="14" t="s">
        <v>1950</v>
      </c>
      <c r="V550" s="14">
        <v>1053.175</v>
      </c>
      <c r="W550" s="14">
        <v>2.1063499999999999</v>
      </c>
      <c r="X550" s="14" t="s">
        <v>1951</v>
      </c>
      <c r="Y550" s="27">
        <v>2.8490028490028488E-4</v>
      </c>
      <c r="Z550" s="19" t="str">
        <f>IF($AG$7 &lt;&gt; "", $AG$7 * Y550, "")</f>
        <v/>
      </c>
      <c r="AA550" s="19" t="str">
        <f>IF($AG$7 &lt;&gt; "", $AG$7 * L550 / $L$649, "")</f>
        <v/>
      </c>
      <c r="AB550" s="14" t="str">
        <f>IF(ISNUMBER(SEARCH(O550,$AG$2))=TRUE,"Yes",IF(ISNUMBER(SEARCH(O550,$AG$3))=TRUE,"Yes",IF(ISNUMBER(SEARCH(O550,$AG$4))=TRUE,"Yes","No")))</f>
        <v>No</v>
      </c>
    </row>
    <row r="551" spans="1:28" x14ac:dyDescent="0.25">
      <c r="A551" t="s">
        <v>568</v>
      </c>
      <c r="B551" t="s">
        <v>25</v>
      </c>
      <c r="C551">
        <v>1</v>
      </c>
      <c r="D551">
        <v>188</v>
      </c>
      <c r="E551">
        <v>137</v>
      </c>
      <c r="F551">
        <v>134</v>
      </c>
      <c r="G551" s="1">
        <v>-2.1307942407772198</v>
      </c>
      <c r="H551" s="2">
        <v>0.29024377819323299</v>
      </c>
      <c r="I551" s="14">
        <v>0.53723708123730596</v>
      </c>
      <c r="J551" s="14">
        <v>1</v>
      </c>
      <c r="K551" s="14">
        <v>0</v>
      </c>
      <c r="L551" s="14">
        <v>5.9967410652346498E-4</v>
      </c>
      <c r="M551" s="14">
        <v>2.6350850424227499E-3</v>
      </c>
      <c r="N551" s="14">
        <v>107</v>
      </c>
      <c r="O551" s="14" t="s">
        <v>26</v>
      </c>
      <c r="P551" s="14" t="s">
        <v>27</v>
      </c>
      <c r="Q551" s="14" t="s">
        <v>569</v>
      </c>
      <c r="R551" s="14" t="s">
        <v>29</v>
      </c>
      <c r="S551" s="14" t="s">
        <v>570</v>
      </c>
      <c r="T551" s="14" t="s">
        <v>571</v>
      </c>
      <c r="V551" s="14">
        <v>1157.413</v>
      </c>
      <c r="W551" s="14">
        <v>2.3148260000000001</v>
      </c>
      <c r="X551" s="14" t="s">
        <v>572</v>
      </c>
      <c r="Y551" s="27">
        <v>1.4245014245014244E-4</v>
      </c>
      <c r="Z551" s="19" t="str">
        <f>IF($AG$7 &lt;&gt; "", $AG$7 * Y551, "")</f>
        <v/>
      </c>
      <c r="AA551" s="19" t="str">
        <f>IF($AG$7 &lt;&gt; "", $AG$7 * L551 / $L$649, "")</f>
        <v/>
      </c>
      <c r="AB551" s="14" t="str">
        <f>IF(ISNUMBER(SEARCH(O551,$AG$2))=TRUE,"Yes",IF(ISNUMBER(SEARCH(O551,$AG$3))=TRUE,"Yes",IF(ISNUMBER(SEARCH(O551,$AG$4))=TRUE,"Yes","No")))</f>
        <v>No</v>
      </c>
    </row>
    <row r="552" spans="1:28" x14ac:dyDescent="0.25">
      <c r="A552" t="s">
        <v>1087</v>
      </c>
      <c r="B552" t="s">
        <v>25</v>
      </c>
      <c r="C552">
        <v>1</v>
      </c>
      <c r="D552">
        <v>149</v>
      </c>
      <c r="E552">
        <v>167</v>
      </c>
      <c r="F552">
        <v>142</v>
      </c>
      <c r="G552" s="1">
        <v>-2.1434842198027</v>
      </c>
      <c r="H552" s="2">
        <v>0.28524707519951897</v>
      </c>
      <c r="I552" s="14">
        <v>0.54477879995522305</v>
      </c>
      <c r="J552" s="14">
        <v>1</v>
      </c>
      <c r="K552" s="14">
        <v>0</v>
      </c>
      <c r="L552" s="14">
        <v>5.9967410652346498E-4</v>
      </c>
      <c r="M552" s="14">
        <v>2.6601864831260601E-3</v>
      </c>
      <c r="N552" s="14">
        <v>215</v>
      </c>
      <c r="O552" s="14" t="s">
        <v>26</v>
      </c>
      <c r="P552" s="14" t="s">
        <v>27</v>
      </c>
      <c r="Q552" s="14" t="s">
        <v>1088</v>
      </c>
      <c r="R552" s="14" t="s">
        <v>1000</v>
      </c>
      <c r="S552" s="14" t="s">
        <v>147</v>
      </c>
      <c r="T552" s="14" t="s">
        <v>1089</v>
      </c>
      <c r="V552" s="14">
        <v>969.99879999999996</v>
      </c>
      <c r="W552" s="14">
        <v>1.9399976000000001</v>
      </c>
      <c r="X552" s="14" t="s">
        <v>1090</v>
      </c>
      <c r="Y552" s="27">
        <v>1.4245014245014244E-4</v>
      </c>
      <c r="Z552" s="19" t="str">
        <f>IF($AG$7 &lt;&gt; "", $AG$7 * Y552, "")</f>
        <v/>
      </c>
      <c r="AA552" s="19" t="str">
        <f>IF($AG$7 &lt;&gt; "", $AG$7 * L552 / $L$649, "")</f>
        <v/>
      </c>
      <c r="AB552" s="14" t="str">
        <f>IF(ISNUMBER(SEARCH(O552,$AG$2))=TRUE,"Yes",IF(ISNUMBER(SEARCH(O552,$AG$3))=TRUE,"Yes",IF(ISNUMBER(SEARCH(O552,$AG$4))=TRUE,"Yes","No")))</f>
        <v>No</v>
      </c>
    </row>
    <row r="553" spans="1:28" x14ac:dyDescent="0.25">
      <c r="A553" t="s">
        <v>763</v>
      </c>
      <c r="B553" t="s">
        <v>25</v>
      </c>
      <c r="C553">
        <v>1</v>
      </c>
      <c r="D553">
        <v>185</v>
      </c>
      <c r="E553">
        <v>136</v>
      </c>
      <c r="F553">
        <v>142</v>
      </c>
      <c r="G553" s="1">
        <v>-2.1463348970888401</v>
      </c>
      <c r="H553" s="2">
        <v>0.28524707519951897</v>
      </c>
      <c r="I553" s="14">
        <v>0.54477879995522305</v>
      </c>
      <c r="J553" s="14">
        <v>1</v>
      </c>
      <c r="K553" s="14">
        <v>0</v>
      </c>
      <c r="L553" s="14">
        <v>5.9967410652346498E-4</v>
      </c>
      <c r="M553" s="14">
        <v>2.6640322624908899E-3</v>
      </c>
      <c r="N553" s="14">
        <v>146</v>
      </c>
      <c r="O553" s="14" t="s">
        <v>26</v>
      </c>
      <c r="P553" s="14" t="s">
        <v>34</v>
      </c>
      <c r="Q553" s="14" t="s">
        <v>764</v>
      </c>
      <c r="R553" s="14" t="s">
        <v>29</v>
      </c>
      <c r="S553" s="14" t="s">
        <v>765</v>
      </c>
      <c r="T553" s="14" t="s">
        <v>766</v>
      </c>
      <c r="V553" s="14">
        <v>1145.2729999999999</v>
      </c>
      <c r="W553" s="14">
        <v>2.290546</v>
      </c>
      <c r="X553" s="14" t="s">
        <v>767</v>
      </c>
      <c r="Y553" s="27">
        <v>1.4245014245014244E-4</v>
      </c>
      <c r="Z553" s="19" t="str">
        <f>IF($AG$7 &lt;&gt; "", $AG$7 * Y553, "")</f>
        <v/>
      </c>
      <c r="AA553" s="19" t="str">
        <f>IF($AG$7 &lt;&gt; "", $AG$7 * L553 / $L$649, "")</f>
        <v/>
      </c>
      <c r="AB553" s="14" t="str">
        <f>IF(ISNUMBER(SEARCH(O553,$AG$2))=TRUE,"Yes",IF(ISNUMBER(SEARCH(O553,$AG$3))=TRUE,"Yes",IF(ISNUMBER(SEARCH(O553,$AG$4))=TRUE,"Yes","No")))</f>
        <v>No</v>
      </c>
    </row>
    <row r="554" spans="1:28" x14ac:dyDescent="0.25">
      <c r="A554" t="s">
        <v>2060</v>
      </c>
      <c r="B554" t="s">
        <v>25</v>
      </c>
      <c r="C554">
        <v>2</v>
      </c>
      <c r="D554">
        <v>278</v>
      </c>
      <c r="E554">
        <v>254</v>
      </c>
      <c r="F554">
        <v>234</v>
      </c>
      <c r="G554" s="1">
        <v>-2.1470978051504499</v>
      </c>
      <c r="H554" s="2">
        <v>0.22756651512210599</v>
      </c>
      <c r="I554" s="14">
        <v>0.64289164107988706</v>
      </c>
      <c r="J554" s="14">
        <v>1</v>
      </c>
      <c r="K554" s="14">
        <v>0</v>
      </c>
      <c r="L554" s="14">
        <v>6.23731742539631E-4</v>
      </c>
      <c r="M554" s="14">
        <v>2.7689480254343402E-3</v>
      </c>
      <c r="N554" s="14">
        <v>222</v>
      </c>
      <c r="O554" s="14" t="s">
        <v>1396</v>
      </c>
      <c r="P554" s="14" t="s">
        <v>67</v>
      </c>
      <c r="Q554" s="14" t="s">
        <v>1308</v>
      </c>
      <c r="R554" s="14" t="s">
        <v>1990</v>
      </c>
      <c r="S554" s="14" t="s">
        <v>183</v>
      </c>
      <c r="T554" s="14" t="s">
        <v>1309</v>
      </c>
      <c r="V554" s="14">
        <v>1158.28</v>
      </c>
      <c r="W554" s="14">
        <v>2.31656</v>
      </c>
      <c r="X554" s="14" t="s">
        <v>1310</v>
      </c>
      <c r="Y554" s="27">
        <v>2.8490028490028488E-4</v>
      </c>
      <c r="Z554" s="19" t="str">
        <f>IF($AG$7 &lt;&gt; "", $AG$7 * Y554, "")</f>
        <v/>
      </c>
      <c r="AA554" s="19" t="str">
        <f>IF($AG$7 &lt;&gt; "", $AG$7 * L554 / $L$649, "")</f>
        <v/>
      </c>
      <c r="AB554" s="14" t="str">
        <f>IF(ISNUMBER(SEARCH(O554,$AG$2))=TRUE,"Yes",IF(ISNUMBER(SEARCH(O554,$AG$3))=TRUE,"Yes",IF(ISNUMBER(SEARCH(O554,$AG$4))=TRUE,"Yes","No")))</f>
        <v>No</v>
      </c>
    </row>
    <row r="555" spans="1:28" x14ac:dyDescent="0.25">
      <c r="A555" t="s">
        <v>362</v>
      </c>
      <c r="B555" t="s">
        <v>25</v>
      </c>
      <c r="C555">
        <v>1</v>
      </c>
      <c r="D555">
        <v>172</v>
      </c>
      <c r="E555">
        <v>154</v>
      </c>
      <c r="F555">
        <v>143</v>
      </c>
      <c r="G555" s="1">
        <v>-2.1702679283725699</v>
      </c>
      <c r="H555" s="2">
        <v>0.27248814961961998</v>
      </c>
      <c r="I555" s="14">
        <v>0.56465238023767395</v>
      </c>
      <c r="J555" s="14">
        <v>1</v>
      </c>
      <c r="K555" s="14">
        <v>0</v>
      </c>
      <c r="L555" s="14">
        <v>5.9967410652346498E-4</v>
      </c>
      <c r="M555" s="14">
        <v>2.7092429710896902E-3</v>
      </c>
      <c r="N555" s="14">
        <v>66</v>
      </c>
      <c r="O555" s="14" t="s">
        <v>26</v>
      </c>
      <c r="P555" s="14" t="s">
        <v>67</v>
      </c>
      <c r="Q555" s="14" t="s">
        <v>363</v>
      </c>
      <c r="R555" s="14" t="s">
        <v>29</v>
      </c>
      <c r="S555" s="14" t="s">
        <v>364</v>
      </c>
      <c r="T555" s="14" t="s">
        <v>365</v>
      </c>
      <c r="V555" s="14">
        <v>1269.4639999999999</v>
      </c>
      <c r="W555" s="14">
        <v>2.5389279999999999</v>
      </c>
      <c r="X555" s="14" t="s">
        <v>366</v>
      </c>
      <c r="Y555" s="27">
        <v>1.4245014245014244E-4</v>
      </c>
      <c r="Z555" s="19" t="str">
        <f>IF($AG$7 &lt;&gt; "", $AG$7 * Y555, "")</f>
        <v/>
      </c>
      <c r="AA555" s="19" t="str">
        <f>IF($AG$7 &lt;&gt; "", $AG$7 * L555 / $L$649, "")</f>
        <v/>
      </c>
      <c r="AB555" s="14" t="str">
        <f>IF(ISNUMBER(SEARCH(O555,$AG$2))=TRUE,"Yes",IF(ISNUMBER(SEARCH(O555,$AG$3))=TRUE,"Yes",IF(ISNUMBER(SEARCH(O555,$AG$4))=TRUE,"Yes","No")))</f>
        <v>No</v>
      </c>
    </row>
    <row r="556" spans="1:28" x14ac:dyDescent="0.25">
      <c r="A556" t="s">
        <v>2230</v>
      </c>
      <c r="B556" t="s">
        <v>25</v>
      </c>
      <c r="C556">
        <v>2</v>
      </c>
      <c r="D556">
        <v>278</v>
      </c>
      <c r="E556">
        <v>245</v>
      </c>
      <c r="F556">
        <v>255</v>
      </c>
      <c r="G556" s="1">
        <v>-2.1720249735642598</v>
      </c>
      <c r="H556" s="2">
        <v>0.22191894025901501</v>
      </c>
      <c r="I556" s="14">
        <v>0.65380563017472404</v>
      </c>
      <c r="J556" s="14">
        <v>1</v>
      </c>
      <c r="K556" s="14">
        <v>0</v>
      </c>
      <c r="L556" s="14">
        <v>6.23731742539631E-4</v>
      </c>
      <c r="M556" s="14">
        <v>2.8174308491232401E-3</v>
      </c>
      <c r="N556" s="14">
        <v>326</v>
      </c>
      <c r="O556" s="14" t="s">
        <v>1396</v>
      </c>
      <c r="P556" s="14" t="s">
        <v>27</v>
      </c>
      <c r="Q556" s="14" t="s">
        <v>488</v>
      </c>
      <c r="R556" s="14" t="s">
        <v>1990</v>
      </c>
      <c r="S556" s="14" t="s">
        <v>705</v>
      </c>
      <c r="T556" s="14" t="s">
        <v>490</v>
      </c>
      <c r="V556" s="14">
        <v>1141.29</v>
      </c>
      <c r="W556" s="14">
        <v>2.2825799999999998</v>
      </c>
      <c r="X556" s="14" t="s">
        <v>491</v>
      </c>
      <c r="Y556" s="27">
        <v>2.8490028490028488E-4</v>
      </c>
      <c r="Z556" s="19" t="str">
        <f>IF($AG$7 &lt;&gt; "", $AG$7 * Y556, "")</f>
        <v/>
      </c>
      <c r="AA556" s="19" t="str">
        <f>IF($AG$7 &lt;&gt; "", $AG$7 * L556 / $L$649, "")</f>
        <v/>
      </c>
      <c r="AB556" s="14" t="str">
        <f>IF(ISNUMBER(SEARCH(O556,$AG$2))=TRUE,"Yes",IF(ISNUMBER(SEARCH(O556,$AG$3))=TRUE,"Yes",IF(ISNUMBER(SEARCH(O556,$AG$4))=TRUE,"Yes","No")))</f>
        <v>No</v>
      </c>
    </row>
    <row r="557" spans="1:28" x14ac:dyDescent="0.25">
      <c r="A557" t="s">
        <v>2181</v>
      </c>
      <c r="B557" t="s">
        <v>25</v>
      </c>
      <c r="C557">
        <v>1</v>
      </c>
      <c r="D557">
        <v>137</v>
      </c>
      <c r="E557">
        <v>132</v>
      </c>
      <c r="F557">
        <v>121</v>
      </c>
      <c r="G557" s="1">
        <v>-2.17242265521095</v>
      </c>
      <c r="H557" s="2">
        <v>0.45271934815410902</v>
      </c>
      <c r="I557" s="14">
        <v>0.34417094438920998</v>
      </c>
      <c r="J557" s="14">
        <v>1</v>
      </c>
      <c r="K557" s="14">
        <v>0</v>
      </c>
      <c r="L557" s="14">
        <v>3.1186587126981501E-4</v>
      </c>
      <c r="M557" s="14">
        <v>1.4123566591302699E-3</v>
      </c>
      <c r="N557" s="14">
        <v>277</v>
      </c>
      <c r="O557" s="14" t="s">
        <v>1396</v>
      </c>
      <c r="P557" s="14" t="s">
        <v>27</v>
      </c>
      <c r="Q557" s="14" t="s">
        <v>136</v>
      </c>
      <c r="R557" s="14" t="s">
        <v>1990</v>
      </c>
      <c r="S557" s="14" t="s">
        <v>459</v>
      </c>
      <c r="T557" s="14" t="s">
        <v>138</v>
      </c>
      <c r="V557" s="14">
        <v>958.03459999999995</v>
      </c>
      <c r="W557" s="14">
        <v>1.9160691999999999</v>
      </c>
      <c r="X557" s="14" t="s">
        <v>139</v>
      </c>
      <c r="Y557" s="27">
        <v>1.4245014245014244E-4</v>
      </c>
      <c r="Z557" s="19" t="str">
        <f>IF($AG$7 &lt;&gt; "", $AG$7 * Y557, "")</f>
        <v/>
      </c>
      <c r="AA557" s="19" t="str">
        <f>IF($AG$7 &lt;&gt; "", $AG$7 * L557 / $L$649, "")</f>
        <v/>
      </c>
      <c r="AB557" s="14" t="str">
        <f>IF(ISNUMBER(SEARCH(O557,$AG$2))=TRUE,"Yes",IF(ISNUMBER(SEARCH(O557,$AG$3))=TRUE,"Yes",IF(ISNUMBER(SEARCH(O557,$AG$4))=TRUE,"Yes","No")))</f>
        <v>No</v>
      </c>
    </row>
    <row r="558" spans="1:28" x14ac:dyDescent="0.25">
      <c r="A558" t="s">
        <v>1031</v>
      </c>
      <c r="B558" t="s">
        <v>25</v>
      </c>
      <c r="C558">
        <v>2</v>
      </c>
      <c r="D558">
        <v>382</v>
      </c>
      <c r="E558">
        <v>285</v>
      </c>
      <c r="F558">
        <v>304</v>
      </c>
      <c r="G558" s="1">
        <v>-2.2189406070865698</v>
      </c>
      <c r="H558" s="2">
        <v>9.8399677999794294E-2</v>
      </c>
      <c r="I558" s="14">
        <v>1.00700632273879</v>
      </c>
      <c r="J558" s="14">
        <v>1</v>
      </c>
      <c r="K558" s="14">
        <v>0</v>
      </c>
      <c r="L558" s="14">
        <v>1.19934821304693E-3</v>
      </c>
      <c r="M558" s="14">
        <v>5.5936843489143798E-3</v>
      </c>
      <c r="N558" s="14">
        <v>201</v>
      </c>
      <c r="O558" s="14" t="s">
        <v>26</v>
      </c>
      <c r="P558" s="14" t="s">
        <v>27</v>
      </c>
      <c r="Q558" s="14" t="s">
        <v>1032</v>
      </c>
      <c r="R558" s="14" t="s">
        <v>1000</v>
      </c>
      <c r="S558" s="14" t="s">
        <v>75</v>
      </c>
      <c r="T558" s="14" t="s">
        <v>1033</v>
      </c>
      <c r="V558" s="14">
        <v>1095.28</v>
      </c>
      <c r="W558" s="14">
        <v>2.1905600000000001</v>
      </c>
      <c r="X558" s="14" t="s">
        <v>1034</v>
      </c>
      <c r="Y558" s="27">
        <v>2.8490028490028488E-4</v>
      </c>
      <c r="Z558" s="19" t="str">
        <f>IF($AG$7 &lt;&gt; "", $AG$7 * Y558, "")</f>
        <v/>
      </c>
      <c r="AA558" s="19" t="str">
        <f>IF($AG$7 &lt;&gt; "", $AG$7 * L558 / $L$649, "")</f>
        <v/>
      </c>
      <c r="AB558" s="14" t="str">
        <f>IF(ISNUMBER(SEARCH(O558,$AG$2))=TRUE,"Yes",IF(ISNUMBER(SEARCH(O558,$AG$3))=TRUE,"Yes",IF(ISNUMBER(SEARCH(O558,$AG$4))=TRUE,"Yes","No")))</f>
        <v>No</v>
      </c>
    </row>
    <row r="559" spans="1:28" x14ac:dyDescent="0.25">
      <c r="A559" t="s">
        <v>1219</v>
      </c>
      <c r="B559" t="s">
        <v>25</v>
      </c>
      <c r="C559">
        <v>1</v>
      </c>
      <c r="D559">
        <v>179</v>
      </c>
      <c r="E559">
        <v>172</v>
      </c>
      <c r="F559">
        <v>143</v>
      </c>
      <c r="G559" s="1">
        <v>-2.24445048858958</v>
      </c>
      <c r="H559" s="2">
        <v>0.22189474274172599</v>
      </c>
      <c r="I559" s="14">
        <v>0.65385298720154394</v>
      </c>
      <c r="J559" s="14">
        <v>1</v>
      </c>
      <c r="K559" s="14">
        <v>0</v>
      </c>
      <c r="L559" s="14">
        <v>5.9967410652346498E-4</v>
      </c>
      <c r="M559" s="14">
        <v>2.8522366767312901E-3</v>
      </c>
      <c r="N559" s="14">
        <v>248</v>
      </c>
      <c r="O559" s="14" t="s">
        <v>26</v>
      </c>
      <c r="P559" s="14" t="s">
        <v>27</v>
      </c>
      <c r="Q559" s="14" t="s">
        <v>1220</v>
      </c>
      <c r="R559" s="14" t="s">
        <v>1000</v>
      </c>
      <c r="S559" s="14" t="s">
        <v>314</v>
      </c>
      <c r="T559" s="14" t="s">
        <v>1221</v>
      </c>
      <c r="V559" s="14">
        <v>1141.287</v>
      </c>
      <c r="W559" s="14">
        <v>2.2825739999999999</v>
      </c>
      <c r="X559" s="14" t="s">
        <v>1222</v>
      </c>
      <c r="Y559" s="27">
        <v>1.4245014245014244E-4</v>
      </c>
      <c r="Z559" s="19" t="str">
        <f>IF($AG$7 &lt;&gt; "", $AG$7 * Y559, "")</f>
        <v/>
      </c>
      <c r="AA559" s="19" t="str">
        <f>IF($AG$7 &lt;&gt; "", $AG$7 * L559 / $L$649, "")</f>
        <v/>
      </c>
      <c r="AB559" s="14" t="str">
        <f>IF(ISNUMBER(SEARCH(O559,$AG$2))=TRUE,"Yes",IF(ISNUMBER(SEARCH(O559,$AG$3))=TRUE,"Yes",IF(ISNUMBER(SEARCH(O559,$AG$4))=TRUE,"Yes","No")))</f>
        <v>No</v>
      </c>
    </row>
    <row r="560" spans="1:28" x14ac:dyDescent="0.25">
      <c r="A560" t="s">
        <v>387</v>
      </c>
      <c r="B560" t="s">
        <v>25</v>
      </c>
      <c r="C560">
        <v>1</v>
      </c>
      <c r="D560">
        <v>198</v>
      </c>
      <c r="E560">
        <v>150</v>
      </c>
      <c r="F560">
        <v>157</v>
      </c>
      <c r="G560" s="1">
        <v>-2.2731099716437502</v>
      </c>
      <c r="H560" s="2">
        <v>0.230257504925199</v>
      </c>
      <c r="I560" s="14">
        <v>0.63778620567190303</v>
      </c>
      <c r="J560" s="14">
        <v>1</v>
      </c>
      <c r="K560" s="14">
        <v>0</v>
      </c>
      <c r="L560" s="14">
        <v>5.9967410652346498E-4</v>
      </c>
      <c r="M560" s="14">
        <v>2.9092260213546598E-3</v>
      </c>
      <c r="N560" s="14">
        <v>71</v>
      </c>
      <c r="O560" s="14" t="s">
        <v>26</v>
      </c>
      <c r="P560" s="14" t="s">
        <v>27</v>
      </c>
      <c r="Q560" s="14" t="s">
        <v>388</v>
      </c>
      <c r="R560" s="14" t="s">
        <v>29</v>
      </c>
      <c r="S560" s="14" t="s">
        <v>389</v>
      </c>
      <c r="T560" s="14" t="s">
        <v>390</v>
      </c>
      <c r="V560" s="14">
        <v>1110.2329999999999</v>
      </c>
      <c r="W560" s="14">
        <v>2.2204660000000001</v>
      </c>
      <c r="X560" s="14" t="s">
        <v>391</v>
      </c>
      <c r="Y560" s="27">
        <v>1.4245014245014244E-4</v>
      </c>
      <c r="Z560" s="19" t="str">
        <f>IF($AG$7 &lt;&gt; "", $AG$7 * Y560, "")</f>
        <v/>
      </c>
      <c r="AA560" s="19" t="str">
        <f>IF($AG$7 &lt;&gt; "", $AG$7 * L560 / $L$649, "")</f>
        <v/>
      </c>
      <c r="AB560" s="14" t="str">
        <f>IF(ISNUMBER(SEARCH(O560,$AG$2))=TRUE,"Yes",IF(ISNUMBER(SEARCH(O560,$AG$3))=TRUE,"Yes",IF(ISNUMBER(SEARCH(O560,$AG$4))=TRUE,"Yes","No")))</f>
        <v>No</v>
      </c>
    </row>
    <row r="561" spans="1:28" x14ac:dyDescent="0.25">
      <c r="A561" t="s">
        <v>2154</v>
      </c>
      <c r="B561" t="s">
        <v>25</v>
      </c>
      <c r="C561">
        <v>1</v>
      </c>
      <c r="D561">
        <v>170</v>
      </c>
      <c r="E561">
        <v>123</v>
      </c>
      <c r="F561">
        <v>131</v>
      </c>
      <c r="G561" s="1">
        <v>-2.2835295650003098</v>
      </c>
      <c r="H561" s="2">
        <v>0.35763371419412798</v>
      </c>
      <c r="I561" s="14">
        <v>0.446561546927844</v>
      </c>
      <c r="J561" s="14">
        <v>1</v>
      </c>
      <c r="K561" s="14">
        <v>0</v>
      </c>
      <c r="L561" s="14">
        <v>3.1186587126981501E-4</v>
      </c>
      <c r="M561" s="14">
        <v>1.52489354932347E-3</v>
      </c>
      <c r="N561" s="14">
        <v>259</v>
      </c>
      <c r="O561" s="14" t="s">
        <v>1396</v>
      </c>
      <c r="P561" s="14" t="s">
        <v>85</v>
      </c>
      <c r="Q561" s="14" t="s">
        <v>2155</v>
      </c>
      <c r="R561" s="14" t="s">
        <v>1990</v>
      </c>
      <c r="S561" s="14" t="s">
        <v>369</v>
      </c>
      <c r="T561" s="14" t="s">
        <v>2156</v>
      </c>
      <c r="V561" s="14">
        <v>1040.087</v>
      </c>
      <c r="W561" s="14">
        <v>2.080174</v>
      </c>
      <c r="X561" s="14" t="s">
        <v>2157</v>
      </c>
      <c r="Y561" s="27">
        <v>1.4245014245014244E-4</v>
      </c>
      <c r="Z561" s="19" t="str">
        <f>IF($AG$7 &lt;&gt; "", $AG$7 * Y561, "")</f>
        <v/>
      </c>
      <c r="AA561" s="19" t="str">
        <f>IF($AG$7 &lt;&gt; "", $AG$7 * L561 / $L$649, "")</f>
        <v/>
      </c>
      <c r="AB561" s="14" t="str">
        <f>IF(ISNUMBER(SEARCH(O561,$AG$2))=TRUE,"Yes",IF(ISNUMBER(SEARCH(O561,$AG$3))=TRUE,"Yes",IF(ISNUMBER(SEARCH(O561,$AG$4))=TRUE,"Yes","No")))</f>
        <v>No</v>
      </c>
    </row>
    <row r="562" spans="1:28" x14ac:dyDescent="0.25">
      <c r="A562" t="s">
        <v>1387</v>
      </c>
      <c r="B562" t="s">
        <v>25</v>
      </c>
      <c r="C562">
        <v>2</v>
      </c>
      <c r="D562">
        <v>381</v>
      </c>
      <c r="E562">
        <v>336</v>
      </c>
      <c r="F562">
        <v>316</v>
      </c>
      <c r="G562" s="1">
        <v>-2.3117917718235002</v>
      </c>
      <c r="H562" s="2">
        <v>7.7915045036206401E-2</v>
      </c>
      <c r="I562" s="14">
        <v>1.1083786739664101</v>
      </c>
      <c r="J562" s="14">
        <v>1</v>
      </c>
      <c r="K562" s="14">
        <v>0</v>
      </c>
      <c r="L562" s="14">
        <v>1.19934821304693E-3</v>
      </c>
      <c r="M562" s="14">
        <v>5.9661246945173401E-3</v>
      </c>
      <c r="N562" s="14">
        <v>290</v>
      </c>
      <c r="O562" s="14" t="s">
        <v>26</v>
      </c>
      <c r="P562" s="14" t="s">
        <v>27</v>
      </c>
      <c r="Q562" s="14" t="s">
        <v>1388</v>
      </c>
      <c r="R562" s="14" t="s">
        <v>1000</v>
      </c>
      <c r="S562" s="14" t="s">
        <v>524</v>
      </c>
      <c r="T562" s="14" t="s">
        <v>1389</v>
      </c>
      <c r="V562" s="14">
        <v>1050.135</v>
      </c>
      <c r="W562" s="14">
        <v>2.1002700000000001</v>
      </c>
      <c r="X562" s="14" t="s">
        <v>1390</v>
      </c>
      <c r="Y562" s="27">
        <v>2.8490028490028488E-4</v>
      </c>
      <c r="Z562" s="19" t="str">
        <f>IF($AG$7 &lt;&gt; "", $AG$7 * Y562, "")</f>
        <v/>
      </c>
      <c r="AA562" s="19" t="str">
        <f>IF($AG$7 &lt;&gt; "", $AG$7 * L562 / $L$649, "")</f>
        <v/>
      </c>
      <c r="AB562" s="14" t="str">
        <f>IF(ISNUMBER(SEARCH(O562,$AG$2))=TRUE,"Yes",IF(ISNUMBER(SEARCH(O562,$AG$3))=TRUE,"Yes",IF(ISNUMBER(SEARCH(O562,$AG$4))=TRUE,"Yes","No")))</f>
        <v>No</v>
      </c>
    </row>
    <row r="563" spans="1:28" x14ac:dyDescent="0.25">
      <c r="A563" t="s">
        <v>1047</v>
      </c>
      <c r="B563" t="s">
        <v>25</v>
      </c>
      <c r="C563">
        <v>1</v>
      </c>
      <c r="D563">
        <v>205</v>
      </c>
      <c r="E563">
        <v>174</v>
      </c>
      <c r="F563">
        <v>151</v>
      </c>
      <c r="G563" s="1">
        <v>-2.3412576403919698</v>
      </c>
      <c r="H563" s="2">
        <v>0.18709869075746099</v>
      </c>
      <c r="I563" s="14">
        <v>0.72792925151014298</v>
      </c>
      <c r="J563" s="14">
        <v>1</v>
      </c>
      <c r="K563" s="14">
        <v>0</v>
      </c>
      <c r="L563" s="14">
        <v>5.9967410652346498E-4</v>
      </c>
      <c r="M563" s="14">
        <v>3.0498791534963902E-3</v>
      </c>
      <c r="N563" s="14">
        <v>205</v>
      </c>
      <c r="O563" s="14" t="s">
        <v>26</v>
      </c>
      <c r="P563" s="14" t="s">
        <v>34</v>
      </c>
      <c r="Q563" s="14" t="s">
        <v>1048</v>
      </c>
      <c r="R563" s="14" t="s">
        <v>1000</v>
      </c>
      <c r="S563" s="14" t="s">
        <v>97</v>
      </c>
      <c r="T563" s="14" t="s">
        <v>1049</v>
      </c>
      <c r="U563" s="14" t="s">
        <v>71</v>
      </c>
      <c r="V563" s="14">
        <v>1073.2059999999999</v>
      </c>
      <c r="W563" s="14">
        <v>2.1464120000000002</v>
      </c>
      <c r="X563" s="14" t="s">
        <v>1050</v>
      </c>
      <c r="Y563" s="27">
        <v>1.4245014245014244E-4</v>
      </c>
      <c r="Z563" s="19" t="str">
        <f>IF($AG$7 &lt;&gt; "", $AG$7 * Y563, "")</f>
        <v/>
      </c>
      <c r="AA563" s="19" t="str">
        <f>IF($AG$7 &lt;&gt; "", $AG$7 * L563 / $L$649, "")</f>
        <v/>
      </c>
      <c r="AB563" s="14" t="str">
        <f>IF(ISNUMBER(SEARCH(O563,$AG$2))=TRUE,"Yes",IF(ISNUMBER(SEARCH(O563,$AG$3))=TRUE,"Yes",IF(ISNUMBER(SEARCH(O563,$AG$4))=TRUE,"Yes","No")))</f>
        <v>No</v>
      </c>
    </row>
    <row r="564" spans="1:28" x14ac:dyDescent="0.25">
      <c r="A564" t="s">
        <v>2209</v>
      </c>
      <c r="B564" t="s">
        <v>25</v>
      </c>
      <c r="C564">
        <v>1</v>
      </c>
      <c r="D564">
        <v>122</v>
      </c>
      <c r="E564">
        <v>163</v>
      </c>
      <c r="F564">
        <v>149</v>
      </c>
      <c r="G564" s="1">
        <v>-2.3415741629592999</v>
      </c>
      <c r="H564" s="2">
        <v>0.353424917032234</v>
      </c>
      <c r="I564" s="14">
        <v>0.45170283528161698</v>
      </c>
      <c r="J564" s="14">
        <v>1</v>
      </c>
      <c r="K564" s="14">
        <v>0</v>
      </c>
      <c r="L564" s="14">
        <v>3.1186587126981501E-4</v>
      </c>
      <c r="M564" s="14">
        <v>1.58931343379044E-3</v>
      </c>
      <c r="N564" s="14">
        <v>305</v>
      </c>
      <c r="O564" s="14" t="s">
        <v>1396</v>
      </c>
      <c r="P564" s="14" t="s">
        <v>67</v>
      </c>
      <c r="Q564" s="14" t="s">
        <v>353</v>
      </c>
      <c r="R564" s="14" t="s">
        <v>1990</v>
      </c>
      <c r="S564" s="14" t="s">
        <v>600</v>
      </c>
      <c r="T564" s="14" t="s">
        <v>355</v>
      </c>
      <c r="V564" s="14">
        <v>1130.3040000000001</v>
      </c>
      <c r="W564" s="14">
        <v>2.260608</v>
      </c>
      <c r="X564" s="14" t="s">
        <v>356</v>
      </c>
      <c r="Y564" s="27">
        <v>1.4245014245014244E-4</v>
      </c>
      <c r="Z564" s="19" t="str">
        <f>IF($AG$7 &lt;&gt; "", $AG$7 * Y564, "")</f>
        <v/>
      </c>
      <c r="AA564" s="19" t="str">
        <f>IF($AG$7 &lt;&gt; "", $AG$7 * L564 / $L$649, "")</f>
        <v/>
      </c>
      <c r="AB564" s="14" t="str">
        <f>IF(ISNUMBER(SEARCH(O564,$AG$2))=TRUE,"Yes",IF(ISNUMBER(SEARCH(O564,$AG$3))=TRUE,"Yes",IF(ISNUMBER(SEARCH(O564,$AG$4))=TRUE,"Yes","No")))</f>
        <v>No</v>
      </c>
    </row>
    <row r="565" spans="1:28" x14ac:dyDescent="0.25">
      <c r="A565" t="s">
        <v>1251</v>
      </c>
      <c r="B565" t="s">
        <v>25</v>
      </c>
      <c r="C565">
        <v>1</v>
      </c>
      <c r="D565">
        <v>187</v>
      </c>
      <c r="E565">
        <v>174</v>
      </c>
      <c r="F565">
        <v>173</v>
      </c>
      <c r="G565" s="1">
        <v>-2.36188781214021</v>
      </c>
      <c r="H565" s="2">
        <v>0.17973738955246399</v>
      </c>
      <c r="I565" s="14">
        <v>0.74536157015173599</v>
      </c>
      <c r="J565" s="14">
        <v>1</v>
      </c>
      <c r="K565" s="14">
        <v>0</v>
      </c>
      <c r="L565" s="14">
        <v>5.9967410652346498E-4</v>
      </c>
      <c r="M565" s="14">
        <v>3.0950187645185198E-3</v>
      </c>
      <c r="N565" s="14">
        <v>256</v>
      </c>
      <c r="O565" s="14" t="s">
        <v>26</v>
      </c>
      <c r="P565" s="14" t="s">
        <v>34</v>
      </c>
      <c r="Q565" s="14" t="s">
        <v>1252</v>
      </c>
      <c r="R565" s="14" t="s">
        <v>1000</v>
      </c>
      <c r="S565" s="14" t="s">
        <v>354</v>
      </c>
      <c r="T565" s="14" t="s">
        <v>1253</v>
      </c>
      <c r="V565" s="14">
        <v>1105.298</v>
      </c>
      <c r="W565" s="14">
        <v>2.2105959999999998</v>
      </c>
      <c r="X565" s="14" t="s">
        <v>1254</v>
      </c>
      <c r="Y565" s="27">
        <v>1.4245014245014244E-4</v>
      </c>
      <c r="Z565" s="19" t="str">
        <f>IF($AG$7 &lt;&gt; "", $AG$7 * Y565, "")</f>
        <v/>
      </c>
      <c r="AA565" s="19" t="str">
        <f>IF($AG$7 &lt;&gt; "", $AG$7 * L565 / $L$649, "")</f>
        <v/>
      </c>
      <c r="AB565" s="14" t="str">
        <f>IF(ISNUMBER(SEARCH(O565,$AG$2))=TRUE,"Yes",IF(ISNUMBER(SEARCH(O565,$AG$3))=TRUE,"Yes",IF(ISNUMBER(SEARCH(O565,$AG$4))=TRUE,"Yes","No")))</f>
        <v>No</v>
      </c>
    </row>
    <row r="566" spans="1:28" x14ac:dyDescent="0.25">
      <c r="A566" t="s">
        <v>1167</v>
      </c>
      <c r="B566" t="s">
        <v>25</v>
      </c>
      <c r="C566">
        <v>1</v>
      </c>
      <c r="D566">
        <v>214</v>
      </c>
      <c r="E566">
        <v>166</v>
      </c>
      <c r="F566">
        <v>177</v>
      </c>
      <c r="G566" s="1">
        <v>-2.4163320487496498</v>
      </c>
      <c r="H566" s="2">
        <v>0.17914713593734899</v>
      </c>
      <c r="I566" s="14">
        <v>0.74679013059889099</v>
      </c>
      <c r="J566" s="14">
        <v>1</v>
      </c>
      <c r="K566" s="14">
        <v>0</v>
      </c>
      <c r="L566" s="14">
        <v>5.9967410652346498E-4</v>
      </c>
      <c r="M566" s="14">
        <v>3.21342465968777E-3</v>
      </c>
      <c r="N566" s="14">
        <v>235</v>
      </c>
      <c r="O566" s="14" t="s">
        <v>26</v>
      </c>
      <c r="P566" s="14" t="s">
        <v>34</v>
      </c>
      <c r="Q566" s="14" t="s">
        <v>1168</v>
      </c>
      <c r="R566" s="14" t="s">
        <v>1000</v>
      </c>
      <c r="S566" s="14" t="s">
        <v>248</v>
      </c>
      <c r="T566" s="14" t="s">
        <v>1169</v>
      </c>
      <c r="V566" s="14">
        <v>1296.529</v>
      </c>
      <c r="W566" s="14">
        <v>2.5930580000000001</v>
      </c>
      <c r="X566" s="14" t="s">
        <v>1170</v>
      </c>
      <c r="Y566" s="27">
        <v>1.4245014245014244E-4</v>
      </c>
      <c r="Z566" s="19" t="str">
        <f>IF($AG$7 &lt;&gt; "", $AG$7 * Y566, "")</f>
        <v/>
      </c>
      <c r="AA566" s="19" t="str">
        <f>IF($AG$7 &lt;&gt; "", $AG$7 * L566 / $L$649, "")</f>
        <v/>
      </c>
      <c r="AB566" s="14" t="str">
        <f>IF(ISNUMBER(SEARCH(O566,$AG$2))=TRUE,"Yes",IF(ISNUMBER(SEARCH(O566,$AG$3))=TRUE,"Yes",IF(ISNUMBER(SEARCH(O566,$AG$4))=TRUE,"Yes","No")))</f>
        <v>No</v>
      </c>
    </row>
    <row r="567" spans="1:28" x14ac:dyDescent="0.25">
      <c r="A567" t="s">
        <v>1003</v>
      </c>
      <c r="B567" t="s">
        <v>25</v>
      </c>
      <c r="C567">
        <v>2</v>
      </c>
      <c r="D567">
        <v>422</v>
      </c>
      <c r="E567">
        <v>358</v>
      </c>
      <c r="F567">
        <v>339</v>
      </c>
      <c r="G567" s="1">
        <v>-2.4253825599152798</v>
      </c>
      <c r="H567" s="2">
        <v>5.9395182092289799E-2</v>
      </c>
      <c r="I567" s="14">
        <v>1.22624878188066</v>
      </c>
      <c r="J567" s="14">
        <v>1</v>
      </c>
      <c r="K567" s="14">
        <v>0</v>
      </c>
      <c r="L567" s="14">
        <v>1.19934821304693E-3</v>
      </c>
      <c r="M567" s="14">
        <v>6.4548906127961199E-3</v>
      </c>
      <c r="N567" s="14">
        <v>194</v>
      </c>
      <c r="O567" s="14" t="s">
        <v>26</v>
      </c>
      <c r="P567" s="14" t="s">
        <v>27</v>
      </c>
      <c r="Q567" s="14" t="s">
        <v>1004</v>
      </c>
      <c r="R567" s="14" t="s">
        <v>1000</v>
      </c>
      <c r="S567" s="14" t="s">
        <v>36</v>
      </c>
      <c r="T567" s="14" t="s">
        <v>1005</v>
      </c>
      <c r="V567" s="14">
        <v>944.17780000000005</v>
      </c>
      <c r="W567" s="14">
        <v>1.8883555999999999</v>
      </c>
      <c r="X567" s="14" t="s">
        <v>1006</v>
      </c>
      <c r="Y567" s="27">
        <v>2.8490028490028488E-4</v>
      </c>
      <c r="Z567" s="19" t="str">
        <f>IF($AG$7 &lt;&gt; "", $AG$7 * Y567, "")</f>
        <v/>
      </c>
      <c r="AA567" s="19" t="str">
        <f>IF($AG$7 &lt;&gt; "", $AG$7 * L567 / $L$649, "")</f>
        <v/>
      </c>
      <c r="AB567" s="14" t="str">
        <f>IF(ISNUMBER(SEARCH(O567,$AG$2))=TRUE,"Yes",IF(ISNUMBER(SEARCH(O567,$AG$3))=TRUE,"Yes",IF(ISNUMBER(SEARCH(O567,$AG$4))=TRUE,"Yes","No")))</f>
        <v>No</v>
      </c>
    </row>
    <row r="568" spans="1:28" x14ac:dyDescent="0.25">
      <c r="A568" t="s">
        <v>487</v>
      </c>
      <c r="B568" t="s">
        <v>25</v>
      </c>
      <c r="C568">
        <v>1</v>
      </c>
      <c r="D568">
        <v>210</v>
      </c>
      <c r="E568">
        <v>172</v>
      </c>
      <c r="F568">
        <v>182</v>
      </c>
      <c r="G568" s="1">
        <v>-2.4368052130481499</v>
      </c>
      <c r="H568" s="2">
        <v>0.16939711580342101</v>
      </c>
      <c r="I568" s="14">
        <v>0.77109398834605702</v>
      </c>
      <c r="J568" s="14">
        <v>1</v>
      </c>
      <c r="K568" s="14">
        <v>0</v>
      </c>
      <c r="L568" s="14">
        <v>5.9967410652346498E-4</v>
      </c>
      <c r="M568" s="14">
        <v>3.2596771801582602E-3</v>
      </c>
      <c r="N568" s="14">
        <v>91</v>
      </c>
      <c r="O568" s="14" t="s">
        <v>26</v>
      </c>
      <c r="P568" s="14" t="s">
        <v>27</v>
      </c>
      <c r="Q568" s="14" t="s">
        <v>488</v>
      </c>
      <c r="R568" s="14" t="s">
        <v>29</v>
      </c>
      <c r="S568" s="14" t="s">
        <v>489</v>
      </c>
      <c r="T568" s="14" t="s">
        <v>490</v>
      </c>
      <c r="V568" s="14">
        <v>1141.29</v>
      </c>
      <c r="W568" s="14">
        <v>2.2825799999999998</v>
      </c>
      <c r="X568" s="14" t="s">
        <v>491</v>
      </c>
      <c r="Y568" s="27">
        <v>1.4245014245014244E-4</v>
      </c>
      <c r="Z568" s="19" t="str">
        <f>IF($AG$7 &lt;&gt; "", $AG$7 * Y568, "")</f>
        <v/>
      </c>
      <c r="AA568" s="19" t="str">
        <f>IF($AG$7 &lt;&gt; "", $AG$7 * L568 / $L$649, "")</f>
        <v/>
      </c>
      <c r="AB568" s="14" t="str">
        <f>IF(ISNUMBER(SEARCH(O568,$AG$2))=TRUE,"Yes",IF(ISNUMBER(SEARCH(O568,$AG$3))=TRUE,"Yes",IF(ISNUMBER(SEARCH(O568,$AG$4))=TRUE,"Yes","No")))</f>
        <v>No</v>
      </c>
    </row>
    <row r="569" spans="1:28" x14ac:dyDescent="0.25">
      <c r="A569" t="s">
        <v>2302</v>
      </c>
      <c r="B569" t="s">
        <v>25</v>
      </c>
      <c r="C569">
        <v>1</v>
      </c>
      <c r="D569">
        <v>188</v>
      </c>
      <c r="E569">
        <v>152</v>
      </c>
      <c r="F569">
        <v>134</v>
      </c>
      <c r="G569" s="1">
        <v>-2.4432898829788998</v>
      </c>
      <c r="H569" s="2">
        <v>0.28531928752010399</v>
      </c>
      <c r="I569" s="14">
        <v>0.54466886914060697</v>
      </c>
      <c r="J569" s="14">
        <v>1</v>
      </c>
      <c r="K569" s="14">
        <v>0</v>
      </c>
      <c r="L569" s="14">
        <v>3.1186587126981501E-4</v>
      </c>
      <c r="M569" s="14">
        <v>1.70362994389545E-3</v>
      </c>
      <c r="N569" s="14">
        <v>356</v>
      </c>
      <c r="O569" s="14" t="s">
        <v>1396</v>
      </c>
      <c r="P569" s="14" t="s">
        <v>27</v>
      </c>
      <c r="Q569" s="14" t="s">
        <v>2303</v>
      </c>
      <c r="R569" s="14" t="s">
        <v>1990</v>
      </c>
      <c r="S569" s="14" t="s">
        <v>855</v>
      </c>
      <c r="T569" s="14" t="s">
        <v>2304</v>
      </c>
      <c r="V569" s="14">
        <v>938.08920000000001</v>
      </c>
      <c r="W569" s="14">
        <v>1.8761783999999999</v>
      </c>
      <c r="X569" s="14" t="s">
        <v>2305</v>
      </c>
      <c r="Y569" s="27">
        <v>1.4245014245014244E-4</v>
      </c>
      <c r="Z569" s="19" t="str">
        <f>IF($AG$7 &lt;&gt; "", $AG$7 * Y569, "")</f>
        <v/>
      </c>
      <c r="AA569" s="19" t="str">
        <f>IF($AG$7 &lt;&gt; "", $AG$7 * L569 / $L$649, "")</f>
        <v/>
      </c>
      <c r="AB569" s="14" t="str">
        <f>IF(ISNUMBER(SEARCH(O569,$AG$2))=TRUE,"Yes",IF(ISNUMBER(SEARCH(O569,$AG$3))=TRUE,"Yes",IF(ISNUMBER(SEARCH(O569,$AG$4))=TRUE,"Yes","No")))</f>
        <v>No</v>
      </c>
    </row>
    <row r="570" spans="1:28" x14ac:dyDescent="0.25">
      <c r="A570" t="s">
        <v>1703</v>
      </c>
      <c r="B570" t="s">
        <v>25</v>
      </c>
      <c r="C570">
        <v>2</v>
      </c>
      <c r="D570">
        <v>368</v>
      </c>
      <c r="E570">
        <v>323</v>
      </c>
      <c r="F570">
        <v>287</v>
      </c>
      <c r="G570" s="1">
        <v>-2.49602531942103</v>
      </c>
      <c r="H570" s="2">
        <v>0.11028556313467799</v>
      </c>
      <c r="I570" s="14">
        <v>0.95748133489709997</v>
      </c>
      <c r="J570" s="14">
        <v>1</v>
      </c>
      <c r="K570" s="14">
        <v>0</v>
      </c>
      <c r="L570" s="14">
        <v>6.23731742539631E-4</v>
      </c>
      <c r="M570" s="14">
        <v>3.52678632554649E-3</v>
      </c>
      <c r="N570" s="14">
        <v>100</v>
      </c>
      <c r="O570" s="14" t="s">
        <v>1396</v>
      </c>
      <c r="P570" s="14" t="s">
        <v>166</v>
      </c>
      <c r="Q570" s="14" t="s">
        <v>1072</v>
      </c>
      <c r="R570" s="14" t="s">
        <v>1398</v>
      </c>
      <c r="S570" s="14" t="s">
        <v>534</v>
      </c>
      <c r="T570" s="14" t="s">
        <v>1073</v>
      </c>
      <c r="V570" s="14">
        <v>1154.3320000000001</v>
      </c>
      <c r="W570" s="14">
        <v>2.3086639999999998</v>
      </c>
      <c r="X570" s="14" t="s">
        <v>1074</v>
      </c>
      <c r="Y570" s="27">
        <v>2.8490028490028488E-4</v>
      </c>
      <c r="Z570" s="19" t="str">
        <f>IF($AG$7 &lt;&gt; "", $AG$7 * Y570, "")</f>
        <v/>
      </c>
      <c r="AA570" s="19" t="str">
        <f>IF($AG$7 &lt;&gt; "", $AG$7 * L570 / $L$649, "")</f>
        <v/>
      </c>
      <c r="AB570" s="14" t="str">
        <f>IF(ISNUMBER(SEARCH(O570,$AG$2))=TRUE,"Yes",IF(ISNUMBER(SEARCH(O570,$AG$3))=TRUE,"Yes",IF(ISNUMBER(SEARCH(O570,$AG$4))=TRUE,"Yes","No")))</f>
        <v>No</v>
      </c>
    </row>
    <row r="571" spans="1:28" x14ac:dyDescent="0.25">
      <c r="A571" t="s">
        <v>843</v>
      </c>
      <c r="B571" t="s">
        <v>25</v>
      </c>
      <c r="C571">
        <v>1</v>
      </c>
      <c r="D571">
        <v>221</v>
      </c>
      <c r="E571">
        <v>195</v>
      </c>
      <c r="F571">
        <v>183</v>
      </c>
      <c r="G571" s="1">
        <v>-2.5225904968482</v>
      </c>
      <c r="H571" s="2">
        <v>0.15081517763576099</v>
      </c>
      <c r="I571" s="14">
        <v>0.82155495003276102</v>
      </c>
      <c r="J571" s="14">
        <v>1</v>
      </c>
      <c r="K571" s="14">
        <v>0</v>
      </c>
      <c r="L571" s="14">
        <v>5.9967410652346498E-4</v>
      </c>
      <c r="M571" s="14">
        <v>3.4593999794168E-3</v>
      </c>
      <c r="N571" s="14">
        <v>162</v>
      </c>
      <c r="O571" s="14" t="s">
        <v>26</v>
      </c>
      <c r="P571" s="14" t="s">
        <v>34</v>
      </c>
      <c r="Q571" s="14" t="s">
        <v>844</v>
      </c>
      <c r="R571" s="14" t="s">
        <v>29</v>
      </c>
      <c r="S571" s="14" t="s">
        <v>845</v>
      </c>
      <c r="T571" s="14" t="s">
        <v>846</v>
      </c>
      <c r="V571" s="14">
        <v>982.0557</v>
      </c>
      <c r="W571" s="14">
        <v>1.9641114</v>
      </c>
      <c r="X571" s="14" t="s">
        <v>847</v>
      </c>
      <c r="Y571" s="27">
        <v>1.4245014245014244E-4</v>
      </c>
      <c r="Z571" s="19" t="str">
        <f>IF($AG$7 &lt;&gt; "", $AG$7 * Y571, "")</f>
        <v/>
      </c>
      <c r="AA571" s="19" t="str">
        <f>IF($AG$7 &lt;&gt; "", $AG$7 * L571 / $L$649, "")</f>
        <v/>
      </c>
      <c r="AB571" s="14" t="str">
        <f>IF(ISNUMBER(SEARCH(O571,$AG$2))=TRUE,"Yes",IF(ISNUMBER(SEARCH(O571,$AG$3))=TRUE,"Yes",IF(ISNUMBER(SEARCH(O571,$AG$4))=TRUE,"Yes","No")))</f>
        <v>No</v>
      </c>
    </row>
    <row r="572" spans="1:28" x14ac:dyDescent="0.25">
      <c r="A572" t="s">
        <v>422</v>
      </c>
      <c r="B572" t="s">
        <v>25</v>
      </c>
      <c r="C572">
        <v>1</v>
      </c>
      <c r="D572">
        <v>214</v>
      </c>
      <c r="E572">
        <v>188</v>
      </c>
      <c r="F572">
        <v>199</v>
      </c>
      <c r="G572" s="1">
        <v>-2.5319494147242598</v>
      </c>
      <c r="H572" s="2">
        <v>0.14810144597495001</v>
      </c>
      <c r="I572" s="14">
        <v>0.82944070126355696</v>
      </c>
      <c r="J572" s="14">
        <v>1</v>
      </c>
      <c r="K572" s="14">
        <v>0</v>
      </c>
      <c r="L572" s="14">
        <v>5.9967410652346498E-4</v>
      </c>
      <c r="M572" s="14">
        <v>3.4824894558060601E-3</v>
      </c>
      <c r="N572" s="14">
        <v>78</v>
      </c>
      <c r="O572" s="14" t="s">
        <v>26</v>
      </c>
      <c r="P572" s="14" t="s">
        <v>27</v>
      </c>
      <c r="Q572" s="14" t="s">
        <v>423</v>
      </c>
      <c r="R572" s="14" t="s">
        <v>29</v>
      </c>
      <c r="S572" s="14" t="s">
        <v>424</v>
      </c>
      <c r="T572" s="14" t="s">
        <v>425</v>
      </c>
      <c r="V572" s="14">
        <v>1017.101</v>
      </c>
      <c r="W572" s="14">
        <v>2.0342020000000001</v>
      </c>
      <c r="X572" s="14" t="s">
        <v>426</v>
      </c>
      <c r="Y572" s="27">
        <v>1.4245014245014244E-4</v>
      </c>
      <c r="Z572" s="19" t="str">
        <f>IF($AG$7 &lt;&gt; "", $AG$7 * Y572, "")</f>
        <v/>
      </c>
      <c r="AA572" s="19" t="str">
        <f>IF($AG$7 &lt;&gt; "", $AG$7 * L572 / $L$649, "")</f>
        <v/>
      </c>
      <c r="AB572" s="14" t="str">
        <f>IF(ISNUMBER(SEARCH(O572,$AG$2))=TRUE,"Yes",IF(ISNUMBER(SEARCH(O572,$AG$3))=TRUE,"Yes",IF(ISNUMBER(SEARCH(O572,$AG$4))=TRUE,"Yes","No")))</f>
        <v>No</v>
      </c>
    </row>
    <row r="573" spans="1:28" x14ac:dyDescent="0.25">
      <c r="A573" t="s">
        <v>1007</v>
      </c>
      <c r="B573" t="s">
        <v>25</v>
      </c>
      <c r="C573">
        <v>2</v>
      </c>
      <c r="D573">
        <v>438</v>
      </c>
      <c r="E573">
        <v>407</v>
      </c>
      <c r="F573">
        <v>362</v>
      </c>
      <c r="G573" s="1">
        <v>-2.53674923530642</v>
      </c>
      <c r="H573" s="2">
        <v>4.3620340802770198E-2</v>
      </c>
      <c r="I573" s="14">
        <v>1.3603109456306699</v>
      </c>
      <c r="J573" s="14">
        <v>1</v>
      </c>
      <c r="K573" s="14">
        <v>0</v>
      </c>
      <c r="L573" s="14">
        <v>1.19934821304693E-3</v>
      </c>
      <c r="M573" s="14">
        <v>6.9733817414763697E-3</v>
      </c>
      <c r="N573" s="14">
        <v>195</v>
      </c>
      <c r="O573" s="14" t="s">
        <v>26</v>
      </c>
      <c r="P573" s="14" t="s">
        <v>85</v>
      </c>
      <c r="Q573" s="14" t="s">
        <v>1008</v>
      </c>
      <c r="R573" s="14" t="s">
        <v>1000</v>
      </c>
      <c r="S573" s="14" t="s">
        <v>41</v>
      </c>
      <c r="T573" s="14" t="s">
        <v>1009</v>
      </c>
      <c r="V573" s="14">
        <v>1044.2539999999999</v>
      </c>
      <c r="W573" s="14">
        <v>2.088508</v>
      </c>
      <c r="X573" s="14" t="s">
        <v>1010</v>
      </c>
      <c r="Y573" s="27">
        <v>2.8490028490028488E-4</v>
      </c>
      <c r="Z573" s="19" t="str">
        <f>IF($AG$7 &lt;&gt; "", $AG$7 * Y573, "")</f>
        <v/>
      </c>
      <c r="AA573" s="19" t="str">
        <f>IF($AG$7 &lt;&gt; "", $AG$7 * L573 / $L$649, "")</f>
        <v/>
      </c>
      <c r="AB573" s="14" t="str">
        <f>IF(ISNUMBER(SEARCH(O573,$AG$2))=TRUE,"Yes",IF(ISNUMBER(SEARCH(O573,$AG$3))=TRUE,"Yes",IF(ISNUMBER(SEARCH(O573,$AG$4))=TRUE,"Yes","No")))</f>
        <v>No</v>
      </c>
    </row>
    <row r="574" spans="1:28" x14ac:dyDescent="0.25">
      <c r="A574" t="s">
        <v>1183</v>
      </c>
      <c r="B574" t="s">
        <v>25</v>
      </c>
      <c r="C574">
        <v>1</v>
      </c>
      <c r="D574">
        <v>209</v>
      </c>
      <c r="E574">
        <v>209</v>
      </c>
      <c r="F574">
        <v>198</v>
      </c>
      <c r="G574" s="1">
        <v>-2.5694590828156598</v>
      </c>
      <c r="H574" s="2">
        <v>0.138992965937522</v>
      </c>
      <c r="I574" s="14">
        <v>0.857007177672647</v>
      </c>
      <c r="J574" s="14">
        <v>1</v>
      </c>
      <c r="K574" s="14">
        <v>0</v>
      </c>
      <c r="L574" s="14">
        <v>5.9967410652346498E-4</v>
      </c>
      <c r="M574" s="14">
        <v>3.57447729598413E-3</v>
      </c>
      <c r="N574" s="14">
        <v>239</v>
      </c>
      <c r="O574" s="14" t="s">
        <v>26</v>
      </c>
      <c r="P574" s="14" t="s">
        <v>67</v>
      </c>
      <c r="Q574" s="14" t="s">
        <v>1184</v>
      </c>
      <c r="R574" s="14" t="s">
        <v>1000</v>
      </c>
      <c r="S574" s="14" t="s">
        <v>269</v>
      </c>
      <c r="T574" s="14" t="s">
        <v>1185</v>
      </c>
      <c r="V574" s="14">
        <v>1163.3789999999999</v>
      </c>
      <c r="W574" s="14">
        <v>2.3267579999999999</v>
      </c>
      <c r="X574" s="14" t="s">
        <v>1186</v>
      </c>
      <c r="Y574" s="27">
        <v>1.4245014245014244E-4</v>
      </c>
      <c r="Z574" s="19" t="str">
        <f>IF($AG$7 &lt;&gt; "", $AG$7 * Y574, "")</f>
        <v/>
      </c>
      <c r="AA574" s="19" t="str">
        <f>IF($AG$7 &lt;&gt; "", $AG$7 * L574 / $L$649, "")</f>
        <v/>
      </c>
      <c r="AB574" s="14" t="str">
        <f>IF(ISNUMBER(SEARCH(O574,$AG$2))=TRUE,"Yes",IF(ISNUMBER(SEARCH(O574,$AG$3))=TRUE,"Yes",IF(ISNUMBER(SEARCH(O574,$AG$4))=TRUE,"Yes","No")))</f>
        <v>No</v>
      </c>
    </row>
    <row r="575" spans="1:28" x14ac:dyDescent="0.25">
      <c r="A575" t="s">
        <v>1771</v>
      </c>
      <c r="B575" t="s">
        <v>25</v>
      </c>
      <c r="C575">
        <v>1</v>
      </c>
      <c r="D575">
        <v>227</v>
      </c>
      <c r="E575">
        <v>155</v>
      </c>
      <c r="F575">
        <v>166</v>
      </c>
      <c r="G575" s="1">
        <v>-2.6502665627526198</v>
      </c>
      <c r="H575" s="2">
        <v>0.22756651512210599</v>
      </c>
      <c r="I575" s="14">
        <v>0.64289164107988706</v>
      </c>
      <c r="J575" s="14">
        <v>1</v>
      </c>
      <c r="K575" s="14">
        <v>0</v>
      </c>
      <c r="L575" s="14">
        <v>3.1186587126981501E-4</v>
      </c>
      <c r="M575" s="14">
        <v>1.9666612551569201E-3</v>
      </c>
      <c r="N575" s="14">
        <v>126</v>
      </c>
      <c r="O575" s="14" t="s">
        <v>1396</v>
      </c>
      <c r="P575" s="14" t="s">
        <v>27</v>
      </c>
      <c r="Q575" s="14" t="s">
        <v>1120</v>
      </c>
      <c r="R575" s="14" t="s">
        <v>1398</v>
      </c>
      <c r="S575" s="14" t="s">
        <v>665</v>
      </c>
      <c r="T575" s="14" t="s">
        <v>1121</v>
      </c>
      <c r="V575" s="14">
        <v>1244.4570000000001</v>
      </c>
      <c r="W575" s="14">
        <v>2.4889139999999998</v>
      </c>
      <c r="X575" s="14" t="s">
        <v>1122</v>
      </c>
      <c r="Y575" s="27">
        <v>1.4245014245014244E-4</v>
      </c>
      <c r="Z575" s="19" t="str">
        <f>IF($AG$7 &lt;&gt; "", $AG$7 * Y575, "")</f>
        <v/>
      </c>
      <c r="AA575" s="19" t="str">
        <f>IF($AG$7 &lt;&gt; "", $AG$7 * L575 / $L$649, "")</f>
        <v/>
      </c>
      <c r="AB575" s="14" t="str">
        <f>IF(ISNUMBER(SEARCH(O575,$AG$2))=TRUE,"Yes",IF(ISNUMBER(SEARCH(O575,$AG$3))=TRUE,"Yes",IF(ISNUMBER(SEARCH(O575,$AG$4))=TRUE,"Yes","No")))</f>
        <v>No</v>
      </c>
    </row>
    <row r="576" spans="1:28" x14ac:dyDescent="0.25">
      <c r="A576" t="s">
        <v>2290</v>
      </c>
      <c r="B576" t="s">
        <v>25</v>
      </c>
      <c r="C576">
        <v>1</v>
      </c>
      <c r="D576">
        <v>202</v>
      </c>
      <c r="E576">
        <v>182</v>
      </c>
      <c r="F576">
        <v>171</v>
      </c>
      <c r="G576" s="1">
        <v>-2.6784358727449602</v>
      </c>
      <c r="H576" s="2">
        <v>0.21556447458330999</v>
      </c>
      <c r="I576" s="14">
        <v>0.66642281010722704</v>
      </c>
      <c r="J576" s="14">
        <v>1</v>
      </c>
      <c r="K576" s="14">
        <v>0</v>
      </c>
      <c r="L576" s="14">
        <v>3.1186587126981501E-4</v>
      </c>
      <c r="M576" s="14">
        <v>2.00618099268225E-3</v>
      </c>
      <c r="N576" s="14">
        <v>353</v>
      </c>
      <c r="O576" s="14" t="s">
        <v>1396</v>
      </c>
      <c r="P576" s="14" t="s">
        <v>27</v>
      </c>
      <c r="Q576" s="14" t="s">
        <v>2291</v>
      </c>
      <c r="R576" s="14" t="s">
        <v>1990</v>
      </c>
      <c r="S576" s="14" t="s">
        <v>840</v>
      </c>
      <c r="T576" s="14" t="s">
        <v>2292</v>
      </c>
      <c r="V576" s="14">
        <v>1145.3399999999999</v>
      </c>
      <c r="W576" s="14">
        <v>2.29068</v>
      </c>
      <c r="X576" s="14" t="s">
        <v>2293</v>
      </c>
      <c r="Y576" s="27">
        <v>1.4245014245014244E-4</v>
      </c>
      <c r="Z576" s="19" t="str">
        <f>IF($AG$7 &lt;&gt; "", $AG$7 * Y576, "")</f>
        <v/>
      </c>
      <c r="AA576" s="19" t="str">
        <f>IF($AG$7 &lt;&gt; "", $AG$7 * L576 / $L$649, "")</f>
        <v/>
      </c>
      <c r="AB576" s="14" t="str">
        <f>IF(ISNUMBER(SEARCH(O576,$AG$2))=TRUE,"Yes",IF(ISNUMBER(SEARCH(O576,$AG$3))=TRUE,"Yes",IF(ISNUMBER(SEARCH(O576,$AG$4))=TRUE,"Yes","No")))</f>
        <v>No</v>
      </c>
    </row>
    <row r="577" spans="1:28" x14ac:dyDescent="0.25">
      <c r="A577" t="s">
        <v>2266</v>
      </c>
      <c r="B577" t="s">
        <v>25</v>
      </c>
      <c r="C577">
        <v>1</v>
      </c>
      <c r="D577">
        <v>197</v>
      </c>
      <c r="E577">
        <v>198</v>
      </c>
      <c r="F577">
        <v>173</v>
      </c>
      <c r="G577" s="1">
        <v>-2.71483089950963</v>
      </c>
      <c r="H577" s="2">
        <v>0.19216221724011001</v>
      </c>
      <c r="I577" s="14">
        <v>0.71633199885879195</v>
      </c>
      <c r="J577" s="14">
        <v>1</v>
      </c>
      <c r="K577" s="14">
        <v>0</v>
      </c>
      <c r="L577" s="14">
        <v>3.1186587126981501E-4</v>
      </c>
      <c r="M577" s="14">
        <v>2.05768539520376E-3</v>
      </c>
      <c r="N577" s="14">
        <v>347</v>
      </c>
      <c r="O577" s="14" t="s">
        <v>1396</v>
      </c>
      <c r="P577" s="14" t="s">
        <v>27</v>
      </c>
      <c r="Q577" s="14" t="s">
        <v>2267</v>
      </c>
      <c r="R577" s="14" t="s">
        <v>1990</v>
      </c>
      <c r="S577" s="14" t="s">
        <v>810</v>
      </c>
      <c r="T577" s="14" t="s">
        <v>2268</v>
      </c>
      <c r="V577" s="14">
        <v>1055.1990000000001</v>
      </c>
      <c r="W577" s="14">
        <v>2.110398</v>
      </c>
      <c r="X577" s="14" t="s">
        <v>2269</v>
      </c>
      <c r="Y577" s="27">
        <v>1.4245014245014244E-4</v>
      </c>
      <c r="Z577" s="19" t="str">
        <f>IF($AG$7 &lt;&gt; "", $AG$7 * Y577, "")</f>
        <v/>
      </c>
      <c r="AA577" s="19" t="str">
        <f>IF($AG$7 &lt;&gt; "", $AG$7 * L577 / $L$649, "")</f>
        <v/>
      </c>
      <c r="AB577" s="14" t="str">
        <f>IF(ISNUMBER(SEARCH(O577,$AG$2))=TRUE,"Yes",IF(ISNUMBER(SEARCH(O577,$AG$3))=TRUE,"Yes",IF(ISNUMBER(SEARCH(O577,$AG$4))=TRUE,"Yes","No")))</f>
        <v>No</v>
      </c>
    </row>
    <row r="578" spans="1:28" x14ac:dyDescent="0.25">
      <c r="A578" t="s">
        <v>1675</v>
      </c>
      <c r="B578" t="s">
        <v>25</v>
      </c>
      <c r="C578">
        <v>1</v>
      </c>
      <c r="D578">
        <v>211</v>
      </c>
      <c r="E578">
        <v>188</v>
      </c>
      <c r="F578">
        <v>194</v>
      </c>
      <c r="G578" s="1">
        <v>-2.7766637713269802</v>
      </c>
      <c r="H578" s="2">
        <v>0.18466813126460099</v>
      </c>
      <c r="I578" s="14">
        <v>0.73360804559983095</v>
      </c>
      <c r="J578" s="14">
        <v>1</v>
      </c>
      <c r="K578" s="14">
        <v>0</v>
      </c>
      <c r="L578" s="14">
        <v>3.1186587126981501E-4</v>
      </c>
      <c r="M578" s="14">
        <v>2.1478607026854399E-3</v>
      </c>
      <c r="N578" s="14">
        <v>90</v>
      </c>
      <c r="O578" s="14" t="s">
        <v>1396</v>
      </c>
      <c r="P578" s="14" t="s">
        <v>27</v>
      </c>
      <c r="Q578" s="14" t="s">
        <v>1056</v>
      </c>
      <c r="R578" s="14" t="s">
        <v>1398</v>
      </c>
      <c r="S578" s="14" t="s">
        <v>484</v>
      </c>
      <c r="T578" s="14" t="s">
        <v>1057</v>
      </c>
      <c r="V578" s="14">
        <v>1196.412</v>
      </c>
      <c r="W578" s="14">
        <v>2.3928240000000001</v>
      </c>
      <c r="X578" s="14" t="s">
        <v>1058</v>
      </c>
      <c r="Y578" s="27">
        <v>1.4245014245014244E-4</v>
      </c>
      <c r="Z578" s="19" t="str">
        <f>IF($AG$7 &lt;&gt; "", $AG$7 * Y578, "")</f>
        <v/>
      </c>
      <c r="AA578" s="19" t="str">
        <f>IF($AG$7 &lt;&gt; "", $AG$7 * L578 / $L$649, "")</f>
        <v/>
      </c>
      <c r="AB578" s="14" t="str">
        <f>IF(ISNUMBER(SEARCH(O578,$AG$2))=TRUE,"Yes",IF(ISNUMBER(SEARCH(O578,$AG$3))=TRUE,"Yes",IF(ISNUMBER(SEARCH(O578,$AG$4))=TRUE,"Yes","No")))</f>
        <v>No</v>
      </c>
    </row>
    <row r="579" spans="1:28" x14ac:dyDescent="0.25">
      <c r="A579" t="s">
        <v>1668</v>
      </c>
      <c r="B579" t="s">
        <v>25</v>
      </c>
      <c r="C579">
        <v>1</v>
      </c>
      <c r="D579">
        <v>221</v>
      </c>
      <c r="E579">
        <v>195</v>
      </c>
      <c r="F579">
        <v>187</v>
      </c>
      <c r="G579" s="1">
        <v>-2.7976553327106002</v>
      </c>
      <c r="H579" s="2">
        <v>0.17633321475489799</v>
      </c>
      <c r="I579" s="14">
        <v>0.753665874733499</v>
      </c>
      <c r="J579" s="14">
        <v>1</v>
      </c>
      <c r="K579" s="14">
        <v>0</v>
      </c>
      <c r="L579" s="14">
        <v>3.1186587126981501E-4</v>
      </c>
      <c r="M579" s="14">
        <v>2.1791307251720002E-3</v>
      </c>
      <c r="N579" s="14">
        <v>86</v>
      </c>
      <c r="O579" s="14" t="s">
        <v>1396</v>
      </c>
      <c r="P579" s="14" t="s">
        <v>67</v>
      </c>
      <c r="Q579" s="14" t="s">
        <v>1044</v>
      </c>
      <c r="R579" s="14" t="s">
        <v>1398</v>
      </c>
      <c r="S579" s="14" t="s">
        <v>464</v>
      </c>
      <c r="T579" s="14" t="s">
        <v>1045</v>
      </c>
      <c r="V579" s="14">
        <v>1034.1289999999999</v>
      </c>
      <c r="W579" s="14">
        <v>2.0682580000000002</v>
      </c>
      <c r="X579" s="14" t="s">
        <v>1046</v>
      </c>
      <c r="Y579" s="27">
        <v>1.4245014245014244E-4</v>
      </c>
      <c r="Z579" s="19" t="str">
        <f>IF($AG$7 &lt;&gt; "", $AG$7 * Y579, "")</f>
        <v/>
      </c>
      <c r="AA579" s="19" t="str">
        <f>IF($AG$7 &lt;&gt; "", $AG$7 * L579 / $L$649, "")</f>
        <v/>
      </c>
      <c r="AB579" s="14" t="str">
        <f>IF(ISNUMBER(SEARCH(O579,$AG$2))=TRUE,"Yes",IF(ISNUMBER(SEARCH(O579,$AG$3))=TRUE,"Yes",IF(ISNUMBER(SEARCH(O579,$AG$4))=TRUE,"Yes","No")))</f>
        <v>No</v>
      </c>
    </row>
    <row r="580" spans="1:28" x14ac:dyDescent="0.25">
      <c r="A580" t="s">
        <v>432</v>
      </c>
      <c r="B580" t="s">
        <v>25</v>
      </c>
      <c r="C580">
        <v>1</v>
      </c>
      <c r="D580">
        <v>255</v>
      </c>
      <c r="E580">
        <v>257</v>
      </c>
      <c r="F580">
        <v>223</v>
      </c>
      <c r="G580" s="1">
        <v>-2.8211479309881802</v>
      </c>
      <c r="H580" s="2">
        <v>7.7426545928740098E-2</v>
      </c>
      <c r="I580" s="14">
        <v>1.1111101145908899</v>
      </c>
      <c r="J580" s="14">
        <v>1</v>
      </c>
      <c r="K580" s="14">
        <v>0</v>
      </c>
      <c r="L580" s="14">
        <v>5.9967410652346498E-4</v>
      </c>
      <c r="M580" s="14">
        <v>4.2558084077977502E-3</v>
      </c>
      <c r="N580" s="14">
        <v>80</v>
      </c>
      <c r="O580" s="14" t="s">
        <v>26</v>
      </c>
      <c r="P580" s="14" t="s">
        <v>27</v>
      </c>
      <c r="Q580" s="14" t="s">
        <v>433</v>
      </c>
      <c r="R580" s="14" t="s">
        <v>29</v>
      </c>
      <c r="S580" s="14" t="s">
        <v>434</v>
      </c>
      <c r="T580" s="14" t="s">
        <v>435</v>
      </c>
      <c r="U580" s="14" t="s">
        <v>71</v>
      </c>
      <c r="V580" s="14">
        <v>1030.1869999999999</v>
      </c>
      <c r="W580" s="14">
        <v>2.0603739999999999</v>
      </c>
      <c r="X580" s="14" t="s">
        <v>436</v>
      </c>
      <c r="Y580" s="27">
        <v>1.4245014245014244E-4</v>
      </c>
      <c r="Z580" s="19" t="str">
        <f>IF($AG$7 &lt;&gt; "", $AG$7 * Y580, "")</f>
        <v/>
      </c>
      <c r="AA580" s="19" t="str">
        <f>IF($AG$7 &lt;&gt; "", $AG$7 * L580 / $L$649, "")</f>
        <v/>
      </c>
      <c r="AB580" s="14" t="str">
        <f>IF(ISNUMBER(SEARCH(O580,$AG$2))=TRUE,"Yes",IF(ISNUMBER(SEARCH(O580,$AG$3))=TRUE,"Yes",IF(ISNUMBER(SEARCH(O580,$AG$4))=TRUE,"Yes","No")))</f>
        <v>No</v>
      </c>
    </row>
    <row r="581" spans="1:28" x14ac:dyDescent="0.25">
      <c r="A581" t="s">
        <v>1405</v>
      </c>
      <c r="B581" t="s">
        <v>25</v>
      </c>
      <c r="C581">
        <v>2</v>
      </c>
      <c r="D581">
        <v>446</v>
      </c>
      <c r="E581">
        <v>410</v>
      </c>
      <c r="F581">
        <v>374</v>
      </c>
      <c r="G581" s="1">
        <v>-2.82997703093061</v>
      </c>
      <c r="H581" s="2">
        <v>4.9146625902268898E-2</v>
      </c>
      <c r="I581" s="14">
        <v>1.30850629273166</v>
      </c>
      <c r="J581" s="14">
        <v>1</v>
      </c>
      <c r="K581" s="14">
        <v>0</v>
      </c>
      <c r="L581" s="14">
        <v>6.23731742539631E-4</v>
      </c>
      <c r="M581" s="14">
        <v>4.4461247333368601E-3</v>
      </c>
      <c r="N581" s="14">
        <v>3</v>
      </c>
      <c r="O581" s="14" t="s">
        <v>1396</v>
      </c>
      <c r="P581" s="14" t="s">
        <v>34</v>
      </c>
      <c r="Q581" s="14" t="s">
        <v>1406</v>
      </c>
      <c r="R581" s="14" t="s">
        <v>1398</v>
      </c>
      <c r="S581" s="14" t="s">
        <v>41</v>
      </c>
      <c r="T581" s="14" t="s">
        <v>1407</v>
      </c>
      <c r="V581" s="14">
        <v>1020.169</v>
      </c>
      <c r="W581" s="14">
        <v>2.0403380000000002</v>
      </c>
      <c r="X581" s="14" t="s">
        <v>1408</v>
      </c>
      <c r="Y581" s="27">
        <v>2.8490028490028488E-4</v>
      </c>
      <c r="Z581" s="19" t="str">
        <f>IF($AG$7 &lt;&gt; "", $AG$7 * Y581, "")</f>
        <v/>
      </c>
      <c r="AA581" s="19" t="str">
        <f>IF($AG$7 &lt;&gt; "", $AG$7 * L581 / $L$649, "")</f>
        <v/>
      </c>
      <c r="AB581" s="14" t="str">
        <f>IF(ISNUMBER(SEARCH(O581,$AG$2))=TRUE,"Yes",IF(ISNUMBER(SEARCH(O581,$AG$3))=TRUE,"Yes",IF(ISNUMBER(SEARCH(O581,$AG$4))=TRUE,"Yes","No")))</f>
        <v>No</v>
      </c>
    </row>
    <row r="582" spans="1:28" x14ac:dyDescent="0.25">
      <c r="A582" t="s">
        <v>1223</v>
      </c>
      <c r="B582" t="s">
        <v>25</v>
      </c>
      <c r="C582">
        <v>1</v>
      </c>
      <c r="D582">
        <v>266</v>
      </c>
      <c r="E582">
        <v>280</v>
      </c>
      <c r="F582">
        <v>216</v>
      </c>
      <c r="G582" s="1">
        <v>-2.8709392170881101</v>
      </c>
      <c r="H582" s="2">
        <v>6.7140952966242298E-2</v>
      </c>
      <c r="I582" s="14">
        <v>1.17301249887825</v>
      </c>
      <c r="J582" s="14">
        <v>1</v>
      </c>
      <c r="K582" s="14">
        <v>0</v>
      </c>
      <c r="L582" s="14">
        <v>5.9967410652346498E-4</v>
      </c>
      <c r="M582" s="14">
        <v>4.4050499527015403E-3</v>
      </c>
      <c r="N582" s="14">
        <v>249</v>
      </c>
      <c r="O582" s="14" t="s">
        <v>26</v>
      </c>
      <c r="P582" s="14" t="s">
        <v>27</v>
      </c>
      <c r="Q582" s="14" t="s">
        <v>1224</v>
      </c>
      <c r="R582" s="14" t="s">
        <v>1000</v>
      </c>
      <c r="S582" s="14" t="s">
        <v>319</v>
      </c>
      <c r="T582" s="14" t="s">
        <v>1225</v>
      </c>
      <c r="V582" s="14">
        <v>1053.24</v>
      </c>
      <c r="W582" s="14">
        <v>2.1064799999999999</v>
      </c>
      <c r="X582" s="14" t="s">
        <v>1226</v>
      </c>
      <c r="Y582" s="27">
        <v>1.4245014245014244E-4</v>
      </c>
      <c r="Z582" s="19" t="str">
        <f>IF($AG$7 &lt;&gt; "", $AG$7 * Y582, "")</f>
        <v/>
      </c>
      <c r="AA582" s="19" t="str">
        <f>IF($AG$7 &lt;&gt; "", $AG$7 * L582 / $L$649, "")</f>
        <v/>
      </c>
      <c r="AB582" s="14" t="str">
        <f>IF(ISNUMBER(SEARCH(O582,$AG$2))=TRUE,"Yes",IF(ISNUMBER(SEARCH(O582,$AG$3))=TRUE,"Yes",IF(ISNUMBER(SEARCH(O582,$AG$4))=TRUE,"Yes","No")))</f>
        <v>No</v>
      </c>
    </row>
    <row r="583" spans="1:28" x14ac:dyDescent="0.25">
      <c r="A583" t="s">
        <v>1944</v>
      </c>
      <c r="B583" t="s">
        <v>25</v>
      </c>
      <c r="C583">
        <v>2</v>
      </c>
      <c r="D583">
        <v>520</v>
      </c>
      <c r="E583">
        <v>522</v>
      </c>
      <c r="F583">
        <v>452</v>
      </c>
      <c r="G583" s="1">
        <v>-3.11313901244645</v>
      </c>
      <c r="H583" s="2">
        <v>2.2397539139874099E-2</v>
      </c>
      <c r="I583" s="14">
        <v>1.64979969580349</v>
      </c>
      <c r="J583" s="14">
        <v>1</v>
      </c>
      <c r="K583" s="14">
        <v>0</v>
      </c>
      <c r="L583" s="14">
        <v>6.23731742539631E-4</v>
      </c>
      <c r="M583" s="14">
        <v>5.4108632635242199E-3</v>
      </c>
      <c r="N583" s="14">
        <v>182</v>
      </c>
      <c r="O583" s="14" t="s">
        <v>1396</v>
      </c>
      <c r="P583" s="14" t="s">
        <v>27</v>
      </c>
      <c r="Q583" s="14" t="s">
        <v>1945</v>
      </c>
      <c r="R583" s="14" t="s">
        <v>1398</v>
      </c>
      <c r="S583" s="14" t="s">
        <v>945</v>
      </c>
      <c r="T583" s="14" t="s">
        <v>1946</v>
      </c>
      <c r="V583" s="14">
        <v>1143.3889999999999</v>
      </c>
      <c r="W583" s="14">
        <v>2.286778</v>
      </c>
      <c r="X583" s="14" t="s">
        <v>1947</v>
      </c>
      <c r="Y583" s="27">
        <v>2.8490028490028488E-4</v>
      </c>
      <c r="Z583" s="19" t="str">
        <f>IF($AG$7 &lt;&gt; "", $AG$7 * Y583, "")</f>
        <v/>
      </c>
      <c r="AA583" s="19" t="str">
        <f>IF($AG$7 &lt;&gt; "", $AG$7 * L583 / $L$649, "")</f>
        <v/>
      </c>
      <c r="AB583" s="14" t="str">
        <f>IF(ISNUMBER(SEARCH(O583,$AG$2))=TRUE,"Yes",IF(ISNUMBER(SEARCH(O583,$AG$3))=TRUE,"Yes",IF(ISNUMBER(SEARCH(O583,$AG$4))=TRUE,"Yes","No")))</f>
        <v>No</v>
      </c>
    </row>
    <row r="584" spans="1:28" x14ac:dyDescent="0.25">
      <c r="A584" t="s">
        <v>863</v>
      </c>
      <c r="B584" t="s">
        <v>25</v>
      </c>
      <c r="C584">
        <v>1</v>
      </c>
      <c r="D584">
        <v>345</v>
      </c>
      <c r="E584">
        <v>304</v>
      </c>
      <c r="F584">
        <v>288</v>
      </c>
      <c r="G584" s="1">
        <v>-3.1679617651668299</v>
      </c>
      <c r="H584" s="2">
        <v>3.02544413683207E-2</v>
      </c>
      <c r="I584" s="14">
        <v>1.51921086166712</v>
      </c>
      <c r="J584" s="14">
        <v>1</v>
      </c>
      <c r="K584" s="14">
        <v>0</v>
      </c>
      <c r="L584" s="14">
        <v>5.9967410652346498E-4</v>
      </c>
      <c r="M584" s="14">
        <v>5.4126306686157902E-3</v>
      </c>
      <c r="N584" s="14">
        <v>166</v>
      </c>
      <c r="O584" s="14" t="s">
        <v>26</v>
      </c>
      <c r="P584" s="14" t="s">
        <v>34</v>
      </c>
      <c r="Q584" s="14" t="s">
        <v>864</v>
      </c>
      <c r="R584" s="14" t="s">
        <v>29</v>
      </c>
      <c r="S584" s="14" t="s">
        <v>865</v>
      </c>
      <c r="T584" s="14" t="s">
        <v>866</v>
      </c>
      <c r="V584" s="14">
        <v>925.05020000000002</v>
      </c>
      <c r="W584" s="14">
        <v>1.8501004000000001</v>
      </c>
      <c r="X584" s="14" t="s">
        <v>867</v>
      </c>
      <c r="Y584" s="27">
        <v>1.4245014245014244E-4</v>
      </c>
      <c r="Z584" s="19" t="str">
        <f>IF($AG$7 &lt;&gt; "", $AG$7 * Y584, "")</f>
        <v/>
      </c>
      <c r="AA584" s="19" t="str">
        <f>IF($AG$7 &lt;&gt; "", $AG$7 * L584 / $L$649, "")</f>
        <v/>
      </c>
      <c r="AB584" s="14" t="str">
        <f>IF(ISNUMBER(SEARCH(O584,$AG$2))=TRUE,"Yes",IF(ISNUMBER(SEARCH(O584,$AG$3))=TRUE,"Yes",IF(ISNUMBER(SEARCH(O584,$AG$4))=TRUE,"Yes","No")))</f>
        <v>No</v>
      </c>
    </row>
    <row r="585" spans="1:28" x14ac:dyDescent="0.25">
      <c r="A585" t="s">
        <v>1652</v>
      </c>
      <c r="B585" t="s">
        <v>25</v>
      </c>
      <c r="C585">
        <v>1</v>
      </c>
      <c r="D585">
        <v>324</v>
      </c>
      <c r="E585">
        <v>273</v>
      </c>
      <c r="F585">
        <v>264</v>
      </c>
      <c r="G585" s="1">
        <v>-3.30905204732924</v>
      </c>
      <c r="H585" s="2">
        <v>5.0213528820796001E-2</v>
      </c>
      <c r="I585" s="14">
        <v>1.2991792569457601</v>
      </c>
      <c r="J585" s="14">
        <v>1</v>
      </c>
      <c r="K585" s="14">
        <v>0</v>
      </c>
      <c r="L585" s="14">
        <v>3.1186587126981501E-4</v>
      </c>
      <c r="M585" s="14">
        <v>3.10677612703707E-3</v>
      </c>
      <c r="N585" s="14">
        <v>79</v>
      </c>
      <c r="O585" s="14" t="s">
        <v>1396</v>
      </c>
      <c r="P585" s="14" t="s">
        <v>45</v>
      </c>
      <c r="Q585" s="14" t="s">
        <v>1028</v>
      </c>
      <c r="R585" s="14" t="s">
        <v>1398</v>
      </c>
      <c r="S585" s="14" t="s">
        <v>429</v>
      </c>
      <c r="T585" s="14" t="s">
        <v>1029</v>
      </c>
      <c r="V585" s="14">
        <v>1129.2760000000001</v>
      </c>
      <c r="W585" s="14">
        <v>2.2585519999999999</v>
      </c>
      <c r="X585" s="14" t="s">
        <v>1030</v>
      </c>
      <c r="Y585" s="27">
        <v>1.4245014245014244E-4</v>
      </c>
      <c r="Z585" s="19" t="str">
        <f>IF($AG$7 &lt;&gt; "", $AG$7 * Y585, "")</f>
        <v/>
      </c>
      <c r="AA585" s="19" t="str">
        <f>IF($AG$7 &lt;&gt; "", $AG$7 * L585 / $L$649, "")</f>
        <v/>
      </c>
      <c r="AB585" s="14" t="str">
        <f>IF(ISNUMBER(SEARCH(O585,$AG$2))=TRUE,"Yes",IF(ISNUMBER(SEARCH(O585,$AG$3))=TRUE,"Yes",IF(ISNUMBER(SEARCH(O585,$AG$4))=TRUE,"Yes","No")))</f>
        <v>No</v>
      </c>
    </row>
    <row r="586" spans="1:28" x14ac:dyDescent="0.25">
      <c r="A586" t="s">
        <v>1766</v>
      </c>
      <c r="B586" t="s">
        <v>25</v>
      </c>
      <c r="C586">
        <v>1</v>
      </c>
      <c r="D586">
        <v>365</v>
      </c>
      <c r="E586">
        <v>253</v>
      </c>
      <c r="F586">
        <v>259</v>
      </c>
      <c r="G586" s="1">
        <v>-3.3271394755583099</v>
      </c>
      <c r="H586" s="2">
        <v>5.3856384881211798E-2</v>
      </c>
      <c r="I586" s="14">
        <v>1.26876280203543</v>
      </c>
      <c r="J586" s="14">
        <v>1</v>
      </c>
      <c r="K586" s="14">
        <v>0</v>
      </c>
      <c r="L586" s="14">
        <v>3.1186587126981501E-4</v>
      </c>
      <c r="M586" s="14">
        <v>3.14539237376765E-3</v>
      </c>
      <c r="N586" s="14">
        <v>121</v>
      </c>
      <c r="O586" s="14" t="s">
        <v>1396</v>
      </c>
      <c r="P586" s="14" t="s">
        <v>27</v>
      </c>
      <c r="Q586" s="14" t="s">
        <v>1100</v>
      </c>
      <c r="R586" s="14" t="s">
        <v>1398</v>
      </c>
      <c r="S586" s="14" t="s">
        <v>640</v>
      </c>
      <c r="T586" s="14" t="s">
        <v>1101</v>
      </c>
      <c r="V586" s="14">
        <v>1130.173</v>
      </c>
      <c r="W586" s="14">
        <v>2.2603460000000002</v>
      </c>
      <c r="X586" s="14" t="s">
        <v>1102</v>
      </c>
      <c r="Y586" s="27">
        <v>1.4245014245014244E-4</v>
      </c>
      <c r="Z586" s="19" t="str">
        <f>IF($AG$7 &lt;&gt; "", $AG$7 * Y586, "")</f>
        <v/>
      </c>
      <c r="AA586" s="19" t="str">
        <f>IF($AG$7 &lt;&gt; "", $AG$7 * L586 / $L$649, "")</f>
        <v/>
      </c>
      <c r="AB586" s="14" t="str">
        <f>IF(ISNUMBER(SEARCH(O586,$AG$2))=TRUE,"Yes",IF(ISNUMBER(SEARCH(O586,$AG$3))=TRUE,"Yes",IF(ISNUMBER(SEARCH(O586,$AG$4))=TRUE,"Yes","No")))</f>
        <v>No</v>
      </c>
    </row>
    <row r="587" spans="1:28" x14ac:dyDescent="0.25">
      <c r="A587" t="s">
        <v>1457</v>
      </c>
      <c r="B587" t="s">
        <v>25</v>
      </c>
      <c r="C587">
        <v>1</v>
      </c>
      <c r="D587">
        <v>316</v>
      </c>
      <c r="E587">
        <v>283</v>
      </c>
      <c r="F587">
        <v>288</v>
      </c>
      <c r="G587" s="1">
        <v>-3.35698967622583</v>
      </c>
      <c r="H587" s="2">
        <v>5.0213528820796001E-2</v>
      </c>
      <c r="I587" s="14">
        <v>1.2991792569457601</v>
      </c>
      <c r="J587" s="14">
        <v>1</v>
      </c>
      <c r="K587" s="14">
        <v>0</v>
      </c>
      <c r="L587" s="14">
        <v>3.1186587126981501E-4</v>
      </c>
      <c r="M587" s="14">
        <v>3.2121724678425001E-3</v>
      </c>
      <c r="N587" s="14">
        <v>16</v>
      </c>
      <c r="O587" s="14" t="s">
        <v>1396</v>
      </c>
      <c r="P587" s="14" t="s">
        <v>27</v>
      </c>
      <c r="Q587" s="14" t="s">
        <v>1458</v>
      </c>
      <c r="R587" s="14" t="s">
        <v>1398</v>
      </c>
      <c r="S587" s="14" t="s">
        <v>112</v>
      </c>
      <c r="T587" s="14" t="s">
        <v>1459</v>
      </c>
      <c r="V587" s="14">
        <v>1060.1690000000001</v>
      </c>
      <c r="W587" s="14">
        <v>2.1203379999999998</v>
      </c>
      <c r="X587" s="14" t="s">
        <v>1460</v>
      </c>
      <c r="Y587" s="27">
        <v>1.4245014245014244E-4</v>
      </c>
      <c r="Z587" s="19" t="str">
        <f>IF($AG$7 &lt;&gt; "", $AG$7 * Y587, "")</f>
        <v/>
      </c>
      <c r="AA587" s="19" t="str">
        <f>IF($AG$7 &lt;&gt; "", $AG$7 * L587 / $L$649, "")</f>
        <v/>
      </c>
      <c r="AB587" s="14" t="str">
        <f>IF(ISNUMBER(SEARCH(O587,$AG$2))=TRUE,"Yes",IF(ISNUMBER(SEARCH(O587,$AG$3))=TRUE,"Yes",IF(ISNUMBER(SEARCH(O587,$AG$4))=TRUE,"Yes","No")))</f>
        <v>No</v>
      </c>
    </row>
    <row r="588" spans="1:28" x14ac:dyDescent="0.25">
      <c r="A588" t="s">
        <v>768</v>
      </c>
      <c r="B588" t="s">
        <v>25</v>
      </c>
      <c r="C588">
        <v>1</v>
      </c>
      <c r="D588">
        <v>578</v>
      </c>
      <c r="E588">
        <v>525</v>
      </c>
      <c r="F588">
        <v>497</v>
      </c>
      <c r="G588" s="1">
        <v>-3.9411336308915699</v>
      </c>
      <c r="H588" s="2">
        <v>3.7548939757917699E-3</v>
      </c>
      <c r="I588" s="14">
        <v>2.42540232134388</v>
      </c>
      <c r="J588" s="14">
        <v>1</v>
      </c>
      <c r="K588" s="14">
        <v>0</v>
      </c>
      <c r="L588" s="14">
        <v>5.9967410652346498E-4</v>
      </c>
      <c r="M588" s="14">
        <v>9.2524722084746797E-3</v>
      </c>
      <c r="N588" s="14">
        <v>147</v>
      </c>
      <c r="O588" s="14" t="s">
        <v>26</v>
      </c>
      <c r="P588" s="14" t="s">
        <v>79</v>
      </c>
      <c r="Q588" s="14" t="s">
        <v>769</v>
      </c>
      <c r="R588" s="14" t="s">
        <v>29</v>
      </c>
      <c r="S588" s="14" t="s">
        <v>770</v>
      </c>
      <c r="T588" s="14" t="s">
        <v>771</v>
      </c>
      <c r="V588" s="14">
        <v>950.05740000000003</v>
      </c>
      <c r="W588" s="14">
        <v>1.9001148000000001</v>
      </c>
      <c r="X588" s="14" t="s">
        <v>772</v>
      </c>
      <c r="Y588" s="27">
        <v>1.4245014245014244E-4</v>
      </c>
      <c r="Z588" s="19" t="str">
        <f>IF($AG$7 &lt;&gt; "", $AG$7 * Y588, "")</f>
        <v/>
      </c>
      <c r="AA588" s="19" t="str">
        <f>IF($AG$7 &lt;&gt; "", $AG$7 * L588 / $L$649, "")</f>
        <v/>
      </c>
      <c r="AB588" s="14" t="str">
        <f>IF(ISNUMBER(SEARCH(O588,$AG$2))=TRUE,"Yes",IF(ISNUMBER(SEARCH(O588,$AG$3))=TRUE,"Yes",IF(ISNUMBER(SEARCH(O588,$AG$4))=TRUE,"Yes","No")))</f>
        <v>No</v>
      </c>
    </row>
    <row r="589" spans="1:28" x14ac:dyDescent="0.25">
      <c r="A589" t="s">
        <v>2169</v>
      </c>
      <c r="B589" t="s">
        <v>25</v>
      </c>
      <c r="C589">
        <v>0</v>
      </c>
      <c r="D589">
        <v>8</v>
      </c>
      <c r="E589">
        <v>8</v>
      </c>
      <c r="F589">
        <v>3</v>
      </c>
      <c r="G589" s="1">
        <v>-5.2939664126891399</v>
      </c>
      <c r="H589" s="2">
        <v>0.90612350619114201</v>
      </c>
      <c r="I589" s="14">
        <v>4.2812603204369998E-2</v>
      </c>
      <c r="J589" s="14">
        <v>1</v>
      </c>
      <c r="K589" s="14">
        <v>0</v>
      </c>
      <c r="L589" s="14">
        <v>0</v>
      </c>
      <c r="M589" s="14">
        <v>6.7656232072707694E-5</v>
      </c>
      <c r="N589" s="14">
        <v>265</v>
      </c>
      <c r="O589" s="14" t="s">
        <v>1396</v>
      </c>
      <c r="P589" s="14" t="s">
        <v>56</v>
      </c>
      <c r="Q589" s="14" t="s">
        <v>57</v>
      </c>
      <c r="R589" s="14" t="s">
        <v>1990</v>
      </c>
      <c r="S589" s="14" t="s">
        <v>399</v>
      </c>
      <c r="T589" s="14" t="s">
        <v>59</v>
      </c>
      <c r="V589" s="14">
        <v>1004.192</v>
      </c>
      <c r="W589" s="14">
        <v>2.0083839999999999</v>
      </c>
      <c r="X589" s="14" t="s">
        <v>60</v>
      </c>
      <c r="Y589" s="27">
        <v>0</v>
      </c>
      <c r="Z589" s="19" t="str">
        <f>IF($AG$7 &lt;&gt; "", $AG$7 * Y589, "")</f>
        <v/>
      </c>
      <c r="AA589" s="19" t="str">
        <f>IF($AG$7 &lt;&gt; "", $AG$7 * L589 / $L$649, "")</f>
        <v/>
      </c>
      <c r="AB589" s="14" t="str">
        <f>IF(ISNUMBER(SEARCH(O589,$AG$2))=TRUE,"Yes",IF(ISNUMBER(SEARCH(O589,$AG$3))=TRUE,"Yes",IF(ISNUMBER(SEARCH(O589,$AG$4))=TRUE,"Yes","No")))</f>
        <v>No</v>
      </c>
    </row>
    <row r="590" spans="1:28" x14ac:dyDescent="0.25">
      <c r="A590" t="s">
        <v>1339</v>
      </c>
      <c r="B590" t="s">
        <v>25</v>
      </c>
      <c r="C590">
        <v>0</v>
      </c>
      <c r="D590">
        <v>13</v>
      </c>
      <c r="E590">
        <v>13</v>
      </c>
      <c r="F590">
        <v>10</v>
      </c>
      <c r="G590" s="1">
        <v>-6.2029689024061003</v>
      </c>
      <c r="H590" s="2">
        <v>0.64865181644229997</v>
      </c>
      <c r="I590" s="14">
        <v>0.187988361404476</v>
      </c>
      <c r="J590" s="14">
        <v>1</v>
      </c>
      <c r="K590" s="14">
        <v>0</v>
      </c>
      <c r="L590" s="14">
        <v>0</v>
      </c>
      <c r="M590" s="14">
        <v>2.0772291368101201E-4</v>
      </c>
      <c r="N590" s="14">
        <v>278</v>
      </c>
      <c r="O590" s="14" t="s">
        <v>26</v>
      </c>
      <c r="P590" s="14" t="s">
        <v>34</v>
      </c>
      <c r="Q590" s="14" t="s">
        <v>1340</v>
      </c>
      <c r="R590" s="14" t="s">
        <v>1000</v>
      </c>
      <c r="S590" s="14" t="s">
        <v>464</v>
      </c>
      <c r="T590" s="14" t="s">
        <v>1341</v>
      </c>
      <c r="V590" s="14">
        <v>1093.24</v>
      </c>
      <c r="W590" s="14">
        <v>2.18648</v>
      </c>
      <c r="X590" s="14" t="s">
        <v>1342</v>
      </c>
      <c r="Y590" s="27">
        <v>0</v>
      </c>
      <c r="Z590" s="19" t="str">
        <f>IF($AG$7 &lt;&gt; "", $AG$7 * Y590, "")</f>
        <v/>
      </c>
      <c r="AA590" s="19" t="str">
        <f>IF($AG$7 &lt;&gt; "", $AG$7 * L590 / $L$649, "")</f>
        <v/>
      </c>
      <c r="AB590" s="14" t="str">
        <f>IF(ISNUMBER(SEARCH(O590,$AG$2))=TRUE,"Yes",IF(ISNUMBER(SEARCH(O590,$AG$3))=TRUE,"Yes",IF(ISNUMBER(SEARCH(O590,$AG$4))=TRUE,"Yes","No")))</f>
        <v>No</v>
      </c>
    </row>
    <row r="591" spans="1:28" x14ac:dyDescent="0.25">
      <c r="A591" t="s">
        <v>1335</v>
      </c>
      <c r="B591" t="s">
        <v>25</v>
      </c>
      <c r="C591">
        <v>0</v>
      </c>
      <c r="D591">
        <v>20</v>
      </c>
      <c r="E591">
        <v>10</v>
      </c>
      <c r="F591">
        <v>12</v>
      </c>
      <c r="G591" s="1">
        <v>-6.4106204545578196</v>
      </c>
      <c r="H591" s="2">
        <v>0.54185295151879997</v>
      </c>
      <c r="I591" s="14">
        <v>0.26611855665105999</v>
      </c>
      <c r="J591" s="14">
        <v>1</v>
      </c>
      <c r="K591" s="14">
        <v>0</v>
      </c>
      <c r="L591" s="14">
        <v>0</v>
      </c>
      <c r="M591" s="14">
        <v>2.3901564747959999E-4</v>
      </c>
      <c r="N591" s="14">
        <v>277</v>
      </c>
      <c r="O591" s="14" t="s">
        <v>26</v>
      </c>
      <c r="P591" s="14" t="s">
        <v>166</v>
      </c>
      <c r="Q591" s="14" t="s">
        <v>1336</v>
      </c>
      <c r="R591" s="14" t="s">
        <v>1000</v>
      </c>
      <c r="S591" s="14" t="s">
        <v>459</v>
      </c>
      <c r="T591" s="14" t="s">
        <v>1337</v>
      </c>
      <c r="V591" s="14">
        <v>970.12900000000002</v>
      </c>
      <c r="W591" s="14">
        <v>1.940258</v>
      </c>
      <c r="X591" s="14" t="s">
        <v>1338</v>
      </c>
      <c r="Y591" s="27">
        <v>0</v>
      </c>
      <c r="Z591" s="19" t="str">
        <f>IF($AG$7 &lt;&gt; "", $AG$7 * Y591, "")</f>
        <v/>
      </c>
      <c r="AA591" s="19" t="str">
        <f>IF($AG$7 &lt;&gt; "", $AG$7 * L591 / $L$649, "")</f>
        <v/>
      </c>
      <c r="AB591" s="14" t="str">
        <f>IF(ISNUMBER(SEARCH(O591,$AG$2))=TRUE,"Yes",IF(ISNUMBER(SEARCH(O591,$AG$3))=TRUE,"Yes",IF(ISNUMBER(SEARCH(O591,$AG$4))=TRUE,"Yes","No")))</f>
        <v>No</v>
      </c>
    </row>
    <row r="592" spans="1:28" x14ac:dyDescent="0.25">
      <c r="A592" t="s">
        <v>1347</v>
      </c>
      <c r="B592" t="s">
        <v>25</v>
      </c>
      <c r="C592">
        <v>0</v>
      </c>
      <c r="D592">
        <v>25</v>
      </c>
      <c r="E592">
        <v>25</v>
      </c>
      <c r="F592">
        <v>22</v>
      </c>
      <c r="G592" s="1">
        <v>-7.1965782041956601</v>
      </c>
      <c r="H592" s="2">
        <v>0.29024377819323299</v>
      </c>
      <c r="I592" s="14">
        <v>0.53723708123730596</v>
      </c>
      <c r="J592" s="14">
        <v>1</v>
      </c>
      <c r="K592" s="14">
        <v>0</v>
      </c>
      <c r="L592" s="14">
        <v>0</v>
      </c>
      <c r="M592" s="14">
        <v>4.1694142204782002E-4</v>
      </c>
      <c r="N592" s="14">
        <v>280</v>
      </c>
      <c r="O592" s="14" t="s">
        <v>26</v>
      </c>
      <c r="P592" s="14" t="s">
        <v>34</v>
      </c>
      <c r="Q592" s="14" t="s">
        <v>1348</v>
      </c>
      <c r="R592" s="14" t="s">
        <v>1000</v>
      </c>
      <c r="S592" s="14" t="s">
        <v>474</v>
      </c>
      <c r="T592" s="14" t="s">
        <v>1349</v>
      </c>
      <c r="V592" s="14">
        <v>976.09220000000005</v>
      </c>
      <c r="W592" s="14">
        <v>1.9521843999999999</v>
      </c>
      <c r="X592" s="14" t="s">
        <v>1350</v>
      </c>
      <c r="Y592" s="27">
        <v>0</v>
      </c>
      <c r="Z592" s="19" t="str">
        <f>IF($AG$7 &lt;&gt; "", $AG$7 * Y592, "")</f>
        <v/>
      </c>
      <c r="AA592" s="19" t="str">
        <f>IF($AG$7 &lt;&gt; "", $AG$7 * L592 / $L$649, "")</f>
        <v/>
      </c>
      <c r="AB592" s="14" t="str">
        <f>IF(ISNUMBER(SEARCH(O592,$AG$2))=TRUE,"Yes",IF(ISNUMBER(SEARCH(O592,$AG$3))=TRUE,"Yes",IF(ISNUMBER(SEARCH(O592,$AG$4))=TRUE,"Yes","No")))</f>
        <v>No</v>
      </c>
    </row>
    <row r="593" spans="1:28" x14ac:dyDescent="0.25">
      <c r="A593" t="s">
        <v>2244</v>
      </c>
      <c r="B593" t="s">
        <v>25</v>
      </c>
      <c r="C593">
        <v>0</v>
      </c>
      <c r="D593">
        <v>25</v>
      </c>
      <c r="E593">
        <v>31</v>
      </c>
      <c r="F593">
        <v>28</v>
      </c>
      <c r="G593" s="1">
        <v>-7.4295138242572403</v>
      </c>
      <c r="H593" s="2">
        <v>0.45008866279026999</v>
      </c>
      <c r="I593" s="14">
        <v>0.34670192629643898</v>
      </c>
      <c r="J593" s="14">
        <v>1</v>
      </c>
      <c r="K593" s="14">
        <v>0</v>
      </c>
      <c r="L593" s="14">
        <v>0</v>
      </c>
      <c r="M593" s="14">
        <v>3.06775501258527E-4</v>
      </c>
      <c r="N593" s="14">
        <v>340</v>
      </c>
      <c r="O593" s="14" t="s">
        <v>1396</v>
      </c>
      <c r="P593" s="14" t="s">
        <v>27</v>
      </c>
      <c r="Q593" s="14" t="s">
        <v>569</v>
      </c>
      <c r="R593" s="14" t="s">
        <v>1990</v>
      </c>
      <c r="S593" s="14" t="s">
        <v>775</v>
      </c>
      <c r="T593" s="14" t="s">
        <v>571</v>
      </c>
      <c r="V593" s="14">
        <v>1157.413</v>
      </c>
      <c r="W593" s="14">
        <v>2.3148260000000001</v>
      </c>
      <c r="X593" s="14" t="s">
        <v>572</v>
      </c>
      <c r="Y593" s="27">
        <v>0</v>
      </c>
      <c r="Z593" s="19" t="str">
        <f>IF($AG$7 &lt;&gt; "", $AG$7 * Y593, "")</f>
        <v/>
      </c>
      <c r="AA593" s="19" t="str">
        <f>IF($AG$7 &lt;&gt; "", $AG$7 * L593 / $L$649, "")</f>
        <v/>
      </c>
      <c r="AB593" s="14" t="str">
        <f>IF(ISNUMBER(SEARCH(O593,$AG$2))=TRUE,"Yes",IF(ISNUMBER(SEARCH(O593,$AG$3))=TRUE,"Yes",IF(ISNUMBER(SEARCH(O593,$AG$4))=TRUE,"Yes","No")))</f>
        <v>No</v>
      </c>
    </row>
    <row r="594" spans="1:28" x14ac:dyDescent="0.25">
      <c r="A594" t="s">
        <v>2123</v>
      </c>
      <c r="B594" t="s">
        <v>25</v>
      </c>
      <c r="C594">
        <v>0</v>
      </c>
      <c r="D594">
        <v>48</v>
      </c>
      <c r="E594">
        <v>32</v>
      </c>
      <c r="F594">
        <v>37</v>
      </c>
      <c r="G594" s="1">
        <v>-7.8871919138902902</v>
      </c>
      <c r="H594" s="2">
        <v>0.300068606930955</v>
      </c>
      <c r="I594" s="14">
        <v>0.52277943793007897</v>
      </c>
      <c r="J594" s="14">
        <v>1</v>
      </c>
      <c r="K594" s="14">
        <v>0</v>
      </c>
      <c r="L594" s="14">
        <v>0</v>
      </c>
      <c r="M594" s="14">
        <v>4.2038510742870602E-4</v>
      </c>
      <c r="N594" s="14">
        <v>246</v>
      </c>
      <c r="O594" s="14" t="s">
        <v>1396</v>
      </c>
      <c r="P594" s="14" t="s">
        <v>34</v>
      </c>
      <c r="Q594" s="14" t="s">
        <v>1368</v>
      </c>
      <c r="R594" s="14" t="s">
        <v>1990</v>
      </c>
      <c r="S594" s="14" t="s">
        <v>304</v>
      </c>
      <c r="T594" s="14" t="s">
        <v>1369</v>
      </c>
      <c r="V594" s="14">
        <v>974.12279999999998</v>
      </c>
      <c r="W594" s="14">
        <v>1.9482455999999999</v>
      </c>
      <c r="X594" s="14" t="s">
        <v>1370</v>
      </c>
      <c r="Y594" s="27">
        <v>0</v>
      </c>
      <c r="Z594" s="19" t="str">
        <f>IF($AG$7 &lt;&gt; "", $AG$7 * Y594, "")</f>
        <v/>
      </c>
      <c r="AA594" s="19" t="str">
        <f>IF($AG$7 &lt;&gt; "", $AG$7 * L594 / $L$649, "")</f>
        <v/>
      </c>
      <c r="AB594" s="14" t="str">
        <f>IF(ISNUMBER(SEARCH(O594,$AG$2))=TRUE,"Yes",IF(ISNUMBER(SEARCH(O594,$AG$3))=TRUE,"Yes",IF(ISNUMBER(SEARCH(O594,$AG$4))=TRUE,"Yes","No")))</f>
        <v>No</v>
      </c>
    </row>
    <row r="595" spans="1:28" x14ac:dyDescent="0.25">
      <c r="A595" t="s">
        <v>2254</v>
      </c>
      <c r="B595" t="s">
        <v>25</v>
      </c>
      <c r="C595">
        <v>0</v>
      </c>
      <c r="D595">
        <v>50</v>
      </c>
      <c r="E595">
        <v>32</v>
      </c>
      <c r="F595">
        <v>37</v>
      </c>
      <c r="G595" s="1">
        <v>-7.9096446486967702</v>
      </c>
      <c r="H595" s="2">
        <v>0.28763058383024098</v>
      </c>
      <c r="I595" s="14">
        <v>0.54116493719553904</v>
      </c>
      <c r="J595" s="14">
        <v>1</v>
      </c>
      <c r="K595" s="14">
        <v>0</v>
      </c>
      <c r="L595" s="14">
        <v>0</v>
      </c>
      <c r="M595" s="14">
        <v>4.2687604375862403E-4</v>
      </c>
      <c r="N595" s="14">
        <v>344</v>
      </c>
      <c r="O595" s="14" t="s">
        <v>1396</v>
      </c>
      <c r="P595" s="14" t="s">
        <v>27</v>
      </c>
      <c r="Q595" s="14" t="s">
        <v>2255</v>
      </c>
      <c r="R595" s="14" t="s">
        <v>1990</v>
      </c>
      <c r="S595" s="14" t="s">
        <v>795</v>
      </c>
      <c r="T595" s="14" t="s">
        <v>2256</v>
      </c>
      <c r="V595" s="14">
        <v>1455.672</v>
      </c>
      <c r="W595" s="14">
        <v>2.9113440000000002</v>
      </c>
      <c r="X595" s="14" t="s">
        <v>2257</v>
      </c>
      <c r="Y595" s="27">
        <v>0</v>
      </c>
      <c r="Z595" s="19" t="str">
        <f>IF($AG$7 &lt;&gt; "", $AG$7 * Y595, "")</f>
        <v/>
      </c>
      <c r="AA595" s="19" t="str">
        <f>IF($AG$7 &lt;&gt; "", $AG$7 * L595 / $L$649, "")</f>
        <v/>
      </c>
      <c r="AB595" s="14" t="str">
        <f>IF(ISNUMBER(SEARCH(O595,$AG$2))=TRUE,"Yes",IF(ISNUMBER(SEARCH(O595,$AG$3))=TRUE,"Yes",IF(ISNUMBER(SEARCH(O595,$AG$4))=TRUE,"Yes","No")))</f>
        <v>No</v>
      </c>
    </row>
    <row r="596" spans="1:28" x14ac:dyDescent="0.25">
      <c r="A596" t="s">
        <v>1359</v>
      </c>
      <c r="B596" t="s">
        <v>25</v>
      </c>
      <c r="C596">
        <v>0</v>
      </c>
      <c r="D596">
        <v>48</v>
      </c>
      <c r="E596">
        <v>38</v>
      </c>
      <c r="F596">
        <v>34</v>
      </c>
      <c r="G596" s="1">
        <v>-7.9206319968052803</v>
      </c>
      <c r="H596" s="2">
        <v>0.17973738955246399</v>
      </c>
      <c r="I596" s="14">
        <v>0.74536157015173599</v>
      </c>
      <c r="J596" s="14">
        <v>1</v>
      </c>
      <c r="K596" s="14">
        <v>0</v>
      </c>
      <c r="L596" s="14">
        <v>0</v>
      </c>
      <c r="M596" s="14">
        <v>6.8933122623609198E-4</v>
      </c>
      <c r="N596" s="14">
        <v>283</v>
      </c>
      <c r="O596" s="14" t="s">
        <v>26</v>
      </c>
      <c r="P596" s="14" t="s">
        <v>27</v>
      </c>
      <c r="Q596" s="14" t="s">
        <v>1360</v>
      </c>
      <c r="R596" s="14" t="s">
        <v>1000</v>
      </c>
      <c r="S596" s="14" t="s">
        <v>489</v>
      </c>
      <c r="T596" s="14" t="s">
        <v>1361</v>
      </c>
      <c r="V596" s="14">
        <v>1091.271</v>
      </c>
      <c r="W596" s="14">
        <v>2.1825420000000002</v>
      </c>
      <c r="X596" s="14" t="s">
        <v>1362</v>
      </c>
      <c r="Y596" s="27">
        <v>0</v>
      </c>
      <c r="Z596" s="19" t="str">
        <f>IF($AG$7 &lt;&gt; "", $AG$7 * Y596, "")</f>
        <v/>
      </c>
      <c r="AA596" s="19" t="str">
        <f>IF($AG$7 &lt;&gt; "", $AG$7 * L596 / $L$649, "")</f>
        <v/>
      </c>
      <c r="AB596" s="14" t="str">
        <f>IF(ISNUMBER(SEARCH(O596,$AG$2))=TRUE,"Yes",IF(ISNUMBER(SEARCH(O596,$AG$3))=TRUE,"Yes",IF(ISNUMBER(SEARCH(O596,$AG$4))=TRUE,"Yes","No")))</f>
        <v>No</v>
      </c>
    </row>
    <row r="597" spans="1:28" x14ac:dyDescent="0.25">
      <c r="A597" t="s">
        <v>978</v>
      </c>
      <c r="B597" t="s">
        <v>25</v>
      </c>
      <c r="C597">
        <v>0</v>
      </c>
      <c r="D597">
        <v>49</v>
      </c>
      <c r="E597">
        <v>45</v>
      </c>
      <c r="F597">
        <v>50</v>
      </c>
      <c r="G597" s="1">
        <v>-8.1964373185798802</v>
      </c>
      <c r="H597" s="2">
        <v>9.4357173983670203E-2</v>
      </c>
      <c r="I597" s="14">
        <v>1.0252250747987</v>
      </c>
      <c r="J597" s="14">
        <v>1</v>
      </c>
      <c r="K597" s="14">
        <v>0</v>
      </c>
      <c r="L597" s="14">
        <v>0</v>
      </c>
      <c r="M597" s="14">
        <v>8.3693882111467697E-4</v>
      </c>
      <c r="N597" s="14">
        <v>189</v>
      </c>
      <c r="O597" s="14" t="s">
        <v>26</v>
      </c>
      <c r="P597" s="14" t="s">
        <v>34</v>
      </c>
      <c r="Q597" s="14" t="s">
        <v>979</v>
      </c>
      <c r="R597" s="14" t="s">
        <v>29</v>
      </c>
      <c r="S597" s="14" t="s">
        <v>980</v>
      </c>
      <c r="T597" s="14" t="s">
        <v>981</v>
      </c>
      <c r="V597" s="14">
        <v>1010.147</v>
      </c>
      <c r="W597" s="14">
        <v>2.0202939999999998</v>
      </c>
      <c r="X597" s="14" t="s">
        <v>982</v>
      </c>
      <c r="Y597" s="27">
        <v>0</v>
      </c>
      <c r="Z597" s="19" t="str">
        <f>IF($AG$7 &lt;&gt; "", $AG$7 * Y597, "")</f>
        <v/>
      </c>
      <c r="AA597" s="19" t="str">
        <f>IF($AG$7 &lt;&gt; "", $AG$7 * L597 / $L$649, "")</f>
        <v/>
      </c>
      <c r="AB597" s="14" t="str">
        <f>IF(ISNUMBER(SEARCH(O597,$AG$2))=TRUE,"Yes",IF(ISNUMBER(SEARCH(O597,$AG$3))=TRUE,"Yes",IF(ISNUMBER(SEARCH(O597,$AG$4))=TRUE,"Yes","No")))</f>
        <v>No</v>
      </c>
    </row>
    <row r="598" spans="1:28" x14ac:dyDescent="0.25">
      <c r="A598" t="s">
        <v>2190</v>
      </c>
      <c r="B598" t="s">
        <v>25</v>
      </c>
      <c r="C598">
        <v>0</v>
      </c>
      <c r="D598">
        <v>63</v>
      </c>
      <c r="E598">
        <v>50</v>
      </c>
      <c r="F598">
        <v>44</v>
      </c>
      <c r="G598" s="1">
        <v>-8.3091098521607094</v>
      </c>
      <c r="H598" s="2">
        <v>0.185067827411353</v>
      </c>
      <c r="I598" s="14">
        <v>0.73266907337103804</v>
      </c>
      <c r="J598" s="14">
        <v>1</v>
      </c>
      <c r="K598" s="14">
        <v>0</v>
      </c>
      <c r="L598" s="14">
        <v>0</v>
      </c>
      <c r="M598" s="14">
        <v>5.6385355198240695E-4</v>
      </c>
      <c r="N598" s="14">
        <v>286</v>
      </c>
      <c r="O598" s="14" t="s">
        <v>1396</v>
      </c>
      <c r="P598" s="14" t="s">
        <v>27</v>
      </c>
      <c r="Q598" s="14" t="s">
        <v>207</v>
      </c>
      <c r="R598" s="14" t="s">
        <v>1990</v>
      </c>
      <c r="S598" s="14" t="s">
        <v>504</v>
      </c>
      <c r="T598" s="14" t="s">
        <v>209</v>
      </c>
      <c r="V598" s="14">
        <v>1209.3620000000001</v>
      </c>
      <c r="W598" s="14">
        <v>2.4187240000000001</v>
      </c>
      <c r="X598" s="14" t="s">
        <v>210</v>
      </c>
      <c r="Y598" s="27">
        <v>0</v>
      </c>
      <c r="Z598" s="19" t="str">
        <f>IF($AG$7 &lt;&gt; "", $AG$7 * Y598, "")</f>
        <v/>
      </c>
      <c r="AA598" s="19" t="str">
        <f>IF($AG$7 &lt;&gt; "", $AG$7 * L598 / $L$649, "")</f>
        <v/>
      </c>
      <c r="AB598" s="14" t="str">
        <f>IF(ISNUMBER(SEARCH(O598,$AG$2))=TRUE,"Yes",IF(ISNUMBER(SEARCH(O598,$AG$3))=TRUE,"Yes",IF(ISNUMBER(SEARCH(O598,$AG$4))=TRUE,"Yes","No")))</f>
        <v>No</v>
      </c>
    </row>
    <row r="599" spans="1:28" x14ac:dyDescent="0.25">
      <c r="A599" t="s">
        <v>2114</v>
      </c>
      <c r="B599" t="s">
        <v>25</v>
      </c>
      <c r="C599">
        <v>0</v>
      </c>
      <c r="D599">
        <v>63</v>
      </c>
      <c r="E599">
        <v>45</v>
      </c>
      <c r="F599">
        <v>53</v>
      </c>
      <c r="G599" s="1">
        <v>-8.3496971116632004</v>
      </c>
      <c r="H599" s="2">
        <v>0.179200467585485</v>
      </c>
      <c r="I599" s="14">
        <v>0.74666086147338595</v>
      </c>
      <c r="J599" s="14">
        <v>1</v>
      </c>
      <c r="K599" s="14">
        <v>0</v>
      </c>
      <c r="L599" s="14">
        <v>0</v>
      </c>
      <c r="M599" s="14">
        <v>5.8035296725862098E-4</v>
      </c>
      <c r="N599" s="14">
        <v>243</v>
      </c>
      <c r="O599" s="14" t="s">
        <v>1396</v>
      </c>
      <c r="P599" s="14" t="s">
        <v>79</v>
      </c>
      <c r="Q599" s="14" t="s">
        <v>2115</v>
      </c>
      <c r="R599" s="14" t="s">
        <v>1990</v>
      </c>
      <c r="S599" s="14" t="s">
        <v>289</v>
      </c>
      <c r="T599" s="14" t="s">
        <v>2116</v>
      </c>
      <c r="V599" s="14">
        <v>1005.176</v>
      </c>
      <c r="W599" s="14">
        <v>2.0103520000000001</v>
      </c>
      <c r="X599" s="14" t="s">
        <v>2117</v>
      </c>
      <c r="Y599" s="27">
        <v>0</v>
      </c>
      <c r="Z599" s="19" t="str">
        <f>IF($AG$7 &lt;&gt; "", $AG$7 * Y599, "")</f>
        <v/>
      </c>
      <c r="AA599" s="19" t="str">
        <f>IF($AG$7 &lt;&gt; "", $AG$7 * L599 / $L$649, "")</f>
        <v/>
      </c>
      <c r="AB599" s="14" t="str">
        <f>IF(ISNUMBER(SEARCH(O599,$AG$2))=TRUE,"Yes",IF(ISNUMBER(SEARCH(O599,$AG$3))=TRUE,"Yes",IF(ISNUMBER(SEARCH(O599,$AG$4))=TRUE,"Yes","No")))</f>
        <v>No</v>
      </c>
    </row>
    <row r="600" spans="1:28" x14ac:dyDescent="0.25">
      <c r="A600" t="s">
        <v>2236</v>
      </c>
      <c r="B600" t="s">
        <v>25</v>
      </c>
      <c r="C600">
        <v>0</v>
      </c>
      <c r="D600">
        <v>58</v>
      </c>
      <c r="E600">
        <v>49</v>
      </c>
      <c r="F600">
        <v>58</v>
      </c>
      <c r="G600" s="1">
        <v>-8.3929955208957807</v>
      </c>
      <c r="H600" s="2">
        <v>0.15756724663556201</v>
      </c>
      <c r="I600" s="14">
        <v>0.80253405387542698</v>
      </c>
      <c r="J600" s="14">
        <v>1</v>
      </c>
      <c r="K600" s="14">
        <v>0</v>
      </c>
      <c r="L600" s="14">
        <v>0</v>
      </c>
      <c r="M600" s="14">
        <v>5.9866844620013902E-4</v>
      </c>
      <c r="N600" s="14">
        <v>332</v>
      </c>
      <c r="O600" s="14" t="s">
        <v>1396</v>
      </c>
      <c r="P600" s="14" t="s">
        <v>34</v>
      </c>
      <c r="Q600" s="14" t="s">
        <v>523</v>
      </c>
      <c r="R600" s="14" t="s">
        <v>1990</v>
      </c>
      <c r="S600" s="14" t="s">
        <v>735</v>
      </c>
      <c r="T600" s="14" t="s">
        <v>525</v>
      </c>
      <c r="V600" s="14">
        <v>982.1857</v>
      </c>
      <c r="W600" s="14">
        <v>1.9643714000000001</v>
      </c>
      <c r="X600" s="14" t="s">
        <v>526</v>
      </c>
      <c r="Y600" s="27">
        <v>0</v>
      </c>
      <c r="Z600" s="19" t="str">
        <f>IF($AG$7 &lt;&gt; "", $AG$7 * Y600, "")</f>
        <v/>
      </c>
      <c r="AA600" s="19" t="str">
        <f>IF($AG$7 &lt;&gt; "", $AG$7 * L600 / $L$649, "")</f>
        <v/>
      </c>
      <c r="AB600" s="14" t="str">
        <f>IF(ISNUMBER(SEARCH(O600,$AG$2))=TRUE,"Yes",IF(ISNUMBER(SEARCH(O600,$AG$3))=TRUE,"Yes",IF(ISNUMBER(SEARCH(O600,$AG$4))=TRUE,"Yes","No")))</f>
        <v>No</v>
      </c>
    </row>
    <row r="601" spans="1:28" x14ac:dyDescent="0.25">
      <c r="A601" t="s">
        <v>1271</v>
      </c>
      <c r="B601" t="s">
        <v>25</v>
      </c>
      <c r="C601">
        <v>0</v>
      </c>
      <c r="D601">
        <v>64</v>
      </c>
      <c r="E601">
        <v>57</v>
      </c>
      <c r="F601">
        <v>51</v>
      </c>
      <c r="G601" s="1">
        <v>-8.4431960554518497</v>
      </c>
      <c r="H601" s="2">
        <v>7.7426545928740098E-2</v>
      </c>
      <c r="I601" s="14">
        <v>1.1111101145908899</v>
      </c>
      <c r="J601" s="14">
        <v>1</v>
      </c>
      <c r="K601" s="14">
        <v>0</v>
      </c>
      <c r="L601" s="14">
        <v>0</v>
      </c>
      <c r="M601" s="14">
        <v>9.9235957781927892E-4</v>
      </c>
      <c r="N601" s="14">
        <v>261</v>
      </c>
      <c r="O601" s="14" t="s">
        <v>26</v>
      </c>
      <c r="P601" s="14" t="s">
        <v>166</v>
      </c>
      <c r="Q601" s="14" t="s">
        <v>1272</v>
      </c>
      <c r="R601" s="14" t="s">
        <v>1000</v>
      </c>
      <c r="S601" s="14" t="s">
        <v>379</v>
      </c>
      <c r="T601" s="14" t="s">
        <v>1273</v>
      </c>
      <c r="V601" s="14">
        <v>1073.2529999999999</v>
      </c>
      <c r="W601" s="14">
        <v>2.146506</v>
      </c>
      <c r="X601" s="14" t="s">
        <v>1274</v>
      </c>
      <c r="Y601" s="27">
        <v>0</v>
      </c>
      <c r="Z601" s="19" t="str">
        <f>IF($AG$7 &lt;&gt; "", $AG$7 * Y601, "")</f>
        <v/>
      </c>
      <c r="AA601" s="19" t="str">
        <f>IF($AG$7 &lt;&gt; "", $AG$7 * L601 / $L$649, "")</f>
        <v/>
      </c>
      <c r="AB601" s="14" t="str">
        <f>IF(ISNUMBER(SEARCH(O601,$AG$2))=TRUE,"Yes",IF(ISNUMBER(SEARCH(O601,$AG$3))=TRUE,"Yes",IF(ISNUMBER(SEARCH(O601,$AG$4))=TRUE,"Yes","No")))</f>
        <v>No</v>
      </c>
    </row>
    <row r="602" spans="1:28" x14ac:dyDescent="0.25">
      <c r="A602" t="s">
        <v>2189</v>
      </c>
      <c r="B602" t="s">
        <v>25</v>
      </c>
      <c r="C602">
        <v>0</v>
      </c>
      <c r="D602">
        <v>64</v>
      </c>
      <c r="E602">
        <v>72</v>
      </c>
      <c r="F602">
        <v>58</v>
      </c>
      <c r="G602" s="1">
        <v>-8.6268099452935907</v>
      </c>
      <c r="H602" s="2">
        <v>0.13734284183849199</v>
      </c>
      <c r="I602" s="14">
        <v>0.86219397061585901</v>
      </c>
      <c r="J602" s="14">
        <v>1</v>
      </c>
      <c r="K602" s="14">
        <v>0</v>
      </c>
      <c r="L602" s="14">
        <v>0</v>
      </c>
      <c r="M602" s="14">
        <v>7.0425487707287805E-4</v>
      </c>
      <c r="N602" s="14">
        <v>285</v>
      </c>
      <c r="O602" s="14" t="s">
        <v>1396</v>
      </c>
      <c r="P602" s="14" t="s">
        <v>27</v>
      </c>
      <c r="Q602" s="14" t="s">
        <v>197</v>
      </c>
      <c r="R602" s="14" t="s">
        <v>1990</v>
      </c>
      <c r="S602" s="14" t="s">
        <v>499</v>
      </c>
      <c r="T602" s="14" t="s">
        <v>199</v>
      </c>
      <c r="V602" s="14">
        <v>1115.249</v>
      </c>
      <c r="W602" s="14">
        <v>2.2304979999999999</v>
      </c>
      <c r="X602" s="14" t="s">
        <v>200</v>
      </c>
      <c r="Y602" s="27">
        <v>0</v>
      </c>
      <c r="Z602" s="19" t="str">
        <f>IF($AG$7 &lt;&gt; "", $AG$7 * Y602, "")</f>
        <v/>
      </c>
      <c r="AA602" s="19" t="str">
        <f>IF($AG$7 &lt;&gt; "", $AG$7 * L602 / $L$649, "")</f>
        <v/>
      </c>
      <c r="AB602" s="14" t="str">
        <f>IF(ISNUMBER(SEARCH(O602,$AG$2))=TRUE,"Yes",IF(ISNUMBER(SEARCH(O602,$AG$3))=TRUE,"Yes",IF(ISNUMBER(SEARCH(O602,$AG$4))=TRUE,"Yes","No")))</f>
        <v>No</v>
      </c>
    </row>
    <row r="603" spans="1:28" x14ac:dyDescent="0.25">
      <c r="A603" t="s">
        <v>988</v>
      </c>
      <c r="B603" t="s">
        <v>25</v>
      </c>
      <c r="C603">
        <v>0</v>
      </c>
      <c r="D603">
        <v>88</v>
      </c>
      <c r="E603">
        <v>66</v>
      </c>
      <c r="F603">
        <v>63</v>
      </c>
      <c r="G603" s="1">
        <v>-8.77176329817366</v>
      </c>
      <c r="H603" s="2">
        <v>4.5783480995701502E-2</v>
      </c>
      <c r="I603" s="14">
        <v>1.3392911902601701</v>
      </c>
      <c r="J603" s="14">
        <v>1</v>
      </c>
      <c r="K603" s="14">
        <v>0</v>
      </c>
      <c r="L603" s="14">
        <v>0</v>
      </c>
      <c r="M603" s="14">
        <v>1.2462737948552699E-3</v>
      </c>
      <c r="N603" s="14">
        <v>191</v>
      </c>
      <c r="O603" s="14" t="s">
        <v>26</v>
      </c>
      <c r="P603" s="14" t="s">
        <v>27</v>
      </c>
      <c r="Q603" s="14" t="s">
        <v>989</v>
      </c>
      <c r="R603" s="14" t="s">
        <v>29</v>
      </c>
      <c r="S603" s="14" t="s">
        <v>990</v>
      </c>
      <c r="T603" s="14" t="s">
        <v>991</v>
      </c>
      <c r="V603" s="14">
        <v>976.09230000000002</v>
      </c>
      <c r="W603" s="14">
        <v>1.9521846</v>
      </c>
      <c r="X603" s="14" t="s">
        <v>992</v>
      </c>
      <c r="Y603" s="27">
        <v>0</v>
      </c>
      <c r="Z603" s="19" t="str">
        <f>IF($AG$7 &lt;&gt; "", $AG$7 * Y603, "")</f>
        <v/>
      </c>
      <c r="AA603" s="19" t="str">
        <f>IF($AG$7 &lt;&gt; "", $AG$7 * L603 / $L$649, "")</f>
        <v/>
      </c>
      <c r="AB603" s="14" t="str">
        <f>IF(ISNUMBER(SEARCH(O603,$AG$2))=TRUE,"Yes",IF(ISNUMBER(SEARCH(O603,$AG$3))=TRUE,"Yes",IF(ISNUMBER(SEARCH(O603,$AG$4))=TRUE,"Yes","No")))</f>
        <v>No</v>
      </c>
    </row>
    <row r="604" spans="1:28" x14ac:dyDescent="0.25">
      <c r="A604" t="s">
        <v>115</v>
      </c>
      <c r="B604" t="s">
        <v>25</v>
      </c>
      <c r="C604">
        <v>0</v>
      </c>
      <c r="D604">
        <v>84</v>
      </c>
      <c r="E604">
        <v>60</v>
      </c>
      <c r="F604">
        <v>83</v>
      </c>
      <c r="G604" s="1">
        <v>-8.8486166985033208</v>
      </c>
      <c r="H604" s="2">
        <v>5.5336492123891801E-2</v>
      </c>
      <c r="I604" s="14">
        <v>1.25698837500213</v>
      </c>
      <c r="J604" s="14">
        <v>1</v>
      </c>
      <c r="K604" s="14">
        <v>0</v>
      </c>
      <c r="L604" s="14">
        <v>0</v>
      </c>
      <c r="M604" s="14">
        <v>1.31613793270852E-3</v>
      </c>
      <c r="N604" s="14">
        <v>17</v>
      </c>
      <c r="O604" s="14" t="s">
        <v>26</v>
      </c>
      <c r="P604" s="14" t="s">
        <v>27</v>
      </c>
      <c r="Q604" s="14" t="s">
        <v>116</v>
      </c>
      <c r="R604" s="14" t="s">
        <v>29</v>
      </c>
      <c r="S604" s="14" t="s">
        <v>117</v>
      </c>
      <c r="T604" s="14" t="s">
        <v>118</v>
      </c>
      <c r="V604" s="14">
        <v>1115.2729999999999</v>
      </c>
      <c r="W604" s="14">
        <v>2.2305459999999999</v>
      </c>
      <c r="X604" s="14" t="s">
        <v>119</v>
      </c>
      <c r="Y604" s="27">
        <v>0</v>
      </c>
      <c r="Z604" s="19" t="str">
        <f>IF($AG$7 &lt;&gt; "", $AG$7 * Y604, "")</f>
        <v/>
      </c>
      <c r="AA604" s="19" t="str">
        <f>IF($AG$7 &lt;&gt; "", $AG$7 * L604 / $L$649, "")</f>
        <v/>
      </c>
      <c r="AB604" s="14" t="str">
        <f>IF(ISNUMBER(SEARCH(O604,$AG$2))=TRUE,"Yes",IF(ISNUMBER(SEARCH(O604,$AG$3))=TRUE,"Yes",IF(ISNUMBER(SEARCH(O604,$AG$4))=TRUE,"Yes","No")))</f>
        <v>No</v>
      </c>
    </row>
    <row r="605" spans="1:28" x14ac:dyDescent="0.25">
      <c r="A605" t="s">
        <v>1677</v>
      </c>
      <c r="B605" t="s">
        <v>25</v>
      </c>
      <c r="C605">
        <v>0</v>
      </c>
      <c r="D605">
        <v>96</v>
      </c>
      <c r="E605">
        <v>74</v>
      </c>
      <c r="F605">
        <v>64</v>
      </c>
      <c r="G605" s="1">
        <v>-8.8809909113037495</v>
      </c>
      <c r="H605" s="2">
        <v>9.3633537920255999E-2</v>
      </c>
      <c r="I605" s="14">
        <v>1.0285685665945401</v>
      </c>
      <c r="J605" s="14">
        <v>1</v>
      </c>
      <c r="K605" s="14">
        <v>0</v>
      </c>
      <c r="L605" s="14">
        <v>0</v>
      </c>
      <c r="M605" s="14">
        <v>8.39077844624515E-4</v>
      </c>
      <c r="N605" s="14">
        <v>92</v>
      </c>
      <c r="O605" s="14" t="s">
        <v>1396</v>
      </c>
      <c r="P605" s="14" t="s">
        <v>27</v>
      </c>
      <c r="Q605" s="14" t="s">
        <v>1678</v>
      </c>
      <c r="R605" s="14" t="s">
        <v>1398</v>
      </c>
      <c r="S605" s="14" t="s">
        <v>494</v>
      </c>
      <c r="T605" s="14" t="s">
        <v>1679</v>
      </c>
      <c r="V605" s="14">
        <v>1269.3240000000001</v>
      </c>
      <c r="W605" s="14">
        <v>2.5386479999999998</v>
      </c>
      <c r="X605" s="14" t="s">
        <v>1680</v>
      </c>
      <c r="Y605" s="27">
        <v>0</v>
      </c>
      <c r="Z605" s="19" t="str">
        <f>IF($AG$7 &lt;&gt; "", $AG$7 * Y605, "")</f>
        <v/>
      </c>
      <c r="AA605" s="19" t="str">
        <f>IF($AG$7 &lt;&gt; "", $AG$7 * L605 / $L$649, "")</f>
        <v/>
      </c>
      <c r="AB605" s="14" t="str">
        <f>IF(ISNUMBER(SEARCH(O605,$AG$2))=TRUE,"Yes",IF(ISNUMBER(SEARCH(O605,$AG$3))=TRUE,"Yes",IF(ISNUMBER(SEARCH(O605,$AG$4))=TRUE,"Yes","No")))</f>
        <v>No</v>
      </c>
    </row>
    <row r="606" spans="1:28" x14ac:dyDescent="0.25">
      <c r="A606" t="s">
        <v>39</v>
      </c>
      <c r="B606" t="s">
        <v>25</v>
      </c>
      <c r="C606">
        <v>0</v>
      </c>
      <c r="D606">
        <v>110</v>
      </c>
      <c r="E606">
        <v>49</v>
      </c>
      <c r="F606">
        <v>82</v>
      </c>
      <c r="G606" s="1">
        <v>-8.9187904711128194</v>
      </c>
      <c r="H606" s="2">
        <v>4.3620340802770198E-2</v>
      </c>
      <c r="I606" s="14">
        <v>1.3603109456306699</v>
      </c>
      <c r="J606" s="14">
        <v>1</v>
      </c>
      <c r="K606" s="14">
        <v>0</v>
      </c>
      <c r="L606" s="14">
        <v>0</v>
      </c>
      <c r="M606" s="14">
        <v>1.3800282025810901E-3</v>
      </c>
      <c r="N606" s="14">
        <v>3</v>
      </c>
      <c r="O606" s="14" t="s">
        <v>26</v>
      </c>
      <c r="P606" s="14" t="s">
        <v>27</v>
      </c>
      <c r="Q606" s="14" t="s">
        <v>40</v>
      </c>
      <c r="R606" s="14" t="s">
        <v>29</v>
      </c>
      <c r="S606" s="14" t="s">
        <v>41</v>
      </c>
      <c r="T606" s="14" t="s">
        <v>42</v>
      </c>
      <c r="V606" s="14">
        <v>905.96079999999995</v>
      </c>
      <c r="W606" s="14">
        <v>1.8119216</v>
      </c>
      <c r="X606" s="14" t="s">
        <v>43</v>
      </c>
      <c r="Y606" s="27">
        <v>0</v>
      </c>
      <c r="Z606" s="19" t="str">
        <f>IF($AG$7 &lt;&gt; "", $AG$7 * Y606, "")</f>
        <v/>
      </c>
      <c r="AA606" s="19" t="str">
        <f>IF($AG$7 &lt;&gt; "", $AG$7 * L606 / $L$649, "")</f>
        <v/>
      </c>
      <c r="AB606" s="14" t="str">
        <f>IF(ISNUMBER(SEARCH(O606,$AG$2))=TRUE,"Yes",IF(ISNUMBER(SEARCH(O606,$AG$3))=TRUE,"Yes",IF(ISNUMBER(SEARCH(O606,$AG$4))=TRUE,"Yes","No")))</f>
        <v>No</v>
      </c>
    </row>
    <row r="607" spans="1:28" x14ac:dyDescent="0.25">
      <c r="A607" t="s">
        <v>2246</v>
      </c>
      <c r="B607" t="s">
        <v>25</v>
      </c>
      <c r="C607">
        <v>0</v>
      </c>
      <c r="D607">
        <v>98</v>
      </c>
      <c r="E607">
        <v>89</v>
      </c>
      <c r="F607">
        <v>75</v>
      </c>
      <c r="G607" s="1">
        <v>-9.0509073127078299</v>
      </c>
      <c r="H607" s="2">
        <v>6.0340330734578902E-2</v>
      </c>
      <c r="I607" s="14">
        <v>1.21939231372005</v>
      </c>
      <c r="J607" s="14">
        <v>1</v>
      </c>
      <c r="K607" s="14">
        <v>0</v>
      </c>
      <c r="L607" s="14">
        <v>0</v>
      </c>
      <c r="M607" s="14">
        <v>9.4477622164355999E-4</v>
      </c>
      <c r="N607" s="14">
        <v>342</v>
      </c>
      <c r="O607" s="14" t="s">
        <v>1396</v>
      </c>
      <c r="P607" s="14" t="s">
        <v>27</v>
      </c>
      <c r="Q607" s="14" t="s">
        <v>2247</v>
      </c>
      <c r="R607" s="14" t="s">
        <v>1990</v>
      </c>
      <c r="S607" s="14" t="s">
        <v>785</v>
      </c>
      <c r="T607" s="14" t="s">
        <v>2248</v>
      </c>
      <c r="V607" s="14">
        <v>1114.2850000000001</v>
      </c>
      <c r="W607" s="14">
        <v>2.2285699999999999</v>
      </c>
      <c r="X607" s="14" t="s">
        <v>2249</v>
      </c>
      <c r="Y607" s="27">
        <v>0</v>
      </c>
      <c r="Z607" s="19" t="str">
        <f>IF($AG$7 &lt;&gt; "", $AG$7 * Y607, "")</f>
        <v/>
      </c>
      <c r="AA607" s="19" t="str">
        <f>IF($AG$7 &lt;&gt; "", $AG$7 * L607 / $L$649, "")</f>
        <v/>
      </c>
      <c r="AB607" s="14" t="str">
        <f>IF(ISNUMBER(SEARCH(O607,$AG$2))=TRUE,"Yes",IF(ISNUMBER(SEARCH(O607,$AG$3))=TRUE,"Yes",IF(ISNUMBER(SEARCH(O607,$AG$4))=TRUE,"Yes","No")))</f>
        <v>No</v>
      </c>
    </row>
    <row r="608" spans="1:28" x14ac:dyDescent="0.25">
      <c r="A608" t="s">
        <v>983</v>
      </c>
      <c r="B608" t="s">
        <v>25</v>
      </c>
      <c r="C608">
        <v>0</v>
      </c>
      <c r="D608">
        <v>94</v>
      </c>
      <c r="E608">
        <v>93</v>
      </c>
      <c r="F608">
        <v>90</v>
      </c>
      <c r="G608" s="1">
        <v>-9.1368039079739294</v>
      </c>
      <c r="H608" s="2">
        <v>3.1822125772074397E-2</v>
      </c>
      <c r="I608" s="14">
        <v>1.4972708121110301</v>
      </c>
      <c r="J608" s="14">
        <v>1</v>
      </c>
      <c r="K608" s="14">
        <v>0</v>
      </c>
      <c r="L608" s="14">
        <v>0</v>
      </c>
      <c r="M608" s="14">
        <v>1.60771762715159E-3</v>
      </c>
      <c r="N608" s="14">
        <v>190</v>
      </c>
      <c r="O608" s="14" t="s">
        <v>26</v>
      </c>
      <c r="P608" s="14" t="s">
        <v>262</v>
      </c>
      <c r="Q608" s="14" t="s">
        <v>984</v>
      </c>
      <c r="R608" s="14" t="s">
        <v>29</v>
      </c>
      <c r="S608" s="14" t="s">
        <v>985</v>
      </c>
      <c r="T608" s="14" t="s">
        <v>986</v>
      </c>
      <c r="V608" s="14">
        <v>1071.2360000000001</v>
      </c>
      <c r="W608" s="14">
        <v>2.1424720000000002</v>
      </c>
      <c r="X608" s="14" t="s">
        <v>987</v>
      </c>
      <c r="Y608" s="27">
        <v>0</v>
      </c>
      <c r="Z608" s="19" t="str">
        <f>IF($AG$7 &lt;&gt; "", $AG$7 * Y608, "")</f>
        <v/>
      </c>
      <c r="AA608" s="19" t="str">
        <f>IF($AG$7 &lt;&gt; "", $AG$7 * L608 / $L$649, "")</f>
        <v/>
      </c>
      <c r="AB608" s="14" t="str">
        <f>IF(ISNUMBER(SEARCH(O608,$AG$2))=TRUE,"Yes",IF(ISNUMBER(SEARCH(O608,$AG$3))=TRUE,"Yes",IF(ISNUMBER(SEARCH(O608,$AG$4))=TRUE,"Yes","No")))</f>
        <v>No</v>
      </c>
    </row>
    <row r="609" spans="1:28" x14ac:dyDescent="0.25">
      <c r="A609" t="s">
        <v>176</v>
      </c>
      <c r="B609" t="s">
        <v>25</v>
      </c>
      <c r="C609">
        <v>0</v>
      </c>
      <c r="D609">
        <v>97</v>
      </c>
      <c r="E609">
        <v>106</v>
      </c>
      <c r="F609">
        <v>100</v>
      </c>
      <c r="G609" s="1">
        <v>-9.2696450546185503</v>
      </c>
      <c r="H609" s="2">
        <v>2.0069905043879899E-2</v>
      </c>
      <c r="I609" s="14">
        <v>1.6974546822716801</v>
      </c>
      <c r="J609" s="14">
        <v>1</v>
      </c>
      <c r="K609" s="14">
        <v>0</v>
      </c>
      <c r="L609" s="14">
        <v>0</v>
      </c>
      <c r="M609" s="14">
        <v>1.76339396391403E-3</v>
      </c>
      <c r="N609" s="14">
        <v>29</v>
      </c>
      <c r="O609" s="14" t="s">
        <v>26</v>
      </c>
      <c r="P609" s="14" t="s">
        <v>166</v>
      </c>
      <c r="Q609" s="14" t="s">
        <v>177</v>
      </c>
      <c r="R609" s="14" t="s">
        <v>29</v>
      </c>
      <c r="S609" s="14" t="s">
        <v>178</v>
      </c>
      <c r="T609" s="14" t="s">
        <v>179</v>
      </c>
      <c r="V609" s="14">
        <v>1058.2819999999999</v>
      </c>
      <c r="W609" s="14">
        <v>2.1165639999999999</v>
      </c>
      <c r="X609" s="14" t="s">
        <v>180</v>
      </c>
      <c r="Y609" s="27">
        <v>0</v>
      </c>
      <c r="Z609" s="19" t="str">
        <f>IF($AG$7 &lt;&gt; "", $AG$7 * Y609, "")</f>
        <v/>
      </c>
      <c r="AA609" s="19" t="str">
        <f>IF($AG$7 &lt;&gt; "", $AG$7 * L609 / $L$649, "")</f>
        <v/>
      </c>
      <c r="AB609" s="14" t="str">
        <f>IF(ISNUMBER(SEARCH(O609,$AG$2))=TRUE,"Yes",IF(ISNUMBER(SEARCH(O609,$AG$3))=TRUE,"Yes",IF(ISNUMBER(SEARCH(O609,$AG$4))=TRUE,"Yes","No")))</f>
        <v>No</v>
      </c>
    </row>
    <row r="610" spans="1:28" x14ac:dyDescent="0.25">
      <c r="A610" t="s">
        <v>297</v>
      </c>
      <c r="B610" t="s">
        <v>25</v>
      </c>
      <c r="C610">
        <v>0</v>
      </c>
      <c r="D610">
        <v>120</v>
      </c>
      <c r="E610">
        <v>104</v>
      </c>
      <c r="F610">
        <v>89</v>
      </c>
      <c r="G610" s="1">
        <v>-9.3020772934371401</v>
      </c>
      <c r="H610" s="2">
        <v>1.87220872859531E-2</v>
      </c>
      <c r="I610" s="14">
        <v>1.72764573432452</v>
      </c>
      <c r="J610" s="14">
        <v>1</v>
      </c>
      <c r="K610" s="14">
        <v>0</v>
      </c>
      <c r="L610" s="14">
        <v>0</v>
      </c>
      <c r="M610" s="14">
        <v>1.8018492436668999E-3</v>
      </c>
      <c r="N610" s="14">
        <v>53</v>
      </c>
      <c r="O610" s="14" t="s">
        <v>26</v>
      </c>
      <c r="P610" s="14" t="s">
        <v>27</v>
      </c>
      <c r="Q610" s="14" t="s">
        <v>298</v>
      </c>
      <c r="R610" s="14" t="s">
        <v>29</v>
      </c>
      <c r="S610" s="14" t="s">
        <v>299</v>
      </c>
      <c r="T610" s="14" t="s">
        <v>300</v>
      </c>
      <c r="V610" s="14">
        <v>1194.26</v>
      </c>
      <c r="W610" s="14">
        <v>2.3885200000000002</v>
      </c>
      <c r="X610" s="14" t="s">
        <v>301</v>
      </c>
      <c r="Y610" s="27">
        <v>0</v>
      </c>
      <c r="Z610" s="19" t="str">
        <f>IF($AG$7 &lt;&gt; "", $AG$7 * Y610, "")</f>
        <v/>
      </c>
      <c r="AA610" s="19" t="str">
        <f>IF($AG$7 &lt;&gt; "", $AG$7 * L610 / $L$649, "")</f>
        <v/>
      </c>
      <c r="AB610" s="14" t="str">
        <f>IF(ISNUMBER(SEARCH(O610,$AG$2))=TRUE,"Yes",IF(ISNUMBER(SEARCH(O610,$AG$3))=TRUE,"Yes",IF(ISNUMBER(SEARCH(O610,$AG$4))=TRUE,"Yes","No")))</f>
        <v>No</v>
      </c>
    </row>
    <row r="611" spans="1:28" x14ac:dyDescent="0.25">
      <c r="A611" t="s">
        <v>1111</v>
      </c>
      <c r="B611" t="s">
        <v>25</v>
      </c>
      <c r="C611">
        <v>0</v>
      </c>
      <c r="D611">
        <v>108</v>
      </c>
      <c r="E611">
        <v>108</v>
      </c>
      <c r="F611">
        <v>108</v>
      </c>
      <c r="G611" s="1">
        <v>-9.3643574571669692</v>
      </c>
      <c r="H611" s="2">
        <v>2.0358216823429399E-2</v>
      </c>
      <c r="I611" s="14">
        <v>1.69126026453075</v>
      </c>
      <c r="J611" s="14">
        <v>1</v>
      </c>
      <c r="K611" s="14">
        <v>0</v>
      </c>
      <c r="L611" s="14">
        <v>0</v>
      </c>
      <c r="M611" s="14">
        <v>1.88296657530127E-3</v>
      </c>
      <c r="N611" s="14">
        <v>221</v>
      </c>
      <c r="O611" s="14" t="s">
        <v>26</v>
      </c>
      <c r="P611" s="14" t="s">
        <v>27</v>
      </c>
      <c r="Q611" s="14" t="s">
        <v>1112</v>
      </c>
      <c r="R611" s="14" t="s">
        <v>1000</v>
      </c>
      <c r="S611" s="14" t="s">
        <v>178</v>
      </c>
      <c r="T611" s="14" t="s">
        <v>1113</v>
      </c>
      <c r="V611" s="14">
        <v>1093.153</v>
      </c>
      <c r="W611" s="14">
        <v>2.1863060000000001</v>
      </c>
      <c r="X611" s="14" t="s">
        <v>1114</v>
      </c>
      <c r="Y611" s="27">
        <v>0</v>
      </c>
      <c r="Z611" s="19" t="str">
        <f>IF($AG$7 &lt;&gt; "", $AG$7 * Y611, "")</f>
        <v/>
      </c>
      <c r="AA611" s="19" t="str">
        <f>IF($AG$7 &lt;&gt; "", $AG$7 * L611 / $L$649, "")</f>
        <v/>
      </c>
      <c r="AB611" s="14" t="str">
        <f>IF(ISNUMBER(SEARCH(O611,$AG$2))=TRUE,"Yes",IF(ISNUMBER(SEARCH(O611,$AG$3))=TRUE,"Yes",IF(ISNUMBER(SEARCH(O611,$AG$4))=TRUE,"Yes","No")))</f>
        <v>No</v>
      </c>
    </row>
    <row r="612" spans="1:28" x14ac:dyDescent="0.25">
      <c r="A612" t="s">
        <v>633</v>
      </c>
      <c r="B612" t="s">
        <v>25</v>
      </c>
      <c r="C612">
        <v>0</v>
      </c>
      <c r="D612">
        <v>124</v>
      </c>
      <c r="E612">
        <v>87</v>
      </c>
      <c r="F612">
        <v>115</v>
      </c>
      <c r="G612" s="1">
        <v>-9.3672214050158296</v>
      </c>
      <c r="H612" s="2">
        <v>2.0358216823429399E-2</v>
      </c>
      <c r="I612" s="14">
        <v>1.69126026453075</v>
      </c>
      <c r="J612" s="14">
        <v>1</v>
      </c>
      <c r="K612" s="14">
        <v>0</v>
      </c>
      <c r="L612" s="14">
        <v>0</v>
      </c>
      <c r="M612" s="14">
        <v>1.8860909104996999E-3</v>
      </c>
      <c r="N612" s="14">
        <v>120</v>
      </c>
      <c r="O612" s="14" t="s">
        <v>26</v>
      </c>
      <c r="P612" s="14" t="s">
        <v>27</v>
      </c>
      <c r="Q612" s="14" t="s">
        <v>634</v>
      </c>
      <c r="R612" s="14" t="s">
        <v>29</v>
      </c>
      <c r="S612" s="14" t="s">
        <v>635</v>
      </c>
      <c r="T612" s="14" t="s">
        <v>636</v>
      </c>
      <c r="V612" s="14">
        <v>1053.181</v>
      </c>
      <c r="W612" s="14">
        <v>2.1063619999999998</v>
      </c>
      <c r="X612" s="14" t="s">
        <v>637</v>
      </c>
      <c r="Y612" s="27">
        <v>0</v>
      </c>
      <c r="Z612" s="19" t="str">
        <f>IF($AG$7 &lt;&gt; "", $AG$7 * Y612, "")</f>
        <v/>
      </c>
      <c r="AA612" s="19" t="str">
        <f>IF($AG$7 &lt;&gt; "", $AG$7 * L612 / $L$649, "")</f>
        <v/>
      </c>
      <c r="AB612" s="14" t="str">
        <f>IF(ISNUMBER(SEARCH(O612,$AG$2))=TRUE,"Yes",IF(ISNUMBER(SEARCH(O612,$AG$3))=TRUE,"Yes",IF(ISNUMBER(SEARCH(O612,$AG$4))=TRUE,"Yes","No")))</f>
        <v>No</v>
      </c>
    </row>
    <row r="613" spans="1:28" x14ac:dyDescent="0.25">
      <c r="A613" t="s">
        <v>206</v>
      </c>
      <c r="B613" t="s">
        <v>25</v>
      </c>
      <c r="C613">
        <v>0</v>
      </c>
      <c r="D613">
        <v>109</v>
      </c>
      <c r="E613">
        <v>120</v>
      </c>
      <c r="F613">
        <v>99</v>
      </c>
      <c r="G613" s="1">
        <v>-9.3794362089552497</v>
      </c>
      <c r="H613" s="2">
        <v>2.0069905043879899E-2</v>
      </c>
      <c r="I613" s="14">
        <v>1.6974546822716801</v>
      </c>
      <c r="J613" s="14">
        <v>1</v>
      </c>
      <c r="K613" s="14">
        <v>0</v>
      </c>
      <c r="L613" s="14">
        <v>0</v>
      </c>
      <c r="M613" s="14">
        <v>1.9024205563764401E-3</v>
      </c>
      <c r="N613" s="14">
        <v>35</v>
      </c>
      <c r="O613" s="14" t="s">
        <v>26</v>
      </c>
      <c r="P613" s="14" t="s">
        <v>27</v>
      </c>
      <c r="Q613" s="14" t="s">
        <v>207</v>
      </c>
      <c r="R613" s="14" t="s">
        <v>29</v>
      </c>
      <c r="S613" s="14" t="s">
        <v>208</v>
      </c>
      <c r="T613" s="14" t="s">
        <v>209</v>
      </c>
      <c r="V613" s="14">
        <v>1209.3620000000001</v>
      </c>
      <c r="W613" s="14">
        <v>2.4187240000000001</v>
      </c>
      <c r="X613" s="14" t="s">
        <v>210</v>
      </c>
      <c r="Y613" s="27">
        <v>0</v>
      </c>
      <c r="Z613" s="19" t="str">
        <f>IF($AG$7 &lt;&gt; "", $AG$7 * Y613, "")</f>
        <v/>
      </c>
      <c r="AA613" s="19" t="str">
        <f>IF($AG$7 &lt;&gt; "", $AG$7 * L613 / $L$649, "")</f>
        <v/>
      </c>
      <c r="AB613" s="14" t="str">
        <f>IF(ISNUMBER(SEARCH(O613,$AG$2))=TRUE,"Yes",IF(ISNUMBER(SEARCH(O613,$AG$3))=TRUE,"Yes",IF(ISNUMBER(SEARCH(O613,$AG$4))=TRUE,"Yes","No")))</f>
        <v>No</v>
      </c>
    </row>
    <row r="614" spans="1:28" x14ac:dyDescent="0.25">
      <c r="A614" t="s">
        <v>1379</v>
      </c>
      <c r="B614" t="s">
        <v>25</v>
      </c>
      <c r="C614">
        <v>0</v>
      </c>
      <c r="D614">
        <v>137</v>
      </c>
      <c r="E614">
        <v>93</v>
      </c>
      <c r="F614">
        <v>102</v>
      </c>
      <c r="G614" s="1">
        <v>-9.3841390993538205</v>
      </c>
      <c r="H614" s="2">
        <v>2.0069905043879899E-2</v>
      </c>
      <c r="I614" s="14">
        <v>1.6974546822716801</v>
      </c>
      <c r="J614" s="14">
        <v>1</v>
      </c>
      <c r="K614" s="14">
        <v>0</v>
      </c>
      <c r="L614" s="14">
        <v>0</v>
      </c>
      <c r="M614" s="14">
        <v>1.90723978943357E-3</v>
      </c>
      <c r="N614" s="14">
        <v>288</v>
      </c>
      <c r="O614" s="14" t="s">
        <v>26</v>
      </c>
      <c r="P614" s="14" t="s">
        <v>34</v>
      </c>
      <c r="Q614" s="14" t="s">
        <v>1380</v>
      </c>
      <c r="R614" s="14" t="s">
        <v>1000</v>
      </c>
      <c r="S614" s="14" t="s">
        <v>514</v>
      </c>
      <c r="T614" s="14" t="s">
        <v>1381</v>
      </c>
      <c r="V614" s="14">
        <v>1070.2059999999999</v>
      </c>
      <c r="W614" s="14">
        <v>2.140412</v>
      </c>
      <c r="X614" s="14" t="s">
        <v>1382</v>
      </c>
      <c r="Y614" s="27">
        <v>0</v>
      </c>
      <c r="Z614" s="19" t="str">
        <f>IF($AG$7 &lt;&gt; "", $AG$7 * Y614, "")</f>
        <v/>
      </c>
      <c r="AA614" s="19" t="str">
        <f>IF($AG$7 &lt;&gt; "", $AG$7 * L614 / $L$649, "")</f>
        <v/>
      </c>
      <c r="AB614" s="14" t="str">
        <f>IF(ISNUMBER(SEARCH(O614,$AG$2))=TRUE,"Yes",IF(ISNUMBER(SEARCH(O614,$AG$3))=TRUE,"Yes",IF(ISNUMBER(SEARCH(O614,$AG$4))=TRUE,"Yes","No")))</f>
        <v>No</v>
      </c>
    </row>
    <row r="615" spans="1:28" x14ac:dyDescent="0.25">
      <c r="A615" t="s">
        <v>165</v>
      </c>
      <c r="B615" t="s">
        <v>25</v>
      </c>
      <c r="C615">
        <v>0</v>
      </c>
      <c r="D615">
        <v>132</v>
      </c>
      <c r="E615">
        <v>101</v>
      </c>
      <c r="F615">
        <v>102</v>
      </c>
      <c r="G615" s="1">
        <v>-9.3999290273591605</v>
      </c>
      <c r="H615" s="2">
        <v>1.92533710837735E-2</v>
      </c>
      <c r="I615" s="14">
        <v>1.7154932186280401</v>
      </c>
      <c r="J615" s="14">
        <v>1</v>
      </c>
      <c r="K615" s="14">
        <v>0</v>
      </c>
      <c r="L615" s="14">
        <v>0</v>
      </c>
      <c r="M615" s="14">
        <v>1.92857699066255E-3</v>
      </c>
      <c r="N615" s="14">
        <v>27</v>
      </c>
      <c r="O615" s="14" t="s">
        <v>26</v>
      </c>
      <c r="P615" s="14" t="s">
        <v>166</v>
      </c>
      <c r="Q615" s="14" t="s">
        <v>167</v>
      </c>
      <c r="R615" s="14" t="s">
        <v>29</v>
      </c>
      <c r="S615" s="14" t="s">
        <v>168</v>
      </c>
      <c r="T615" s="14" t="s">
        <v>169</v>
      </c>
      <c r="V615" s="14">
        <v>1003.115</v>
      </c>
      <c r="W615" s="14">
        <v>2.00623</v>
      </c>
      <c r="X615" s="14" t="s">
        <v>170</v>
      </c>
      <c r="Y615" s="27">
        <v>0</v>
      </c>
      <c r="Z615" s="19" t="str">
        <f>IF($AG$7 &lt;&gt; "", $AG$7 * Y615, "")</f>
        <v/>
      </c>
      <c r="AA615" s="19" t="str">
        <f>IF($AG$7 &lt;&gt; "", $AG$7 * L615 / $L$649, "")</f>
        <v/>
      </c>
      <c r="AB615" s="14" t="str">
        <f>IF(ISNUMBER(SEARCH(O615,$AG$2))=TRUE,"Yes",IF(ISNUMBER(SEARCH(O615,$AG$3))=TRUE,"Yes",IF(ISNUMBER(SEARCH(O615,$AG$4))=TRUE,"Yes","No")))</f>
        <v>No</v>
      </c>
    </row>
    <row r="616" spans="1:28" x14ac:dyDescent="0.25">
      <c r="A616" t="s">
        <v>968</v>
      </c>
      <c r="B616" t="s">
        <v>25</v>
      </c>
      <c r="C616">
        <v>0</v>
      </c>
      <c r="D616">
        <v>129</v>
      </c>
      <c r="E616">
        <v>100</v>
      </c>
      <c r="F616">
        <v>108</v>
      </c>
      <c r="G616" s="1">
        <v>-9.4117778097045601</v>
      </c>
      <c r="H616" s="2">
        <v>1.87220872859531E-2</v>
      </c>
      <c r="I616" s="14">
        <v>1.72764573432452</v>
      </c>
      <c r="J616" s="14">
        <v>1</v>
      </c>
      <c r="K616" s="14">
        <v>0</v>
      </c>
      <c r="L616" s="14">
        <v>0</v>
      </c>
      <c r="M616" s="14">
        <v>1.94490389714201E-3</v>
      </c>
      <c r="N616" s="14">
        <v>187</v>
      </c>
      <c r="O616" s="14" t="s">
        <v>26</v>
      </c>
      <c r="P616" s="14" t="s">
        <v>85</v>
      </c>
      <c r="Q616" s="14" t="s">
        <v>969</v>
      </c>
      <c r="R616" s="14" t="s">
        <v>29</v>
      </c>
      <c r="S616" s="14" t="s">
        <v>970</v>
      </c>
      <c r="T616" s="14" t="s">
        <v>971</v>
      </c>
      <c r="V616" s="14">
        <v>913.07690000000002</v>
      </c>
      <c r="W616" s="14">
        <v>1.8261537999999999</v>
      </c>
      <c r="X616" s="14" t="s">
        <v>972</v>
      </c>
      <c r="Y616" s="27">
        <v>0</v>
      </c>
      <c r="Z616" s="19" t="str">
        <f>IF($AG$7 &lt;&gt; "", $AG$7 * Y616, "")</f>
        <v/>
      </c>
      <c r="AA616" s="19" t="str">
        <f>IF($AG$7 &lt;&gt; "", $AG$7 * L616 / $L$649, "")</f>
        <v/>
      </c>
      <c r="AB616" s="14" t="str">
        <f>IF(ISNUMBER(SEARCH(O616,$AG$2))=TRUE,"Yes",IF(ISNUMBER(SEARCH(O616,$AG$3))=TRUE,"Yes",IF(ISNUMBER(SEARCH(O616,$AG$4))=TRUE,"Yes","No")))</f>
        <v>No</v>
      </c>
    </row>
    <row r="617" spans="1:28" x14ac:dyDescent="0.25">
      <c r="A617" t="s">
        <v>457</v>
      </c>
      <c r="B617" t="s">
        <v>25</v>
      </c>
      <c r="C617">
        <v>0</v>
      </c>
      <c r="D617">
        <v>142</v>
      </c>
      <c r="E617">
        <v>112</v>
      </c>
      <c r="F617">
        <v>88</v>
      </c>
      <c r="G617" s="1">
        <v>-9.4219986736544108</v>
      </c>
      <c r="H617" s="2">
        <v>1.87220872859531E-2</v>
      </c>
      <c r="I617" s="14">
        <v>1.72764573432452</v>
      </c>
      <c r="J617" s="14">
        <v>1</v>
      </c>
      <c r="K617" s="14">
        <v>0</v>
      </c>
      <c r="L617" s="14">
        <v>0</v>
      </c>
      <c r="M617" s="14">
        <v>1.9574020457816801E-3</v>
      </c>
      <c r="N617" s="14">
        <v>85</v>
      </c>
      <c r="O617" s="14" t="s">
        <v>26</v>
      </c>
      <c r="P617" s="14" t="s">
        <v>27</v>
      </c>
      <c r="Q617" s="14" t="s">
        <v>458</v>
      </c>
      <c r="R617" s="14" t="s">
        <v>29</v>
      </c>
      <c r="S617" s="14" t="s">
        <v>459</v>
      </c>
      <c r="T617" s="14" t="s">
        <v>460</v>
      </c>
      <c r="V617" s="14">
        <v>1099.4449999999999</v>
      </c>
      <c r="W617" s="14">
        <v>2.19889</v>
      </c>
      <c r="X617" s="14" t="s">
        <v>461</v>
      </c>
      <c r="Y617" s="27">
        <v>0</v>
      </c>
      <c r="Z617" s="19" t="str">
        <f>IF($AG$7 &lt;&gt; "", $AG$7 * Y617, "")</f>
        <v/>
      </c>
      <c r="AA617" s="19" t="str">
        <f>IF($AG$7 &lt;&gt; "", $AG$7 * L617 / $L$649, "")</f>
        <v/>
      </c>
      <c r="AB617" s="14" t="str">
        <f>IF(ISNUMBER(SEARCH(O617,$AG$2))=TRUE,"Yes",IF(ISNUMBER(SEARCH(O617,$AG$3))=TRUE,"Yes",IF(ISNUMBER(SEARCH(O617,$AG$4))=TRUE,"Yes","No")))</f>
        <v>No</v>
      </c>
    </row>
    <row r="618" spans="1:28" x14ac:dyDescent="0.25">
      <c r="A618" t="s">
        <v>973</v>
      </c>
      <c r="B618" t="s">
        <v>25</v>
      </c>
      <c r="C618">
        <v>0</v>
      </c>
      <c r="D618">
        <v>129</v>
      </c>
      <c r="E618">
        <v>111</v>
      </c>
      <c r="F618">
        <v>106</v>
      </c>
      <c r="G618" s="1">
        <v>-9.4501380846245198</v>
      </c>
      <c r="H618" s="2">
        <v>1.7122369738895499E-2</v>
      </c>
      <c r="I618" s="14">
        <v>1.7664361290686601</v>
      </c>
      <c r="J618" s="14">
        <v>1</v>
      </c>
      <c r="K618" s="14">
        <v>0</v>
      </c>
      <c r="L618" s="14">
        <v>0</v>
      </c>
      <c r="M618" s="14">
        <v>1.9974042568746899E-3</v>
      </c>
      <c r="N618" s="14">
        <v>188</v>
      </c>
      <c r="O618" s="14" t="s">
        <v>26</v>
      </c>
      <c r="P618" s="14" t="s">
        <v>56</v>
      </c>
      <c r="Q618" s="14" t="s">
        <v>974</v>
      </c>
      <c r="R618" s="14" t="s">
        <v>29</v>
      </c>
      <c r="S618" s="14" t="s">
        <v>975</v>
      </c>
      <c r="T618" s="14" t="s">
        <v>976</v>
      </c>
      <c r="V618" s="14">
        <v>1290.434</v>
      </c>
      <c r="W618" s="14">
        <v>2.5808680000000002</v>
      </c>
      <c r="X618" s="14" t="s">
        <v>977</v>
      </c>
      <c r="Y618" s="27">
        <v>0</v>
      </c>
      <c r="Z618" s="19" t="str">
        <f>IF($AG$7 &lt;&gt; "", $AG$7 * Y618, "")</f>
        <v/>
      </c>
      <c r="AA618" s="19" t="str">
        <f>IF($AG$7 &lt;&gt; "", $AG$7 * L618 / $L$649, "")</f>
        <v/>
      </c>
      <c r="AB618" s="14" t="str">
        <f>IF(ISNUMBER(SEARCH(O618,$AG$2))=TRUE,"Yes",IF(ISNUMBER(SEARCH(O618,$AG$3))=TRUE,"Yes",IF(ISNUMBER(SEARCH(O618,$AG$4))=TRUE,"Yes","No")))</f>
        <v>No</v>
      </c>
    </row>
    <row r="619" spans="1:28" x14ac:dyDescent="0.25">
      <c r="A619" t="s">
        <v>452</v>
      </c>
      <c r="B619" t="s">
        <v>25</v>
      </c>
      <c r="C619">
        <v>0</v>
      </c>
      <c r="D619">
        <v>120</v>
      </c>
      <c r="E619">
        <v>110</v>
      </c>
      <c r="F619">
        <v>116</v>
      </c>
      <c r="G619" s="1">
        <v>-9.4569915042454902</v>
      </c>
      <c r="H619" s="2">
        <v>1.7122369738895499E-2</v>
      </c>
      <c r="I619" s="14">
        <v>1.7664361290686601</v>
      </c>
      <c r="J619" s="14">
        <v>1</v>
      </c>
      <c r="K619" s="14">
        <v>0</v>
      </c>
      <c r="L619" s="14">
        <v>0</v>
      </c>
      <c r="M619" s="14">
        <v>2.0077438443803801E-3</v>
      </c>
      <c r="N619" s="14">
        <v>84</v>
      </c>
      <c r="O619" s="14" t="s">
        <v>26</v>
      </c>
      <c r="P619" s="14" t="s">
        <v>27</v>
      </c>
      <c r="Q619" s="14" t="s">
        <v>453</v>
      </c>
      <c r="R619" s="14" t="s">
        <v>29</v>
      </c>
      <c r="S619" s="14" t="s">
        <v>454</v>
      </c>
      <c r="T619" s="14" t="s">
        <v>455</v>
      </c>
      <c r="V619" s="14">
        <v>986.28539999999998</v>
      </c>
      <c r="W619" s="14">
        <v>1.9725708</v>
      </c>
      <c r="X619" s="14" t="s">
        <v>456</v>
      </c>
      <c r="Y619" s="27">
        <v>0</v>
      </c>
      <c r="Z619" s="19" t="str">
        <f>IF($AG$7 &lt;&gt; "", $AG$7 * Y619, "")</f>
        <v/>
      </c>
      <c r="AA619" s="19" t="str">
        <f>IF($AG$7 &lt;&gt; "", $AG$7 * L619 / $L$649, "")</f>
        <v/>
      </c>
      <c r="AB619" s="14" t="str">
        <f>IF(ISNUMBER(SEARCH(O619,$AG$2))=TRUE,"Yes",IF(ISNUMBER(SEARCH(O619,$AG$3))=TRUE,"Yes",IF(ISNUMBER(SEARCH(O619,$AG$4))=TRUE,"Yes","No")))</f>
        <v>No</v>
      </c>
    </row>
    <row r="620" spans="1:28" x14ac:dyDescent="0.25">
      <c r="A620" t="s">
        <v>1075</v>
      </c>
      <c r="B620" t="s">
        <v>25</v>
      </c>
      <c r="C620">
        <v>0</v>
      </c>
      <c r="D620">
        <v>131</v>
      </c>
      <c r="E620">
        <v>117</v>
      </c>
      <c r="F620">
        <v>106</v>
      </c>
      <c r="G620" s="1">
        <v>-9.4829119588018305</v>
      </c>
      <c r="H620" s="2">
        <v>1.55950846553073E-2</v>
      </c>
      <c r="I620" s="14">
        <v>1.8070122634055199</v>
      </c>
      <c r="J620" s="14">
        <v>1</v>
      </c>
      <c r="K620" s="14">
        <v>0</v>
      </c>
      <c r="L620" s="14">
        <v>0</v>
      </c>
      <c r="M620" s="14">
        <v>2.0433339395246001E-3</v>
      </c>
      <c r="N620" s="14">
        <v>212</v>
      </c>
      <c r="O620" s="14" t="s">
        <v>26</v>
      </c>
      <c r="P620" s="14" t="s">
        <v>34</v>
      </c>
      <c r="Q620" s="14" t="s">
        <v>1076</v>
      </c>
      <c r="R620" s="14" t="s">
        <v>1000</v>
      </c>
      <c r="S620" s="14" t="s">
        <v>132</v>
      </c>
      <c r="T620" s="14" t="s">
        <v>1077</v>
      </c>
      <c r="V620" s="14">
        <v>1232.442</v>
      </c>
      <c r="W620" s="14">
        <v>2.4648840000000001</v>
      </c>
      <c r="X620" s="14" t="s">
        <v>1078</v>
      </c>
      <c r="Y620" s="27">
        <v>0</v>
      </c>
      <c r="Z620" s="19" t="str">
        <f>IF($AG$7 &lt;&gt; "", $AG$7 * Y620, "")</f>
        <v/>
      </c>
      <c r="AA620" s="19" t="str">
        <f>IF($AG$7 &lt;&gt; "", $AG$7 * L620 / $L$649, "")</f>
        <v/>
      </c>
      <c r="AB620" s="14" t="str">
        <f>IF(ISNUMBER(SEARCH(O620,$AG$2))=TRUE,"Yes",IF(ISNUMBER(SEARCH(O620,$AG$3))=TRUE,"Yes",IF(ISNUMBER(SEARCH(O620,$AG$4))=TRUE,"Yes","No")))</f>
        <v>No</v>
      </c>
    </row>
    <row r="621" spans="1:28" x14ac:dyDescent="0.25">
      <c r="A621" t="s">
        <v>683</v>
      </c>
      <c r="B621" t="s">
        <v>25</v>
      </c>
      <c r="C621">
        <v>0</v>
      </c>
      <c r="D621">
        <v>147</v>
      </c>
      <c r="E621">
        <v>111</v>
      </c>
      <c r="F621">
        <v>104</v>
      </c>
      <c r="G621" s="1">
        <v>-9.5080332052275196</v>
      </c>
      <c r="H621" s="2">
        <v>1.4827001087554199E-2</v>
      </c>
      <c r="I621" s="14">
        <v>1.8289466805853101</v>
      </c>
      <c r="J621" s="14">
        <v>1</v>
      </c>
      <c r="K621" s="14">
        <v>0</v>
      </c>
      <c r="L621" s="14">
        <v>0</v>
      </c>
      <c r="M621" s="14">
        <v>2.0784677817394302E-3</v>
      </c>
      <c r="N621" s="14">
        <v>130</v>
      </c>
      <c r="O621" s="14" t="s">
        <v>26</v>
      </c>
      <c r="P621" s="14" t="s">
        <v>67</v>
      </c>
      <c r="Q621" s="14" t="s">
        <v>684</v>
      </c>
      <c r="R621" s="14" t="s">
        <v>29</v>
      </c>
      <c r="S621" s="14" t="s">
        <v>685</v>
      </c>
      <c r="T621" s="14" t="s">
        <v>686</v>
      </c>
      <c r="V621" s="14">
        <v>916.08929999999998</v>
      </c>
      <c r="W621" s="14">
        <v>1.8321786</v>
      </c>
      <c r="X621" s="14" t="s">
        <v>687</v>
      </c>
      <c r="Y621" s="27">
        <v>0</v>
      </c>
      <c r="Z621" s="19" t="str">
        <f>IF($AG$7 &lt;&gt; "", $AG$7 * Y621, "")</f>
        <v/>
      </c>
      <c r="AA621" s="19" t="str">
        <f>IF($AG$7 &lt;&gt; "", $AG$7 * L621 / $L$649, "")</f>
        <v/>
      </c>
      <c r="AB621" s="14" t="str">
        <f>IF(ISNUMBER(SEARCH(O621,$AG$2))=TRUE,"Yes",IF(ISNUMBER(SEARCH(O621,$AG$3))=TRUE,"Yes",IF(ISNUMBER(SEARCH(O621,$AG$4))=TRUE,"Yes","No")))</f>
        <v>No</v>
      </c>
    </row>
    <row r="622" spans="1:28" x14ac:dyDescent="0.25">
      <c r="A622" t="s">
        <v>993</v>
      </c>
      <c r="B622" t="s">
        <v>25</v>
      </c>
      <c r="C622">
        <v>0</v>
      </c>
      <c r="D622">
        <v>137</v>
      </c>
      <c r="E622">
        <v>114</v>
      </c>
      <c r="F622">
        <v>114</v>
      </c>
      <c r="G622" s="1">
        <v>-9.5272697068644696</v>
      </c>
      <c r="H622" s="2">
        <v>1.479189204659E-2</v>
      </c>
      <c r="I622" s="14">
        <v>1.8299762713825101</v>
      </c>
      <c r="J622" s="14">
        <v>1</v>
      </c>
      <c r="K622" s="14">
        <v>0</v>
      </c>
      <c r="L622" s="14">
        <v>0</v>
      </c>
      <c r="M622" s="14">
        <v>2.1072829563973999E-3</v>
      </c>
      <c r="N622" s="14">
        <v>192</v>
      </c>
      <c r="O622" s="14" t="s">
        <v>26</v>
      </c>
      <c r="P622" s="14" t="s">
        <v>543</v>
      </c>
      <c r="Q622" s="14" t="s">
        <v>994</v>
      </c>
      <c r="R622" s="14" t="s">
        <v>29</v>
      </c>
      <c r="S622" s="14" t="s">
        <v>995</v>
      </c>
      <c r="T622" s="14" t="s">
        <v>996</v>
      </c>
      <c r="V622" s="14">
        <v>1017.272</v>
      </c>
      <c r="W622" s="14">
        <v>2.0345439999999999</v>
      </c>
      <c r="X622" s="14" t="s">
        <v>997</v>
      </c>
      <c r="Y622" s="27">
        <v>0</v>
      </c>
      <c r="Z622" s="19" t="str">
        <f>IF($AG$7 &lt;&gt; "", $AG$7 * Y622, "")</f>
        <v/>
      </c>
      <c r="AA622" s="19" t="str">
        <f>IF($AG$7 &lt;&gt; "", $AG$7 * L622 / $L$649, "")</f>
        <v/>
      </c>
      <c r="AB622" s="14" t="str">
        <f>IF(ISNUMBER(SEARCH(O622,$AG$2))=TRUE,"Yes",IF(ISNUMBER(SEARCH(O622,$AG$3))=TRUE,"Yes",IF(ISNUMBER(SEARCH(O622,$AG$4))=TRUE,"Yes","No")))</f>
        <v>No</v>
      </c>
    </row>
    <row r="623" spans="1:28" x14ac:dyDescent="0.25">
      <c r="A623" t="s">
        <v>1067</v>
      </c>
      <c r="B623" t="s">
        <v>25</v>
      </c>
      <c r="C623">
        <v>0</v>
      </c>
      <c r="D623">
        <v>140</v>
      </c>
      <c r="E623">
        <v>120</v>
      </c>
      <c r="F623">
        <v>107</v>
      </c>
      <c r="G623" s="1">
        <v>-9.5322683980105705</v>
      </c>
      <c r="H623" s="2">
        <v>1.479189204659E-2</v>
      </c>
      <c r="I623" s="14">
        <v>1.8299762713825101</v>
      </c>
      <c r="J623" s="14">
        <v>1</v>
      </c>
      <c r="K623" s="14">
        <v>0</v>
      </c>
      <c r="L623" s="14">
        <v>0</v>
      </c>
      <c r="M623" s="14">
        <v>2.11424619917876E-3</v>
      </c>
      <c r="N623" s="14">
        <v>210</v>
      </c>
      <c r="O623" s="14" t="s">
        <v>26</v>
      </c>
      <c r="P623" s="14" t="s">
        <v>27</v>
      </c>
      <c r="Q623" s="14" t="s">
        <v>1068</v>
      </c>
      <c r="R623" s="14" t="s">
        <v>1000</v>
      </c>
      <c r="S623" s="14" t="s">
        <v>122</v>
      </c>
      <c r="T623" s="14" t="s">
        <v>1069</v>
      </c>
      <c r="V623" s="14">
        <v>1026.152</v>
      </c>
      <c r="W623" s="14">
        <v>2.0523039999999999</v>
      </c>
      <c r="X623" s="14" t="s">
        <v>1070</v>
      </c>
      <c r="Y623" s="27">
        <v>0</v>
      </c>
      <c r="Z623" s="19" t="str">
        <f>IF($AG$7 &lt;&gt; "", $AG$7 * Y623, "")</f>
        <v/>
      </c>
      <c r="AA623" s="19" t="str">
        <f>IF($AG$7 &lt;&gt; "", $AG$7 * L623 / $L$649, "")</f>
        <v/>
      </c>
      <c r="AB623" s="14" t="str">
        <f>IF(ISNUMBER(SEARCH(O623,$AG$2))=TRUE,"Yes",IF(ISNUMBER(SEARCH(O623,$AG$3))=TRUE,"Yes",IF(ISNUMBER(SEARCH(O623,$AG$4))=TRUE,"Yes","No")))</f>
        <v>No</v>
      </c>
    </row>
    <row r="624" spans="1:28" x14ac:dyDescent="0.25">
      <c r="A624" t="s">
        <v>55</v>
      </c>
      <c r="B624" t="s">
        <v>25</v>
      </c>
      <c r="C624">
        <v>0</v>
      </c>
      <c r="D624">
        <v>150</v>
      </c>
      <c r="E624">
        <v>120</v>
      </c>
      <c r="F624">
        <v>101</v>
      </c>
      <c r="G624" s="1">
        <v>-9.5423445011707493</v>
      </c>
      <c r="H624" s="2">
        <v>1.7938693023050199E-2</v>
      </c>
      <c r="I624" s="14">
        <v>1.74620920195828</v>
      </c>
      <c r="J624" s="14">
        <v>1</v>
      </c>
      <c r="K624" s="14">
        <v>0</v>
      </c>
      <c r="L624" s="14">
        <v>0</v>
      </c>
      <c r="M624" s="14">
        <v>2.1284318353312699E-3</v>
      </c>
      <c r="N624" s="14">
        <v>6</v>
      </c>
      <c r="O624" s="14" t="s">
        <v>26</v>
      </c>
      <c r="P624" s="14" t="s">
        <v>56</v>
      </c>
      <c r="Q624" s="14" t="s">
        <v>57</v>
      </c>
      <c r="R624" s="14" t="s">
        <v>29</v>
      </c>
      <c r="S624" s="14" t="s">
        <v>58</v>
      </c>
      <c r="T624" s="14" t="s">
        <v>59</v>
      </c>
      <c r="V624" s="14">
        <v>1004.192</v>
      </c>
      <c r="W624" s="14">
        <v>2.0083839999999999</v>
      </c>
      <c r="X624" s="14" t="s">
        <v>60</v>
      </c>
      <c r="Y624" s="27">
        <v>0</v>
      </c>
      <c r="Z624" s="19" t="str">
        <f>IF($AG$7 &lt;&gt; "", $AG$7 * Y624, "")</f>
        <v/>
      </c>
      <c r="AA624" s="19" t="str">
        <f>IF($AG$7 &lt;&gt; "", $AG$7 * L624 / $L$649, "")</f>
        <v/>
      </c>
      <c r="AB624" s="14" t="str">
        <f>IF(ISNUMBER(SEARCH(O624,$AG$2))=TRUE,"Yes",IF(ISNUMBER(SEARCH(O624,$AG$3))=TRUE,"Yes",IF(ISNUMBER(SEARCH(O624,$AG$4))=TRUE,"Yes","No")))</f>
        <v>No</v>
      </c>
    </row>
    <row r="625" spans="1:28" x14ac:dyDescent="0.25">
      <c r="A625" t="s">
        <v>848</v>
      </c>
      <c r="B625" t="s">
        <v>25</v>
      </c>
      <c r="C625">
        <v>0</v>
      </c>
      <c r="D625">
        <v>135</v>
      </c>
      <c r="E625">
        <v>118</v>
      </c>
      <c r="F625">
        <v>126</v>
      </c>
      <c r="G625" s="1">
        <v>-9.5864776654704507</v>
      </c>
      <c r="H625" s="2">
        <v>1.55950846553073E-2</v>
      </c>
      <c r="I625" s="14">
        <v>1.8070122634055199</v>
      </c>
      <c r="J625" s="14">
        <v>1</v>
      </c>
      <c r="K625" s="14">
        <v>0</v>
      </c>
      <c r="L625" s="14">
        <v>0</v>
      </c>
      <c r="M625" s="14">
        <v>2.1962757673899399E-3</v>
      </c>
      <c r="N625" s="14">
        <v>163</v>
      </c>
      <c r="O625" s="14" t="s">
        <v>26</v>
      </c>
      <c r="P625" s="14" t="s">
        <v>27</v>
      </c>
      <c r="Q625" s="14" t="s">
        <v>849</v>
      </c>
      <c r="R625" s="14" t="s">
        <v>29</v>
      </c>
      <c r="S625" s="14" t="s">
        <v>850</v>
      </c>
      <c r="T625" s="14" t="s">
        <v>851</v>
      </c>
      <c r="V625" s="14">
        <v>1007.15</v>
      </c>
      <c r="W625" s="14">
        <v>2.0143</v>
      </c>
      <c r="X625" s="14" t="s">
        <v>852</v>
      </c>
      <c r="Y625" s="27">
        <v>0</v>
      </c>
      <c r="Z625" s="19" t="str">
        <f>IF($AG$7 &lt;&gt; "", $AG$7 * Y625, "")</f>
        <v/>
      </c>
      <c r="AA625" s="19" t="str">
        <f>IF($AG$7 &lt;&gt; "", $AG$7 * L625 / $L$649, "")</f>
        <v/>
      </c>
      <c r="AB625" s="14" t="str">
        <f>IF(ISNUMBER(SEARCH(O625,$AG$2))=TRUE,"Yes",IF(ISNUMBER(SEARCH(O625,$AG$3))=TRUE,"Yes",IF(ISNUMBER(SEARCH(O625,$AG$4))=TRUE,"Yes","No")))</f>
        <v>No</v>
      </c>
    </row>
    <row r="626" spans="1:28" x14ac:dyDescent="0.25">
      <c r="A626" t="s">
        <v>1083</v>
      </c>
      <c r="B626" t="s">
        <v>25</v>
      </c>
      <c r="C626">
        <v>0</v>
      </c>
      <c r="D626">
        <v>134</v>
      </c>
      <c r="E626">
        <v>138</v>
      </c>
      <c r="F626">
        <v>109</v>
      </c>
      <c r="G626" s="1">
        <v>-9.5906670080976504</v>
      </c>
      <c r="H626" s="2">
        <v>1.55950846553073E-2</v>
      </c>
      <c r="I626" s="14">
        <v>1.8070122634055199</v>
      </c>
      <c r="J626" s="14">
        <v>1</v>
      </c>
      <c r="K626" s="14">
        <v>0</v>
      </c>
      <c r="L626" s="14">
        <v>0</v>
      </c>
      <c r="M626" s="14">
        <v>2.20219966841491E-3</v>
      </c>
      <c r="N626" s="14">
        <v>214</v>
      </c>
      <c r="O626" s="14" t="s">
        <v>26</v>
      </c>
      <c r="P626" s="14" t="s">
        <v>27</v>
      </c>
      <c r="Q626" s="14" t="s">
        <v>1084</v>
      </c>
      <c r="R626" s="14" t="s">
        <v>1000</v>
      </c>
      <c r="S626" s="14" t="s">
        <v>142</v>
      </c>
      <c r="T626" s="14" t="s">
        <v>1085</v>
      </c>
      <c r="V626" s="14">
        <v>939.02809999999999</v>
      </c>
      <c r="W626" s="14">
        <v>1.8780562000000001</v>
      </c>
      <c r="X626" s="14" t="s">
        <v>1086</v>
      </c>
      <c r="Y626" s="27">
        <v>0</v>
      </c>
      <c r="Z626" s="19" t="str">
        <f>IF($AG$7 &lt;&gt; "", $AG$7 * Y626, "")</f>
        <v/>
      </c>
      <c r="AA626" s="19" t="str">
        <f>IF($AG$7 &lt;&gt; "", $AG$7 * L626 / $L$649, "")</f>
        <v/>
      </c>
      <c r="AB626" s="14" t="str">
        <f>IF(ISNUMBER(SEARCH(O626,$AG$2))=TRUE,"Yes",IF(ISNUMBER(SEARCH(O626,$AG$3))=TRUE,"Yes",IF(ISNUMBER(SEARCH(O626,$AG$4))=TRUE,"Yes","No")))</f>
        <v>No</v>
      </c>
    </row>
    <row r="627" spans="1:28" x14ac:dyDescent="0.25">
      <c r="A627" t="s">
        <v>477</v>
      </c>
      <c r="B627" t="s">
        <v>25</v>
      </c>
      <c r="C627">
        <v>0</v>
      </c>
      <c r="D627">
        <v>149</v>
      </c>
      <c r="E627">
        <v>129</v>
      </c>
      <c r="F627">
        <v>112</v>
      </c>
      <c r="G627" s="1">
        <v>-9.6193436981069596</v>
      </c>
      <c r="H627" s="2">
        <v>1.479189204659E-2</v>
      </c>
      <c r="I627" s="14">
        <v>1.8299762713825101</v>
      </c>
      <c r="J627" s="14">
        <v>1</v>
      </c>
      <c r="K627" s="14">
        <v>0</v>
      </c>
      <c r="L627" s="14">
        <v>0</v>
      </c>
      <c r="M627" s="14">
        <v>2.24591945327649E-3</v>
      </c>
      <c r="N627" s="14">
        <v>89</v>
      </c>
      <c r="O627" s="14" t="s">
        <v>26</v>
      </c>
      <c r="P627" s="14" t="s">
        <v>27</v>
      </c>
      <c r="Q627" s="14" t="s">
        <v>478</v>
      </c>
      <c r="R627" s="14" t="s">
        <v>29</v>
      </c>
      <c r="S627" s="14" t="s">
        <v>479</v>
      </c>
      <c r="T627" s="14" t="s">
        <v>480</v>
      </c>
      <c r="V627" s="14">
        <v>1034.2190000000001</v>
      </c>
      <c r="W627" s="14">
        <v>2.068438</v>
      </c>
      <c r="X627" s="14" t="s">
        <v>481</v>
      </c>
      <c r="Y627" s="27">
        <v>0</v>
      </c>
      <c r="Z627" s="19" t="str">
        <f>IF($AG$7 &lt;&gt; "", $AG$7 * Y627, "")</f>
        <v/>
      </c>
      <c r="AA627" s="19" t="str">
        <f>IF($AG$7 &lt;&gt; "", $AG$7 * L627 / $L$649, "")</f>
        <v/>
      </c>
      <c r="AB627" s="14" t="str">
        <f>IF(ISNUMBER(SEARCH(O627,$AG$2))=TRUE,"Yes",IF(ISNUMBER(SEARCH(O627,$AG$3))=TRUE,"Yes",IF(ISNUMBER(SEARCH(O627,$AG$4))=TRUE,"Yes","No")))</f>
        <v>No</v>
      </c>
    </row>
    <row r="628" spans="1:28" x14ac:dyDescent="0.25">
      <c r="A628" t="s">
        <v>267</v>
      </c>
      <c r="B628" t="s">
        <v>25</v>
      </c>
      <c r="C628">
        <v>0</v>
      </c>
      <c r="D628">
        <v>155</v>
      </c>
      <c r="E628">
        <v>118</v>
      </c>
      <c r="F628">
        <v>119</v>
      </c>
      <c r="G628" s="1">
        <v>-9.6259535836826995</v>
      </c>
      <c r="H628" s="2">
        <v>1.479189204659E-2</v>
      </c>
      <c r="I628" s="14">
        <v>1.8299762713825101</v>
      </c>
      <c r="J628" s="14">
        <v>1</v>
      </c>
      <c r="K628" s="14">
        <v>0</v>
      </c>
      <c r="L628" s="14">
        <v>0</v>
      </c>
      <c r="M628" s="14">
        <v>2.2561978236666802E-3</v>
      </c>
      <c r="N628" s="14">
        <v>47</v>
      </c>
      <c r="O628" s="14" t="s">
        <v>26</v>
      </c>
      <c r="P628" s="14" t="s">
        <v>166</v>
      </c>
      <c r="Q628" s="14" t="s">
        <v>268</v>
      </c>
      <c r="R628" s="14" t="s">
        <v>29</v>
      </c>
      <c r="S628" s="14" t="s">
        <v>269</v>
      </c>
      <c r="T628" s="14" t="s">
        <v>270</v>
      </c>
      <c r="V628" s="14">
        <v>955.1173</v>
      </c>
      <c r="W628" s="14">
        <v>1.9102345999999999</v>
      </c>
      <c r="X628" s="14" t="s">
        <v>271</v>
      </c>
      <c r="Y628" s="27">
        <v>0</v>
      </c>
      <c r="Z628" s="19" t="str">
        <f>IF($AG$7 &lt;&gt; "", $AG$7 * Y628, "")</f>
        <v/>
      </c>
      <c r="AA628" s="19" t="str">
        <f>IF($AG$7 &lt;&gt; "", $AG$7 * L628 / $L$649, "")</f>
        <v/>
      </c>
      <c r="AB628" s="14" t="str">
        <f>IF(ISNUMBER(SEARCH(O628,$AG$2))=TRUE,"Yes",IF(ISNUMBER(SEARCH(O628,$AG$3))=TRUE,"Yes",IF(ISNUMBER(SEARCH(O628,$AG$4))=TRUE,"Yes","No")))</f>
        <v>No</v>
      </c>
    </row>
    <row r="629" spans="1:28" x14ac:dyDescent="0.25">
      <c r="A629" t="s">
        <v>1319</v>
      </c>
      <c r="B629" t="s">
        <v>25</v>
      </c>
      <c r="C629">
        <v>0</v>
      </c>
      <c r="D629">
        <v>139</v>
      </c>
      <c r="E629">
        <v>123</v>
      </c>
      <c r="F629">
        <v>135</v>
      </c>
      <c r="G629" s="1">
        <v>-9.6550401774519194</v>
      </c>
      <c r="H629" s="2">
        <v>1.38404431808566E-2</v>
      </c>
      <c r="I629" s="14">
        <v>1.85885000323772</v>
      </c>
      <c r="J629" s="14">
        <v>1</v>
      </c>
      <c r="K629" s="14">
        <v>0</v>
      </c>
      <c r="L629" s="14">
        <v>0</v>
      </c>
      <c r="M629" s="14">
        <v>2.30348611536162E-3</v>
      </c>
      <c r="N629" s="14">
        <v>273</v>
      </c>
      <c r="O629" s="14" t="s">
        <v>26</v>
      </c>
      <c r="P629" s="14" t="s">
        <v>27</v>
      </c>
      <c r="Q629" s="14" t="s">
        <v>1320</v>
      </c>
      <c r="R629" s="14" t="s">
        <v>1000</v>
      </c>
      <c r="S629" s="14" t="s">
        <v>439</v>
      </c>
      <c r="T629" s="14" t="s">
        <v>1321</v>
      </c>
      <c r="V629" s="14">
        <v>1192.3779999999999</v>
      </c>
      <c r="W629" s="14">
        <v>2.3847559999999999</v>
      </c>
      <c r="X629" s="14" t="s">
        <v>1322</v>
      </c>
      <c r="Y629" s="27">
        <v>0</v>
      </c>
      <c r="Z629" s="19" t="str">
        <f>IF($AG$7 &lt;&gt; "", $AG$7 * Y629, "")</f>
        <v/>
      </c>
      <c r="AA629" s="19" t="str">
        <f>IF($AG$7 &lt;&gt; "", $AG$7 * L629 / $L$649, "")</f>
        <v/>
      </c>
      <c r="AB629" s="14" t="str">
        <f>IF(ISNUMBER(SEARCH(O629,$AG$2))=TRUE,"Yes",IF(ISNUMBER(SEARCH(O629,$AG$3))=TRUE,"Yes",IF(ISNUMBER(SEARCH(O629,$AG$4))=TRUE,"Yes","No")))</f>
        <v>No</v>
      </c>
    </row>
    <row r="630" spans="1:28" x14ac:dyDescent="0.25">
      <c r="A630" t="s">
        <v>1263</v>
      </c>
      <c r="B630" t="s">
        <v>25</v>
      </c>
      <c r="C630">
        <v>0</v>
      </c>
      <c r="D630">
        <v>145</v>
      </c>
      <c r="E630">
        <v>128</v>
      </c>
      <c r="F630">
        <v>143</v>
      </c>
      <c r="G630" s="1">
        <v>-9.7230173267216902</v>
      </c>
      <c r="H630" s="2">
        <v>1.11882873363534E-2</v>
      </c>
      <c r="I630" s="14">
        <v>1.95123638865461</v>
      </c>
      <c r="J630" s="14">
        <v>1</v>
      </c>
      <c r="K630" s="14">
        <v>0</v>
      </c>
      <c r="L630" s="14">
        <v>0</v>
      </c>
      <c r="M630" s="14">
        <v>2.41479562192268E-3</v>
      </c>
      <c r="N630" s="14">
        <v>259</v>
      </c>
      <c r="O630" s="14" t="s">
        <v>26</v>
      </c>
      <c r="P630" s="14" t="s">
        <v>67</v>
      </c>
      <c r="Q630" s="14" t="s">
        <v>1264</v>
      </c>
      <c r="R630" s="14" t="s">
        <v>1000</v>
      </c>
      <c r="S630" s="14" t="s">
        <v>369</v>
      </c>
      <c r="T630" s="14" t="s">
        <v>1265</v>
      </c>
      <c r="V630" s="14">
        <v>1179.4659999999999</v>
      </c>
      <c r="W630" s="14">
        <v>2.3589319999999998</v>
      </c>
      <c r="X630" s="14" t="s">
        <v>1266</v>
      </c>
      <c r="Y630" s="27">
        <v>0</v>
      </c>
      <c r="Z630" s="19" t="str">
        <f>IF($AG$7 &lt;&gt; "", $AG$7 * Y630, "")</f>
        <v/>
      </c>
      <c r="AA630" s="19" t="str">
        <f>IF($AG$7 &lt;&gt; "", $AG$7 * L630 / $L$649, "")</f>
        <v/>
      </c>
      <c r="AB630" s="14" t="str">
        <f>IF(ISNUMBER(SEARCH(O630,$AG$2))=TRUE,"Yes",IF(ISNUMBER(SEARCH(O630,$AG$3))=TRUE,"Yes",IF(ISNUMBER(SEARCH(O630,$AG$4))=TRUE,"Yes","No")))</f>
        <v>No</v>
      </c>
    </row>
    <row r="631" spans="1:28" x14ac:dyDescent="0.25">
      <c r="A631" t="s">
        <v>663</v>
      </c>
      <c r="B631" t="s">
        <v>25</v>
      </c>
      <c r="C631">
        <v>0</v>
      </c>
      <c r="D631">
        <v>162</v>
      </c>
      <c r="E631">
        <v>144</v>
      </c>
      <c r="F631">
        <v>115</v>
      </c>
      <c r="G631" s="1">
        <v>-9.7278057342441695</v>
      </c>
      <c r="H631" s="2">
        <v>1.11882873363534E-2</v>
      </c>
      <c r="I631" s="14">
        <v>1.95123638865461</v>
      </c>
      <c r="J631" s="14">
        <v>1</v>
      </c>
      <c r="K631" s="14">
        <v>0</v>
      </c>
      <c r="L631" s="14">
        <v>0</v>
      </c>
      <c r="M631" s="14">
        <v>2.4213113918191702E-3</v>
      </c>
      <c r="N631" s="14">
        <v>126</v>
      </c>
      <c r="O631" s="14" t="s">
        <v>26</v>
      </c>
      <c r="P631" s="14" t="s">
        <v>27</v>
      </c>
      <c r="Q631" s="14" t="s">
        <v>664</v>
      </c>
      <c r="R631" s="14" t="s">
        <v>29</v>
      </c>
      <c r="S631" s="14" t="s">
        <v>665</v>
      </c>
      <c r="T631" s="14" t="s">
        <v>666</v>
      </c>
      <c r="V631" s="14">
        <v>1127.347</v>
      </c>
      <c r="W631" s="14">
        <v>2.2546940000000002</v>
      </c>
      <c r="X631" s="14" t="s">
        <v>667</v>
      </c>
      <c r="Y631" s="27">
        <v>0</v>
      </c>
      <c r="Z631" s="19" t="str">
        <f>IF($AG$7 &lt;&gt; "", $AG$7 * Y631, "")</f>
        <v/>
      </c>
      <c r="AA631" s="19" t="str">
        <f>IF($AG$7 &lt;&gt; "", $AG$7 * L631 / $L$649, "")</f>
        <v/>
      </c>
      <c r="AB631" s="14" t="str">
        <f>IF(ISNUMBER(SEARCH(O631,$AG$2))=TRUE,"Yes",IF(ISNUMBER(SEARCH(O631,$AG$3))=TRUE,"Yes",IF(ISNUMBER(SEARCH(O631,$AG$4))=TRUE,"Yes","No")))</f>
        <v>No</v>
      </c>
    </row>
    <row r="632" spans="1:28" x14ac:dyDescent="0.25">
      <c r="A632" t="s">
        <v>357</v>
      </c>
      <c r="B632" t="s">
        <v>25</v>
      </c>
      <c r="C632">
        <v>0</v>
      </c>
      <c r="D632">
        <v>156</v>
      </c>
      <c r="E632">
        <v>133</v>
      </c>
      <c r="F632">
        <v>139</v>
      </c>
      <c r="G632" s="1">
        <v>-9.7596368434504299</v>
      </c>
      <c r="H632" s="2">
        <v>1.3790195214843899E-2</v>
      </c>
      <c r="I632" s="14">
        <v>1.8604295858814801</v>
      </c>
      <c r="J632" s="14">
        <v>1</v>
      </c>
      <c r="K632" s="14">
        <v>0</v>
      </c>
      <c r="L632" s="14">
        <v>0</v>
      </c>
      <c r="M632" s="14">
        <v>2.4764065354109001E-3</v>
      </c>
      <c r="N632" s="14">
        <v>65</v>
      </c>
      <c r="O632" s="14" t="s">
        <v>26</v>
      </c>
      <c r="P632" s="14" t="s">
        <v>27</v>
      </c>
      <c r="Q632" s="14" t="s">
        <v>358</v>
      </c>
      <c r="R632" s="14" t="s">
        <v>29</v>
      </c>
      <c r="S632" s="14" t="s">
        <v>359</v>
      </c>
      <c r="T632" s="14" t="s">
        <v>360</v>
      </c>
      <c r="V632" s="14">
        <v>986.21820000000002</v>
      </c>
      <c r="W632" s="14">
        <v>1.9724364000000001</v>
      </c>
      <c r="X632" s="14" t="s">
        <v>361</v>
      </c>
      <c r="Y632" s="27">
        <v>0</v>
      </c>
      <c r="Z632" s="19" t="str">
        <f>IF($AG$7 &lt;&gt; "", $AG$7 * Y632, "")</f>
        <v/>
      </c>
      <c r="AA632" s="19" t="str">
        <f>IF($AG$7 &lt;&gt; "", $AG$7 * L632 / $L$649, "")</f>
        <v/>
      </c>
      <c r="AB632" s="14" t="str">
        <f>IF(ISNUMBER(SEARCH(O632,$AG$2))=TRUE,"Yes",IF(ISNUMBER(SEARCH(O632,$AG$3))=TRUE,"Yes",IF(ISNUMBER(SEARCH(O632,$AG$4))=TRUE,"Yes","No")))</f>
        <v>No</v>
      </c>
    </row>
    <row r="633" spans="1:28" x14ac:dyDescent="0.25">
      <c r="A633" t="s">
        <v>392</v>
      </c>
      <c r="B633" t="s">
        <v>25</v>
      </c>
      <c r="C633">
        <v>0</v>
      </c>
      <c r="D633">
        <v>170</v>
      </c>
      <c r="E633">
        <v>124</v>
      </c>
      <c r="F633">
        <v>139</v>
      </c>
      <c r="G633" s="1">
        <v>-9.7713170331488506</v>
      </c>
      <c r="H633" s="2">
        <v>1.3615223694716801E-2</v>
      </c>
      <c r="I633" s="14">
        <v>1.8659752189157801</v>
      </c>
      <c r="J633" s="14">
        <v>1</v>
      </c>
      <c r="K633" s="14">
        <v>0</v>
      </c>
      <c r="L633" s="14">
        <v>0</v>
      </c>
      <c r="M633" s="14">
        <v>2.4959911921976002E-3</v>
      </c>
      <c r="N633" s="14">
        <v>72</v>
      </c>
      <c r="O633" s="14" t="s">
        <v>26</v>
      </c>
      <c r="P633" s="14" t="s">
        <v>34</v>
      </c>
      <c r="Q633" s="14" t="s">
        <v>393</v>
      </c>
      <c r="R633" s="14" t="s">
        <v>29</v>
      </c>
      <c r="S633" s="14" t="s">
        <v>394</v>
      </c>
      <c r="T633" s="14" t="s">
        <v>395</v>
      </c>
      <c r="V633" s="14">
        <v>1100.2370000000001</v>
      </c>
      <c r="W633" s="14">
        <v>2.2004739999999998</v>
      </c>
      <c r="X633" s="14" t="s">
        <v>396</v>
      </c>
      <c r="Y633" s="27">
        <v>0</v>
      </c>
      <c r="Z633" s="19" t="str">
        <f>IF($AG$7 &lt;&gt; "", $AG$7 * Y633, "")</f>
        <v/>
      </c>
      <c r="AA633" s="19" t="str">
        <f>IF($AG$7 &lt;&gt; "", $AG$7 * L633 / $L$649, "")</f>
        <v/>
      </c>
      <c r="AB633" s="14" t="str">
        <f>IF(ISNUMBER(SEARCH(O633,$AG$2))=TRUE,"Yes",IF(ISNUMBER(SEARCH(O633,$AG$3))=TRUE,"Yes",IF(ISNUMBER(SEARCH(O633,$AG$4))=TRUE,"Yes","No")))</f>
        <v>No</v>
      </c>
    </row>
    <row r="634" spans="1:28" x14ac:dyDescent="0.25">
      <c r="A634" t="s">
        <v>573</v>
      </c>
      <c r="B634" t="s">
        <v>25</v>
      </c>
      <c r="C634">
        <v>0</v>
      </c>
      <c r="D634">
        <v>196</v>
      </c>
      <c r="E634">
        <v>135</v>
      </c>
      <c r="F634">
        <v>115</v>
      </c>
      <c r="G634" s="1">
        <v>-9.8002657008323304</v>
      </c>
      <c r="H634" s="2">
        <v>1.20567793517419E-2</v>
      </c>
      <c r="I634" s="14">
        <v>1.91876868693584</v>
      </c>
      <c r="J634" s="14">
        <v>1</v>
      </c>
      <c r="K634" s="14">
        <v>0</v>
      </c>
      <c r="L634" s="14">
        <v>0</v>
      </c>
      <c r="M634" s="14">
        <v>2.5449892024430199E-3</v>
      </c>
      <c r="N634" s="14">
        <v>108</v>
      </c>
      <c r="O634" s="14" t="s">
        <v>26</v>
      </c>
      <c r="P634" s="14" t="s">
        <v>34</v>
      </c>
      <c r="Q634" s="14" t="s">
        <v>574</v>
      </c>
      <c r="R634" s="14" t="s">
        <v>29</v>
      </c>
      <c r="S634" s="14" t="s">
        <v>575</v>
      </c>
      <c r="T634" s="14" t="s">
        <v>576</v>
      </c>
      <c r="V634" s="14">
        <v>1207.374</v>
      </c>
      <c r="W634" s="14">
        <v>2.4147479999999999</v>
      </c>
      <c r="X634" s="14" t="s">
        <v>577</v>
      </c>
      <c r="Y634" s="27">
        <v>0</v>
      </c>
      <c r="Z634" s="19" t="str">
        <f>IF($AG$7 &lt;&gt; "", $AG$7 * Y634, "")</f>
        <v/>
      </c>
      <c r="AA634" s="19" t="str">
        <f>IF($AG$7 &lt;&gt; "", $AG$7 * L634 / $L$649, "")</f>
        <v/>
      </c>
      <c r="AB634" s="14" t="str">
        <f>IF(ISNUMBER(SEARCH(O634,$AG$2))=TRUE,"Yes",IF(ISNUMBER(SEARCH(O634,$AG$3))=TRUE,"Yes",IF(ISNUMBER(SEARCH(O634,$AG$4))=TRUE,"Yes","No")))</f>
        <v>No</v>
      </c>
    </row>
    <row r="635" spans="1:28" x14ac:dyDescent="0.25">
      <c r="A635" t="s">
        <v>2176</v>
      </c>
      <c r="B635" t="s">
        <v>25</v>
      </c>
      <c r="C635">
        <v>0</v>
      </c>
      <c r="D635">
        <v>143</v>
      </c>
      <c r="E635">
        <v>153</v>
      </c>
      <c r="F635">
        <v>145</v>
      </c>
      <c r="G635" s="1">
        <v>-9.8128881468361904</v>
      </c>
      <c r="H635" s="2">
        <v>1.55357486941183E-2</v>
      </c>
      <c r="I635" s="14">
        <v>1.8086678125159099</v>
      </c>
      <c r="J635" s="14">
        <v>1</v>
      </c>
      <c r="K635" s="14">
        <v>0</v>
      </c>
      <c r="L635" s="14">
        <v>0</v>
      </c>
      <c r="M635" s="14">
        <v>1.6043743299282999E-3</v>
      </c>
      <c r="N635" s="14">
        <v>272</v>
      </c>
      <c r="O635" s="14" t="s">
        <v>1396</v>
      </c>
      <c r="P635" s="14" t="s">
        <v>27</v>
      </c>
      <c r="Q635" s="14" t="s">
        <v>101</v>
      </c>
      <c r="R635" s="14" t="s">
        <v>1990</v>
      </c>
      <c r="S635" s="14" t="s">
        <v>434</v>
      </c>
      <c r="T635" s="14" t="s">
        <v>103</v>
      </c>
      <c r="V635" s="14">
        <v>1046.193</v>
      </c>
      <c r="W635" s="14">
        <v>2.0923859999999999</v>
      </c>
      <c r="X635" s="14" t="s">
        <v>104</v>
      </c>
      <c r="Y635" s="27">
        <v>0</v>
      </c>
      <c r="Z635" s="19" t="str">
        <f>IF($AG$7 &lt;&gt; "", $AG$7 * Y635, "")</f>
        <v/>
      </c>
      <c r="AA635" s="19" t="str">
        <f>IF($AG$7 &lt;&gt; "", $AG$7 * L635 / $L$649, "")</f>
        <v/>
      </c>
      <c r="AB635" s="14" t="str">
        <f>IF(ISNUMBER(SEARCH(O635,$AG$2))=TRUE,"Yes",IF(ISNUMBER(SEARCH(O635,$AG$3))=TRUE,"Yes",IF(ISNUMBER(SEARCH(O635,$AG$4))=TRUE,"Yes","No")))</f>
        <v>No</v>
      </c>
    </row>
    <row r="636" spans="1:28" x14ac:dyDescent="0.25">
      <c r="A636" t="s">
        <v>1211</v>
      </c>
      <c r="B636" t="s">
        <v>25</v>
      </c>
      <c r="C636">
        <v>0</v>
      </c>
      <c r="D636">
        <v>154</v>
      </c>
      <c r="E636">
        <v>148</v>
      </c>
      <c r="F636">
        <v>152</v>
      </c>
      <c r="G636" s="1">
        <v>-9.8497820160774605</v>
      </c>
      <c r="H636" s="2">
        <v>1.05042303205452E-2</v>
      </c>
      <c r="I636" s="14">
        <v>1.9786357642752801</v>
      </c>
      <c r="J636" s="14">
        <v>1</v>
      </c>
      <c r="K636" s="14">
        <v>0</v>
      </c>
      <c r="L636" s="14">
        <v>0</v>
      </c>
      <c r="M636" s="14">
        <v>2.6368301765191502E-3</v>
      </c>
      <c r="N636" s="14">
        <v>246</v>
      </c>
      <c r="O636" s="14" t="s">
        <v>26</v>
      </c>
      <c r="P636" s="14" t="s">
        <v>56</v>
      </c>
      <c r="Q636" s="14" t="s">
        <v>1212</v>
      </c>
      <c r="R636" s="14" t="s">
        <v>1000</v>
      </c>
      <c r="S636" s="14" t="s">
        <v>304</v>
      </c>
      <c r="T636" s="14" t="s">
        <v>1213</v>
      </c>
      <c r="V636" s="14">
        <v>1013.203</v>
      </c>
      <c r="W636" s="14">
        <v>2.0264060000000002</v>
      </c>
      <c r="X636" s="14" t="s">
        <v>1214</v>
      </c>
      <c r="Y636" s="27">
        <v>0</v>
      </c>
      <c r="Z636" s="19" t="str">
        <f>IF($AG$7 &lt;&gt; "", $AG$7 * Y636, "")</f>
        <v/>
      </c>
      <c r="AA636" s="19" t="str">
        <f>IF($AG$7 &lt;&gt; "", $AG$7 * L636 / $L$649, "")</f>
        <v/>
      </c>
      <c r="AB636" s="14" t="str">
        <f>IF(ISNUMBER(SEARCH(O636,$AG$2))=TRUE,"Yes",IF(ISNUMBER(SEARCH(O636,$AG$3))=TRUE,"Yes",IF(ISNUMBER(SEARCH(O636,$AG$4))=TRUE,"Yes","No")))</f>
        <v>No</v>
      </c>
    </row>
    <row r="637" spans="1:28" x14ac:dyDescent="0.25">
      <c r="A637" t="s">
        <v>563</v>
      </c>
      <c r="B637" t="s">
        <v>25</v>
      </c>
      <c r="C637">
        <v>0</v>
      </c>
      <c r="D637">
        <v>208</v>
      </c>
      <c r="E637">
        <v>113</v>
      </c>
      <c r="F637">
        <v>149</v>
      </c>
      <c r="G637" s="1">
        <v>-9.8806476835457193</v>
      </c>
      <c r="H637" s="2">
        <v>9.3710526848977196E-3</v>
      </c>
      <c r="I637" s="14">
        <v>2.0282116204715401</v>
      </c>
      <c r="J637" s="14">
        <v>1</v>
      </c>
      <c r="K637" s="14">
        <v>0</v>
      </c>
      <c r="L637" s="14">
        <v>0</v>
      </c>
      <c r="M637" s="14">
        <v>2.6917490791102498E-3</v>
      </c>
      <c r="N637" s="14">
        <v>106</v>
      </c>
      <c r="O637" s="14" t="s">
        <v>26</v>
      </c>
      <c r="P637" s="14" t="s">
        <v>34</v>
      </c>
      <c r="Q637" s="14" t="s">
        <v>564</v>
      </c>
      <c r="R637" s="14" t="s">
        <v>29</v>
      </c>
      <c r="S637" s="14" t="s">
        <v>565</v>
      </c>
      <c r="T637" s="14" t="s">
        <v>566</v>
      </c>
      <c r="V637" s="14">
        <v>1019.204</v>
      </c>
      <c r="W637" s="14">
        <v>2.038408</v>
      </c>
      <c r="X637" s="14" t="s">
        <v>567</v>
      </c>
      <c r="Y637" s="27">
        <v>0</v>
      </c>
      <c r="Z637" s="19" t="str">
        <f>IF($AG$7 &lt;&gt; "", $AG$7 * Y637, "")</f>
        <v/>
      </c>
      <c r="AA637" s="19" t="str">
        <f>IF($AG$7 &lt;&gt; "", $AG$7 * L637 / $L$649, "")</f>
        <v/>
      </c>
      <c r="AB637" s="14" t="str">
        <f>IF(ISNUMBER(SEARCH(O637,$AG$2))=TRUE,"Yes",IF(ISNUMBER(SEARCH(O637,$AG$3))=TRUE,"Yes",IF(ISNUMBER(SEARCH(O637,$AG$4))=TRUE,"Yes","No")))</f>
        <v>No</v>
      </c>
    </row>
    <row r="638" spans="1:28" x14ac:dyDescent="0.25">
      <c r="A638" t="s">
        <v>397</v>
      </c>
      <c r="B638" t="s">
        <v>25</v>
      </c>
      <c r="C638">
        <v>0</v>
      </c>
      <c r="D638">
        <v>188</v>
      </c>
      <c r="E638">
        <v>166</v>
      </c>
      <c r="F638">
        <v>131</v>
      </c>
      <c r="G638" s="1">
        <v>-9.9309374296150601</v>
      </c>
      <c r="H638" s="2">
        <v>7.7788236951606997E-3</v>
      </c>
      <c r="I638" s="14">
        <v>2.1090860715610602</v>
      </c>
      <c r="J638" s="14">
        <v>1</v>
      </c>
      <c r="K638" s="14">
        <v>0</v>
      </c>
      <c r="L638" s="14">
        <v>0</v>
      </c>
      <c r="M638" s="14">
        <v>2.78783634715969E-3</v>
      </c>
      <c r="N638" s="14">
        <v>73</v>
      </c>
      <c r="O638" s="14" t="s">
        <v>26</v>
      </c>
      <c r="P638" s="14" t="s">
        <v>27</v>
      </c>
      <c r="Q638" s="14" t="s">
        <v>398</v>
      </c>
      <c r="R638" s="14" t="s">
        <v>29</v>
      </c>
      <c r="S638" s="14" t="s">
        <v>399</v>
      </c>
      <c r="T638" s="14" t="s">
        <v>400</v>
      </c>
      <c r="V638" s="14">
        <v>1115.335</v>
      </c>
      <c r="W638" s="14">
        <v>2.2306699999999999</v>
      </c>
      <c r="X638" s="14" t="s">
        <v>401</v>
      </c>
      <c r="Y638" s="27">
        <v>0</v>
      </c>
      <c r="Z638" s="19" t="str">
        <f>IF($AG$7 &lt;&gt; "", $AG$7 * Y638, "")</f>
        <v/>
      </c>
      <c r="AA638" s="19" t="str">
        <f>IF($AG$7 &lt;&gt; "", $AG$7 * L638 / $L$649, "")</f>
        <v/>
      </c>
      <c r="AB638" s="14" t="str">
        <f>IF(ISNUMBER(SEARCH(O638,$AG$2))=TRUE,"Yes",IF(ISNUMBER(SEARCH(O638,$AG$3))=TRUE,"Yes",IF(ISNUMBER(SEARCH(O638,$AG$4))=TRUE,"Yes","No")))</f>
        <v>No</v>
      </c>
    </row>
    <row r="639" spans="1:28" x14ac:dyDescent="0.25">
      <c r="A639" t="s">
        <v>553</v>
      </c>
      <c r="B639" t="s">
        <v>25</v>
      </c>
      <c r="C639">
        <v>0</v>
      </c>
      <c r="D639">
        <v>197</v>
      </c>
      <c r="E639">
        <v>145</v>
      </c>
      <c r="F639">
        <v>155</v>
      </c>
      <c r="G639" s="1">
        <v>-9.9684920973250399</v>
      </c>
      <c r="H639" s="2">
        <v>9.3710526848977196E-3</v>
      </c>
      <c r="I639" s="14">
        <v>2.0282116204715401</v>
      </c>
      <c r="J639" s="14">
        <v>1</v>
      </c>
      <c r="K639" s="14">
        <v>0</v>
      </c>
      <c r="L639" s="14">
        <v>0</v>
      </c>
      <c r="M639" s="14">
        <v>2.86180074401895E-3</v>
      </c>
      <c r="N639" s="14">
        <v>104</v>
      </c>
      <c r="O639" s="14" t="s">
        <v>26</v>
      </c>
      <c r="P639" s="14" t="s">
        <v>27</v>
      </c>
      <c r="Q639" s="14" t="s">
        <v>554</v>
      </c>
      <c r="R639" s="14" t="s">
        <v>29</v>
      </c>
      <c r="S639" s="14" t="s">
        <v>555</v>
      </c>
      <c r="T639" s="14" t="s">
        <v>556</v>
      </c>
      <c r="V639" s="14">
        <v>1035.249</v>
      </c>
      <c r="W639" s="14">
        <v>2.0704980000000002</v>
      </c>
      <c r="X639" s="14" t="s">
        <v>557</v>
      </c>
      <c r="Y639" s="27">
        <v>0</v>
      </c>
      <c r="Z639" s="19" t="str">
        <f>IF($AG$7 &lt;&gt; "", $AG$7 * Y639, "")</f>
        <v/>
      </c>
      <c r="AA639" s="19" t="str">
        <f>IF($AG$7 &lt;&gt; "", $AG$7 * L639 / $L$649, "")</f>
        <v/>
      </c>
      <c r="AB639" s="14" t="str">
        <f>IF(ISNUMBER(SEARCH(O639,$AG$2))=TRUE,"Yes",IF(ISNUMBER(SEARCH(O639,$AG$3))=TRUE,"Yes",IF(ISNUMBER(SEARCH(O639,$AG$4))=TRUE,"Yes","No")))</f>
        <v>No</v>
      </c>
    </row>
    <row r="640" spans="1:28" x14ac:dyDescent="0.25">
      <c r="A640" t="s">
        <v>527</v>
      </c>
      <c r="B640" t="s">
        <v>25</v>
      </c>
      <c r="C640">
        <v>0</v>
      </c>
      <c r="D640">
        <v>201</v>
      </c>
      <c r="E640">
        <v>134</v>
      </c>
      <c r="F640">
        <v>184</v>
      </c>
      <c r="G640" s="1">
        <v>-10.036360233751401</v>
      </c>
      <c r="H640" s="2">
        <v>7.6436251380759598E-3</v>
      </c>
      <c r="I640" s="14">
        <v>2.11670061994998</v>
      </c>
      <c r="J640" s="14">
        <v>1</v>
      </c>
      <c r="K640" s="14">
        <v>0</v>
      </c>
      <c r="L640" s="14">
        <v>0</v>
      </c>
      <c r="M640" s="14">
        <v>3.0004932485009701E-3</v>
      </c>
      <c r="N640" s="14">
        <v>99</v>
      </c>
      <c r="O640" s="14" t="s">
        <v>26</v>
      </c>
      <c r="P640" s="14" t="s">
        <v>27</v>
      </c>
      <c r="Q640" s="14" t="s">
        <v>528</v>
      </c>
      <c r="R640" s="14" t="s">
        <v>29</v>
      </c>
      <c r="S640" s="14" t="s">
        <v>529</v>
      </c>
      <c r="T640" s="14" t="s">
        <v>530</v>
      </c>
      <c r="V640" s="14">
        <v>1057.2329999999999</v>
      </c>
      <c r="W640" s="14">
        <v>2.1144660000000002</v>
      </c>
      <c r="X640" s="14" t="s">
        <v>531</v>
      </c>
      <c r="Y640" s="27">
        <v>0</v>
      </c>
      <c r="Z640" s="19" t="str">
        <f>IF($AG$7 &lt;&gt; "", $AG$7 * Y640, "")</f>
        <v/>
      </c>
      <c r="AA640" s="19" t="str">
        <f>IF($AG$7 &lt;&gt; "", $AG$7 * L640 / $L$649, "")</f>
        <v/>
      </c>
      <c r="AB640" s="14" t="str">
        <f>IF(ISNUMBER(SEARCH(O640,$AG$2))=TRUE,"Yes",IF(ISNUMBER(SEARCH(O640,$AG$3))=TRUE,"Yes",IF(ISNUMBER(SEARCH(O640,$AG$4))=TRUE,"Yes","No")))</f>
        <v>No</v>
      </c>
    </row>
    <row r="641" spans="1:28" x14ac:dyDescent="0.25">
      <c r="A641" t="s">
        <v>1690</v>
      </c>
      <c r="B641" t="s">
        <v>25</v>
      </c>
      <c r="C641">
        <v>0</v>
      </c>
      <c r="D641">
        <v>207</v>
      </c>
      <c r="E641">
        <v>173</v>
      </c>
      <c r="F641">
        <v>142</v>
      </c>
      <c r="G641" s="1">
        <v>-10.038760193282499</v>
      </c>
      <c r="H641" s="2">
        <v>9.1393237997150906E-3</v>
      </c>
      <c r="I641" s="14">
        <v>2.0390859356574298</v>
      </c>
      <c r="J641" s="14">
        <v>1</v>
      </c>
      <c r="K641" s="14">
        <v>0</v>
      </c>
      <c r="L641" s="14">
        <v>0</v>
      </c>
      <c r="M641" s="14">
        <v>1.87522578019888E-3</v>
      </c>
      <c r="N641" s="14">
        <v>96</v>
      </c>
      <c r="O641" s="14" t="s">
        <v>1396</v>
      </c>
      <c r="P641" s="14" t="s">
        <v>27</v>
      </c>
      <c r="Q641" s="14" t="s">
        <v>1691</v>
      </c>
      <c r="R641" s="14" t="s">
        <v>1398</v>
      </c>
      <c r="S641" s="14" t="s">
        <v>514</v>
      </c>
      <c r="T641" s="14" t="s">
        <v>1692</v>
      </c>
      <c r="V641" s="14">
        <v>1105.2070000000001</v>
      </c>
      <c r="W641" s="14">
        <v>2.2104140000000001</v>
      </c>
      <c r="X641" s="14" t="s">
        <v>1693</v>
      </c>
      <c r="Y641" s="27">
        <v>0</v>
      </c>
      <c r="Z641" s="19" t="str">
        <f>IF($AG$7 &lt;&gt; "", $AG$7 * Y641, "")</f>
        <v/>
      </c>
      <c r="AA641" s="19" t="str">
        <f>IF($AG$7 &lt;&gt; "", $AG$7 * L641 / $L$649, "")</f>
        <v/>
      </c>
      <c r="AB641" s="14" t="str">
        <f>IF(ISNUMBER(SEARCH(O641,$AG$2))=TRUE,"Yes",IF(ISNUMBER(SEARCH(O641,$AG$3))=TRUE,"Yes",IF(ISNUMBER(SEARCH(O641,$AG$4))=TRUE,"Yes","No")))</f>
        <v>No</v>
      </c>
    </row>
    <row r="642" spans="1:28" x14ac:dyDescent="0.25">
      <c r="A642" t="s">
        <v>1227</v>
      </c>
      <c r="B642" t="s">
        <v>25</v>
      </c>
      <c r="C642">
        <v>0</v>
      </c>
      <c r="D642">
        <v>181</v>
      </c>
      <c r="E642">
        <v>179</v>
      </c>
      <c r="F642">
        <v>163</v>
      </c>
      <c r="G642" s="1">
        <v>-10.050486371975399</v>
      </c>
      <c r="H642" s="2">
        <v>7.4048571196158302E-3</v>
      </c>
      <c r="I642" s="14">
        <v>2.1304833169889701</v>
      </c>
      <c r="J642" s="14">
        <v>1</v>
      </c>
      <c r="K642" s="14">
        <v>0</v>
      </c>
      <c r="L642" s="14">
        <v>0</v>
      </c>
      <c r="M642" s="14">
        <v>3.03028955647911E-3</v>
      </c>
      <c r="N642" s="14">
        <v>250</v>
      </c>
      <c r="O642" s="14" t="s">
        <v>26</v>
      </c>
      <c r="P642" s="14" t="s">
        <v>27</v>
      </c>
      <c r="Q642" s="14" t="s">
        <v>1228</v>
      </c>
      <c r="R642" s="14" t="s">
        <v>1000</v>
      </c>
      <c r="S642" s="14" t="s">
        <v>324</v>
      </c>
      <c r="T642" s="14" t="s">
        <v>1229</v>
      </c>
      <c r="V642" s="14">
        <v>956.06110000000001</v>
      </c>
      <c r="W642" s="14">
        <v>1.9121222</v>
      </c>
      <c r="X642" s="14" t="s">
        <v>1230</v>
      </c>
      <c r="Y642" s="27">
        <v>0</v>
      </c>
      <c r="Z642" s="19" t="str">
        <f>IF($AG$7 &lt;&gt; "", $AG$7 * Y642, "")</f>
        <v/>
      </c>
      <c r="AA642" s="19" t="str">
        <f>IF($AG$7 &lt;&gt; "", $AG$7 * L642 / $L$649, "")</f>
        <v/>
      </c>
      <c r="AB642" s="14" t="str">
        <f>IF(ISNUMBER(SEARCH(O642,$AG$2))=TRUE,"Yes",IF(ISNUMBER(SEARCH(O642,$AG$3))=TRUE,"Yes",IF(ISNUMBER(SEARCH(O642,$AG$4))=TRUE,"Yes","No")))</f>
        <v>No</v>
      </c>
    </row>
    <row r="643" spans="1:28" x14ac:dyDescent="0.25">
      <c r="A643" t="s">
        <v>522</v>
      </c>
      <c r="B643" t="s">
        <v>25</v>
      </c>
      <c r="C643">
        <v>0</v>
      </c>
      <c r="D643">
        <v>235</v>
      </c>
      <c r="E643">
        <v>139</v>
      </c>
      <c r="F643">
        <v>179</v>
      </c>
      <c r="G643" s="1">
        <v>-10.1185706634247</v>
      </c>
      <c r="H643" s="2">
        <v>5.7909006878586102E-3</v>
      </c>
      <c r="I643" s="14">
        <v>2.23725388301773</v>
      </c>
      <c r="J643" s="14">
        <v>1</v>
      </c>
      <c r="K643" s="14">
        <v>0</v>
      </c>
      <c r="L643" s="14">
        <v>0</v>
      </c>
      <c r="M643" s="14">
        <v>3.17550113210756E-3</v>
      </c>
      <c r="N643" s="14">
        <v>98</v>
      </c>
      <c r="O643" s="14" t="s">
        <v>26</v>
      </c>
      <c r="P643" s="14" t="s">
        <v>34</v>
      </c>
      <c r="Q643" s="14" t="s">
        <v>523</v>
      </c>
      <c r="R643" s="14" t="s">
        <v>29</v>
      </c>
      <c r="S643" s="14" t="s">
        <v>524</v>
      </c>
      <c r="T643" s="14" t="s">
        <v>525</v>
      </c>
      <c r="V643" s="14">
        <v>982.1857</v>
      </c>
      <c r="W643" s="14">
        <v>1.9643714000000001</v>
      </c>
      <c r="X643" s="14" t="s">
        <v>526</v>
      </c>
      <c r="Y643" s="27">
        <v>0</v>
      </c>
      <c r="Z643" s="19" t="str">
        <f>IF($AG$7 &lt;&gt; "", $AG$7 * Y643, "")</f>
        <v/>
      </c>
      <c r="AA643" s="19" t="str">
        <f>IF($AG$7 &lt;&gt; "", $AG$7 * L643 / $L$649, "")</f>
        <v/>
      </c>
      <c r="AB643" s="14" t="str">
        <f>IF(ISNUMBER(SEARCH(O643,$AG$2))=TRUE,"Yes",IF(ISNUMBER(SEARCH(O643,$AG$3))=TRUE,"Yes",IF(ISNUMBER(SEARCH(O643,$AG$4))=TRUE,"Yes","No")))</f>
        <v>No</v>
      </c>
    </row>
    <row r="644" spans="1:28" x14ac:dyDescent="0.25">
      <c r="A644" t="s">
        <v>1027</v>
      </c>
      <c r="B644" t="s">
        <v>25</v>
      </c>
      <c r="C644">
        <v>0</v>
      </c>
      <c r="D644">
        <v>358</v>
      </c>
      <c r="E644">
        <v>237</v>
      </c>
      <c r="F644">
        <v>241</v>
      </c>
      <c r="G644" s="1">
        <v>-10.7103261318014</v>
      </c>
      <c r="H644" s="2">
        <v>1.3517167195214301E-3</v>
      </c>
      <c r="I644" s="14">
        <v>2.86911431434056</v>
      </c>
      <c r="J644" s="14">
        <v>1</v>
      </c>
      <c r="K644" s="14">
        <v>0</v>
      </c>
      <c r="L644" s="14">
        <v>0</v>
      </c>
      <c r="M644" s="14">
        <v>4.7870697481365698E-3</v>
      </c>
      <c r="N644" s="14">
        <v>200</v>
      </c>
      <c r="O644" s="14" t="s">
        <v>26</v>
      </c>
      <c r="P644" s="14" t="s">
        <v>45</v>
      </c>
      <c r="Q644" s="14" t="s">
        <v>1028</v>
      </c>
      <c r="R644" s="14" t="s">
        <v>1000</v>
      </c>
      <c r="S644" s="14" t="s">
        <v>69</v>
      </c>
      <c r="T644" s="14" t="s">
        <v>1029</v>
      </c>
      <c r="V644" s="14">
        <v>1129.2760000000001</v>
      </c>
      <c r="W644" s="14">
        <v>2.2585519999999999</v>
      </c>
      <c r="X644" s="14" t="s">
        <v>1030</v>
      </c>
      <c r="Y644" s="27">
        <v>0</v>
      </c>
      <c r="Z644" s="19" t="str">
        <f>IF($AG$7 &lt;&gt; "", $AG$7 * Y644, "")</f>
        <v/>
      </c>
      <c r="AA644" s="19" t="str">
        <f>IF($AG$7 &lt;&gt; "", $AG$7 * L644 / $L$649, "")</f>
        <v/>
      </c>
      <c r="AB644" s="14" t="str">
        <f>IF(ISNUMBER(SEARCH(O644,$AG$2))=TRUE,"Yes",IF(ISNUMBER(SEARCH(O644,$AG$3))=TRUE,"Yes",IF(ISNUMBER(SEARCH(O644,$AG$4))=TRUE,"Yes","No")))</f>
        <v>No</v>
      </c>
    </row>
    <row r="645" spans="1:28" x14ac:dyDescent="0.25">
      <c r="A645" t="s">
        <v>1019</v>
      </c>
      <c r="B645" t="s">
        <v>25</v>
      </c>
      <c r="C645">
        <v>0</v>
      </c>
      <c r="D645">
        <v>341</v>
      </c>
      <c r="E645">
        <v>286</v>
      </c>
      <c r="F645">
        <v>269</v>
      </c>
      <c r="G645" s="1">
        <v>-10.819660663355201</v>
      </c>
      <c r="H645" s="2">
        <v>1.1755251777492101E-3</v>
      </c>
      <c r="I645" s="14">
        <v>2.9297680645905499</v>
      </c>
      <c r="J645" s="14">
        <v>1</v>
      </c>
      <c r="K645" s="14">
        <v>0</v>
      </c>
      <c r="L645" s="14">
        <v>0</v>
      </c>
      <c r="M645" s="14">
        <v>5.1653579569572398E-3</v>
      </c>
      <c r="N645" s="14">
        <v>198</v>
      </c>
      <c r="O645" s="14" t="s">
        <v>26</v>
      </c>
      <c r="P645" s="14" t="s">
        <v>85</v>
      </c>
      <c r="Q645" s="14" t="s">
        <v>1020</v>
      </c>
      <c r="R645" s="14" t="s">
        <v>1000</v>
      </c>
      <c r="S645" s="14" t="s">
        <v>58</v>
      </c>
      <c r="T645" s="14" t="s">
        <v>1021</v>
      </c>
      <c r="V645" s="14">
        <v>1164.405</v>
      </c>
      <c r="W645" s="14">
        <v>2.3288099999999998</v>
      </c>
      <c r="X645" s="14" t="s">
        <v>1022</v>
      </c>
      <c r="Y645" s="27">
        <v>0</v>
      </c>
      <c r="Z645" s="19" t="str">
        <f>IF($AG$7 &lt;&gt; "", $AG$7 * Y645, "")</f>
        <v/>
      </c>
      <c r="AA645" s="19" t="str">
        <f>IF($AG$7 &lt;&gt; "", $AG$7 * L645 / $L$649, "")</f>
        <v/>
      </c>
      <c r="AB645" s="14" t="str">
        <f>IF(ISNUMBER(SEARCH(O645,$AG$2))=TRUE,"Yes",IF(ISNUMBER(SEARCH(O645,$AG$3))=TRUE,"Yes",IF(ISNUMBER(SEARCH(O645,$AG$4))=TRUE,"Yes","No")))</f>
        <v>No</v>
      </c>
    </row>
    <row r="646" spans="1:28" x14ac:dyDescent="0.25">
      <c r="A646" t="s">
        <v>1039</v>
      </c>
      <c r="B646" t="s">
        <v>25</v>
      </c>
      <c r="C646">
        <v>0</v>
      </c>
      <c r="D646">
        <v>369</v>
      </c>
      <c r="E646">
        <v>343</v>
      </c>
      <c r="F646">
        <v>319</v>
      </c>
      <c r="G646" s="1">
        <v>-11.026832223879101</v>
      </c>
      <c r="H646" s="3">
        <v>6.1549657486042303E-4</v>
      </c>
      <c r="I646" s="14">
        <v>3.21077435950497</v>
      </c>
      <c r="J646" s="14">
        <v>1</v>
      </c>
      <c r="K646" s="14">
        <v>0</v>
      </c>
      <c r="L646" s="14">
        <v>0</v>
      </c>
      <c r="M646" s="14">
        <v>5.9640397010753098E-3</v>
      </c>
      <c r="N646" s="14">
        <v>203</v>
      </c>
      <c r="O646" s="14" t="s">
        <v>26</v>
      </c>
      <c r="P646" s="14" t="s">
        <v>27</v>
      </c>
      <c r="Q646" s="14" t="s">
        <v>1040</v>
      </c>
      <c r="R646" s="14" t="s">
        <v>1000</v>
      </c>
      <c r="S646" s="14" t="s">
        <v>87</v>
      </c>
      <c r="T646" s="14" t="s">
        <v>1041</v>
      </c>
      <c r="V646" s="14">
        <v>1152.31</v>
      </c>
      <c r="W646" s="14">
        <v>2.3046199999999999</v>
      </c>
      <c r="X646" s="14" t="s">
        <v>1042</v>
      </c>
      <c r="Y646" s="27">
        <v>0</v>
      </c>
      <c r="Z646" s="19" t="str">
        <f>IF($AG$7 &lt;&gt; "", $AG$7 * Y646, "")</f>
        <v/>
      </c>
      <c r="AA646" s="19" t="str">
        <f>IF($AG$7 &lt;&gt; "", $AG$7 * L646 / $L$649, "")</f>
        <v/>
      </c>
      <c r="AB646" s="14" t="str">
        <f>IF(ISNUMBER(SEARCH(O646,$AG$2))=TRUE,"Yes",IF(ISNUMBER(SEARCH(O646,$AG$3))=TRUE,"Yes",IF(ISNUMBER(SEARCH(O646,$AG$4))=TRUE,"Yes","No")))</f>
        <v>No</v>
      </c>
    </row>
    <row r="647" spans="1:28" x14ac:dyDescent="0.25">
      <c r="A647" t="s">
        <v>1383</v>
      </c>
      <c r="B647" t="s">
        <v>25</v>
      </c>
      <c r="C647">
        <v>0</v>
      </c>
      <c r="D647">
        <v>423</v>
      </c>
      <c r="E647">
        <v>313</v>
      </c>
      <c r="F647">
        <v>327</v>
      </c>
      <c r="G647" s="1">
        <v>-11.0637669183514</v>
      </c>
      <c r="H647" s="3">
        <v>5.36138362983014E-4</v>
      </c>
      <c r="I647" s="14">
        <v>3.2707231160432202</v>
      </c>
      <c r="J647" s="14">
        <v>1</v>
      </c>
      <c r="K647" s="14">
        <v>0</v>
      </c>
      <c r="L647" s="14">
        <v>0</v>
      </c>
      <c r="M647" s="14">
        <v>6.1179706344593604E-3</v>
      </c>
      <c r="N647" s="14">
        <v>289</v>
      </c>
      <c r="O647" s="14" t="s">
        <v>26</v>
      </c>
      <c r="P647" s="14" t="s">
        <v>34</v>
      </c>
      <c r="Q647" s="14" t="s">
        <v>1384</v>
      </c>
      <c r="R647" s="14" t="s">
        <v>1000</v>
      </c>
      <c r="S647" s="14" t="s">
        <v>519</v>
      </c>
      <c r="T647" s="14" t="s">
        <v>1385</v>
      </c>
      <c r="U647" s="14" t="s">
        <v>71</v>
      </c>
      <c r="V647" s="14">
        <v>1073.2550000000001</v>
      </c>
      <c r="W647" s="14">
        <v>2.1465100000000001</v>
      </c>
      <c r="X647" s="14" t="s">
        <v>1386</v>
      </c>
      <c r="Y647" s="27">
        <v>0</v>
      </c>
      <c r="Z647" s="19" t="str">
        <f>IF($AG$7 &lt;&gt; "", $AG$7 * Y647, "")</f>
        <v/>
      </c>
      <c r="AA647" s="19" t="str">
        <f>IF($AG$7 &lt;&gt; "", $AG$7 * L647 / $L$649, "")</f>
        <v/>
      </c>
      <c r="AB647" s="14" t="str">
        <f>IF(ISNUMBER(SEARCH(O647,$AG$2))=TRUE,"Yes",IF(ISNUMBER(SEARCH(O647,$AG$3))=TRUE,"Yes",IF(ISNUMBER(SEARCH(O647,$AG$4))=TRUE,"Yes","No")))</f>
        <v>No</v>
      </c>
    </row>
    <row r="648" spans="1:28" x14ac:dyDescent="0.25">
      <c r="A648" t="s">
        <v>1626</v>
      </c>
      <c r="B648" t="s">
        <v>25</v>
      </c>
      <c r="C648">
        <v>0</v>
      </c>
      <c r="D648">
        <v>407</v>
      </c>
      <c r="E648">
        <v>649</v>
      </c>
      <c r="F648">
        <v>345</v>
      </c>
      <c r="G648" s="1">
        <v>-11.4809601951959</v>
      </c>
      <c r="H648" s="3">
        <v>6.2908325388980207E-5</v>
      </c>
      <c r="I648" s="14">
        <v>4.2012918755208402</v>
      </c>
      <c r="J648" s="14">
        <v>1</v>
      </c>
      <c r="K648" s="14">
        <v>0</v>
      </c>
      <c r="L648" s="14">
        <v>0</v>
      </c>
      <c r="M648" s="14">
        <v>5.1008984097248803E-3</v>
      </c>
      <c r="N648" s="14">
        <v>71</v>
      </c>
      <c r="O648" s="14" t="s">
        <v>1396</v>
      </c>
      <c r="P648" s="14" t="s">
        <v>262</v>
      </c>
      <c r="Q648" s="14" t="s">
        <v>984</v>
      </c>
      <c r="R648" s="14" t="s">
        <v>1398</v>
      </c>
      <c r="S648" s="14" t="s">
        <v>389</v>
      </c>
      <c r="T648" s="14" t="s">
        <v>986</v>
      </c>
      <c r="V648" s="14">
        <v>1071.2360000000001</v>
      </c>
      <c r="W648" s="14">
        <v>2.1424720000000002</v>
      </c>
      <c r="X648" s="14" t="s">
        <v>987</v>
      </c>
      <c r="Y648" s="27">
        <v>0</v>
      </c>
      <c r="Z648" s="19" t="str">
        <f>IF($AG$7 &lt;&gt; "", $AG$7 * Y648, "")</f>
        <v/>
      </c>
      <c r="AA648" s="19" t="str">
        <f>IF($AG$7 &lt;&gt; "", $AG$7 * L648 / $L$649, "")</f>
        <v/>
      </c>
      <c r="AB648" s="14" t="str">
        <f>IF(ISNUMBER(SEARCH(O648,$AG$2))=TRUE,"Yes",IF(ISNUMBER(SEARCH(O648,$AG$3))=TRUE,"Yes",IF(ISNUMBER(SEARCH(O648,$AG$4))=TRUE,"Yes","No")))</f>
        <v>No</v>
      </c>
    </row>
    <row r="649" spans="1:28" x14ac:dyDescent="0.25">
      <c r="B649" t="s">
        <v>2307</v>
      </c>
      <c r="C649">
        <v>7020</v>
      </c>
      <c r="K649" s="14" t="s">
        <v>2319</v>
      </c>
      <c r="L649" s="14">
        <v>1.3962779509217715</v>
      </c>
    </row>
  </sheetData>
  <autoFilter ref="A1:AD649">
    <sortState ref="A2:AD649">
      <sortCondition descending="1" ref="G1:G648"/>
    </sortState>
  </autoFilter>
  <mergeCells count="2">
    <mergeCell ref="AF1:AG1"/>
    <mergeCell ref="AF6:AG6"/>
  </mergeCells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BC67_KIR_A3_C0602_C0702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Sunil Kumar Saini</cp:lastModifiedBy>
  <dcterms:created xsi:type="dcterms:W3CDTF">2014-03-07T16:08:25Z</dcterms:created>
  <dcterms:modified xsi:type="dcterms:W3CDTF">2020-08-04T22:38:01Z</dcterms:modified>
</cp:coreProperties>
</file>