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ARALINKS ACE\Downloads\"/>
    </mc:Choice>
  </mc:AlternateContent>
  <xr:revisionPtr revIDLastSave="0" documentId="8_{7BE55B4A-D3E5-4BCC-888A-C3FF0599814C}" xr6:coauthVersionLast="47" xr6:coauthVersionMax="47" xr10:uidLastSave="{00000000-0000-0000-0000-000000000000}"/>
  <bookViews>
    <workbookView xWindow="-108" yWindow="-108" windowWidth="23256" windowHeight="12456" activeTab="3" xr2:uid="{00000000-000D-0000-FFFF-FFFF00000000}"/>
  </bookViews>
  <sheets>
    <sheet name="About the Author" sheetId="6" r:id="rId1"/>
    <sheet name="for LCD Array" sheetId="1" r:id="rId2"/>
    <sheet name="for Max7219 Array" sheetId="2" r:id="rId3"/>
    <sheet name="RPi3 and RPi4" sheetId="5" r:id="rId4"/>
    <sheet name="Rpi Pico and Pico with Wifi"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2" l="1"/>
  <c r="O11" i="2" s="1"/>
  <c r="M11" i="2"/>
  <c r="N10" i="2"/>
  <c r="O10" i="2" s="1"/>
  <c r="M10" i="2"/>
  <c r="N9" i="2"/>
  <c r="O9" i="2" s="1"/>
  <c r="M9" i="2"/>
  <c r="N8" i="2"/>
  <c r="O8" i="2" s="1"/>
  <c r="M8" i="2"/>
  <c r="N7" i="2"/>
  <c r="O7" i="2" s="1"/>
  <c r="M7" i="2"/>
  <c r="N6" i="2"/>
  <c r="O6" i="2" s="1"/>
  <c r="M6" i="2"/>
  <c r="N5" i="2"/>
  <c r="O5" i="2" s="1"/>
  <c r="M5" i="2"/>
  <c r="N4" i="2"/>
  <c r="O4" i="2" s="1"/>
  <c r="M4" i="2"/>
  <c r="I10" i="1"/>
  <c r="J10" i="1" s="1"/>
  <c r="H10" i="1"/>
  <c r="J9" i="1"/>
  <c r="I9" i="1"/>
  <c r="H9" i="1"/>
  <c r="I8" i="1"/>
  <c r="J8" i="1" s="1"/>
  <c r="H8" i="1"/>
  <c r="I7" i="1"/>
  <c r="J7" i="1" s="1"/>
  <c r="H7" i="1"/>
  <c r="I6" i="1"/>
  <c r="J6" i="1" s="1"/>
  <c r="H6" i="1"/>
  <c r="J5" i="1"/>
  <c r="I5" i="1"/>
  <c r="H5" i="1"/>
  <c r="I4" i="1"/>
  <c r="J4" i="1" s="1"/>
  <c r="H4" i="1"/>
  <c r="I3" i="1"/>
  <c r="J3" i="1" s="1"/>
  <c r="H3" i="1"/>
  <c r="C11" i="1" l="1"/>
</calcChain>
</file>

<file path=xl/sharedStrings.xml><?xml version="1.0" encoding="utf-8"?>
<sst xmlns="http://schemas.openxmlformats.org/spreadsheetml/2006/main" count="195" uniqueCount="115">
  <si>
    <t>Edmon Mancao:</t>
  </si>
  <si>
    <t>Back-end Developer, An Instructor</t>
  </si>
  <si>
    <t>Biography:</t>
  </si>
  <si>
    <t>Edmon Mancao is an enthusiastic programmer, an instructor (Arduino, Rpi, Microbit, Scratch, and mblock), and a web developer. My hobbies are building websites, the Internet of Things, Prototyping, and writing books or anything about additional knowledge for those who want to learn programming. Now, I recently worked at Phoenix Publishing House Inc. located in Quezon City, Philippines.
I graduated from Universidad De Manila and I took up the course Bachelor of Science in Computer Engineering, my extertise is more on hardware, electronics, and Software as well. And to teach advance mathematics so that you will apply it in game development and also for logic.</t>
  </si>
  <si>
    <t>Contents:</t>
  </si>
  <si>
    <t>LCD Array</t>
  </si>
  <si>
    <t>Matrix 1719 Array</t>
  </si>
  <si>
    <t>Resistor Color Code Checker</t>
  </si>
  <si>
    <t>RPi3 and Rpi4 Pinouts</t>
  </si>
  <si>
    <t>RPi Pico and with WiFi</t>
  </si>
  <si>
    <t>RPi Sense Hat</t>
  </si>
  <si>
    <t>Contacts:</t>
  </si>
  <si>
    <t>Facebook:</t>
  </si>
  <si>
    <t>Github:</t>
  </si>
  <si>
    <t>LinkedIn:</t>
  </si>
  <si>
    <t>This is for LCD Display Character Design</t>
  </si>
  <si>
    <t>Drawing Zone</t>
  </si>
  <si>
    <t>Decimal</t>
  </si>
  <si>
    <t>Hex</t>
  </si>
  <si>
    <t>Array Items</t>
  </si>
  <si>
    <t>Code:</t>
  </si>
  <si>
    <t>MAX7219</t>
  </si>
  <si>
    <t>Sample:</t>
  </si>
  <si>
    <t>|</t>
  </si>
  <si>
    <t>VCC</t>
  </si>
  <si>
    <t>GND</t>
  </si>
  <si>
    <t>DIN</t>
  </si>
  <si>
    <t>CS</t>
  </si>
  <si>
    <t>CK</t>
  </si>
  <si>
    <t>Legend:</t>
  </si>
  <si>
    <t>5 volts DC</t>
  </si>
  <si>
    <t>Ground</t>
  </si>
  <si>
    <t>Data In</t>
  </si>
  <si>
    <t>Load Pulse</t>
  </si>
  <si>
    <t>Clock</t>
  </si>
  <si>
    <t>The Physical Pins of Rpi 4 and 3</t>
  </si>
  <si>
    <t>Rpi 4 (new)</t>
  </si>
  <si>
    <t>Function</t>
  </si>
  <si>
    <t>BCM</t>
  </si>
  <si>
    <t>pin No#</t>
  </si>
  <si>
    <t>Rpi 3 B+</t>
  </si>
  <si>
    <t>3.3 Volts</t>
  </si>
  <si>
    <t>5 Volts</t>
  </si>
  <si>
    <t>GPIO/SDA1 (I2C)</t>
  </si>
  <si>
    <t>GPIO/SCL1 (I2C)</t>
  </si>
  <si>
    <t>GPIO/GCLK</t>
  </si>
  <si>
    <t>TX UART/GPIO</t>
  </si>
  <si>
    <t>RX UART/GPIO</t>
  </si>
  <si>
    <t>GPIO</t>
  </si>
  <si>
    <t>MOSI (SPI)</t>
  </si>
  <si>
    <t>MISO (SPI)</t>
  </si>
  <si>
    <t>SCLK (SPI)</t>
  </si>
  <si>
    <t>CE0_N (SPI)</t>
  </si>
  <si>
    <t>CE1_N (SPI)</t>
  </si>
  <si>
    <t>RESERVED</t>
  </si>
  <si>
    <t>Raspberry Pi Pico Pins Familarization</t>
  </si>
  <si>
    <t>ARDUINO COMM</t>
  </si>
  <si>
    <t>ARDUINO</t>
  </si>
  <si>
    <t>UART</t>
  </si>
  <si>
    <t>I2C</t>
  </si>
  <si>
    <t>SPI</t>
  </si>
  <si>
    <t>POWER / GPIO</t>
  </si>
  <si>
    <t>Pin no#</t>
  </si>
  <si>
    <t>POWER / CTRL/GPIO</t>
  </si>
  <si>
    <t>ADC/SPI</t>
  </si>
  <si>
    <t>UART0 TX</t>
  </si>
  <si>
    <t>I2C0 SDA</t>
  </si>
  <si>
    <t>SPI0 RX</t>
  </si>
  <si>
    <t>GPIO 0</t>
  </si>
  <si>
    <t>VBUS</t>
  </si>
  <si>
    <t>UART0 RX</t>
  </si>
  <si>
    <t>I2C0 SCL</t>
  </si>
  <si>
    <t>SPI0 CSn</t>
  </si>
  <si>
    <t>GPIO 1</t>
  </si>
  <si>
    <t>VSYS</t>
  </si>
  <si>
    <t>I2C1 SDA</t>
  </si>
  <si>
    <t>SPI0 SCK</t>
  </si>
  <si>
    <t>GPIO 2</t>
  </si>
  <si>
    <t>3VE_EN</t>
  </si>
  <si>
    <t>I2C1 SCL</t>
  </si>
  <si>
    <t>SPI0 TX</t>
  </si>
  <si>
    <t>GPIO 3</t>
  </si>
  <si>
    <t>3V3 (OUT)</t>
  </si>
  <si>
    <t>UART1 TX</t>
  </si>
  <si>
    <t>SPIO RX</t>
  </si>
  <si>
    <t>GPIO 4</t>
  </si>
  <si>
    <t>UART1 RX</t>
  </si>
  <si>
    <t>GPIO 5</t>
  </si>
  <si>
    <t>GPIO 28 / A2</t>
  </si>
  <si>
    <t>GPIO 6</t>
  </si>
  <si>
    <t>GPIO 27 / A1</t>
  </si>
  <si>
    <t>GPIO 7</t>
  </si>
  <si>
    <t>GPIO 26 / A0</t>
  </si>
  <si>
    <t>SPI1 RX</t>
  </si>
  <si>
    <t>GPIO 8</t>
  </si>
  <si>
    <t>RUN</t>
  </si>
  <si>
    <t>SPI1 CSn</t>
  </si>
  <si>
    <t>GPIO 9</t>
  </si>
  <si>
    <t>GPIO 22</t>
  </si>
  <si>
    <t>SPI1 SCK</t>
  </si>
  <si>
    <t>GPIO 10</t>
  </si>
  <si>
    <t>GPIO 21</t>
  </si>
  <si>
    <t>SPI1 TX</t>
  </si>
  <si>
    <t>GPIO 11</t>
  </si>
  <si>
    <t>GPIO 20</t>
  </si>
  <si>
    <t>GPIO 12</t>
  </si>
  <si>
    <t>GPIO 19</t>
  </si>
  <si>
    <t>GPIO 13</t>
  </si>
  <si>
    <t>GPIO 18</t>
  </si>
  <si>
    <t>GPIO 14</t>
  </si>
  <si>
    <t>GPIO 17</t>
  </si>
  <si>
    <t>GPIO 15</t>
  </si>
  <si>
    <t>GPIO 16</t>
  </si>
  <si>
    <t>/       |      \</t>
  </si>
  <si>
    <t>SWCLK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</si>
</sst>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charset val="134"/>
      <scheme val="minor"/>
    </font>
    <font>
      <b/>
      <sz val="11"/>
      <color theme="1"/>
      <name val="Calibri"/>
      <charset val="134"/>
      <scheme val="minor"/>
    </font>
    <font>
      <b/>
      <sz val="14"/>
      <color theme="1"/>
      <name val="Calibri"/>
      <charset val="134"/>
      <scheme val="minor"/>
    </font>
    <font>
      <b/>
      <sz val="11"/>
      <color theme="0"/>
      <name val="Calibri"/>
      <charset val="134"/>
      <scheme val="minor"/>
    </font>
    <font>
      <b/>
      <sz val="11"/>
      <color theme="2" tint="-0.499984740745262"/>
      <name val="Calibri"/>
      <charset val="134"/>
      <scheme val="minor"/>
    </font>
    <font>
      <b/>
      <sz val="20"/>
      <color theme="1"/>
      <name val="Calibri"/>
      <charset val="134"/>
      <scheme val="minor"/>
    </font>
    <font>
      <b/>
      <sz val="11"/>
      <color theme="0" tint="-0.249977111117893"/>
      <name val="Calibri"/>
      <charset val="134"/>
      <scheme val="minor"/>
    </font>
    <font>
      <sz val="11"/>
      <color theme="1"/>
      <name val="Calibri"/>
      <charset val="134"/>
      <scheme val="minor"/>
    </font>
    <font>
      <b/>
      <sz val="14"/>
      <color theme="1"/>
      <name val="Calibri"/>
      <charset val="134"/>
      <scheme val="minor"/>
    </font>
    <font>
      <b/>
      <sz val="11"/>
      <color theme="1"/>
      <name val="Calibri"/>
      <charset val="134"/>
      <scheme val="minor"/>
    </font>
    <font>
      <b/>
      <sz val="11"/>
      <color theme="2" tint="-0.749992370372631"/>
      <name val="Calibri"/>
      <charset val="134"/>
      <scheme val="minor"/>
    </font>
    <font>
      <b/>
      <sz val="11"/>
      <color theme="0"/>
      <name val="Calibri"/>
      <charset val="134"/>
      <scheme val="minor"/>
    </font>
    <font>
      <b/>
      <sz val="18"/>
      <color theme="1"/>
      <name val="Calibri"/>
      <charset val="134"/>
      <scheme val="minor"/>
    </font>
    <font>
      <b/>
      <sz val="22"/>
      <color theme="1"/>
      <name val="Calibri"/>
      <charset val="134"/>
      <scheme val="minor"/>
    </font>
  </fonts>
  <fills count="20">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CC3300"/>
        <bgColor indexed="64"/>
      </patternFill>
    </fill>
    <fill>
      <patternFill patternType="solid">
        <fgColor rgb="FFCC0066"/>
        <bgColor indexed="64"/>
      </patternFill>
    </fill>
    <fill>
      <patternFill patternType="solid">
        <fgColor theme="3" tint="0.39994506668294322"/>
        <bgColor indexed="64"/>
      </patternFill>
    </fill>
    <fill>
      <patternFill patternType="solid">
        <fgColor rgb="FFFF00FF"/>
        <bgColor indexed="64"/>
      </patternFill>
    </fill>
    <fill>
      <patternFill patternType="solid">
        <fgColor rgb="FFFF9966"/>
        <bgColor indexed="64"/>
      </patternFill>
    </fill>
    <fill>
      <patternFill patternType="solid">
        <fgColor rgb="FFCC0099"/>
        <bgColor indexed="64"/>
      </patternFill>
    </fill>
    <fill>
      <patternFill patternType="solid">
        <fgColor rgb="FFFF0000"/>
        <bgColor indexed="64"/>
      </patternFill>
    </fill>
    <fill>
      <patternFill patternType="solid">
        <fgColor rgb="FFFF7C80"/>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rgb="FF00B0F0"/>
        <bgColor indexed="64"/>
      </patternFill>
    </fill>
    <fill>
      <patternFill patternType="solid">
        <fgColor theme="4" tint="-0.499984740745262"/>
        <bgColor indexed="64"/>
      </patternFill>
    </fill>
    <fill>
      <patternFill patternType="solid">
        <fgColor theme="8"/>
        <bgColor indexed="64"/>
      </patternFill>
    </fill>
    <fill>
      <patternFill patternType="solid">
        <fgColor rgb="FF00B050"/>
        <bgColor indexed="64"/>
      </patternFill>
    </fill>
    <fill>
      <patternFill patternType="solid">
        <fgColor theme="9" tint="-0.249977111117893"/>
        <bgColor indexed="64"/>
      </patternFill>
    </fill>
    <fill>
      <patternFill patternType="solid">
        <fgColor rgb="FFFFFF00"/>
        <bgColor indexed="64"/>
      </patternFill>
    </fill>
  </fills>
  <borders count="9">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ck">
        <color auto="1"/>
      </right>
      <top/>
      <bottom/>
      <diagonal/>
    </border>
    <border>
      <left style="thick">
        <color auto="1"/>
      </left>
      <right/>
      <top/>
      <bottom/>
      <diagonal/>
    </border>
  </borders>
  <cellStyleXfs count="1">
    <xf numFmtId="0" fontId="0" fillId="0" borderId="0"/>
  </cellStyleXfs>
  <cellXfs count="65">
    <xf numFmtId="0" fontId="0" fillId="0" borderId="0" xfId="0"/>
    <xf numFmtId="0" fontId="1" fillId="0" borderId="2" xfId="0" applyFont="1" applyBorder="1" applyAlignment="1">
      <alignment horizontal="center"/>
    </xf>
    <xf numFmtId="0" fontId="0" fillId="0" borderId="0" xfId="0"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2" xfId="0" applyFont="1" applyFill="1" applyBorder="1" applyAlignment="1">
      <alignment horizontal="center"/>
    </xf>
    <xf numFmtId="0" fontId="1" fillId="2" borderId="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center"/>
    </xf>
    <xf numFmtId="0" fontId="3" fillId="3" borderId="2" xfId="0" applyFont="1" applyFill="1" applyBorder="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2" xfId="0" applyFont="1" applyFill="1" applyBorder="1" applyAlignment="1">
      <alignment horizontal="center"/>
    </xf>
    <xf numFmtId="0" fontId="0" fillId="0" borderId="2" xfId="0" applyBorder="1"/>
    <xf numFmtId="0" fontId="3" fillId="10" borderId="2" xfId="0" applyFont="1" applyFill="1" applyBorder="1" applyAlignment="1">
      <alignment horizontal="center"/>
    </xf>
    <xf numFmtId="0" fontId="3" fillId="11" borderId="2" xfId="0" applyFont="1" applyFill="1" applyBorder="1" applyAlignment="1">
      <alignment horizontal="center"/>
    </xf>
    <xf numFmtId="0" fontId="4" fillId="0" borderId="0" xfId="0" applyFont="1"/>
    <xf numFmtId="0" fontId="3" fillId="12" borderId="0" xfId="0" applyFont="1" applyFill="1" applyAlignment="1">
      <alignment horizontal="center"/>
    </xf>
    <xf numFmtId="0" fontId="3" fillId="3" borderId="0" xfId="0" applyFont="1" applyFill="1" applyAlignment="1">
      <alignment horizontal="center"/>
    </xf>
    <xf numFmtId="0" fontId="6" fillId="0" borderId="0" xfId="0" applyFont="1" applyAlignment="1">
      <alignment horizontal="center"/>
    </xf>
    <xf numFmtId="0" fontId="1" fillId="13" borderId="0" xfId="0" applyFont="1" applyFill="1" applyAlignment="1">
      <alignment horizontal="center"/>
    </xf>
    <xf numFmtId="0" fontId="1" fillId="14" borderId="2" xfId="0" applyFont="1" applyFill="1" applyBorder="1" applyAlignment="1">
      <alignment horizontal="center"/>
    </xf>
    <xf numFmtId="0" fontId="1" fillId="13" borderId="5" xfId="0" applyFont="1" applyFill="1" applyBorder="1" applyAlignment="1">
      <alignment horizontal="center"/>
    </xf>
    <xf numFmtId="0" fontId="3" fillId="15" borderId="2" xfId="0" applyFont="1" applyFill="1" applyBorder="1" applyAlignment="1">
      <alignment horizontal="center"/>
    </xf>
    <xf numFmtId="0" fontId="3" fillId="3" borderId="2" xfId="0" applyFont="1" applyFill="1" applyBorder="1"/>
    <xf numFmtId="0" fontId="1" fillId="16" borderId="2" xfId="0" applyFont="1" applyFill="1" applyBorder="1"/>
    <xf numFmtId="0" fontId="3" fillId="17" borderId="2" xfId="0" applyFont="1" applyFill="1" applyBorder="1" applyAlignment="1">
      <alignment horizontal="center"/>
    </xf>
    <xf numFmtId="0" fontId="1" fillId="0" borderId="2" xfId="0" applyFont="1" applyBorder="1"/>
    <xf numFmtId="0" fontId="3" fillId="10" borderId="2" xfId="0" applyFont="1" applyFill="1" applyBorder="1"/>
    <xf numFmtId="0" fontId="1" fillId="13" borderId="6" xfId="0" applyFont="1" applyFill="1" applyBorder="1" applyAlignment="1">
      <alignment horizontal="center"/>
    </xf>
    <xf numFmtId="0" fontId="3" fillId="18" borderId="2" xfId="0" applyFont="1" applyFill="1" applyBorder="1"/>
    <xf numFmtId="0" fontId="1" fillId="13" borderId="2" xfId="0" applyFont="1" applyFill="1" applyBorder="1" applyAlignment="1">
      <alignment horizontal="center"/>
    </xf>
    <xf numFmtId="0" fontId="3" fillId="2" borderId="2" xfId="0" applyFont="1" applyFill="1" applyBorder="1"/>
    <xf numFmtId="0" fontId="7" fillId="0" borderId="0" xfId="0" applyFont="1"/>
    <xf numFmtId="0" fontId="9" fillId="0" borderId="1" xfId="0" applyFont="1" applyBorder="1" applyAlignment="1">
      <alignment horizontal="center" vertical="center"/>
    </xf>
    <xf numFmtId="0" fontId="10" fillId="0" borderId="0" xfId="0" applyFont="1" applyAlignment="1">
      <alignment horizontal="center"/>
    </xf>
    <xf numFmtId="0" fontId="11" fillId="10" borderId="0" xfId="0" applyFont="1" applyFill="1" applyAlignment="1">
      <alignment horizontal="center"/>
    </xf>
    <xf numFmtId="0" fontId="11" fillId="3" borderId="0" xfId="0" applyFont="1" applyFill="1" applyAlignment="1">
      <alignment horizontal="center"/>
    </xf>
    <xf numFmtId="0" fontId="11" fillId="11" borderId="0" xfId="0" applyFont="1" applyFill="1" applyAlignment="1">
      <alignment horizontal="center"/>
    </xf>
    <xf numFmtId="0" fontId="9" fillId="19" borderId="0" xfId="0" applyFont="1" applyFill="1" applyAlignment="1">
      <alignment horizontal="center"/>
    </xf>
    <xf numFmtId="0" fontId="11" fillId="17" borderId="0" xfId="0" applyFont="1" applyFill="1" applyAlignment="1">
      <alignment horizontal="center"/>
    </xf>
    <xf numFmtId="0" fontId="9" fillId="0" borderId="0" xfId="0" applyFont="1" applyAlignment="1">
      <alignment horizontal="center"/>
    </xf>
    <xf numFmtId="0" fontId="0" fillId="0" borderId="0" xfId="0" applyAlignment="1">
      <alignment horizontal="center" vertical="center"/>
    </xf>
    <xf numFmtId="0" fontId="0" fillId="0" borderId="0" xfId="0" applyAlignment="1">
      <alignment vertical="center"/>
    </xf>
    <xf numFmtId="0" fontId="9" fillId="0" borderId="0" xfId="0" applyFont="1"/>
    <xf numFmtId="0" fontId="9" fillId="0" borderId="2" xfId="0" applyFont="1" applyBorder="1" applyAlignment="1">
      <alignment horizontal="center"/>
    </xf>
    <xf numFmtId="0" fontId="0" fillId="0" borderId="0" xfId="0" applyAlignment="1">
      <alignment horizontal="left" vertical="center" wrapText="1"/>
    </xf>
    <xf numFmtId="0" fontId="13" fillId="0" borderId="0" xfId="0" applyFont="1"/>
    <xf numFmtId="0" fontId="1" fillId="0" borderId="0" xfId="0" applyFont="1"/>
    <xf numFmtId="0" fontId="13" fillId="0" borderId="0" xfId="0" applyFont="1" applyAlignment="1">
      <alignment horizontal="center"/>
    </xf>
    <xf numFmtId="0" fontId="7"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center"/>
    </xf>
    <xf numFmtId="0" fontId="9" fillId="0" borderId="0" xfId="0" applyFont="1" applyAlignment="1">
      <alignment horizontal="center"/>
    </xf>
    <xf numFmtId="0" fontId="0" fillId="0" borderId="0" xfId="0" applyAlignment="1">
      <alignment horizontal="left"/>
    </xf>
    <xf numFmtId="0" fontId="8" fillId="0" borderId="0" xfId="0" applyFont="1" applyAlignment="1">
      <alignment horizontal="center" vertical="center"/>
    </xf>
    <xf numFmtId="0" fontId="0" fillId="0" borderId="0" xfId="0" applyAlignment="1">
      <alignment horizontal="center"/>
    </xf>
    <xf numFmtId="0" fontId="0" fillId="3" borderId="0" xfId="0" applyFill="1" applyAlignment="1">
      <alignment horizontal="center"/>
    </xf>
    <xf numFmtId="0" fontId="1" fillId="0" borderId="0" xfId="0" applyFont="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7">
    <dxf>
      <fill>
        <patternFill patternType="solid">
          <bgColor theme="0" tint="-4.9989318521683403E-2"/>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70C0"/>
        </patternFill>
      </fill>
    </dxf>
    <dxf>
      <fill>
        <patternFill patternType="solid">
          <bgColor rgb="FF00B050"/>
        </patternFill>
      </fill>
    </dxf>
    <dxf>
      <fill>
        <patternFill patternType="solid">
          <bgColor rgb="FF0070C0"/>
        </patternFill>
      </fill>
    </dxf>
  </dxfs>
  <tableStyles count="1" defaultTableStyle="TableStyleMedium2" defaultPivotStyle="PivotStyleLight16">
    <tableStyle name="Invisible" pivot="0" table="0" count="0" xr9:uid="{F9FBC7C0-9FD3-4386-ABE4-65302815219B}"/>
  </tableStyles>
  <colors>
    <mruColors>
      <color rgb="FFFF9966"/>
      <color rgb="FFCC3300"/>
      <color rgb="FFCC0066"/>
      <color rgb="FFFF00FF"/>
      <color rgb="FFD60093"/>
      <color rgb="FFCC0099"/>
      <color rgb="FFFF7C80"/>
      <color rgb="FF4C0C12"/>
      <color rgb="FF4A0E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2</xdr:row>
      <xdr:rowOff>53340</xdr:rowOff>
    </xdr:from>
    <xdr:to>
      <xdr:col>3</xdr:col>
      <xdr:colOff>457200</xdr:colOff>
      <xdr:row>8</xdr:row>
      <xdr:rowOff>71120</xdr:rowOff>
    </xdr:to>
    <xdr:pic>
      <xdr:nvPicPr>
        <xdr:cNvPr id="2" name="Picture 1" descr="profile image">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31520" y="601980"/>
          <a:ext cx="191262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2</xdr:row>
      <xdr:rowOff>0</xdr:rowOff>
    </xdr:from>
    <xdr:to>
      <xdr:col>24</xdr:col>
      <xdr:colOff>268109</xdr:colOff>
      <xdr:row>21</xdr:row>
      <xdr:rowOff>87185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450580" y="411480"/>
          <a:ext cx="3971290" cy="3733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175260</xdr:rowOff>
    </xdr:from>
    <xdr:to>
      <xdr:col>4</xdr:col>
      <xdr:colOff>255132</xdr:colOff>
      <xdr:row>26</xdr:row>
      <xdr:rowOff>152400</xdr:rowOff>
    </xdr:to>
    <xdr:pic>
      <xdr:nvPicPr>
        <xdr:cNvPr id="2" name="Picture 1" descr="RPI4-MODBP-8GB-BULK Raspberry Pi | Mouser Philippines">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rot="5400000">
          <a:off x="-744855" y="1613535"/>
          <a:ext cx="4182745" cy="26930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213360</xdr:colOff>
      <xdr:row>3</xdr:row>
      <xdr:rowOff>30480</xdr:rowOff>
    </xdr:from>
    <xdr:to>
      <xdr:col>5</xdr:col>
      <xdr:colOff>0</xdr:colOff>
      <xdr:row>23</xdr:row>
      <xdr:rowOff>0</xdr:rowOff>
    </xdr:to>
    <xdr:sp macro="" textlink="">
      <xdr:nvSpPr>
        <xdr:cNvPr id="3" name="Flowchart: Manual Operation 2">
          <a:extLst>
            <a:ext uri="{FF2B5EF4-FFF2-40B4-BE49-F238E27FC236}">
              <a16:creationId xmlns:a16="http://schemas.microsoft.com/office/drawing/2014/main" id="{00000000-0008-0000-0400-000003000000}"/>
            </a:ext>
          </a:extLst>
        </xdr:cNvPr>
        <xdr:cNvSpPr/>
      </xdr:nvSpPr>
      <xdr:spPr>
        <a:xfrm rot="5400000">
          <a:off x="1261110" y="2114550"/>
          <a:ext cx="3627120" cy="845820"/>
        </a:xfrm>
        <a:prstGeom prst="flowChartManualOperation">
          <a:avLst/>
        </a:prstGeom>
        <a:solidFill>
          <a:srgbClr val="4C0C1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12</xdr:col>
      <xdr:colOff>236220</xdr:colOff>
      <xdr:row>5</xdr:row>
      <xdr:rowOff>15240</xdr:rowOff>
    </xdr:from>
    <xdr:to>
      <xdr:col>17</xdr:col>
      <xdr:colOff>68580</xdr:colOff>
      <xdr:row>26</xdr:row>
      <xdr:rowOff>30480</xdr:rowOff>
    </xdr:to>
    <xdr:pic>
      <xdr:nvPicPr>
        <xdr:cNvPr id="5" name="Picture 4" descr="Raspberry Pi 3 Model B 1GB RAM with Wifi and Bluetooth|  RASPBERRYPI3-MODB-1GB | Farnell UK">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rot="16200000" flipH="1">
          <a:off x="8214360" y="1562100"/>
          <a:ext cx="3855720" cy="28803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7620</xdr:colOff>
      <xdr:row>3</xdr:row>
      <xdr:rowOff>15240</xdr:rowOff>
    </xdr:from>
    <xdr:to>
      <xdr:col>12</xdr:col>
      <xdr:colOff>297180</xdr:colOff>
      <xdr:row>22</xdr:row>
      <xdr:rowOff>167640</xdr:rowOff>
    </xdr:to>
    <xdr:sp macro="" textlink="">
      <xdr:nvSpPr>
        <xdr:cNvPr id="4" name="Flowchart: Manual Operation 3">
          <a:extLst>
            <a:ext uri="{FF2B5EF4-FFF2-40B4-BE49-F238E27FC236}">
              <a16:creationId xmlns:a16="http://schemas.microsoft.com/office/drawing/2014/main" id="{00000000-0008-0000-0400-000004000000}"/>
            </a:ext>
          </a:extLst>
        </xdr:cNvPr>
        <xdr:cNvSpPr/>
      </xdr:nvSpPr>
      <xdr:spPr>
        <a:xfrm rot="16200000" flipH="1">
          <a:off x="6499860" y="2072640"/>
          <a:ext cx="3627120" cy="899160"/>
        </a:xfrm>
        <a:prstGeom prst="flowChartManualOperation">
          <a:avLst/>
        </a:prstGeom>
        <a:solidFill>
          <a:srgbClr val="4A0E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601980</xdr:colOff>
      <xdr:row>2</xdr:row>
      <xdr:rowOff>91440</xdr:rowOff>
    </xdr:from>
    <xdr:to>
      <xdr:col>11</xdr:col>
      <xdr:colOff>26391</xdr:colOff>
      <xdr:row>24</xdr:row>
      <xdr:rowOff>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5547360" y="502920"/>
          <a:ext cx="1969135" cy="3931920"/>
        </a:xfrm>
        <a:prstGeom prst="rect">
          <a:avLst/>
        </a:prstGeom>
      </xdr:spPr>
    </xdr:pic>
    <xdr:clientData/>
  </xdr:twoCellAnchor>
  <xdr:twoCellAnchor>
    <xdr:from>
      <xdr:col>7</xdr:col>
      <xdr:colOff>7620</xdr:colOff>
      <xdr:row>3</xdr:row>
      <xdr:rowOff>15240</xdr:rowOff>
    </xdr:from>
    <xdr:to>
      <xdr:col>7</xdr:col>
      <xdr:colOff>601980</xdr:colOff>
      <xdr:row>22</xdr:row>
      <xdr:rowOff>167640</xdr:rowOff>
    </xdr:to>
    <xdr:sp macro="" textlink="">
      <xdr:nvSpPr>
        <xdr:cNvPr id="5" name="Flowchart: Manual Operation 4">
          <a:extLst>
            <a:ext uri="{FF2B5EF4-FFF2-40B4-BE49-F238E27FC236}">
              <a16:creationId xmlns:a16="http://schemas.microsoft.com/office/drawing/2014/main" id="{00000000-0008-0000-0500-000005000000}"/>
            </a:ext>
          </a:extLst>
        </xdr:cNvPr>
        <xdr:cNvSpPr/>
      </xdr:nvSpPr>
      <xdr:spPr>
        <a:xfrm rot="16200000" flipH="1">
          <a:off x="3436620" y="2125980"/>
          <a:ext cx="3627120" cy="594360"/>
        </a:xfrm>
        <a:prstGeom prst="flowChartManualOperation">
          <a:avLst/>
        </a:prstGeom>
        <a:solidFill>
          <a:srgbClr val="4A0E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11</xdr:col>
      <xdr:colOff>38100</xdr:colOff>
      <xdr:row>3</xdr:row>
      <xdr:rowOff>7620</xdr:rowOff>
    </xdr:from>
    <xdr:to>
      <xdr:col>12</xdr:col>
      <xdr:colOff>7620</xdr:colOff>
      <xdr:row>22</xdr:row>
      <xdr:rowOff>160020</xdr:rowOff>
    </xdr:to>
    <xdr:sp macro="" textlink="">
      <xdr:nvSpPr>
        <xdr:cNvPr id="6" name="Flowchart: Manual Operation 5">
          <a:extLst>
            <a:ext uri="{FF2B5EF4-FFF2-40B4-BE49-F238E27FC236}">
              <a16:creationId xmlns:a16="http://schemas.microsoft.com/office/drawing/2014/main" id="{00000000-0008-0000-0500-000006000000}"/>
            </a:ext>
          </a:extLst>
        </xdr:cNvPr>
        <xdr:cNvSpPr/>
      </xdr:nvSpPr>
      <xdr:spPr>
        <a:xfrm rot="5400000">
          <a:off x="6008370" y="2122170"/>
          <a:ext cx="3627120" cy="586740"/>
        </a:xfrm>
        <a:prstGeom prst="flowChartManualOperation">
          <a:avLst/>
        </a:prstGeom>
        <a:solidFill>
          <a:srgbClr val="4A0E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20"/>
  <sheetViews>
    <sheetView topLeftCell="A4" workbookViewId="0">
      <selection activeCell="E24" sqref="E24"/>
    </sheetView>
  </sheetViews>
  <sheetFormatPr defaultColWidth="9" defaultRowHeight="14.4"/>
  <cols>
    <col min="2" max="2" width="13.88671875" customWidth="1"/>
    <col min="5" max="5" width="10.44140625" customWidth="1"/>
    <col min="6" max="6" width="26.6640625" customWidth="1"/>
  </cols>
  <sheetData>
    <row r="2" spans="2:14" ht="28.8">
      <c r="B2" s="47" t="s">
        <v>0</v>
      </c>
      <c r="E2" s="49" t="s">
        <v>1</v>
      </c>
      <c r="F2" s="49"/>
      <c r="G2" s="49"/>
      <c r="H2" s="49"/>
      <c r="I2" s="49"/>
      <c r="J2" s="49"/>
    </row>
    <row r="3" spans="2:14">
      <c r="E3" s="48" t="s">
        <v>2</v>
      </c>
    </row>
    <row r="4" spans="2:14">
      <c r="E4" s="50" t="s">
        <v>3</v>
      </c>
      <c r="F4" s="51"/>
      <c r="G4" s="51"/>
      <c r="H4" s="51"/>
      <c r="I4" s="51"/>
      <c r="J4" s="51"/>
      <c r="K4" s="51"/>
      <c r="L4" s="51"/>
      <c r="M4" s="51"/>
      <c r="N4" s="51"/>
    </row>
    <row r="5" spans="2:14">
      <c r="E5" s="51"/>
      <c r="F5" s="51"/>
      <c r="G5" s="51"/>
      <c r="H5" s="51"/>
      <c r="I5" s="51"/>
      <c r="J5" s="51"/>
      <c r="K5" s="51"/>
      <c r="L5" s="51"/>
      <c r="M5" s="51"/>
      <c r="N5" s="51"/>
    </row>
    <row r="6" spans="2:14" ht="13.05" customHeight="1">
      <c r="E6" s="51"/>
      <c r="F6" s="51"/>
      <c r="G6" s="51"/>
      <c r="H6" s="51"/>
      <c r="I6" s="51"/>
      <c r="J6" s="51"/>
      <c r="K6" s="51"/>
      <c r="L6" s="51"/>
      <c r="M6" s="51"/>
      <c r="N6" s="51"/>
    </row>
    <row r="7" spans="2:14" ht="78" customHeight="1">
      <c r="E7" s="51"/>
      <c r="F7" s="51"/>
      <c r="G7" s="51"/>
      <c r="H7" s="51"/>
      <c r="I7" s="51"/>
      <c r="J7" s="51"/>
      <c r="K7" s="51"/>
      <c r="L7" s="51"/>
      <c r="M7" s="51"/>
      <c r="N7" s="51"/>
    </row>
    <row r="9" spans="2:14">
      <c r="E9" s="48" t="s">
        <v>4</v>
      </c>
    </row>
    <row r="10" spans="2:14">
      <c r="F10" s="33" t="s">
        <v>5</v>
      </c>
    </row>
    <row r="11" spans="2:14">
      <c r="F11" s="33" t="s">
        <v>6</v>
      </c>
    </row>
    <row r="12" spans="2:14">
      <c r="F12" s="33" t="s">
        <v>7</v>
      </c>
    </row>
    <row r="13" spans="2:14">
      <c r="F13" s="33" t="s">
        <v>8</v>
      </c>
    </row>
    <row r="14" spans="2:14">
      <c r="F14" t="s">
        <v>9</v>
      </c>
    </row>
    <row r="15" spans="2:14">
      <c r="F15" t="s">
        <v>10</v>
      </c>
    </row>
    <row r="17" spans="5:6">
      <c r="E17" s="44" t="s">
        <v>11</v>
      </c>
    </row>
    <row r="18" spans="5:6">
      <c r="F18" s="44" t="s">
        <v>12</v>
      </c>
    </row>
    <row r="19" spans="5:6">
      <c r="F19" s="44" t="s">
        <v>13</v>
      </c>
    </row>
    <row r="20" spans="5:6">
      <c r="F20" s="44" t="s">
        <v>14</v>
      </c>
    </row>
  </sheetData>
  <mergeCells count="2">
    <mergeCell ref="E2:J2"/>
    <mergeCell ref="E4:N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4"/>
  <sheetViews>
    <sheetView workbookViewId="0">
      <selection activeCell="I23" sqref="I23"/>
    </sheetView>
  </sheetViews>
  <sheetFormatPr defaultColWidth="9" defaultRowHeight="14.4"/>
  <cols>
    <col min="2" max="2" width="5.77734375" customWidth="1"/>
    <col min="3" max="3" width="5.21875" customWidth="1"/>
    <col min="4" max="4" width="5.77734375" customWidth="1"/>
    <col min="5" max="5" width="5.21875" customWidth="1"/>
    <col min="6" max="6" width="5.5546875" customWidth="1"/>
    <col min="10" max="10" width="10.33203125" customWidth="1"/>
    <col min="12" max="12" width="9.6640625" customWidth="1"/>
    <col min="13" max="13" width="9.77734375" customWidth="1"/>
  </cols>
  <sheetData>
    <row r="1" spans="2:13" ht="23.4">
      <c r="B1" s="52" t="s">
        <v>15</v>
      </c>
      <c r="C1" s="52"/>
      <c r="D1" s="52"/>
      <c r="E1" s="52"/>
      <c r="F1" s="52"/>
      <c r="G1" s="52"/>
      <c r="H1" s="52"/>
      <c r="I1" s="52"/>
      <c r="J1" s="52"/>
    </row>
    <row r="2" spans="2:13">
      <c r="B2" s="53" t="s">
        <v>16</v>
      </c>
      <c r="C2" s="53"/>
      <c r="D2" s="53"/>
      <c r="E2" s="53"/>
      <c r="F2" s="53"/>
      <c r="G2" s="44"/>
      <c r="H2" s="41" t="s">
        <v>17</v>
      </c>
      <c r="I2" s="41" t="s">
        <v>18</v>
      </c>
      <c r="J2" s="41" t="s">
        <v>19</v>
      </c>
    </row>
    <row r="3" spans="2:13">
      <c r="B3" s="45">
        <v>0</v>
      </c>
      <c r="C3" s="45">
        <v>1</v>
      </c>
      <c r="D3" s="45">
        <v>1</v>
      </c>
      <c r="E3" s="45">
        <v>1</v>
      </c>
      <c r="F3" s="45">
        <v>0</v>
      </c>
      <c r="H3" s="2">
        <f>F3+E3*2+D3*2*2+C3*2*2*2+B3*2*2*2*2</f>
        <v>14</v>
      </c>
      <c r="I3" s="42" t="str">
        <f>DEC2HEX(H3,2)</f>
        <v>0E</v>
      </c>
      <c r="J3" s="2" t="str">
        <f>"0x"&amp;I3&amp;","</f>
        <v>0x0E,</v>
      </c>
    </row>
    <row r="4" spans="2:13">
      <c r="B4" s="45">
        <v>1</v>
      </c>
      <c r="C4" s="45">
        <v>0</v>
      </c>
      <c r="D4" s="45">
        <v>0</v>
      </c>
      <c r="E4" s="45">
        <v>0</v>
      </c>
      <c r="F4" s="45">
        <v>1</v>
      </c>
      <c r="H4" s="2">
        <f t="shared" ref="H4:H10" si="0">F4+E4*2+D4*2*2+C4*2*2*2+B4*2*2*2*2</f>
        <v>17</v>
      </c>
      <c r="I4" s="42" t="str">
        <f t="shared" ref="I4:I10" si="1">DEC2HEX(H4,2)</f>
        <v>11</v>
      </c>
      <c r="J4" s="2" t="str">
        <f t="shared" ref="J4:J9" si="2">"0x"&amp;I4&amp;","</f>
        <v>0x11,</v>
      </c>
    </row>
    <row r="5" spans="2:13">
      <c r="B5" s="45">
        <v>1</v>
      </c>
      <c r="C5" s="45">
        <v>1</v>
      </c>
      <c r="D5" s="45">
        <v>0</v>
      </c>
      <c r="E5" s="45">
        <v>1</v>
      </c>
      <c r="F5" s="45">
        <v>1</v>
      </c>
      <c r="H5" s="2">
        <f t="shared" si="0"/>
        <v>27</v>
      </c>
      <c r="I5" s="42" t="str">
        <f t="shared" si="1"/>
        <v>1B</v>
      </c>
      <c r="J5" s="2" t="str">
        <f t="shared" si="2"/>
        <v>0x1B,</v>
      </c>
    </row>
    <row r="6" spans="2:13">
      <c r="B6" s="45">
        <v>1</v>
      </c>
      <c r="C6" s="45">
        <v>0</v>
      </c>
      <c r="D6" s="45">
        <v>1</v>
      </c>
      <c r="E6" s="45">
        <v>0</v>
      </c>
      <c r="F6" s="45">
        <v>1</v>
      </c>
      <c r="H6" s="2">
        <f t="shared" si="0"/>
        <v>21</v>
      </c>
      <c r="I6" s="42" t="str">
        <f t="shared" si="1"/>
        <v>15</v>
      </c>
      <c r="J6" s="2" t="str">
        <f t="shared" si="2"/>
        <v>0x15,</v>
      </c>
    </row>
    <row r="7" spans="2:13">
      <c r="B7" s="45">
        <v>1</v>
      </c>
      <c r="C7" s="45">
        <v>0</v>
      </c>
      <c r="D7" s="45">
        <v>0</v>
      </c>
      <c r="E7" s="45">
        <v>0</v>
      </c>
      <c r="F7" s="45">
        <v>1</v>
      </c>
      <c r="H7" s="2">
        <f t="shared" si="0"/>
        <v>17</v>
      </c>
      <c r="I7" s="42" t="str">
        <f t="shared" si="1"/>
        <v>11</v>
      </c>
      <c r="J7" s="2" t="str">
        <f t="shared" si="2"/>
        <v>0x11,</v>
      </c>
      <c r="L7" s="41"/>
    </row>
    <row r="8" spans="2:13">
      <c r="B8" s="45">
        <v>0</v>
      </c>
      <c r="C8" s="45">
        <v>1</v>
      </c>
      <c r="D8" s="45">
        <v>1</v>
      </c>
      <c r="E8" s="45">
        <v>1</v>
      </c>
      <c r="F8" s="45">
        <v>0</v>
      </c>
      <c r="H8" s="2">
        <f t="shared" si="0"/>
        <v>14</v>
      </c>
      <c r="I8" s="42" t="str">
        <f t="shared" si="1"/>
        <v>0E</v>
      </c>
      <c r="J8" s="2" t="str">
        <f t="shared" si="2"/>
        <v>0x0E,</v>
      </c>
      <c r="L8" s="41"/>
      <c r="M8" s="44"/>
    </row>
    <row r="9" spans="2:13">
      <c r="B9" s="45">
        <v>0</v>
      </c>
      <c r="C9" s="45">
        <v>1</v>
      </c>
      <c r="D9" s="45">
        <v>0</v>
      </c>
      <c r="E9" s="45">
        <v>1</v>
      </c>
      <c r="F9" s="45">
        <v>0</v>
      </c>
      <c r="H9" s="2">
        <f t="shared" si="0"/>
        <v>10</v>
      </c>
      <c r="I9" s="42" t="str">
        <f t="shared" si="1"/>
        <v>0A</v>
      </c>
      <c r="J9" s="2" t="str">
        <f t="shared" si="2"/>
        <v>0x0A,</v>
      </c>
      <c r="L9" s="41"/>
    </row>
    <row r="10" spans="2:13">
      <c r="B10" s="45">
        <v>1</v>
      </c>
      <c r="C10" s="45">
        <v>1</v>
      </c>
      <c r="D10" s="45">
        <v>0</v>
      </c>
      <c r="E10" s="45">
        <v>1</v>
      </c>
      <c r="F10" s="45">
        <v>1</v>
      </c>
      <c r="H10" s="2">
        <f t="shared" si="0"/>
        <v>27</v>
      </c>
      <c r="I10" s="42" t="str">
        <f t="shared" si="1"/>
        <v>1B</v>
      </c>
      <c r="J10" s="2" t="str">
        <f>"0x"&amp;I10&amp;""</f>
        <v>0x1B</v>
      </c>
      <c r="L10" s="41"/>
    </row>
    <row r="11" spans="2:13">
      <c r="B11" s="44" t="s">
        <v>20</v>
      </c>
      <c r="C11" s="54" t="str">
        <f>"bytearray(["&amp;J3&amp;J4&amp;J5&amp;J6&amp;J7&amp;J8&amp;J9&amp;J10&amp;"])"</f>
        <v>bytearray([0x0E,0x11,0x1B,0x15,0x11,0x0E,0x0A,0x1B])</v>
      </c>
      <c r="D11" s="54"/>
      <c r="E11" s="54"/>
      <c r="F11" s="54"/>
      <c r="G11" s="54"/>
      <c r="H11" s="54"/>
      <c r="I11" s="54"/>
      <c r="J11" s="54"/>
      <c r="L11" s="41"/>
    </row>
    <row r="12" spans="2:13">
      <c r="M12" s="46"/>
    </row>
    <row r="14" spans="2:13">
      <c r="M14" s="44"/>
    </row>
  </sheetData>
  <mergeCells count="3">
    <mergeCell ref="B1:J1"/>
    <mergeCell ref="B2:F2"/>
    <mergeCell ref="C11:J11"/>
  </mergeCells>
  <conditionalFormatting sqref="B3:F10">
    <cfRule type="expression" dxfId="6" priority="1">
      <formula>B3=0</formula>
    </cfRule>
    <cfRule type="expression" dxfId="5" priority="2">
      <formula>B3=1</formula>
    </cfRule>
    <cfRule type="expression" dxfId="4" priority="3">
      <formula>B3="1"</formula>
    </cfRule>
    <cfRule type="expression" dxfId="3" priority="4">
      <formula>B3="0"</formula>
    </cfRule>
    <cfRule type="expression" dxfId="2" priority="5">
      <formula>B3="1"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21"/>
  <sheetViews>
    <sheetView workbookViewId="0">
      <selection activeCell="J21" sqref="J21"/>
    </sheetView>
  </sheetViews>
  <sheetFormatPr defaultColWidth="9" defaultRowHeight="14.4"/>
  <cols>
    <col min="1" max="1" width="13.21875" customWidth="1"/>
    <col min="2" max="2" width="5.5546875" customWidth="1"/>
    <col min="3" max="3" width="4.21875" customWidth="1"/>
    <col min="4" max="10" width="4.44140625" customWidth="1"/>
    <col min="11" max="11" width="5.5546875" customWidth="1"/>
    <col min="14" max="14" width="7.88671875" customWidth="1"/>
    <col min="15" max="15" width="10.6640625" customWidth="1"/>
  </cols>
  <sheetData>
    <row r="1" spans="2:19" ht="18">
      <c r="B1" s="55" t="s">
        <v>15</v>
      </c>
      <c r="C1" s="55"/>
      <c r="D1" s="55"/>
      <c r="E1" s="55"/>
      <c r="F1" s="55"/>
      <c r="G1" s="55"/>
      <c r="H1" s="55"/>
      <c r="I1" s="55"/>
      <c r="J1" s="55"/>
      <c r="K1" s="55"/>
    </row>
    <row r="2" spans="2:19">
      <c r="E2" s="56" t="s">
        <v>21</v>
      </c>
      <c r="F2" s="56"/>
      <c r="G2" s="56"/>
      <c r="H2" s="56"/>
      <c r="S2" s="33" t="s">
        <v>22</v>
      </c>
    </row>
    <row r="3" spans="2:19">
      <c r="B3" s="57"/>
      <c r="C3" s="57"/>
      <c r="D3" s="57"/>
      <c r="E3" s="57"/>
      <c r="F3" s="57"/>
      <c r="G3" s="57"/>
      <c r="H3" s="57"/>
      <c r="I3" s="57"/>
      <c r="J3" s="57"/>
      <c r="K3" s="57"/>
      <c r="M3" s="41" t="s">
        <v>17</v>
      </c>
      <c r="N3" s="41" t="s">
        <v>18</v>
      </c>
      <c r="O3" s="41" t="s">
        <v>19</v>
      </c>
    </row>
    <row r="4" spans="2:19">
      <c r="B4" s="59"/>
      <c r="C4" s="34">
        <v>1</v>
      </c>
      <c r="D4" s="34">
        <v>0</v>
      </c>
      <c r="E4" s="34">
        <v>1</v>
      </c>
      <c r="F4" s="34">
        <v>1</v>
      </c>
      <c r="G4" s="34">
        <v>1</v>
      </c>
      <c r="H4" s="34">
        <v>0</v>
      </c>
      <c r="I4" s="34">
        <v>1</v>
      </c>
      <c r="J4" s="34">
        <v>0</v>
      </c>
      <c r="K4" s="60"/>
      <c r="M4" s="42">
        <f>J4+I4*2^1+H4*2^2+G4*2^3+F4*2^4+E4*2^5+D4*2^6+C4*2^7</f>
        <v>186</v>
      </c>
      <c r="N4" s="42" t="str">
        <f>DEC2HEX(M4,2)</f>
        <v>BA</v>
      </c>
      <c r="O4" s="42" t="str">
        <f>"0x"&amp;N4&amp;","</f>
        <v>0xBA,</v>
      </c>
    </row>
    <row r="5" spans="2:19">
      <c r="B5" s="59"/>
      <c r="C5" s="34">
        <v>0</v>
      </c>
      <c r="D5" s="34">
        <v>1</v>
      </c>
      <c r="E5" s="34">
        <v>1</v>
      </c>
      <c r="F5" s="34">
        <v>1</v>
      </c>
      <c r="G5" s="34">
        <v>1</v>
      </c>
      <c r="H5" s="34">
        <v>1</v>
      </c>
      <c r="I5" s="34">
        <v>0</v>
      </c>
      <c r="J5" s="34">
        <v>0</v>
      </c>
      <c r="K5" s="60"/>
      <c r="M5" s="42">
        <f t="shared" ref="M5:M11" si="0">J5+I5*2^1+H5*2^2+G5*2^3+F5*2^4+E5*2^5+D5*2^6+C5*2^7</f>
        <v>124</v>
      </c>
      <c r="N5" s="42" t="str">
        <f t="shared" ref="N5:N11" si="1">DEC2HEX(M5,2)</f>
        <v>7C</v>
      </c>
      <c r="O5" s="42" t="str">
        <f t="shared" ref="O5:O10" si="2">"0x"&amp;N5&amp;","</f>
        <v>0x7C,</v>
      </c>
    </row>
    <row r="6" spans="2:19">
      <c r="B6" s="59"/>
      <c r="C6" s="34">
        <v>1</v>
      </c>
      <c r="D6" s="34">
        <v>1</v>
      </c>
      <c r="E6" s="34">
        <v>1</v>
      </c>
      <c r="F6" s="34">
        <v>1</v>
      </c>
      <c r="G6" s="34">
        <v>1</v>
      </c>
      <c r="H6" s="34">
        <v>1</v>
      </c>
      <c r="I6" s="34">
        <v>1</v>
      </c>
      <c r="J6" s="34">
        <v>0</v>
      </c>
      <c r="K6" s="60"/>
      <c r="M6" s="42">
        <f t="shared" si="0"/>
        <v>254</v>
      </c>
      <c r="N6" s="42" t="str">
        <f t="shared" si="1"/>
        <v>FE</v>
      </c>
      <c r="O6" s="42" t="str">
        <f t="shared" si="2"/>
        <v>0xFE,</v>
      </c>
    </row>
    <row r="7" spans="2:19">
      <c r="B7" s="59"/>
      <c r="C7" s="34">
        <v>1</v>
      </c>
      <c r="D7" s="34">
        <v>1</v>
      </c>
      <c r="E7" s="34">
        <v>0</v>
      </c>
      <c r="F7" s="34">
        <v>1</v>
      </c>
      <c r="G7" s="34">
        <v>0</v>
      </c>
      <c r="H7" s="34">
        <v>1</v>
      </c>
      <c r="I7" s="34">
        <v>1</v>
      </c>
      <c r="J7" s="34">
        <v>0</v>
      </c>
      <c r="K7" s="60"/>
      <c r="M7" s="42">
        <f t="shared" si="0"/>
        <v>214</v>
      </c>
      <c r="N7" s="42" t="str">
        <f t="shared" si="1"/>
        <v>D6</v>
      </c>
      <c r="O7" s="42" t="str">
        <f t="shared" si="2"/>
        <v>0xD6,</v>
      </c>
    </row>
    <row r="8" spans="2:19">
      <c r="B8" s="59"/>
      <c r="C8" s="34">
        <v>0</v>
      </c>
      <c r="D8" s="34">
        <v>1</v>
      </c>
      <c r="E8" s="34">
        <v>1</v>
      </c>
      <c r="F8" s="34">
        <v>1</v>
      </c>
      <c r="G8" s="34">
        <v>1</v>
      </c>
      <c r="H8" s="34">
        <v>1</v>
      </c>
      <c r="I8" s="34">
        <v>0</v>
      </c>
      <c r="J8" s="34">
        <v>0</v>
      </c>
      <c r="K8" s="60"/>
      <c r="M8" s="42">
        <f t="shared" si="0"/>
        <v>124</v>
      </c>
      <c r="N8" s="42" t="str">
        <f t="shared" si="1"/>
        <v>7C</v>
      </c>
      <c r="O8" s="42" t="str">
        <f t="shared" si="2"/>
        <v>0x7C,</v>
      </c>
    </row>
    <row r="9" spans="2:19">
      <c r="B9" s="59"/>
      <c r="C9" s="34">
        <v>1</v>
      </c>
      <c r="D9" s="34">
        <v>0</v>
      </c>
      <c r="E9" s="34">
        <v>1</v>
      </c>
      <c r="F9" s="34">
        <v>0</v>
      </c>
      <c r="G9" s="34">
        <v>1</v>
      </c>
      <c r="H9" s="34">
        <v>0</v>
      </c>
      <c r="I9" s="34">
        <v>1</v>
      </c>
      <c r="J9" s="34">
        <v>0</v>
      </c>
      <c r="K9" s="60"/>
      <c r="M9" s="42">
        <f t="shared" si="0"/>
        <v>170</v>
      </c>
      <c r="N9" s="42" t="str">
        <f t="shared" si="1"/>
        <v>AA</v>
      </c>
      <c r="O9" s="42" t="str">
        <f t="shared" si="2"/>
        <v>0xAA,</v>
      </c>
    </row>
    <row r="10" spans="2:19">
      <c r="B10" s="59"/>
      <c r="C10" s="34">
        <v>0</v>
      </c>
      <c r="D10" s="34">
        <v>0</v>
      </c>
      <c r="E10" s="34">
        <v>0</v>
      </c>
      <c r="F10" s="34">
        <v>0</v>
      </c>
      <c r="G10" s="34">
        <v>0</v>
      </c>
      <c r="H10" s="34">
        <v>0</v>
      </c>
      <c r="I10" s="34">
        <v>0</v>
      </c>
      <c r="J10" s="34">
        <v>0</v>
      </c>
      <c r="K10" s="60"/>
      <c r="M10" s="42">
        <f t="shared" si="0"/>
        <v>0</v>
      </c>
      <c r="N10" s="42" t="str">
        <f t="shared" si="1"/>
        <v>00</v>
      </c>
      <c r="O10" s="42" t="str">
        <f t="shared" si="2"/>
        <v>0x00,</v>
      </c>
    </row>
    <row r="11" spans="2:19">
      <c r="B11" s="59"/>
      <c r="C11" s="34">
        <v>0</v>
      </c>
      <c r="D11" s="34">
        <v>0</v>
      </c>
      <c r="E11" s="34">
        <v>0</v>
      </c>
      <c r="F11" s="34">
        <v>0</v>
      </c>
      <c r="G11" s="34">
        <v>0</v>
      </c>
      <c r="H11" s="34">
        <v>0</v>
      </c>
      <c r="I11" s="34">
        <v>0</v>
      </c>
      <c r="J11" s="34">
        <v>0</v>
      </c>
      <c r="K11" s="60"/>
      <c r="M11" s="42">
        <f t="shared" si="0"/>
        <v>0</v>
      </c>
      <c r="N11" s="42" t="str">
        <f t="shared" si="1"/>
        <v>00</v>
      </c>
      <c r="O11" s="42" t="str">
        <f>"0x"&amp;N11&amp;""</f>
        <v>0x00</v>
      </c>
    </row>
    <row r="12" spans="2:19">
      <c r="B12" s="57"/>
      <c r="C12" s="57"/>
      <c r="D12" s="57"/>
      <c r="E12" s="57"/>
      <c r="F12" s="57"/>
      <c r="G12" s="57"/>
      <c r="H12" s="57"/>
      <c r="I12" s="57"/>
      <c r="J12" s="57"/>
      <c r="K12" s="57"/>
      <c r="M12" s="43"/>
    </row>
    <row r="13" spans="2:19">
      <c r="E13" s="35" t="s">
        <v>23</v>
      </c>
      <c r="F13" s="35" t="s">
        <v>23</v>
      </c>
      <c r="G13" s="35" t="s">
        <v>23</v>
      </c>
      <c r="H13" s="35" t="s">
        <v>23</v>
      </c>
      <c r="I13" s="35" t="s">
        <v>23</v>
      </c>
    </row>
    <row r="14" spans="2:19">
      <c r="E14" s="36" t="s">
        <v>24</v>
      </c>
      <c r="F14" s="37" t="s">
        <v>25</v>
      </c>
      <c r="G14" s="38" t="s">
        <v>26</v>
      </c>
      <c r="H14" s="39" t="s">
        <v>27</v>
      </c>
      <c r="I14" s="40" t="s">
        <v>28</v>
      </c>
    </row>
    <row r="16" spans="2:19">
      <c r="E16" s="58" t="s">
        <v>29</v>
      </c>
      <c r="F16" s="58"/>
    </row>
    <row r="17" spans="5:9">
      <c r="E17" s="36" t="s">
        <v>24</v>
      </c>
      <c r="F17" s="56" t="s">
        <v>30</v>
      </c>
      <c r="G17" s="56"/>
      <c r="H17" s="56"/>
      <c r="I17" s="56"/>
    </row>
    <row r="18" spans="5:9">
      <c r="E18" s="37" t="s">
        <v>25</v>
      </c>
      <c r="F18" s="56" t="s">
        <v>31</v>
      </c>
      <c r="G18" s="56"/>
      <c r="H18" s="56"/>
      <c r="I18" s="56"/>
    </row>
    <row r="19" spans="5:9">
      <c r="E19" s="38" t="s">
        <v>26</v>
      </c>
      <c r="F19" s="56" t="s">
        <v>32</v>
      </c>
      <c r="G19" s="56"/>
      <c r="H19" s="56"/>
      <c r="I19" s="56"/>
    </row>
    <row r="20" spans="5:9">
      <c r="E20" s="39" t="s">
        <v>27</v>
      </c>
      <c r="F20" s="56" t="s">
        <v>33</v>
      </c>
      <c r="G20" s="56"/>
      <c r="H20" s="56"/>
      <c r="I20" s="56"/>
    </row>
    <row r="21" spans="5:9">
      <c r="E21" s="40" t="s">
        <v>28</v>
      </c>
      <c r="F21" s="56" t="s">
        <v>34</v>
      </c>
      <c r="G21" s="56"/>
      <c r="H21" s="56"/>
      <c r="I21" s="56"/>
    </row>
  </sheetData>
  <mergeCells count="12">
    <mergeCell ref="F17:I17"/>
    <mergeCell ref="F18:I18"/>
    <mergeCell ref="F19:I19"/>
    <mergeCell ref="F20:I20"/>
    <mergeCell ref="F21:I21"/>
    <mergeCell ref="B1:K1"/>
    <mergeCell ref="E2:H2"/>
    <mergeCell ref="B3:K3"/>
    <mergeCell ref="B12:K12"/>
    <mergeCell ref="E16:F16"/>
    <mergeCell ref="B4:B11"/>
    <mergeCell ref="K4:K11"/>
  </mergeCells>
  <conditionalFormatting sqref="C4:J11">
    <cfRule type="expression" dxfId="1" priority="1">
      <formula>C4=1</formula>
    </cfRule>
    <cfRule type="expression" dxfId="0" priority="2">
      <formula>C4=0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6"/>
  <sheetViews>
    <sheetView tabSelected="1" workbookViewId="0">
      <selection activeCell="J25" sqref="J25"/>
    </sheetView>
  </sheetViews>
  <sheetFormatPr defaultColWidth="8.88671875" defaultRowHeight="14.4"/>
  <cols>
    <col min="5" max="5" width="15.44140625" customWidth="1"/>
    <col min="6" max="6" width="14.44140625" customWidth="1"/>
    <col min="11" max="11" width="13.5546875" customWidth="1"/>
  </cols>
  <sheetData>
    <row r="2" spans="2:16" ht="25.8">
      <c r="F2" s="61" t="s">
        <v>35</v>
      </c>
      <c r="G2" s="61"/>
      <c r="H2" s="61"/>
      <c r="I2" s="61"/>
      <c r="J2" s="61"/>
      <c r="K2" s="61"/>
    </row>
    <row r="3" spans="2:16">
      <c r="B3" s="58" t="s">
        <v>36</v>
      </c>
      <c r="C3" s="58"/>
      <c r="F3" s="7" t="s">
        <v>37</v>
      </c>
      <c r="G3" s="19" t="s">
        <v>38</v>
      </c>
      <c r="H3" s="7" t="s">
        <v>39</v>
      </c>
      <c r="I3" s="7" t="s">
        <v>39</v>
      </c>
      <c r="J3" s="19" t="s">
        <v>38</v>
      </c>
      <c r="K3" s="7" t="s">
        <v>37</v>
      </c>
      <c r="N3" s="58" t="s">
        <v>40</v>
      </c>
      <c r="O3" s="58"/>
      <c r="P3" s="58"/>
    </row>
    <row r="4" spans="2:16">
      <c r="F4" s="14" t="s">
        <v>41</v>
      </c>
      <c r="G4" s="20"/>
      <c r="H4" s="1">
        <v>1</v>
      </c>
      <c r="I4" s="1">
        <v>2</v>
      </c>
      <c r="J4" s="20"/>
      <c r="K4" s="28" t="s">
        <v>42</v>
      </c>
    </row>
    <row r="5" spans="2:16">
      <c r="F5" s="21" t="s">
        <v>43</v>
      </c>
      <c r="G5" s="22">
        <v>2</v>
      </c>
      <c r="H5" s="1">
        <v>3</v>
      </c>
      <c r="I5" s="1">
        <v>4</v>
      </c>
      <c r="J5" s="20"/>
      <c r="K5" s="28" t="s">
        <v>42</v>
      </c>
    </row>
    <row r="6" spans="2:16">
      <c r="F6" s="21" t="s">
        <v>44</v>
      </c>
      <c r="G6" s="22">
        <v>3</v>
      </c>
      <c r="H6" s="1">
        <v>5</v>
      </c>
      <c r="I6" s="1">
        <v>6</v>
      </c>
      <c r="J6" s="20"/>
      <c r="K6" s="24" t="s">
        <v>25</v>
      </c>
    </row>
    <row r="7" spans="2:16">
      <c r="F7" s="23" t="s">
        <v>45</v>
      </c>
      <c r="G7" s="22">
        <v>4</v>
      </c>
      <c r="H7" s="1">
        <v>7</v>
      </c>
      <c r="I7" s="1">
        <v>8</v>
      </c>
      <c r="J7" s="29">
        <v>14</v>
      </c>
      <c r="K7" s="30" t="s">
        <v>46</v>
      </c>
    </row>
    <row r="8" spans="2:16">
      <c r="F8" s="24" t="s">
        <v>25</v>
      </c>
      <c r="G8" s="20"/>
      <c r="H8" s="1">
        <v>9</v>
      </c>
      <c r="I8" s="1">
        <v>10</v>
      </c>
      <c r="J8" s="29">
        <v>15</v>
      </c>
      <c r="K8" s="30" t="s">
        <v>47</v>
      </c>
    </row>
    <row r="9" spans="2:16">
      <c r="F9" s="25" t="s">
        <v>48</v>
      </c>
      <c r="G9" s="22">
        <v>17</v>
      </c>
      <c r="H9" s="1">
        <v>11</v>
      </c>
      <c r="I9" s="1">
        <v>12</v>
      </c>
      <c r="J9" s="29">
        <v>18</v>
      </c>
      <c r="K9" s="25" t="s">
        <v>48</v>
      </c>
    </row>
    <row r="10" spans="2:16">
      <c r="F10" s="25" t="s">
        <v>48</v>
      </c>
      <c r="G10" s="22">
        <v>27</v>
      </c>
      <c r="H10" s="1">
        <v>13</v>
      </c>
      <c r="I10" s="1">
        <v>14</v>
      </c>
      <c r="J10" s="20"/>
      <c r="K10" s="24" t="s">
        <v>25</v>
      </c>
    </row>
    <row r="11" spans="2:16">
      <c r="F11" s="25" t="s">
        <v>48</v>
      </c>
      <c r="G11" s="22">
        <v>22</v>
      </c>
      <c r="H11" s="1">
        <v>15</v>
      </c>
      <c r="I11" s="1">
        <v>16</v>
      </c>
      <c r="J11" s="31">
        <v>23</v>
      </c>
      <c r="K11" s="25" t="s">
        <v>48</v>
      </c>
    </row>
    <row r="12" spans="2:16">
      <c r="F12" s="14" t="s">
        <v>41</v>
      </c>
      <c r="G12" s="20"/>
      <c r="H12" s="1">
        <v>17</v>
      </c>
      <c r="I12" s="1">
        <v>18</v>
      </c>
      <c r="J12" s="31">
        <v>24</v>
      </c>
      <c r="K12" s="25" t="s">
        <v>48</v>
      </c>
    </row>
    <row r="13" spans="2:16">
      <c r="F13" s="26" t="s">
        <v>49</v>
      </c>
      <c r="G13" s="22">
        <v>10</v>
      </c>
      <c r="H13" s="1">
        <v>19</v>
      </c>
      <c r="I13" s="1">
        <v>20</v>
      </c>
      <c r="J13" s="20"/>
      <c r="K13" s="24" t="s">
        <v>25</v>
      </c>
    </row>
    <row r="14" spans="2:16">
      <c r="F14" s="26" t="s">
        <v>50</v>
      </c>
      <c r="G14" s="22">
        <v>9</v>
      </c>
      <c r="H14" s="1">
        <v>21</v>
      </c>
      <c r="I14" s="1">
        <v>22</v>
      </c>
      <c r="J14" s="31">
        <v>25</v>
      </c>
      <c r="K14" s="25" t="s">
        <v>48</v>
      </c>
    </row>
    <row r="15" spans="2:16">
      <c r="F15" s="26" t="s">
        <v>51</v>
      </c>
      <c r="G15" s="22">
        <v>11</v>
      </c>
      <c r="H15" s="1">
        <v>23</v>
      </c>
      <c r="I15" s="1">
        <v>24</v>
      </c>
      <c r="J15" s="31">
        <v>8</v>
      </c>
      <c r="K15" s="32" t="s">
        <v>52</v>
      </c>
    </row>
    <row r="16" spans="2:16">
      <c r="F16" s="24" t="s">
        <v>25</v>
      </c>
      <c r="G16" s="20"/>
      <c r="H16" s="1">
        <v>25</v>
      </c>
      <c r="I16" s="1">
        <v>26</v>
      </c>
      <c r="J16" s="31">
        <v>7</v>
      </c>
      <c r="K16" s="32" t="s">
        <v>53</v>
      </c>
    </row>
    <row r="17" spans="6:12">
      <c r="F17" s="27" t="s">
        <v>54</v>
      </c>
      <c r="G17" s="20"/>
      <c r="H17" s="1">
        <v>27</v>
      </c>
      <c r="I17" s="1">
        <v>28</v>
      </c>
      <c r="J17" s="20"/>
      <c r="K17" s="27" t="s">
        <v>54</v>
      </c>
    </row>
    <row r="18" spans="6:12">
      <c r="F18" s="25" t="s">
        <v>48</v>
      </c>
      <c r="G18" s="22">
        <v>5</v>
      </c>
      <c r="H18" s="1">
        <v>29</v>
      </c>
      <c r="I18" s="1">
        <v>30</v>
      </c>
      <c r="J18" s="20"/>
      <c r="K18" s="24" t="s">
        <v>25</v>
      </c>
      <c r="L18" s="33"/>
    </row>
    <row r="19" spans="6:12">
      <c r="F19" s="25" t="s">
        <v>48</v>
      </c>
      <c r="G19" s="22">
        <v>6</v>
      </c>
      <c r="H19" s="1">
        <v>31</v>
      </c>
      <c r="I19" s="1">
        <v>32</v>
      </c>
      <c r="J19" s="31">
        <v>12</v>
      </c>
      <c r="K19" s="25" t="s">
        <v>48</v>
      </c>
    </row>
    <row r="20" spans="6:12">
      <c r="F20" s="25" t="s">
        <v>48</v>
      </c>
      <c r="G20" s="22">
        <v>13</v>
      </c>
      <c r="H20" s="1">
        <v>33</v>
      </c>
      <c r="I20" s="1">
        <v>34</v>
      </c>
      <c r="J20" s="20"/>
      <c r="K20" s="24" t="s">
        <v>25</v>
      </c>
    </row>
    <row r="21" spans="6:12">
      <c r="F21" s="25" t="s">
        <v>48</v>
      </c>
      <c r="G21" s="22">
        <v>19</v>
      </c>
      <c r="H21" s="1">
        <v>35</v>
      </c>
      <c r="I21" s="1">
        <v>36</v>
      </c>
      <c r="J21" s="31">
        <v>16</v>
      </c>
      <c r="K21" s="25" t="s">
        <v>48</v>
      </c>
    </row>
    <row r="22" spans="6:12">
      <c r="F22" s="25" t="s">
        <v>48</v>
      </c>
      <c r="G22" s="22">
        <v>26</v>
      </c>
      <c r="H22" s="1">
        <v>37</v>
      </c>
      <c r="I22" s="1">
        <v>38</v>
      </c>
      <c r="J22" s="31">
        <v>20</v>
      </c>
      <c r="K22" s="25" t="s">
        <v>48</v>
      </c>
    </row>
    <row r="23" spans="6:12">
      <c r="F23" s="24" t="s">
        <v>25</v>
      </c>
      <c r="G23" s="20"/>
      <c r="H23" s="1">
        <v>39</v>
      </c>
      <c r="I23" s="1">
        <v>40</v>
      </c>
      <c r="J23" s="31">
        <v>21</v>
      </c>
      <c r="K23" s="25" t="s">
        <v>48</v>
      </c>
    </row>
    <row r="24" spans="6:12">
      <c r="H24" s="2"/>
      <c r="I24" s="2"/>
    </row>
    <row r="25" spans="6:12">
      <c r="H25" s="2"/>
      <c r="I25" s="2"/>
    </row>
    <row r="26" spans="6:12">
      <c r="H26" s="2"/>
      <c r="I26" s="2"/>
    </row>
  </sheetData>
  <mergeCells count="3">
    <mergeCell ref="F2:K2"/>
    <mergeCell ref="B3:C3"/>
    <mergeCell ref="N3:P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S26"/>
  <sheetViews>
    <sheetView workbookViewId="0">
      <selection activeCell="A13" sqref="A13"/>
    </sheetView>
  </sheetViews>
  <sheetFormatPr defaultColWidth="9" defaultRowHeight="14.4"/>
  <cols>
    <col min="1" max="1" width="15.6640625" customWidth="1"/>
    <col min="3" max="3" width="9.33203125" customWidth="1"/>
    <col min="6" max="6" width="13.109375" customWidth="1"/>
    <col min="7" max="7" width="7" customWidth="1"/>
    <col min="9" max="9" width="9.6640625" customWidth="1"/>
    <col min="10" max="10" width="9.5546875" customWidth="1"/>
    <col min="11" max="11" width="8.88671875" customWidth="1"/>
    <col min="13" max="13" width="7.33203125" customWidth="1"/>
    <col min="14" max="14" width="18.109375" customWidth="1"/>
    <col min="15" max="15" width="9.77734375" customWidth="1"/>
    <col min="19" max="19" width="15.33203125" customWidth="1"/>
  </cols>
  <sheetData>
    <row r="2" spans="1:19" ht="18">
      <c r="H2" s="62" t="s">
        <v>55</v>
      </c>
      <c r="I2" s="62"/>
      <c r="J2" s="62"/>
      <c r="K2" s="62"/>
      <c r="L2" s="62"/>
    </row>
    <row r="3" spans="1:19">
      <c r="A3" s="1" t="s">
        <v>56</v>
      </c>
      <c r="B3" s="1" t="s">
        <v>57</v>
      </c>
      <c r="C3" s="1" t="s">
        <v>58</v>
      </c>
      <c r="D3" s="1" t="s">
        <v>59</v>
      </c>
      <c r="E3" s="1" t="s">
        <v>60</v>
      </c>
      <c r="F3" s="1" t="s">
        <v>61</v>
      </c>
      <c r="G3" s="1" t="s">
        <v>62</v>
      </c>
      <c r="H3" s="63"/>
      <c r="I3" s="56"/>
      <c r="J3" s="56"/>
      <c r="K3" s="56"/>
      <c r="L3" s="64"/>
      <c r="M3" s="1" t="s">
        <v>62</v>
      </c>
      <c r="N3" s="1" t="s">
        <v>63</v>
      </c>
      <c r="O3" s="1" t="s">
        <v>64</v>
      </c>
      <c r="P3" s="1" t="s">
        <v>59</v>
      </c>
      <c r="Q3" s="1" t="s">
        <v>58</v>
      </c>
      <c r="R3" s="1" t="s">
        <v>57</v>
      </c>
      <c r="S3" s="1" t="s">
        <v>56</v>
      </c>
    </row>
    <row r="4" spans="1:19">
      <c r="A4" s="2"/>
      <c r="B4" s="2"/>
      <c r="C4" s="3" t="s">
        <v>65</v>
      </c>
      <c r="D4" s="4" t="s">
        <v>66</v>
      </c>
      <c r="E4" s="5" t="s">
        <v>67</v>
      </c>
      <c r="F4" s="6" t="s">
        <v>68</v>
      </c>
      <c r="G4" s="1">
        <v>1</v>
      </c>
      <c r="H4" s="63"/>
      <c r="I4" s="56"/>
      <c r="J4" s="56"/>
      <c r="K4" s="56"/>
      <c r="L4" s="64"/>
      <c r="M4" s="1">
        <v>40</v>
      </c>
      <c r="N4" s="14" t="s">
        <v>69</v>
      </c>
    </row>
    <row r="5" spans="1:19">
      <c r="A5" s="2"/>
      <c r="B5" s="2"/>
      <c r="C5" s="3" t="s">
        <v>70</v>
      </c>
      <c r="D5" s="4" t="s">
        <v>71</v>
      </c>
      <c r="E5" s="5" t="s">
        <v>72</v>
      </c>
      <c r="F5" s="6" t="s">
        <v>73</v>
      </c>
      <c r="G5" s="1">
        <v>2</v>
      </c>
      <c r="H5" s="63"/>
      <c r="I5" s="56"/>
      <c r="J5" s="56"/>
      <c r="K5" s="56"/>
      <c r="L5" s="64"/>
      <c r="M5" s="1">
        <v>39</v>
      </c>
      <c r="N5" s="14" t="s">
        <v>74</v>
      </c>
    </row>
    <row r="6" spans="1:19">
      <c r="A6" s="2"/>
      <c r="B6" s="2"/>
      <c r="C6" s="7"/>
      <c r="D6" s="8"/>
      <c r="E6" s="8"/>
      <c r="F6" s="9" t="s">
        <v>25</v>
      </c>
      <c r="G6" s="1">
        <v>3</v>
      </c>
      <c r="H6" s="63"/>
      <c r="I6" s="56"/>
      <c r="J6" s="56"/>
      <c r="K6" s="56"/>
      <c r="L6" s="64"/>
      <c r="M6" s="1">
        <v>38</v>
      </c>
      <c r="N6" s="9" t="s">
        <v>25</v>
      </c>
    </row>
    <row r="7" spans="1:19">
      <c r="A7" s="2"/>
      <c r="B7" s="2"/>
      <c r="C7" s="7"/>
      <c r="D7" s="10" t="s">
        <v>75</v>
      </c>
      <c r="E7" s="5" t="s">
        <v>76</v>
      </c>
      <c r="F7" s="6" t="s">
        <v>77</v>
      </c>
      <c r="G7" s="1">
        <v>4</v>
      </c>
      <c r="H7" s="63"/>
      <c r="I7" s="56"/>
      <c r="J7" s="56"/>
      <c r="K7" s="56"/>
      <c r="L7" s="64"/>
      <c r="M7" s="1">
        <v>37</v>
      </c>
      <c r="N7" s="15" t="s">
        <v>78</v>
      </c>
    </row>
    <row r="8" spans="1:19">
      <c r="A8" s="2"/>
      <c r="B8" s="2"/>
      <c r="C8" s="7"/>
      <c r="D8" s="10" t="s">
        <v>79</v>
      </c>
      <c r="E8" s="5" t="s">
        <v>80</v>
      </c>
      <c r="F8" s="6" t="s">
        <v>81</v>
      </c>
      <c r="G8" s="1">
        <v>5</v>
      </c>
      <c r="H8" s="63"/>
      <c r="I8" s="56"/>
      <c r="J8" s="56"/>
      <c r="K8" s="56"/>
      <c r="L8" s="64"/>
      <c r="M8" s="1">
        <v>36</v>
      </c>
      <c r="N8" s="14" t="s">
        <v>82</v>
      </c>
    </row>
    <row r="9" spans="1:19">
      <c r="A9" s="2"/>
      <c r="B9" s="2"/>
      <c r="C9" s="11" t="s">
        <v>83</v>
      </c>
      <c r="D9" s="4" t="s">
        <v>66</v>
      </c>
      <c r="E9" s="5" t="s">
        <v>84</v>
      </c>
      <c r="F9" s="6" t="s">
        <v>85</v>
      </c>
      <c r="G9" s="1">
        <v>6</v>
      </c>
      <c r="H9" s="63"/>
      <c r="I9" s="56"/>
      <c r="J9" s="56"/>
      <c r="K9" s="56"/>
      <c r="L9" s="64"/>
      <c r="M9" s="1">
        <v>35</v>
      </c>
    </row>
    <row r="10" spans="1:19">
      <c r="A10" s="2"/>
      <c r="B10" s="2"/>
      <c r="C10" s="11" t="s">
        <v>86</v>
      </c>
      <c r="D10" s="4" t="s">
        <v>71</v>
      </c>
      <c r="E10" s="5" t="s">
        <v>72</v>
      </c>
      <c r="F10" s="6" t="s">
        <v>87</v>
      </c>
      <c r="G10" s="1">
        <v>7</v>
      </c>
      <c r="H10" s="63"/>
      <c r="I10" s="56"/>
      <c r="J10" s="56"/>
      <c r="K10" s="56"/>
      <c r="L10" s="64"/>
      <c r="M10" s="1">
        <v>34</v>
      </c>
      <c r="N10" s="6" t="s">
        <v>88</v>
      </c>
    </row>
    <row r="11" spans="1:19">
      <c r="A11" s="2"/>
      <c r="B11" s="2"/>
      <c r="C11" s="7"/>
      <c r="D11" s="8"/>
      <c r="E11" s="8"/>
      <c r="F11" s="9" t="s">
        <v>25</v>
      </c>
      <c r="G11" s="1">
        <v>8</v>
      </c>
      <c r="H11" s="63"/>
      <c r="I11" s="56"/>
      <c r="J11" s="56"/>
      <c r="K11" s="56"/>
      <c r="L11" s="64"/>
      <c r="M11" s="1">
        <v>33</v>
      </c>
      <c r="N11" s="9" t="s">
        <v>25</v>
      </c>
    </row>
    <row r="12" spans="1:19">
      <c r="A12" s="2"/>
      <c r="B12" s="2"/>
      <c r="C12" s="7"/>
      <c r="D12" s="10" t="s">
        <v>75</v>
      </c>
      <c r="E12" s="5" t="s">
        <v>76</v>
      </c>
      <c r="F12" s="6" t="s">
        <v>89</v>
      </c>
      <c r="G12" s="1">
        <v>9</v>
      </c>
      <c r="H12" s="63"/>
      <c r="I12" s="56"/>
      <c r="J12" s="56"/>
      <c r="K12" s="56"/>
      <c r="L12" s="64"/>
      <c r="M12" s="1">
        <v>32</v>
      </c>
      <c r="N12" s="6" t="s">
        <v>90</v>
      </c>
    </row>
    <row r="13" spans="1:19">
      <c r="A13" s="2"/>
      <c r="B13" s="2"/>
      <c r="C13" s="7"/>
      <c r="D13" s="10" t="s">
        <v>79</v>
      </c>
      <c r="E13" s="5" t="s">
        <v>80</v>
      </c>
      <c r="F13" s="6" t="s">
        <v>91</v>
      </c>
      <c r="G13" s="1">
        <v>10</v>
      </c>
      <c r="H13" s="63"/>
      <c r="I13" s="56"/>
      <c r="J13" s="56"/>
      <c r="K13" s="56"/>
      <c r="L13" s="64"/>
      <c r="M13" s="1">
        <v>31</v>
      </c>
      <c r="N13" s="6" t="s">
        <v>92</v>
      </c>
    </row>
    <row r="14" spans="1:19">
      <c r="A14" s="2"/>
      <c r="B14" s="2"/>
      <c r="C14" s="11" t="s">
        <v>83</v>
      </c>
      <c r="D14" s="4" t="s">
        <v>66</v>
      </c>
      <c r="E14" s="12" t="s">
        <v>93</v>
      </c>
      <c r="F14" s="6" t="s">
        <v>94</v>
      </c>
      <c r="G14" s="1">
        <v>11</v>
      </c>
      <c r="H14" s="63"/>
      <c r="I14" s="56"/>
      <c r="J14" s="56"/>
      <c r="K14" s="56"/>
      <c r="L14" s="64"/>
      <c r="M14" s="1">
        <v>30</v>
      </c>
      <c r="N14" s="15" t="s">
        <v>95</v>
      </c>
    </row>
    <row r="15" spans="1:19">
      <c r="A15" s="2"/>
      <c r="B15" s="2"/>
      <c r="C15" s="11" t="s">
        <v>86</v>
      </c>
      <c r="D15" s="4" t="s">
        <v>71</v>
      </c>
      <c r="E15" s="12" t="s">
        <v>96</v>
      </c>
      <c r="F15" s="6" t="s">
        <v>97</v>
      </c>
      <c r="G15" s="1">
        <v>12</v>
      </c>
      <c r="H15" s="63"/>
      <c r="I15" s="56"/>
      <c r="J15" s="56"/>
      <c r="K15" s="56"/>
      <c r="L15" s="64"/>
      <c r="M15" s="1">
        <v>29</v>
      </c>
      <c r="N15" s="6" t="s">
        <v>98</v>
      </c>
    </row>
    <row r="16" spans="1:19">
      <c r="A16" s="2"/>
      <c r="B16" s="2"/>
      <c r="C16" s="7"/>
      <c r="D16" s="8"/>
      <c r="E16" s="8"/>
      <c r="F16" s="9" t="s">
        <v>25</v>
      </c>
      <c r="G16" s="1">
        <v>13</v>
      </c>
      <c r="H16" s="63"/>
      <c r="I16" s="56"/>
      <c r="J16" s="56"/>
      <c r="K16" s="56"/>
      <c r="L16" s="64"/>
      <c r="M16" s="1">
        <v>28</v>
      </c>
      <c r="N16" s="9" t="s">
        <v>25</v>
      </c>
    </row>
    <row r="17" spans="1:14">
      <c r="A17" s="2"/>
      <c r="B17" s="2"/>
      <c r="C17" s="7"/>
      <c r="D17" s="10" t="s">
        <v>75</v>
      </c>
      <c r="E17" s="12" t="s">
        <v>99</v>
      </c>
      <c r="F17" s="6" t="s">
        <v>100</v>
      </c>
      <c r="G17" s="1">
        <v>14</v>
      </c>
      <c r="H17" s="63"/>
      <c r="I17" s="56"/>
      <c r="J17" s="56"/>
      <c r="K17" s="56"/>
      <c r="L17" s="64"/>
      <c r="M17" s="1">
        <v>27</v>
      </c>
      <c r="N17" s="6" t="s">
        <v>101</v>
      </c>
    </row>
    <row r="18" spans="1:14">
      <c r="A18" s="2"/>
      <c r="B18" s="2"/>
      <c r="C18" s="7"/>
      <c r="D18" s="10" t="s">
        <v>79</v>
      </c>
      <c r="E18" s="12" t="s">
        <v>102</v>
      </c>
      <c r="F18" s="6" t="s">
        <v>103</v>
      </c>
      <c r="G18" s="1">
        <v>15</v>
      </c>
      <c r="H18" s="63"/>
      <c r="I18" s="56"/>
      <c r="J18" s="56"/>
      <c r="K18" s="56"/>
      <c r="L18" s="64"/>
      <c r="M18" s="1">
        <v>26</v>
      </c>
      <c r="N18" s="6" t="s">
        <v>104</v>
      </c>
    </row>
    <row r="19" spans="1:14">
      <c r="A19" s="2"/>
      <c r="B19" s="2"/>
      <c r="C19" s="3" t="s">
        <v>65</v>
      </c>
      <c r="D19" s="4" t="s">
        <v>66</v>
      </c>
      <c r="E19" s="12" t="s">
        <v>93</v>
      </c>
      <c r="F19" s="6" t="s">
        <v>105</v>
      </c>
      <c r="G19" s="1">
        <v>16</v>
      </c>
      <c r="H19" s="63"/>
      <c r="I19" s="56"/>
      <c r="J19" s="56"/>
      <c r="K19" s="56"/>
      <c r="L19" s="64"/>
      <c r="M19" s="1">
        <v>25</v>
      </c>
      <c r="N19" s="6" t="s">
        <v>106</v>
      </c>
    </row>
    <row r="20" spans="1:14">
      <c r="A20" s="2"/>
      <c r="B20" s="2"/>
      <c r="C20" s="3" t="s">
        <v>70</v>
      </c>
      <c r="D20" s="4" t="s">
        <v>71</v>
      </c>
      <c r="E20" s="12" t="s">
        <v>96</v>
      </c>
      <c r="F20" s="6" t="s">
        <v>107</v>
      </c>
      <c r="G20" s="1">
        <v>17</v>
      </c>
      <c r="H20" s="63"/>
      <c r="I20" s="56"/>
      <c r="J20" s="56"/>
      <c r="K20" s="56"/>
      <c r="L20" s="64"/>
      <c r="M20" s="1">
        <v>24</v>
      </c>
      <c r="N20" s="6" t="s">
        <v>108</v>
      </c>
    </row>
    <row r="21" spans="1:14">
      <c r="A21" s="2"/>
      <c r="B21" s="2"/>
      <c r="C21" s="7"/>
      <c r="D21" s="8"/>
      <c r="E21" s="8"/>
      <c r="F21" s="9" t="s">
        <v>25</v>
      </c>
      <c r="G21" s="1">
        <v>18</v>
      </c>
      <c r="H21" s="63"/>
      <c r="I21" s="56"/>
      <c r="J21" s="56"/>
      <c r="K21" s="56"/>
      <c r="L21" s="64"/>
      <c r="M21" s="1">
        <v>23</v>
      </c>
      <c r="N21" s="9" t="s">
        <v>25</v>
      </c>
    </row>
    <row r="22" spans="1:14">
      <c r="A22" s="2"/>
      <c r="B22" s="2"/>
      <c r="C22" s="7"/>
      <c r="D22" s="10" t="s">
        <v>75</v>
      </c>
      <c r="E22" s="12" t="s">
        <v>99</v>
      </c>
      <c r="F22" s="6" t="s">
        <v>109</v>
      </c>
      <c r="G22" s="1">
        <v>19</v>
      </c>
      <c r="H22" s="63"/>
      <c r="I22" s="56"/>
      <c r="J22" s="56"/>
      <c r="K22" s="56"/>
      <c r="L22" s="64"/>
      <c r="M22" s="1">
        <v>22</v>
      </c>
      <c r="N22" s="6" t="s">
        <v>110</v>
      </c>
    </row>
    <row r="23" spans="1:14">
      <c r="A23" s="2"/>
      <c r="B23" s="2"/>
      <c r="C23" s="7"/>
      <c r="D23" s="10" t="s">
        <v>79</v>
      </c>
      <c r="E23" s="12" t="s">
        <v>102</v>
      </c>
      <c r="F23" s="6" t="s">
        <v>111</v>
      </c>
      <c r="G23" s="1">
        <v>20</v>
      </c>
      <c r="H23" s="63"/>
      <c r="I23" s="56"/>
      <c r="J23" s="56"/>
      <c r="K23" s="56"/>
      <c r="L23" s="64"/>
      <c r="M23" s="1">
        <v>21</v>
      </c>
      <c r="N23" s="6" t="s">
        <v>112</v>
      </c>
    </row>
    <row r="24" spans="1:14">
      <c r="C24" s="13"/>
    </row>
    <row r="25" spans="1:14">
      <c r="J25" s="16" t="s">
        <v>113</v>
      </c>
    </row>
    <row r="26" spans="1:14">
      <c r="I26" s="17" t="s">
        <v>114</v>
      </c>
      <c r="J26" s="18" t="s">
        <v>25</v>
      </c>
      <c r="K26" s="17" t="s">
        <v>114</v>
      </c>
    </row>
  </sheetData>
  <mergeCells count="2">
    <mergeCell ref="H2:L2"/>
    <mergeCell ref="H3:L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the Author</vt:lpstr>
      <vt:lpstr>for LCD Array</vt:lpstr>
      <vt:lpstr>for Max7219 Array</vt:lpstr>
      <vt:lpstr>RPi3 and RPi4</vt:lpstr>
      <vt:lpstr>Rpi Pico and Pico with Wifi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Edmon Mancao</dc:creator>
  <cp:lastModifiedBy>Edmon Mancao</cp:lastModifiedBy>
  <dcterms:created xsi:type="dcterms:W3CDTF">2024-01-29T04:55:00Z</dcterms:created>
  <dcterms:modified xsi:type="dcterms:W3CDTF">2024-04-30T03:41:31Z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B85F8BCE0DE94390856C68BAADBC6FEB_12</vt:lpwstr>
  </property>
  <property fmtid="{D5CDD505-2E9C-101B-9397-08002B2CF9AE}" pid="3" name="KSOProductBuildVer">
    <vt:lpwstr>1033-12.2.0.13431</vt:lpwstr>
  </property>
</Properties>
</file>