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80" yWindow="10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  <c r="O5" i="1"/>
  <c r="O4" i="1"/>
  <c r="O3" i="1"/>
  <c r="D13" i="1"/>
  <c r="C13" i="1"/>
  <c r="B13" i="1"/>
  <c r="I4" i="1"/>
  <c r="I5" i="1"/>
  <c r="I6" i="1"/>
  <c r="I7" i="1"/>
  <c r="I8" i="1"/>
  <c r="I9" i="1"/>
  <c r="I10" i="1"/>
  <c r="B4" i="1"/>
  <c r="B5" i="1"/>
  <c r="B6" i="1"/>
  <c r="B7" i="1"/>
  <c r="B8" i="1"/>
  <c r="B9" i="1"/>
  <c r="B12" i="1"/>
  <c r="C12" i="1"/>
  <c r="D12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<sst xmlns="http://schemas.openxmlformats.org/spreadsheetml/2006/main" count="72" uniqueCount="13">
  <si>
    <t>Speaker Number</t>
  </si>
  <si>
    <t>x</t>
  </si>
  <si>
    <t xml:space="preserve">y </t>
  </si>
  <si>
    <t>z</t>
  </si>
  <si>
    <t>Meters</t>
  </si>
  <si>
    <t>xyz</t>
  </si>
  <si>
    <t xml:space="preserve"> </t>
  </si>
  <si>
    <t>speaker</t>
  </si>
  <si>
    <t>y</t>
  </si>
  <si>
    <t>max</t>
  </si>
  <si>
    <t>min</t>
  </si>
  <si>
    <t>midpoint</t>
  </si>
  <si>
    <t>Range of Source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</si>
</sst>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13</xdr:row>
      <xdr:rowOff>38100</xdr:rowOff>
    </xdr:from>
    <xdr:to>
      <xdr:col>15</xdr:col>
      <xdr:colOff>279400</xdr:colOff>
      <xdr:row>48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514600"/>
          <a:ext cx="13131800" cy="666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C1" workbookViewId="0">
      <selection activeCell="Q10" sqref="Q10"/>
    </sheetView>
  </sheetViews>
  <sheetFormatPr baseColWidth="10" defaultRowHeight="15" x14ac:dyDescent="0"/>
  <cols>
    <col min="1" max="1" width="22.5" customWidth="1"/>
    <col min="2" max="2" width="10.832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>
      <c r="A2">
        <v>1</v>
      </c>
      <c r="B2">
        <v>0</v>
      </c>
      <c r="C2">
        <v>0</v>
      </c>
      <c r="D2">
        <v>2.1335999999999999</v>
      </c>
      <c r="M2" t="s">
        <v>1</v>
      </c>
      <c r="O2" t="s">
        <v>2</v>
      </c>
      <c r="Q2" t="s">
        <v>3</v>
      </c>
    </row>
    <row r="3" spans="1:17">
      <c r="A3">
        <v>2</v>
      </c>
      <c r="B3">
        <v>2.5908000000000002</v>
      </c>
      <c r="C3">
        <v>0</v>
      </c>
      <c r="D3">
        <v>2.1335999999999999</v>
      </c>
      <c r="G3" t="s">
        <v>7</v>
      </c>
      <c r="H3" s="1" t="s">
        <v>6</v>
      </c>
      <c r="I3">
        <v>1</v>
      </c>
      <c r="J3" s="1" t="s">
        <v>6</v>
      </c>
      <c r="K3" t="s">
        <v>5</v>
      </c>
      <c r="L3" s="1" t="s">
        <v>6</v>
      </c>
      <c r="M3">
        <f>B2-$D$12</f>
        <v>-5.9562999999999997</v>
      </c>
      <c r="N3" s="1" t="s">
        <v>6</v>
      </c>
      <c r="O3">
        <f>C2-$D$13</f>
        <v>-1.8288</v>
      </c>
      <c r="P3" s="1" t="s">
        <v>6</v>
      </c>
      <c r="Q3">
        <v>2.1335999999999999</v>
      </c>
    </row>
    <row r="4" spans="1:17">
      <c r="A4">
        <v>3</v>
      </c>
      <c r="B4">
        <f>B3+2.0574</f>
        <v>4.6482000000000001</v>
      </c>
      <c r="C4">
        <v>0</v>
      </c>
      <c r="D4">
        <v>2.1335999999999999</v>
      </c>
      <c r="G4" t="s">
        <v>7</v>
      </c>
      <c r="H4" s="1" t="s">
        <v>6</v>
      </c>
      <c r="I4">
        <f>I3+1</f>
        <v>2</v>
      </c>
      <c r="J4" s="1" t="s">
        <v>6</v>
      </c>
      <c r="K4" t="s">
        <v>5</v>
      </c>
      <c r="L4" s="1" t="s">
        <v>6</v>
      </c>
      <c r="M4">
        <f>B3-$D$12</f>
        <v>-3.3654999999999995</v>
      </c>
      <c r="N4" s="1" t="s">
        <v>6</v>
      </c>
      <c r="O4">
        <f t="shared" ref="O4:O10" si="0">C3-$D$13</f>
        <v>-1.8288</v>
      </c>
      <c r="P4" s="1" t="s">
        <v>6</v>
      </c>
      <c r="Q4">
        <v>2.1335999999999999</v>
      </c>
    </row>
    <row r="5" spans="1:17">
      <c r="A5">
        <v>4</v>
      </c>
      <c r="B5">
        <f>B4+1.8288</f>
        <v>6.4770000000000003</v>
      </c>
      <c r="C5">
        <v>0</v>
      </c>
      <c r="D5">
        <v>2.1335999999999999</v>
      </c>
      <c r="G5" t="s">
        <v>7</v>
      </c>
      <c r="H5" s="1" t="s">
        <v>6</v>
      </c>
      <c r="I5">
        <f t="shared" ref="I5:I10" si="1">I4+1</f>
        <v>3</v>
      </c>
      <c r="J5" s="1" t="s">
        <v>6</v>
      </c>
      <c r="K5" t="s">
        <v>5</v>
      </c>
      <c r="L5" s="1" t="s">
        <v>6</v>
      </c>
      <c r="M5">
        <f>B4-$D$12</f>
        <v>-1.3080999999999996</v>
      </c>
      <c r="N5" s="1" t="s">
        <v>6</v>
      </c>
      <c r="O5">
        <f t="shared" si="0"/>
        <v>-1.8288</v>
      </c>
      <c r="P5" s="1" t="s">
        <v>6</v>
      </c>
      <c r="Q5">
        <v>2.1335999999999999</v>
      </c>
    </row>
    <row r="6" spans="1:17">
      <c r="A6">
        <v>5</v>
      </c>
      <c r="B6">
        <f>B5+2.2352</f>
        <v>8.7121999999999993</v>
      </c>
      <c r="C6">
        <v>0</v>
      </c>
      <c r="D6">
        <v>2.1335999999999999</v>
      </c>
      <c r="G6" t="s">
        <v>7</v>
      </c>
      <c r="H6" s="1" t="s">
        <v>6</v>
      </c>
      <c r="I6">
        <f t="shared" si="1"/>
        <v>4</v>
      </c>
      <c r="J6" s="1" t="s">
        <v>6</v>
      </c>
      <c r="K6" t="s">
        <v>5</v>
      </c>
      <c r="L6" s="1" t="s">
        <v>6</v>
      </c>
      <c r="M6">
        <f>B5-$D$12</f>
        <v>0.52070000000000061</v>
      </c>
      <c r="N6" s="1" t="s">
        <v>6</v>
      </c>
      <c r="O6">
        <f t="shared" si="0"/>
        <v>-1.8288</v>
      </c>
      <c r="P6" s="1" t="s">
        <v>6</v>
      </c>
      <c r="Q6">
        <v>2.1335999999999999</v>
      </c>
    </row>
    <row r="7" spans="1:17">
      <c r="A7">
        <v>6</v>
      </c>
      <c r="B7">
        <f>B6+3.2004</f>
        <v>11.912599999999999</v>
      </c>
      <c r="C7">
        <v>1.7018</v>
      </c>
      <c r="D7">
        <v>2.1335999999999999</v>
      </c>
      <c r="G7" t="s">
        <v>7</v>
      </c>
      <c r="H7" s="1" t="s">
        <v>6</v>
      </c>
      <c r="I7">
        <f t="shared" si="1"/>
        <v>5</v>
      </c>
      <c r="J7" s="1" t="s">
        <v>6</v>
      </c>
      <c r="K7" t="s">
        <v>5</v>
      </c>
      <c r="L7" s="1" t="s">
        <v>6</v>
      </c>
      <c r="M7">
        <f>B6-$D$12</f>
        <v>2.7558999999999996</v>
      </c>
      <c r="N7" s="1" t="s">
        <v>6</v>
      </c>
      <c r="O7">
        <f t="shared" si="0"/>
        <v>-1.8288</v>
      </c>
      <c r="P7" s="1" t="s">
        <v>6</v>
      </c>
      <c r="Q7">
        <v>2.1335999999999999</v>
      </c>
    </row>
    <row r="8" spans="1:17">
      <c r="A8">
        <v>7</v>
      </c>
      <c r="B8">
        <f>B7-2.1336</f>
        <v>9.7789999999999999</v>
      </c>
      <c r="C8">
        <v>3.6576</v>
      </c>
      <c r="D8">
        <v>2.1335999999999999</v>
      </c>
      <c r="G8" t="s">
        <v>7</v>
      </c>
      <c r="H8" s="1" t="s">
        <v>6</v>
      </c>
      <c r="I8">
        <f t="shared" si="1"/>
        <v>6</v>
      </c>
      <c r="J8" s="1" t="s">
        <v>6</v>
      </c>
      <c r="K8" t="s">
        <v>5</v>
      </c>
      <c r="L8" s="1" t="s">
        <v>6</v>
      </c>
      <c r="M8">
        <f>B7-$D$12</f>
        <v>5.9562999999999997</v>
      </c>
      <c r="N8" s="1" t="s">
        <v>6</v>
      </c>
      <c r="O8">
        <f t="shared" si="0"/>
        <v>-0.127</v>
      </c>
      <c r="P8" s="1" t="s">
        <v>6</v>
      </c>
      <c r="Q8">
        <v>2.1335999999999999</v>
      </c>
    </row>
    <row r="9" spans="1:17">
      <c r="A9">
        <v>8</v>
      </c>
      <c r="B9">
        <f>B8-3.048</f>
        <v>6.7309999999999999</v>
      </c>
      <c r="C9">
        <v>3.6576</v>
      </c>
      <c r="D9">
        <v>2.1335999999999999</v>
      </c>
      <c r="G9" t="s">
        <v>7</v>
      </c>
      <c r="H9" s="1" t="s">
        <v>6</v>
      </c>
      <c r="I9">
        <f t="shared" si="1"/>
        <v>7</v>
      </c>
      <c r="J9" s="1" t="s">
        <v>6</v>
      </c>
      <c r="K9" t="s">
        <v>5</v>
      </c>
      <c r="L9" s="1" t="s">
        <v>6</v>
      </c>
      <c r="M9">
        <f>B8-$D$12</f>
        <v>3.8227000000000002</v>
      </c>
      <c r="N9" s="1" t="s">
        <v>6</v>
      </c>
      <c r="O9">
        <f t="shared" si="0"/>
        <v>1.8288</v>
      </c>
      <c r="P9" s="1" t="s">
        <v>6</v>
      </c>
      <c r="Q9">
        <v>2.1335999999999999</v>
      </c>
    </row>
    <row r="10" spans="1:17">
      <c r="G10" t="s">
        <v>7</v>
      </c>
      <c r="H10" s="1" t="s">
        <v>6</v>
      </c>
      <c r="I10">
        <f t="shared" si="1"/>
        <v>8</v>
      </c>
      <c r="J10" s="1" t="s">
        <v>6</v>
      </c>
      <c r="K10" t="s">
        <v>5</v>
      </c>
      <c r="L10" s="1" t="s">
        <v>6</v>
      </c>
      <c r="M10">
        <f>B9-$D$12</f>
        <v>0.77470000000000017</v>
      </c>
      <c r="N10" s="1" t="s">
        <v>6</v>
      </c>
      <c r="O10">
        <f t="shared" si="0"/>
        <v>1.8288</v>
      </c>
      <c r="P10" s="1" t="s">
        <v>6</v>
      </c>
      <c r="Q10">
        <v>2.1335999999999999</v>
      </c>
    </row>
    <row r="11" spans="1:17">
      <c r="B11" t="s">
        <v>9</v>
      </c>
      <c r="C11" t="s">
        <v>10</v>
      </c>
      <c r="D11" t="s">
        <v>11</v>
      </c>
    </row>
    <row r="12" spans="1:17">
      <c r="A12" t="s">
        <v>1</v>
      </c>
      <c r="B12">
        <f>MAX(B2:B9)</f>
        <v>11.912599999999999</v>
      </c>
      <c r="C12">
        <f>MIN(B2:B9)</f>
        <v>0</v>
      </c>
      <c r="D12">
        <f>(B12+C12)/2</f>
        <v>5.9562999999999997</v>
      </c>
    </row>
    <row r="13" spans="1:17">
      <c r="A13" t="s">
        <v>8</v>
      </c>
      <c r="B13">
        <f>MAX(C2:C9)</f>
        <v>3.6576</v>
      </c>
      <c r="C13">
        <f>MIN(C2:C9)</f>
        <v>0</v>
      </c>
      <c r="D13">
        <f>(B13+C13)/2</f>
        <v>1.8288</v>
      </c>
    </row>
    <row r="18" spans="17:19">
      <c r="R18" t="s">
        <v>12</v>
      </c>
    </row>
    <row r="19" spans="17:19">
      <c r="Q19" t="s">
        <v>1</v>
      </c>
      <c r="R19">
        <v>-6</v>
      </c>
      <c r="S19">
        <v>6</v>
      </c>
    </row>
    <row r="20" spans="17:19">
      <c r="Q20" t="s">
        <v>8</v>
      </c>
      <c r="R20">
        <v>-13</v>
      </c>
      <c r="S20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Lind</dc:creator>
  <cp:lastModifiedBy>Amanda Lind</cp:lastModifiedBy>
  <dcterms:created xsi:type="dcterms:W3CDTF">2016-05-16T05:32:54Z</dcterms:created>
  <dcterms:modified xsi:type="dcterms:W3CDTF">2016-06-05T09:33:34Z</dcterms:modified>
</cp:coreProperties>
</file>