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allel-Computing\LU_factorization\"/>
    </mc:Choice>
  </mc:AlternateContent>
  <xr:revisionPtr revIDLastSave="0" documentId="13_ncr:1_{8AF8EFE1-6E76-4C81-B86E-3665B66786E6}" xr6:coauthVersionLast="45" xr6:coauthVersionMax="45" xr10:uidLastSave="{00000000-0000-0000-0000-000000000000}"/>
  <bookViews>
    <workbookView xWindow="-120" yWindow="-120" windowWidth="29040" windowHeight="15840" activeTab="1" xr2:uid="{BC2F5F24-441F-40F2-B939-33DF84FCC19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1" i="1" l="1"/>
  <c r="AL31" i="1"/>
  <c r="AK31" i="1"/>
  <c r="AJ31" i="1"/>
  <c r="AI31" i="1"/>
  <c r="AH31" i="1"/>
  <c r="AG31" i="1"/>
  <c r="AF31" i="1"/>
  <c r="AE31" i="1"/>
  <c r="AD31" i="1"/>
  <c r="AM30" i="1"/>
  <c r="AL30" i="1"/>
  <c r="AK30" i="1"/>
  <c r="AJ30" i="1"/>
  <c r="AI30" i="1"/>
  <c r="AH30" i="1"/>
  <c r="AG30" i="1"/>
  <c r="AF30" i="1"/>
  <c r="AE30" i="1"/>
  <c r="AD30" i="1"/>
  <c r="AM29" i="1"/>
  <c r="AL29" i="1"/>
  <c r="AK29" i="1"/>
  <c r="AJ29" i="1"/>
  <c r="AI29" i="1"/>
  <c r="AH29" i="1"/>
  <c r="AG29" i="1"/>
  <c r="AF29" i="1"/>
  <c r="AE29" i="1"/>
  <c r="AD29" i="1"/>
  <c r="AM28" i="1"/>
  <c r="AL28" i="1"/>
  <c r="AK28" i="1"/>
  <c r="AJ28" i="1"/>
  <c r="AI28" i="1"/>
  <c r="AH28" i="1"/>
  <c r="AG28" i="1"/>
  <c r="AF28" i="1"/>
  <c r="AE28" i="1"/>
  <c r="AD28" i="1"/>
  <c r="AM27" i="1"/>
  <c r="AL27" i="1"/>
  <c r="AK27" i="1"/>
  <c r="AJ27" i="1"/>
  <c r="AI27" i="1"/>
  <c r="AH27" i="1"/>
  <c r="AG27" i="1"/>
  <c r="AF27" i="1"/>
  <c r="AE27" i="1"/>
  <c r="AD27" i="1"/>
  <c r="AM26" i="1"/>
  <c r="AL26" i="1"/>
  <c r="AK26" i="1"/>
  <c r="AJ26" i="1"/>
  <c r="AI26" i="1"/>
  <c r="AH26" i="1"/>
  <c r="AG26" i="1"/>
  <c r="AF26" i="1"/>
  <c r="AE26" i="1"/>
  <c r="AD26" i="1"/>
  <c r="AM20" i="1"/>
  <c r="AL20" i="1"/>
  <c r="AK20" i="1"/>
  <c r="AJ20" i="1"/>
  <c r="AI20" i="1"/>
  <c r="AH20" i="1"/>
  <c r="AG20" i="1"/>
  <c r="AF20" i="1"/>
  <c r="AE20" i="1"/>
  <c r="AD20" i="1"/>
  <c r="AM19" i="1"/>
  <c r="AL19" i="1"/>
  <c r="AK19" i="1"/>
  <c r="AJ19" i="1"/>
  <c r="AI19" i="1"/>
  <c r="AH19" i="1"/>
  <c r="AG19" i="1"/>
  <c r="AF19" i="1"/>
  <c r="AE19" i="1"/>
  <c r="AD19" i="1"/>
  <c r="AM18" i="1"/>
  <c r="AL18" i="1"/>
  <c r="AK18" i="1"/>
  <c r="AJ18" i="1"/>
  <c r="AI18" i="1"/>
  <c r="AH18" i="1"/>
  <c r="AG18" i="1"/>
  <c r="AF18" i="1"/>
  <c r="AE18" i="1"/>
  <c r="AD18" i="1"/>
  <c r="AM17" i="1"/>
  <c r="AL17" i="1"/>
  <c r="AK17" i="1"/>
  <c r="AJ17" i="1"/>
  <c r="AI17" i="1"/>
  <c r="AH17" i="1"/>
  <c r="AG17" i="1"/>
  <c r="AF17" i="1"/>
  <c r="AE17" i="1"/>
  <c r="AD17" i="1"/>
  <c r="AM16" i="1"/>
  <c r="AL16" i="1"/>
  <c r="AK16" i="1"/>
  <c r="AJ16" i="1"/>
  <c r="AI16" i="1"/>
  <c r="AH16" i="1"/>
  <c r="AG16" i="1"/>
  <c r="AF16" i="1"/>
  <c r="AE16" i="1"/>
  <c r="AD16" i="1"/>
  <c r="AM15" i="1"/>
  <c r="AL15" i="1"/>
  <c r="AK15" i="1"/>
  <c r="AJ15" i="1"/>
  <c r="AI15" i="1"/>
  <c r="AH15" i="1"/>
  <c r="AG15" i="1"/>
  <c r="AF15" i="1"/>
  <c r="AE15" i="1"/>
  <c r="AD15" i="1"/>
  <c r="AE4" i="1"/>
  <c r="AF4" i="1"/>
  <c r="AG4" i="1"/>
  <c r="AH4" i="1"/>
  <c r="AI4" i="1"/>
  <c r="AJ4" i="1"/>
  <c r="AK4" i="1"/>
  <c r="AL4" i="1"/>
  <c r="AM4" i="1"/>
  <c r="AE5" i="1"/>
  <c r="AF5" i="1"/>
  <c r="AG5" i="1"/>
  <c r="AH5" i="1"/>
  <c r="AI5" i="1"/>
  <c r="AJ5" i="1"/>
  <c r="AK5" i="1"/>
  <c r="AL5" i="1"/>
  <c r="AM5" i="1"/>
  <c r="AE6" i="1"/>
  <c r="AF6" i="1"/>
  <c r="AG6" i="1"/>
  <c r="AH6" i="1"/>
  <c r="AI6" i="1"/>
  <c r="AJ6" i="1"/>
  <c r="AK6" i="1"/>
  <c r="AL6" i="1"/>
  <c r="AM6" i="1"/>
  <c r="AE7" i="1"/>
  <c r="AF7" i="1"/>
  <c r="AG7" i="1"/>
  <c r="AH7" i="1"/>
  <c r="AI7" i="1"/>
  <c r="AJ7" i="1"/>
  <c r="AK7" i="1"/>
  <c r="AL7" i="1"/>
  <c r="AM7" i="1"/>
  <c r="AE8" i="1"/>
  <c r="AF8" i="1"/>
  <c r="AG8" i="1"/>
  <c r="AH8" i="1"/>
  <c r="AI8" i="1"/>
  <c r="AJ8" i="1"/>
  <c r="AK8" i="1"/>
  <c r="AL8" i="1"/>
  <c r="AM8" i="1"/>
  <c r="AD4" i="1"/>
  <c r="AD5" i="1"/>
  <c r="AD6" i="1"/>
  <c r="AD7" i="1"/>
  <c r="AD8" i="1"/>
  <c r="AM3" i="1"/>
  <c r="AL3" i="1"/>
  <c r="AK3" i="1"/>
  <c r="AJ3" i="1"/>
  <c r="AI3" i="1"/>
  <c r="AH3" i="1"/>
  <c r="AG3" i="1"/>
  <c r="AF3" i="1"/>
  <c r="AE3" i="1"/>
  <c r="AD3" i="1"/>
  <c r="E4" i="2" l="1"/>
  <c r="E5" i="2"/>
  <c r="E6" i="2"/>
  <c r="E7" i="2"/>
  <c r="E8" i="2"/>
  <c r="E9" i="2"/>
  <c r="E10" i="2"/>
  <c r="E11" i="2"/>
  <c r="E12" i="2"/>
  <c r="E3" i="2"/>
  <c r="D4" i="2"/>
  <c r="D5" i="2"/>
  <c r="D6" i="2"/>
  <c r="D7" i="2"/>
  <c r="D8" i="2"/>
  <c r="D9" i="2"/>
  <c r="D10" i="2"/>
  <c r="D11" i="2"/>
  <c r="D12" i="2"/>
  <c r="D3" i="2"/>
  <c r="AA31" i="1" l="1"/>
  <c r="AA30" i="1"/>
  <c r="AA29" i="1"/>
  <c r="AA28" i="1"/>
  <c r="AA27" i="1"/>
  <c r="AA26" i="1"/>
  <c r="Z31" i="1"/>
  <c r="Z30" i="1"/>
  <c r="Z29" i="1"/>
  <c r="Z28" i="1"/>
  <c r="Z27" i="1"/>
  <c r="Z26" i="1"/>
  <c r="Y31" i="1"/>
  <c r="Y30" i="1"/>
  <c r="Y29" i="1"/>
  <c r="Y28" i="1"/>
  <c r="Y27" i="1"/>
  <c r="Y26" i="1"/>
  <c r="X31" i="1"/>
  <c r="X30" i="1"/>
  <c r="X29" i="1"/>
  <c r="X28" i="1"/>
  <c r="X27" i="1"/>
  <c r="X26" i="1"/>
  <c r="W26" i="1"/>
  <c r="W31" i="1"/>
  <c r="W30" i="1"/>
  <c r="W29" i="1"/>
  <c r="W28" i="1"/>
  <c r="W27" i="1"/>
  <c r="V31" i="1"/>
  <c r="V30" i="1"/>
  <c r="V29" i="1"/>
  <c r="V28" i="1"/>
  <c r="V27" i="1"/>
  <c r="V26" i="1"/>
  <c r="U31" i="1"/>
  <c r="U30" i="1"/>
  <c r="U29" i="1"/>
  <c r="U28" i="1"/>
  <c r="U27" i="1"/>
  <c r="U26" i="1"/>
  <c r="T31" i="1"/>
  <c r="T30" i="1"/>
  <c r="T29" i="1"/>
  <c r="T28" i="1"/>
  <c r="T27" i="1"/>
  <c r="T26" i="1"/>
  <c r="S31" i="1"/>
  <c r="S30" i="1"/>
  <c r="S29" i="1"/>
  <c r="S28" i="1"/>
  <c r="S27" i="1"/>
  <c r="S26" i="1"/>
  <c r="R31" i="1"/>
  <c r="R30" i="1"/>
  <c r="R29" i="1"/>
  <c r="R28" i="1"/>
  <c r="R27" i="1"/>
  <c r="R26" i="1"/>
  <c r="AA20" i="1"/>
  <c r="AA19" i="1"/>
  <c r="AA18" i="1"/>
  <c r="AA17" i="1"/>
  <c r="AA16" i="1"/>
  <c r="AA15" i="1"/>
  <c r="Z20" i="1"/>
  <c r="Z19" i="1"/>
  <c r="Z18" i="1"/>
  <c r="Z17" i="1"/>
  <c r="Z16" i="1"/>
  <c r="Z15" i="1"/>
  <c r="Y20" i="1"/>
  <c r="Y19" i="1"/>
  <c r="Y18" i="1"/>
  <c r="Y17" i="1"/>
  <c r="Y16" i="1"/>
  <c r="Y15" i="1"/>
  <c r="X20" i="1"/>
  <c r="X19" i="1"/>
  <c r="X18" i="1"/>
  <c r="X17" i="1"/>
  <c r="X16" i="1"/>
  <c r="X15" i="1"/>
  <c r="W20" i="1"/>
  <c r="W19" i="1"/>
  <c r="W18" i="1"/>
  <c r="W17" i="1"/>
  <c r="W16" i="1"/>
  <c r="W15" i="1"/>
  <c r="V20" i="1"/>
  <c r="V19" i="1"/>
  <c r="V18" i="1"/>
  <c r="V17" i="1"/>
  <c r="V16" i="1"/>
  <c r="V15" i="1"/>
  <c r="U20" i="1"/>
  <c r="U19" i="1"/>
  <c r="U18" i="1"/>
  <c r="U17" i="1"/>
  <c r="U16" i="1"/>
  <c r="U15" i="1"/>
  <c r="T20" i="1"/>
  <c r="T19" i="1"/>
  <c r="T18" i="1"/>
  <c r="T17" i="1"/>
  <c r="T16" i="1"/>
  <c r="T15" i="1"/>
  <c r="S20" i="1"/>
  <c r="S19" i="1"/>
  <c r="S18" i="1"/>
  <c r="S17" i="1"/>
  <c r="S16" i="1"/>
  <c r="S15" i="1"/>
  <c r="R20" i="1"/>
  <c r="R19" i="1"/>
  <c r="R18" i="1"/>
  <c r="R17" i="1"/>
  <c r="R16" i="1"/>
  <c r="R15" i="1"/>
  <c r="AA8" i="1"/>
  <c r="AA7" i="1"/>
  <c r="AA6" i="1"/>
  <c r="AA5" i="1"/>
  <c r="AA4" i="1"/>
  <c r="AA3" i="1"/>
  <c r="Z8" i="1"/>
  <c r="Z7" i="1"/>
  <c r="Z6" i="1"/>
  <c r="Z5" i="1"/>
  <c r="Z4" i="1"/>
  <c r="Z3" i="1"/>
  <c r="Y8" i="1"/>
  <c r="Y7" i="1"/>
  <c r="Y6" i="1"/>
  <c r="Y5" i="1"/>
  <c r="Y4" i="1"/>
  <c r="Y3" i="1"/>
  <c r="X8" i="1"/>
  <c r="X7" i="1"/>
  <c r="X6" i="1"/>
  <c r="X5" i="1"/>
  <c r="X4" i="1"/>
  <c r="X3" i="1"/>
  <c r="W8" i="1"/>
  <c r="W7" i="1"/>
  <c r="W6" i="1"/>
  <c r="W5" i="1"/>
  <c r="W4" i="1"/>
  <c r="W3" i="1"/>
  <c r="V8" i="1"/>
  <c r="V7" i="1"/>
  <c r="V6" i="1"/>
  <c r="V5" i="1"/>
  <c r="V4" i="1"/>
  <c r="V3" i="1"/>
  <c r="U8" i="1"/>
  <c r="U7" i="1"/>
  <c r="U6" i="1"/>
  <c r="U5" i="1"/>
  <c r="U4" i="1"/>
  <c r="U3" i="1"/>
  <c r="T8" i="1"/>
  <c r="T7" i="1"/>
  <c r="T6" i="1"/>
  <c r="T5" i="1"/>
  <c r="T4" i="1"/>
  <c r="T3" i="1"/>
  <c r="S8" i="1"/>
  <c r="S7" i="1"/>
  <c r="S6" i="1"/>
  <c r="S5" i="1"/>
  <c r="S4" i="1"/>
  <c r="S3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<sst xmlns="http://schemas.openxmlformats.org/spreadsheetml/2006/main" count="227" uniqueCount="39">
  <si>
    <t>LU</t>
  </si>
  <si>
    <t>Cholesky</t>
  </si>
  <si>
    <t>Matrix Size</t>
  </si>
  <si>
    <t>Serial Runtime(ms)</t>
  </si>
  <si>
    <t>Num of Threads</t>
  </si>
  <si>
    <t>Size=1000</t>
  </si>
  <si>
    <t>Size=2000</t>
  </si>
  <si>
    <t>Size=3000</t>
  </si>
  <si>
    <t>Size=4000</t>
  </si>
  <si>
    <t>Size=5000</t>
  </si>
  <si>
    <t>Size=6000</t>
  </si>
  <si>
    <t>Size=7000</t>
  </si>
  <si>
    <t>Size=8000</t>
  </si>
  <si>
    <t>Size=9000</t>
  </si>
  <si>
    <t>Size=10000</t>
  </si>
  <si>
    <t>LU Parallel Runtime(ms)</t>
  </si>
  <si>
    <t>LU Speedup</t>
  </si>
  <si>
    <t>Cholesky Parallel Runtime(ms)</t>
  </si>
  <si>
    <t>Cholesky Speedup</t>
  </si>
  <si>
    <t>Cholesky Parallel Guided Runtime(ms)</t>
  </si>
  <si>
    <t>Cholesky Guided Speedup</t>
  </si>
  <si>
    <t>Log Scale</t>
  </si>
  <si>
    <t>Processors</t>
  </si>
  <si>
    <t>Size = 1000</t>
  </si>
  <si>
    <t>Size = 2000</t>
  </si>
  <si>
    <t>Size = 5000</t>
  </si>
  <si>
    <t>Size = 3000</t>
  </si>
  <si>
    <t>Size = 4000</t>
  </si>
  <si>
    <t>Size = 10000</t>
  </si>
  <si>
    <t>static</t>
  </si>
  <si>
    <t>guided</t>
  </si>
  <si>
    <t>LU LLC Cache operations(millions)</t>
  </si>
  <si>
    <t>Cholesky LLC Cache operations(millions)</t>
  </si>
  <si>
    <t>LU LLC Cache misses Percentage(millions)</t>
  </si>
  <si>
    <t>LU LLC Cache misses Percentage</t>
  </si>
  <si>
    <t>LU Efficiency</t>
  </si>
  <si>
    <t>Cholesky Efficiency</t>
  </si>
  <si>
    <t>Cholesky(static)</t>
  </si>
  <si>
    <t>Cholesky(guided)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</si>
</sst>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LLC-Loads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Sheet1!$F$56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Sheet1!$E$57:$E$62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Sheet1!$F$57:$F$62</c:f>
              <c:numCache>
                <c:formatCode>General</c:formatCode>
                <c:ptCount val="6"/>
                <c:pt idx="0">
                  <c:v>46054</c:v>
                </c:pt>
                <c:pt idx="1">
                  <c:v>53509</c:v>
                </c:pt>
                <c:pt idx="2">
                  <c:v>54579</c:v>
                </c:pt>
                <c:pt idx="3">
                  <c:v>56097</c:v>
                </c:pt>
                <c:pt idx="4">
                  <c:v>55504</c:v>
                </c:pt>
                <c:pt idx="5">
                  <c:v>55446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4-4637-B2AD-CCD7BD40603F}"/>
            </c:ext>
          </c:extLst>
        </c:ser>
        <c:ser>
          <c:idx val="1"/>
          <c:order val="1"/>
          <c:tx>
            <c:strRef>
              <c:f>Sheet1!$G$56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Sheet1!$E$57:$E$62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Sheet1!$G$57:$G$62</c:f>
              <c:numCache>
                <c:formatCode>General</c:formatCode>
                <c:ptCount val="6"/>
                <c:pt idx="0">
                  <c:v>1762</c:v>
                </c:pt>
                <c:pt idx="1">
                  <c:v>1980</c:v>
                </c:pt>
                <c:pt idx="2">
                  <c:v>2127</c:v>
                </c:pt>
                <c:pt idx="3">
                  <c:v>2284</c:v>
                </c:pt>
                <c:pt idx="4">
                  <c:v>3196</c:v>
                </c:pt>
                <c:pt idx="5">
                  <c:v>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4-4637-B2AD-CCD7BD40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847440"/>
        <c:axId val="444850640"/>
      </c:barChart>
      <c:catAx>
        <c:axId val="44484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50640"/>
        <c:crosses val="autoZero"/>
        <c:auto val="1"/>
        <c:lblAlgn val="ctr"/>
        <c:lblOffset val="100"/>
        <c:noMultiLvlLbl val="0"/>
      </c:catAx>
      <c:valAx>
        <c:axId val="4448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Million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Size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Sheet2!$J$99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Sheet2!$I$100:$I$105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Sheet2!$J$100:$J$105</c:f>
              <c:numCache>
                <c:formatCode>General</c:formatCode>
                <c:ptCount val="6"/>
                <c:pt idx="0">
                  <c:v>0.99911456204876725</c:v>
                </c:pt>
                <c:pt idx="1">
                  <c:v>1.3262910444387517</c:v>
                </c:pt>
                <c:pt idx="2">
                  <c:v>2.2760867878662494</c:v>
                </c:pt>
                <c:pt idx="3">
                  <c:v>4.2267684771646739</c:v>
                </c:pt>
                <c:pt idx="4">
                  <c:v>8.0268125854993162</c:v>
                </c:pt>
                <c:pt idx="5">
                  <c:v>9.7522437673130202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8-426D-8527-14E14B7F68A0}"/>
            </c:ext>
          </c:extLst>
        </c:ser>
        <c:ser>
          <c:idx val="1"/>
          <c:order val="1"/>
          <c:tx>
            <c:strRef>
              <c:f>Sheet2!$K$99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Sheet2!$I$100:$I$105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Sheet2!$K$100:$K$105</c:f>
              <c:numCache>
                <c:formatCode>General</c:formatCode>
                <c:ptCount val="6"/>
                <c:pt idx="0">
                  <c:v>0.99938683744379342</c:v>
                </c:pt>
                <c:pt idx="1">
                  <c:v>1.9754898660022895</c:v>
                </c:pt>
                <c:pt idx="2">
                  <c:v>3.9279689382782168</c:v>
                </c:pt>
                <c:pt idx="3">
                  <c:v>7.6787646135054963</c:v>
                </c:pt>
                <c:pt idx="4">
                  <c:v>14.299593826157595</c:v>
                </c:pt>
                <c:pt idx="5">
                  <c:v>16.812607449856735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8-426D-8527-14E14B7F6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927096"/>
        <c:axId val="640928696"/>
      </c:barChart>
      <c:catAx>
        <c:axId val="640927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28696"/>
        <c:crosses val="autoZero"/>
        <c:auto val="1"/>
        <c:lblAlgn val="ctr"/>
        <c:lblOffset val="100"/>
        <c:noMultiLvlLbl val="0"/>
      </c:catAx>
      <c:valAx>
        <c:axId val="6409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2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Size =</a:t>
            </a:r>
            <a:r>
              <a:rPr lang="en-IN" baseline="0"/>
              <a:t> 10000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Sheet2!$N$99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Sheet2!$M$100:$M$105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Sheet2!$N$100:$N$105</c:f>
              <c:numCache>
                <c:formatCode>General</c:formatCode>
                <c:ptCount val="6"/>
                <c:pt idx="0">
                  <c:v>0.99113564880067606</c:v>
                </c:pt>
                <c:pt idx="1">
                  <c:v>1.3210930925682851</c:v>
                </c:pt>
                <c:pt idx="2">
                  <c:v>2.2640078910359915</c:v>
                </c:pt>
                <c:pt idx="3">
                  <c:v>4.2074545960530934</c:v>
                </c:pt>
                <c:pt idx="4">
                  <c:v>8.0932248754829406</c:v>
                </c:pt>
                <c:pt idx="5">
                  <c:v>9.8755662212629396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E-4185-A0E1-CB5A15543ED8}"/>
            </c:ext>
          </c:extLst>
        </c:ser>
        <c:ser>
          <c:idx val="1"/>
          <c:order val="1"/>
          <c:tx>
            <c:strRef>
              <c:f>Sheet2!$O$99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Sheet2!$M$100:$M$105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Sheet2!$O$100:$O$105</c:f>
              <c:numCache>
                <c:formatCode>General</c:formatCode>
                <c:ptCount val="6"/>
                <c:pt idx="0">
                  <c:v>0.99090264044271437</c:v>
                </c:pt>
                <c:pt idx="1">
                  <c:v>1.9688730604052305</c:v>
                </c:pt>
                <c:pt idx="2">
                  <c:v>3.9259537330789294</c:v>
                </c:pt>
                <c:pt idx="3">
                  <c:v>7.7899907030926219</c:v>
                </c:pt>
                <c:pt idx="4">
                  <c:v>15.212437386530175</c:v>
                </c:pt>
                <c:pt idx="5">
                  <c:v>18.515174910814121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E-4185-A0E1-CB5A15543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34288"/>
        <c:axId val="692941328"/>
      </c:barChart>
      <c:catAx>
        <c:axId val="69293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41328"/>
        <c:crosses val="autoZero"/>
        <c:auto val="1"/>
        <c:lblAlgn val="ctr"/>
        <c:lblOffset val="100"/>
        <c:noMultiLvlLbl val="0"/>
      </c:catAx>
      <c:valAx>
        <c:axId val="6929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Size</a:t>
            </a:r>
            <a:r>
              <a:rPr lang="en-IN" baseline="0"/>
              <a:t> = 1000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Sheet2!$B$111</c:f>
              <c:strCache>
                <c:ptCount val="1"/>
                <c:pt idx="0">
                  <c:v>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Sheet2!$B$112:$B$117</c:f>
              <c:numCache>
                <c:formatCode>General</c:formatCode>
                <c:ptCount val="6"/>
                <c:pt idx="0">
                  <c:v>1.0023280423280423</c:v>
                </c:pt>
                <c:pt idx="1">
                  <c:v>1.0867370353373107</c:v>
                </c:pt>
                <c:pt idx="2">
                  <c:v>1.0505767524401064</c:v>
                </c:pt>
                <c:pt idx="3">
                  <c:v>0.92935635792778648</c:v>
                </c:pt>
                <c:pt idx="4">
                  <c:v>0.71153846153846156</c:v>
                </c:pt>
                <c:pt idx="5">
                  <c:v>0.58905472636815914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0-4892-B208-1185D259A6F1}"/>
            </c:ext>
          </c:extLst>
        </c:ser>
        <c:ser>
          <c:idx val="1"/>
          <c:order val="1"/>
          <c:tx>
            <c:strRef>
              <c:f>Sheet2!$C$111</c:f>
              <c:strCache>
                <c:ptCount val="1"/>
                <c:pt idx="0">
                  <c:v>Cholesky(static)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Sheet2!$C$112:$C$117</c:f>
              <c:numCache>
                <c:formatCode>General</c:formatCode>
                <c:ptCount val="6"/>
                <c:pt idx="0">
                  <c:v>0.99928482031110322</c:v>
                </c:pt>
                <c:pt idx="1">
                  <c:v>0.66126360624704217</c:v>
                </c:pt>
                <c:pt idx="2">
                  <c:v>0.55912364945978388</c:v>
                </c:pt>
                <c:pt idx="3">
                  <c:v>0.5058834178131788</c:v>
                </c:pt>
                <c:pt idx="4">
                  <c:v>0.44669117647058826</c:v>
                </c:pt>
                <c:pt idx="5">
                  <c:v>0.42022556390977445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0-4892-B208-1185D259A6F1}"/>
            </c:ext>
          </c:extLst>
        </c:ser>
        <c:ser>
          <c:idx val="2"/>
          <c:order val="2"/>
          <c:tx>
            <c:strRef>
              <c:f>Sheet2!$D$111</c:f>
              <c:strCache>
                <c:ptCount val="1"/>
                <c:pt idx="0">
                  <c:v>Cholesky(guided)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Sheet2!$D$112:$D$117</c:f>
              <c:numCache>
                <c:formatCode>General</c:formatCode>
                <c:ptCount val="6"/>
                <c:pt idx="0">
                  <c:v>0.99910618519842687</c:v>
                </c:pt>
                <c:pt idx="1">
                  <c:v>0.9753926701570681</c:v>
                </c:pt>
                <c:pt idx="2">
                  <c:v>0.93336673346693388</c:v>
                </c:pt>
                <c:pt idx="3">
                  <c:v>0.83169642857142856</c:v>
                </c:pt>
                <c:pt idx="4">
                  <c:v>0.62939189189189193</c:v>
                </c:pt>
                <c:pt idx="5">
                  <c:v>0.54580078124999998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0-4892-B208-1185D259A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026960"/>
        <c:axId val="594027280"/>
      </c:lineChart>
      <c:catAx>
        <c:axId val="59402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27280"/>
        <c:crosses val="autoZero"/>
        <c:auto val="1"/>
        <c:lblAlgn val="ctr"/>
        <c:lblOffset val="100"/>
        <c:noMultiLvlLbl val="0"/>
      </c:catAx>
      <c:valAx>
        <c:axId val="5940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57215500878506E-2"/>
          <c:y val="9.5612651726547121E-2"/>
          <c:w val="0.90337810386553452"/>
          <c:h val="0.6890326615894472"/>
        </c:manualLayout>
      </c:layout>
      <c:lineChart>
        <c:grouping val="standard"/>
        <c:varyColors val="0"/>
        <c:ser>
          <c:idx val="0"/>
          <c:order val="0"/>
          <c:tx>
            <c:strRef>
              <c:f>Sheet2!$F$111</c:f>
              <c:strCache>
                <c:ptCount val="1"/>
                <c:pt idx="0">
                  <c:v>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Sheet2!$F$112:$F$117</c:f>
              <c:numCache>
                <c:formatCode>General</c:formatCode>
                <c:ptCount val="6"/>
                <c:pt idx="0">
                  <c:v>1.0072622703124239</c:v>
                </c:pt>
                <c:pt idx="1">
                  <c:v>0.84996298428888706</c:v>
                </c:pt>
                <c:pt idx="2">
                  <c:v>0.72047134290893877</c:v>
                </c:pt>
                <c:pt idx="3">
                  <c:v>0.44842251442954478</c:v>
                </c:pt>
                <c:pt idx="4">
                  <c:v>0.22480637020276739</c:v>
                </c:pt>
                <c:pt idx="5">
                  <c:v>0.17827043346991589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D-46EE-AF42-9F7C04900760}"/>
            </c:ext>
          </c:extLst>
        </c:ser>
        <c:ser>
          <c:idx val="1"/>
          <c:order val="1"/>
          <c:tx>
            <c:strRef>
              <c:f>Sheet2!$G$111</c:f>
              <c:strCache>
                <c:ptCount val="1"/>
                <c:pt idx="0">
                  <c:v>Cholesky(static)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Sheet2!$G$112:$G$117</c:f>
              <c:numCache>
                <c:formatCode>General</c:formatCode>
                <c:ptCount val="6"/>
                <c:pt idx="0">
                  <c:v>0.99911456204876725</c:v>
                </c:pt>
                <c:pt idx="1">
                  <c:v>0.66314552221937584</c:v>
                </c:pt>
                <c:pt idx="2">
                  <c:v>0.56902169696656235</c:v>
                </c:pt>
                <c:pt idx="3">
                  <c:v>0.52834605964558423</c:v>
                </c:pt>
                <c:pt idx="4">
                  <c:v>0.50167578659370726</c:v>
                </c:pt>
                <c:pt idx="5">
                  <c:v>0.48761218836565101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D-46EE-AF42-9F7C04900760}"/>
            </c:ext>
          </c:extLst>
        </c:ser>
        <c:ser>
          <c:idx val="2"/>
          <c:order val="2"/>
          <c:tx>
            <c:strRef>
              <c:f>Sheet2!$H$111</c:f>
              <c:strCache>
                <c:ptCount val="1"/>
                <c:pt idx="0">
                  <c:v>Cholesky(guided)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Sheet2!$H$112:$H$117</c:f>
              <c:numCache>
                <c:formatCode>General</c:formatCode>
                <c:ptCount val="6"/>
                <c:pt idx="0">
                  <c:v>0.99938683744379342</c:v>
                </c:pt>
                <c:pt idx="1">
                  <c:v>0.98774493300114474</c:v>
                </c:pt>
                <c:pt idx="2">
                  <c:v>0.9819922345695542</c:v>
                </c:pt>
                <c:pt idx="3">
                  <c:v>0.95984557668818704</c:v>
                </c:pt>
                <c:pt idx="4">
                  <c:v>0.89372461413484972</c:v>
                </c:pt>
                <c:pt idx="5">
                  <c:v>0.84063037249283679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D-46EE-AF42-9F7C04900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63864"/>
        <c:axId val="513817912"/>
      </c:lineChart>
      <c:catAx>
        <c:axId val="515263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</a:t>
                </a:r>
                <a:r>
                  <a:rPr lang="en-IN" baseline="0"/>
                  <a:t> of Processors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17912"/>
        <c:crosses val="autoZero"/>
        <c:auto val="1"/>
        <c:lblAlgn val="ctr"/>
        <c:lblOffset val="100"/>
        <c:noMultiLvlLbl val="0"/>
      </c:catAx>
      <c:valAx>
        <c:axId val="5138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6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Size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Sheet2!$J$110:$J$111</c:f>
              <c:strCache>
                <c:ptCount val="2"/>
                <c:pt idx="0">
                  <c:v>Size = 10000</c:v>
                </c:pt>
                <c:pt idx="1">
                  <c:v>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Sheet2!$J$112:$J$117</c:f>
              <c:numCache>
                <c:formatCode>General</c:formatCode>
                <c:ptCount val="6"/>
                <c:pt idx="0">
                  <c:v>0.99571908386534802</c:v>
                </c:pt>
                <c:pt idx="1">
                  <c:v>0.84508518900488294</c:v>
                </c:pt>
                <c:pt idx="2">
                  <c:v>0.69164441669178756</c:v>
                </c:pt>
                <c:pt idx="3">
                  <c:v>0.41399254019889364</c:v>
                </c:pt>
                <c:pt idx="4">
                  <c:v>0.2031567023714955</c:v>
                </c:pt>
                <c:pt idx="5">
                  <c:v>0.15873839904326081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C-40B1-B18E-58C3F45FE76A}"/>
            </c:ext>
          </c:extLst>
        </c:ser>
        <c:ser>
          <c:idx val="1"/>
          <c:order val="1"/>
          <c:tx>
            <c:strRef>
              <c:f>Sheet2!$K$110:$K$111</c:f>
              <c:strCache>
                <c:ptCount val="2"/>
                <c:pt idx="0">
                  <c:v>Size = 10000</c:v>
                </c:pt>
                <c:pt idx="1">
                  <c:v>Cholesky(static)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Sheet2!$K$112:$K$117</c:f>
              <c:numCache>
                <c:formatCode>General</c:formatCode>
                <c:ptCount val="6"/>
                <c:pt idx="0">
                  <c:v>0.99113564880067606</c:v>
                </c:pt>
                <c:pt idx="1">
                  <c:v>0.66054654628414256</c:v>
                </c:pt>
                <c:pt idx="2">
                  <c:v>0.56600197275899788</c:v>
                </c:pt>
                <c:pt idx="3">
                  <c:v>0.52593182450663667</c:v>
                </c:pt>
                <c:pt idx="4">
                  <c:v>0.50582655471768379</c:v>
                </c:pt>
                <c:pt idx="5">
                  <c:v>0.49377831106314696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C-40B1-B18E-58C3F45FE76A}"/>
            </c:ext>
          </c:extLst>
        </c:ser>
        <c:ser>
          <c:idx val="2"/>
          <c:order val="2"/>
          <c:tx>
            <c:strRef>
              <c:f>Sheet2!$L$110:$L$111</c:f>
              <c:strCache>
                <c:ptCount val="2"/>
                <c:pt idx="0">
                  <c:v>Size = 10000</c:v>
                </c:pt>
                <c:pt idx="1">
                  <c:v>Cholesky(guided)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Sheet2!$L$112:$L$117</c:f>
              <c:numCache>
                <c:formatCode>General</c:formatCode>
                <c:ptCount val="6"/>
                <c:pt idx="0">
                  <c:v>0.99090264044271437</c:v>
                </c:pt>
                <c:pt idx="1">
                  <c:v>0.98443653020261523</c:v>
                </c:pt>
                <c:pt idx="2">
                  <c:v>0.98148843326973234</c:v>
                </c:pt>
                <c:pt idx="3">
                  <c:v>0.97374883788657773</c:v>
                </c:pt>
                <c:pt idx="4">
                  <c:v>0.95077733665813591</c:v>
                </c:pt>
                <c:pt idx="5">
                  <c:v>0.92575874554070603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C-40B1-B18E-58C3F45FE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626576"/>
        <c:axId val="633628496"/>
      </c:lineChart>
      <c:catAx>
        <c:axId val="63362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28496"/>
        <c:crosses val="autoZero"/>
        <c:auto val="1"/>
        <c:lblAlgn val="ctr"/>
        <c:lblOffset val="100"/>
        <c:noMultiLvlLbl val="0"/>
      </c:catAx>
      <c:valAx>
        <c:axId val="6336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Matrix Dimension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Sheet2!$B$41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Sheet2!$A$42:$A$47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Sheet2!$B$42:$B$47</c:f>
              <c:numCache>
                <c:formatCode>General</c:formatCode>
                <c:ptCount val="6"/>
                <c:pt idx="0">
                  <c:v>0.99817518248175185</c:v>
                </c:pt>
                <c:pt idx="1">
                  <c:v>1.9605734767025089</c:v>
                </c:pt>
                <c:pt idx="2">
                  <c:v>3.852112676056338</c:v>
                </c:pt>
                <c:pt idx="3">
                  <c:v>7.3918918918918921</c:v>
                </c:pt>
                <c:pt idx="4">
                  <c:v>7.5972222222222223</c:v>
                </c:pt>
                <c:pt idx="5">
                  <c:v>8.0441176470588243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A-412B-B377-EA35DEBE2B9C}"/>
            </c:ext>
          </c:extLst>
        </c:ser>
        <c:ser>
          <c:idx val="1"/>
          <c:order val="1"/>
          <c:tx>
            <c:strRef>
              <c:f>Sheet2!$C$41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Sheet2!$A$42:$A$47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Sheet2!$C$42:$C$47</c:f>
              <c:numCache>
                <c:formatCode>General</c:formatCode>
                <c:ptCount val="6"/>
                <c:pt idx="0">
                  <c:v>0.99857346647646217</c:v>
                </c:pt>
                <c:pt idx="1">
                  <c:v>1.3182674199623352</c:v>
                </c:pt>
                <c:pt idx="2">
                  <c:v>2.1604938271604937</c:v>
                </c:pt>
                <c:pt idx="3">
                  <c:v>3.6458333333333335</c:v>
                </c:pt>
                <c:pt idx="4">
                  <c:v>5.4263565891472867</c:v>
                </c:pt>
                <c:pt idx="5">
                  <c:v>6.1403508771929829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A-412B-B377-EA35DEBE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18608"/>
        <c:axId val="692918928"/>
      </c:barChart>
      <c:catAx>
        <c:axId val="69291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</a:t>
                </a:r>
                <a:r>
                  <a:rPr lang="en-IN" baseline="0"/>
                  <a:t> of Processors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18928"/>
        <c:crosses val="autoZero"/>
        <c:auto val="1"/>
        <c:lblAlgn val="ctr"/>
        <c:lblOffset val="100"/>
        <c:noMultiLvlLbl val="0"/>
      </c:catAx>
      <c:valAx>
        <c:axId val="6929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Matrix Dimension =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Sheet2!$F$41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Sheet2!$E$42:$E$47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Sheet2!$F$42:$F$47</c:f>
              <c:numCache>
                <c:formatCode>General</c:formatCode>
                <c:ptCount val="6"/>
                <c:pt idx="0">
                  <c:v>1.0023280423280423</c:v>
                </c:pt>
                <c:pt idx="1">
                  <c:v>2.1734740706746214</c:v>
                </c:pt>
                <c:pt idx="2">
                  <c:v>4.2023070097604256</c:v>
                </c:pt>
                <c:pt idx="3">
                  <c:v>7.4348508634222918</c:v>
                </c:pt>
                <c:pt idx="4">
                  <c:v>11.384615384615385</c:v>
                </c:pt>
                <c:pt idx="5">
                  <c:v>11.781094527363184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3-4C3C-82F9-6CE76334708A}"/>
            </c:ext>
          </c:extLst>
        </c:ser>
        <c:ser>
          <c:idx val="1"/>
          <c:order val="1"/>
          <c:tx>
            <c:strRef>
              <c:f>Sheet2!$G$41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Sheet2!$E$42:$E$47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Sheet2!$G$42:$G$47</c:f>
              <c:numCache>
                <c:formatCode>General</c:formatCode>
                <c:ptCount val="6"/>
                <c:pt idx="0">
                  <c:v>0.99928482031110322</c:v>
                </c:pt>
                <c:pt idx="1">
                  <c:v>1.3225272124940843</c:v>
                </c:pt>
                <c:pt idx="2">
                  <c:v>2.2364945978391355</c:v>
                </c:pt>
                <c:pt idx="3">
                  <c:v>4.0470673425054304</c:v>
                </c:pt>
                <c:pt idx="4">
                  <c:v>7.1470588235294121</c:v>
                </c:pt>
                <c:pt idx="5">
                  <c:v>8.4045112781954892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3-4C3C-82F9-6CE76334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29488"/>
        <c:axId val="692927568"/>
      </c:barChart>
      <c:catAx>
        <c:axId val="69292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27568"/>
        <c:crosses val="autoZero"/>
        <c:auto val="1"/>
        <c:lblAlgn val="ctr"/>
        <c:lblOffset val="100"/>
        <c:noMultiLvlLbl val="0"/>
      </c:catAx>
      <c:valAx>
        <c:axId val="6929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Size = 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Sheet2!$J$41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Sheet2!$I$42:$I$47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Sheet2!$J$42:$J$47</c:f>
              <c:numCache>
                <c:formatCode>General</c:formatCode>
                <c:ptCount val="6"/>
                <c:pt idx="0">
                  <c:v>0.99738467531022201</c:v>
                </c:pt>
                <c:pt idx="1">
                  <c:v>1.9398268398268399</c:v>
                </c:pt>
                <c:pt idx="2">
                  <c:v>3.6835182901767367</c:v>
                </c:pt>
                <c:pt idx="3">
                  <c:v>5.5872817955112222</c:v>
                </c:pt>
                <c:pt idx="4">
                  <c:v>6.7383458646616541</c:v>
                </c:pt>
                <c:pt idx="5">
                  <c:v>6.7996965098634297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8-4906-A54A-869CE8EADAE7}"/>
            </c:ext>
          </c:extLst>
        </c:ser>
        <c:ser>
          <c:idx val="1"/>
          <c:order val="1"/>
          <c:tx>
            <c:strRef>
              <c:f>Sheet2!$K$41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Sheet2!$I$42:$I$47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Sheet2!$K$42:$K$47</c:f>
              <c:numCache>
                <c:formatCode>General</c:formatCode>
                <c:ptCount val="6"/>
                <c:pt idx="0">
                  <c:v>0.99957901383991998</c:v>
                </c:pt>
                <c:pt idx="1">
                  <c:v>1.3336375763532964</c:v>
                </c:pt>
                <c:pt idx="2">
                  <c:v>2.2816816816816816</c:v>
                </c:pt>
                <c:pt idx="3">
                  <c:v>4.1866872382631692</c:v>
                </c:pt>
                <c:pt idx="4">
                  <c:v>7.7689161554192232</c:v>
                </c:pt>
                <c:pt idx="5">
                  <c:v>9.3204121687929344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8-4906-A54A-869CE8EA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33008"/>
        <c:axId val="692935888"/>
      </c:barChart>
      <c:catAx>
        <c:axId val="6929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35888"/>
        <c:crosses val="autoZero"/>
        <c:auto val="1"/>
        <c:lblAlgn val="ctr"/>
        <c:lblOffset val="100"/>
        <c:noMultiLvlLbl val="0"/>
      </c:catAx>
      <c:valAx>
        <c:axId val="6929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Size =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Sheet2!$N$41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Sheet2!$M$42:$M$47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Sheet2!$N$42:$N$47</c:f>
              <c:numCache>
                <c:formatCode>General</c:formatCode>
                <c:ptCount val="6"/>
                <c:pt idx="0">
                  <c:v>0.9940940286661375</c:v>
                </c:pt>
                <c:pt idx="1">
                  <c:v>1.7283574820406673</c:v>
                </c:pt>
                <c:pt idx="2">
                  <c:v>3.0294515188162481</c:v>
                </c:pt>
                <c:pt idx="3">
                  <c:v>3.9375866851595007</c:v>
                </c:pt>
                <c:pt idx="4">
                  <c:v>4.0661701518189632</c:v>
                </c:pt>
                <c:pt idx="5">
                  <c:v>3.978047641289117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3-4339-A5CC-173C4D89B65B}"/>
            </c:ext>
          </c:extLst>
        </c:ser>
        <c:ser>
          <c:idx val="1"/>
          <c:order val="1"/>
          <c:tx>
            <c:strRef>
              <c:f>Sheet2!$O$41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Sheet2!$M$42:$M$47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Sheet2!$O$42:$O$47</c:f>
              <c:numCache>
                <c:formatCode>General</c:formatCode>
                <c:ptCount val="6"/>
                <c:pt idx="0">
                  <c:v>0.99887053195730169</c:v>
                </c:pt>
                <c:pt idx="1">
                  <c:v>1.3357519398211219</c:v>
                </c:pt>
                <c:pt idx="2">
                  <c:v>2.28415881697559</c:v>
                </c:pt>
                <c:pt idx="3">
                  <c:v>4.2168100224382945</c:v>
                </c:pt>
                <c:pt idx="4">
                  <c:v>7.9616946160635482</c:v>
                </c:pt>
                <c:pt idx="5">
                  <c:v>9.6415134672937146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3-4339-A5CC-173C4D89B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042832"/>
        <c:axId val="678043792"/>
      </c:barChart>
      <c:catAx>
        <c:axId val="67804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</a:t>
                </a:r>
                <a:r>
                  <a:rPr lang="en-IN" baseline="0"/>
                  <a:t> of Processors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43792"/>
        <c:crosses val="autoZero"/>
        <c:auto val="1"/>
        <c:lblAlgn val="ctr"/>
        <c:lblOffset val="100"/>
        <c:noMultiLvlLbl val="0"/>
      </c:catAx>
      <c:valAx>
        <c:axId val="6780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Serial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Sheet2!$H$3:$H$12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Sheet2!$I$3:$I$12</c:f>
              <c:numCache>
                <c:formatCode>General</c:formatCode>
                <c:ptCount val="10"/>
                <c:pt idx="0">
                  <c:v>6.3044488024219811</c:v>
                </c:pt>
                <c:pt idx="1">
                  <c:v>8.4629481765638417</c:v>
                </c:pt>
                <c:pt idx="2">
                  <c:v>9.7938958759060331</c:v>
                </c:pt>
                <c:pt idx="3">
                  <c:v>10.659257357575182</c:v>
                </c:pt>
                <c:pt idx="4">
                  <c:v>11.322539477894191</c:v>
                </c:pt>
                <c:pt idx="5">
                  <c:v>11.857677614027006</c:v>
                </c:pt>
                <c:pt idx="6">
                  <c:v>12.313975925620673</c:v>
                </c:pt>
                <c:pt idx="7">
                  <c:v>12.709728628737754</c:v>
                </c:pt>
                <c:pt idx="8">
                  <c:v>13.150034963079204</c:v>
                </c:pt>
                <c:pt idx="9">
                  <c:v>13.373008470619379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1-4BF4-9C07-88D5E54740CD}"/>
            </c:ext>
          </c:extLst>
        </c:ser>
        <c:ser>
          <c:idx val="1"/>
          <c:order val="1"/>
          <c:tx>
            <c:strRef>
              <c:f>Sheet2!$J$2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Sheet2!$H$3:$H$12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Sheet2!$J$3:$J$12</c:f>
              <c:numCache>
                <c:formatCode>General</c:formatCode>
                <c:ptCount val="10"/>
                <c:pt idx="0">
                  <c:v>6.5510803350434044</c:v>
                </c:pt>
                <c:pt idx="1">
                  <c:v>8.6285556592696988</c:v>
                </c:pt>
                <c:pt idx="2">
                  <c:v>9.8519310656217254</c:v>
                </c:pt>
                <c:pt idx="3">
                  <c:v>10.716704042125496</c:v>
                </c:pt>
                <c:pt idx="4">
                  <c:v>11.385251171715817</c:v>
                </c:pt>
                <c:pt idx="5">
                  <c:v>11.931083015492353</c:v>
                </c:pt>
                <c:pt idx="6">
                  <c:v>12.398410537599617</c:v>
                </c:pt>
                <c:pt idx="7">
                  <c:v>12.789778774134305</c:v>
                </c:pt>
                <c:pt idx="8">
                  <c:v>13.139273590406271</c:v>
                </c:pt>
                <c:pt idx="9">
                  <c:v>13.452338841340724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1-4BF4-9C07-88D5E5474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040912"/>
        <c:axId val="678040592"/>
      </c:barChart>
      <c:catAx>
        <c:axId val="67804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Matrix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40592"/>
        <c:crosses val="autoZero"/>
        <c:auto val="1"/>
        <c:lblAlgn val="ctr"/>
        <c:lblOffset val="100"/>
        <c:noMultiLvlLbl val="0"/>
      </c:catAx>
      <c:valAx>
        <c:axId val="6780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</a:t>
                </a:r>
                <a:r>
                  <a:rPr lang="en-IN" baseline="0"/>
                  <a:t> scale Runtime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4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Size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Sheet2!$R$41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Sheet2!$Q$42:$Q$47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Sheet2!$R$42:$R$47</c:f>
              <c:numCache>
                <c:formatCode>General</c:formatCode>
                <c:ptCount val="6"/>
                <c:pt idx="0">
                  <c:v>0.99571908386534802</c:v>
                </c:pt>
                <c:pt idx="1">
                  <c:v>1.6901703780097659</c:v>
                </c:pt>
                <c:pt idx="2">
                  <c:v>2.7665776667671502</c:v>
                </c:pt>
                <c:pt idx="3">
                  <c:v>3.3119403215911492</c:v>
                </c:pt>
                <c:pt idx="4">
                  <c:v>3.2505072379439279</c:v>
                </c:pt>
                <c:pt idx="5">
                  <c:v>3.1747679808652163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7-4980-9B1B-216B017C0DBB}"/>
            </c:ext>
          </c:extLst>
        </c:ser>
        <c:ser>
          <c:idx val="1"/>
          <c:order val="1"/>
          <c:tx>
            <c:strRef>
              <c:f>Sheet2!$S$41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Sheet2!$Q$42:$Q$47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Sheet2!$S$42:$S$47</c:f>
              <c:numCache>
                <c:formatCode>General</c:formatCode>
                <c:ptCount val="6"/>
                <c:pt idx="0">
                  <c:v>0.99113564880067606</c:v>
                </c:pt>
                <c:pt idx="1">
                  <c:v>1.3210930925682851</c:v>
                </c:pt>
                <c:pt idx="2">
                  <c:v>2.2640078910359915</c:v>
                </c:pt>
                <c:pt idx="3">
                  <c:v>4.2074545960530934</c:v>
                </c:pt>
                <c:pt idx="4">
                  <c:v>8.0932248754829406</c:v>
                </c:pt>
                <c:pt idx="5">
                  <c:v>9.8755662212629396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7-4980-9B1B-216B017C0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059152"/>
        <c:axId val="678054992"/>
      </c:barChart>
      <c:catAx>
        <c:axId val="6780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54992"/>
        <c:crosses val="autoZero"/>
        <c:auto val="1"/>
        <c:lblAlgn val="ctr"/>
        <c:lblOffset val="100"/>
        <c:noMultiLvlLbl val="0"/>
      </c:catAx>
      <c:valAx>
        <c:axId val="6780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Size</a:t>
            </a:r>
            <a:r>
              <a:rPr lang="en-IN" baseline="0"/>
              <a:t> = 1000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Sheet2!$B$99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Sheet2!$A$100:$A$105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Sheet2!$B$100:$B$105</c:f>
              <c:numCache>
                <c:formatCode>General</c:formatCode>
                <c:ptCount val="6"/>
                <c:pt idx="0">
                  <c:v>0.99857346647646217</c:v>
                </c:pt>
                <c:pt idx="1">
                  <c:v>1.3182674199623352</c:v>
                </c:pt>
                <c:pt idx="2">
                  <c:v>2.1604938271604937</c:v>
                </c:pt>
                <c:pt idx="3">
                  <c:v>3.6458333333333335</c:v>
                </c:pt>
                <c:pt idx="4">
                  <c:v>5.4263565891472867</c:v>
                </c:pt>
                <c:pt idx="5">
                  <c:v>6.1403508771929829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8-4B22-887A-2B45B53EE600}"/>
            </c:ext>
          </c:extLst>
        </c:ser>
        <c:ser>
          <c:idx val="1"/>
          <c:order val="1"/>
          <c:tx>
            <c:strRef>
              <c:f>Sheet2!$C$99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Sheet2!$A$100:$A$105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Sheet2!$C$100:$C$105</c:f>
              <c:numCache>
                <c:formatCode>General</c:formatCode>
                <c:ptCount val="6"/>
                <c:pt idx="0">
                  <c:v>0.9971509971509972</c:v>
                </c:pt>
                <c:pt idx="1">
                  <c:v>1.8867924528301887</c:v>
                </c:pt>
                <c:pt idx="2">
                  <c:v>3.2863849765258215</c:v>
                </c:pt>
                <c:pt idx="3">
                  <c:v>4.8611111111111107</c:v>
                </c:pt>
                <c:pt idx="4">
                  <c:v>5.785123966942149</c:v>
                </c:pt>
                <c:pt idx="5">
                  <c:v>5.833333333333333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8-4B22-887A-2B45B53EE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329400"/>
        <c:axId val="641330040"/>
      </c:barChart>
      <c:catAx>
        <c:axId val="64132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30040"/>
        <c:crosses val="autoZero"/>
        <c:auto val="1"/>
        <c:lblAlgn val="ctr"/>
        <c:lblOffset val="100"/>
        <c:noMultiLvlLbl val="0"/>
      </c:catAx>
      <c:valAx>
        <c:axId val="64133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2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Size = 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Sheet2!$F$99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Sheet2!$E$100:$E$105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Sheet2!$F$100:$F$105</c:f>
              <c:numCache>
                <c:formatCode>General</c:formatCode>
                <c:ptCount val="6"/>
                <c:pt idx="0">
                  <c:v>0.99957901383991998</c:v>
                </c:pt>
                <c:pt idx="1">
                  <c:v>1.3336375763532964</c:v>
                </c:pt>
                <c:pt idx="2">
                  <c:v>2.2816816816816816</c:v>
                </c:pt>
                <c:pt idx="3">
                  <c:v>4.1866872382631692</c:v>
                </c:pt>
                <c:pt idx="4">
                  <c:v>7.7689161554192232</c:v>
                </c:pt>
                <c:pt idx="5">
                  <c:v>9.3204121687929344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1-4D7F-ACD0-627380A10036}"/>
            </c:ext>
          </c:extLst>
        </c:ser>
        <c:ser>
          <c:idx val="1"/>
          <c:order val="1"/>
          <c:tx>
            <c:strRef>
              <c:f>Sheet2!$G$99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Sheet2!$E$100:$E$105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Sheet2!$G$100:$G$105</c:f>
              <c:numCache>
                <c:formatCode>General</c:formatCode>
                <c:ptCount val="6"/>
                <c:pt idx="0">
                  <c:v>0.99952641549147547</c:v>
                </c:pt>
                <c:pt idx="1">
                  <c:v>1.977204121994379</c:v>
                </c:pt>
                <c:pt idx="2">
                  <c:v>3.8781135157207025</c:v>
                </c:pt>
                <c:pt idx="3">
                  <c:v>7.3254917084458153</c:v>
                </c:pt>
                <c:pt idx="4">
                  <c:v>12.562830687830688</c:v>
                </c:pt>
                <c:pt idx="5">
                  <c:v>14.281954887218046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1-4D7F-ACD0-627380A10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20208"/>
        <c:axId val="692917648"/>
      </c:barChart>
      <c:catAx>
        <c:axId val="69292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17648"/>
        <c:crosses val="autoZero"/>
        <c:auto val="1"/>
        <c:lblAlgn val="ctr"/>
        <c:lblOffset val="100"/>
        <c:noMultiLvlLbl val="0"/>
      </c:catAx>
      <c:valAx>
        <c:axId val="6929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2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28</xdr:row>
      <xdr:rowOff>90485</xdr:rowOff>
    </xdr:from>
    <xdr:to>
      <xdr:col>13</xdr:col>
      <xdr:colOff>114300</xdr:colOff>
      <xdr:row>49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6DF53-F479-43F4-8A22-C1CC4B6D0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23811</xdr:rowOff>
    </xdr:from>
    <xdr:to>
      <xdr:col>7</xdr:col>
      <xdr:colOff>85725</xdr:colOff>
      <xdr:row>71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5F3D1-4857-4371-AFEF-5EF37C43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33337</xdr:rowOff>
    </xdr:from>
    <xdr:to>
      <xdr:col>7</xdr:col>
      <xdr:colOff>85724</xdr:colOff>
      <xdr:row>71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BA68D6-94B2-4CD0-8F09-AC4D0BC19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42861</xdr:rowOff>
    </xdr:from>
    <xdr:to>
      <xdr:col>7</xdr:col>
      <xdr:colOff>76200</xdr:colOff>
      <xdr:row>71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03DC05-58F8-4F94-8F9D-C7C80AE42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</xdr:colOff>
      <xdr:row>49</xdr:row>
      <xdr:rowOff>33337</xdr:rowOff>
    </xdr:from>
    <xdr:to>
      <xdr:col>7</xdr:col>
      <xdr:colOff>66675</xdr:colOff>
      <xdr:row>71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355B4-7A0F-4978-8538-4F54BEDFF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71</xdr:row>
      <xdr:rowOff>90487</xdr:rowOff>
    </xdr:from>
    <xdr:to>
      <xdr:col>7</xdr:col>
      <xdr:colOff>76200</xdr:colOff>
      <xdr:row>93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3720AE-12DF-464E-98EF-2B9178B4E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49</xdr:row>
      <xdr:rowOff>33337</xdr:rowOff>
    </xdr:from>
    <xdr:to>
      <xdr:col>7</xdr:col>
      <xdr:colOff>57150</xdr:colOff>
      <xdr:row>71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371263-9096-4A39-9B03-B2A5F7202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71</xdr:row>
      <xdr:rowOff>100011</xdr:rowOff>
    </xdr:from>
    <xdr:to>
      <xdr:col>7</xdr:col>
      <xdr:colOff>85724</xdr:colOff>
      <xdr:row>93</xdr:row>
      <xdr:rowOff>123824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7D3441-1D1D-4C56-AB48-DEDD981D7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71</xdr:row>
      <xdr:rowOff>109536</xdr:rowOff>
    </xdr:from>
    <xdr:to>
      <xdr:col>7</xdr:col>
      <xdr:colOff>66674</xdr:colOff>
      <xdr:row>93</xdr:row>
      <xdr:rowOff>114299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CDBA91-FAB1-48CD-ADDB-0E11F99AD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71</xdr:row>
      <xdr:rowOff>100012</xdr:rowOff>
    </xdr:from>
    <xdr:to>
      <xdr:col>7</xdr:col>
      <xdr:colOff>57150</xdr:colOff>
      <xdr:row>93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CD8CD7-0B8C-4097-BEB0-A86F876ED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71</xdr:row>
      <xdr:rowOff>90487</xdr:rowOff>
    </xdr:from>
    <xdr:to>
      <xdr:col>7</xdr:col>
      <xdr:colOff>76200</xdr:colOff>
      <xdr:row>93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F371A3-EA6B-41FD-AA88-4DFF6016A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28574</xdr:colOff>
      <xdr:row>113</xdr:row>
      <xdr:rowOff>80961</xdr:rowOff>
    </xdr:from>
    <xdr:to>
      <xdr:col>7</xdr:col>
      <xdr:colOff>361949</xdr:colOff>
      <xdr:row>135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0DA37-F832-45F4-9633-BC4E20637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23811</xdr:colOff>
      <xdr:row>113</xdr:row>
      <xdr:rowOff>90487</xdr:rowOff>
    </xdr:from>
    <xdr:to>
      <xdr:col>7</xdr:col>
      <xdr:colOff>371474</xdr:colOff>
      <xdr:row>135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B97720A-1153-489F-9977-B15B132B5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976312</xdr:colOff>
      <xdr:row>109</xdr:row>
      <xdr:rowOff>100012</xdr:rowOff>
    </xdr:from>
    <xdr:to>
      <xdr:col>14</xdr:col>
      <xdr:colOff>266700</xdr:colOff>
      <xdr:row>131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BF21D4D-23B7-4371-AE41-0ED0E07A2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9D096-26EC-4824-BFA5-F2B1B61EA3EA}">
  <dimension ref="A1:AM62"/>
  <sheetViews>
    <sheetView topLeftCell="Q1" workbookViewId="0">
      <selection activeCell="AE26" sqref="AE26:AE31"/>
    </sheetView>
  </sheetViews>
  <sheetFormatPr defaultRowHeight="15" x14ac:dyDescent="0.25"/>
  <cols>
    <col min="1" max="3" width="12.7109375" style="1" customWidth="1"/>
    <col min="4" max="4" width="9.140625" style="1"/>
    <col min="5" max="5" width="15.7109375" style="1" customWidth="1"/>
    <col min="6" max="15" width="10.7109375" style="1" customWidth="1"/>
    <col min="16" max="16" width="9.140625" style="1"/>
    <col min="17" max="17" width="15.7109375" style="1" customWidth="1"/>
    <col min="18" max="27" width="10.7109375" style="1" customWidth="1"/>
    <col min="28" max="28" width="9.140625" style="1"/>
    <col min="29" max="29" width="15.7109375" style="1" customWidth="1"/>
    <col min="30" max="39" width="10.7109375" style="1" customWidth="1"/>
    <col min="40" max="16384" width="9.140625" style="1"/>
  </cols>
  <sheetData>
    <row r="1" spans="1:39" x14ac:dyDescent="0.25">
      <c r="A1" s="7" t="s">
        <v>3</v>
      </c>
      <c r="B1" s="7"/>
      <c r="C1" s="7"/>
      <c r="E1" s="7" t="s">
        <v>15</v>
      </c>
      <c r="F1" s="7"/>
      <c r="G1" s="7"/>
      <c r="H1" s="7"/>
      <c r="I1" s="7"/>
      <c r="J1" s="7"/>
      <c r="K1" s="7"/>
      <c r="L1" s="7"/>
      <c r="M1" s="7"/>
      <c r="N1" s="7"/>
      <c r="O1" s="7"/>
      <c r="Q1" s="7" t="s">
        <v>16</v>
      </c>
      <c r="R1" s="7"/>
      <c r="S1" s="7"/>
      <c r="T1" s="7"/>
      <c r="U1" s="7"/>
      <c r="V1" s="7"/>
      <c r="W1" s="7"/>
      <c r="X1" s="7"/>
      <c r="Y1" s="7"/>
      <c r="Z1" s="7"/>
      <c r="AA1" s="7"/>
      <c r="AC1" s="7" t="s">
        <v>35</v>
      </c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 x14ac:dyDescent="0.25">
      <c r="A2" s="1" t="s">
        <v>2</v>
      </c>
      <c r="B2" s="1" t="s">
        <v>0</v>
      </c>
      <c r="C2" s="1" t="s">
        <v>1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C2" s="6" t="s">
        <v>4</v>
      </c>
      <c r="AD2" s="6" t="s">
        <v>5</v>
      </c>
      <c r="AE2" s="6" t="s">
        <v>6</v>
      </c>
      <c r="AF2" s="6" t="s">
        <v>7</v>
      </c>
      <c r="AG2" s="6" t="s">
        <v>8</v>
      </c>
      <c r="AH2" s="6" t="s">
        <v>9</v>
      </c>
      <c r="AI2" s="6" t="s">
        <v>10</v>
      </c>
      <c r="AJ2" s="6" t="s">
        <v>11</v>
      </c>
      <c r="AK2" s="6" t="s">
        <v>12</v>
      </c>
      <c r="AL2" s="6" t="s">
        <v>13</v>
      </c>
      <c r="AM2" s="6" t="s">
        <v>14</v>
      </c>
    </row>
    <row r="3" spans="1:39" x14ac:dyDescent="0.25">
      <c r="A3" s="1">
        <v>1000</v>
      </c>
      <c r="B3" s="1">
        <v>547</v>
      </c>
      <c r="C3" s="1">
        <v>700</v>
      </c>
      <c r="E3" s="1">
        <v>1</v>
      </c>
      <c r="F3" s="1">
        <v>548</v>
      </c>
      <c r="G3" s="1">
        <v>4725</v>
      </c>
      <c r="H3" s="1">
        <v>17971</v>
      </c>
      <c r="I3" s="1">
        <v>42838</v>
      </c>
      <c r="J3" s="1">
        <v>82068</v>
      </c>
      <c r="K3" s="1">
        <v>141236</v>
      </c>
      <c r="L3" s="1">
        <v>222802</v>
      </c>
      <c r="M3" s="1">
        <v>331089</v>
      </c>
      <c r="N3" s="1">
        <v>471297</v>
      </c>
      <c r="O3" s="1">
        <v>645189</v>
      </c>
      <c r="Q3" s="1">
        <v>1</v>
      </c>
      <c r="R3" s="1">
        <f>B3/F3</f>
        <v>0.99817518248175185</v>
      </c>
      <c r="S3" s="1">
        <f>B4/G3</f>
        <v>1.0023280423280423</v>
      </c>
      <c r="T3" s="1">
        <f>B5/H3</f>
        <v>0.99738467531022201</v>
      </c>
      <c r="U3" s="1">
        <f>B6/I3</f>
        <v>0.9940940286661375</v>
      </c>
      <c r="V3" s="1">
        <f>B7/J3</f>
        <v>1.0072622703124239</v>
      </c>
      <c r="W3" s="1">
        <f>B8/K3</f>
        <v>0.99949021495935886</v>
      </c>
      <c r="X3" s="1">
        <f>B9/L3</f>
        <v>0.99993716393928245</v>
      </c>
      <c r="Y3" s="1">
        <f>B10/M3</f>
        <v>0.99958621397871872</v>
      </c>
      <c r="Z3" s="1">
        <f>B11/N3</f>
        <v>1.0906689412408737</v>
      </c>
      <c r="AA3" s="1">
        <f>B12/O3</f>
        <v>0.99571908386534802</v>
      </c>
      <c r="AC3" s="6">
        <v>1</v>
      </c>
      <c r="AD3" s="6">
        <f>R3/AC3</f>
        <v>0.99817518248175185</v>
      </c>
      <c r="AE3" s="6">
        <f>S3/AC3</f>
        <v>1.0023280423280423</v>
      </c>
      <c r="AF3" s="6">
        <f>T3/AC3</f>
        <v>0.99738467531022201</v>
      </c>
      <c r="AG3" s="6">
        <f>U3/AC3</f>
        <v>0.9940940286661375</v>
      </c>
      <c r="AH3" s="6">
        <f>V3/AC3</f>
        <v>1.0072622703124239</v>
      </c>
      <c r="AI3" s="6">
        <f>W3/AC3</f>
        <v>0.99949021495935886</v>
      </c>
      <c r="AJ3" s="6">
        <f>X3/AC3</f>
        <v>0.99993716393928245</v>
      </c>
      <c r="AK3" s="6">
        <f>Y3/AC3</f>
        <v>0.99958621397871872</v>
      </c>
      <c r="AL3" s="6">
        <f>Z3/AC3</f>
        <v>1.0906689412408737</v>
      </c>
      <c r="AM3" s="6">
        <f>AA3/AC3</f>
        <v>0.99571908386534802</v>
      </c>
    </row>
    <row r="4" spans="1:39" x14ac:dyDescent="0.25">
      <c r="A4" s="1">
        <v>2000</v>
      </c>
      <c r="B4" s="1">
        <v>4736</v>
      </c>
      <c r="C4" s="1">
        <v>5589</v>
      </c>
      <c r="E4" s="1">
        <v>2</v>
      </c>
      <c r="F4" s="1">
        <v>279</v>
      </c>
      <c r="G4" s="1">
        <v>2179</v>
      </c>
      <c r="H4" s="1">
        <v>9240</v>
      </c>
      <c r="I4" s="1">
        <v>24639</v>
      </c>
      <c r="J4" s="1">
        <v>48628</v>
      </c>
      <c r="K4" s="1">
        <v>83878</v>
      </c>
      <c r="L4" s="1">
        <v>132361</v>
      </c>
      <c r="M4" s="1">
        <v>196438</v>
      </c>
      <c r="N4" s="1">
        <v>277746</v>
      </c>
      <c r="O4" s="1">
        <v>380096</v>
      </c>
      <c r="Q4" s="1">
        <v>2</v>
      </c>
      <c r="R4" s="1">
        <f>B3/F4</f>
        <v>1.9605734767025089</v>
      </c>
      <c r="S4" s="1">
        <f>B4/G4</f>
        <v>2.1734740706746214</v>
      </c>
      <c r="T4" s="1">
        <f>B5/H4</f>
        <v>1.9398268398268399</v>
      </c>
      <c r="U4" s="1">
        <f>B6/I4</f>
        <v>1.7283574820406673</v>
      </c>
      <c r="V4" s="1">
        <f>B7/J4</f>
        <v>1.6999259685777741</v>
      </c>
      <c r="W4" s="1">
        <f>B8/K4</f>
        <v>1.6829681203652924</v>
      </c>
      <c r="X4" s="1">
        <f>B9/L4</f>
        <v>1.6831846238695689</v>
      </c>
      <c r="Y4" s="1">
        <f>B10/M4</f>
        <v>1.6847656767020638</v>
      </c>
      <c r="Z4" s="1">
        <f>B11/N4</f>
        <v>1.8507161219243482</v>
      </c>
      <c r="AA4" s="1">
        <f>B12/O4</f>
        <v>1.6901703780097659</v>
      </c>
      <c r="AC4" s="6">
        <v>2</v>
      </c>
      <c r="AD4" s="6">
        <f t="shared" ref="AD4:AD8" si="0">R4/AC4</f>
        <v>0.98028673835125446</v>
      </c>
      <c r="AE4" s="6">
        <f t="shared" ref="AE4:AE8" si="1">S4/AC4</f>
        <v>1.0867370353373107</v>
      </c>
      <c r="AF4" s="6">
        <f t="shared" ref="AF4:AF8" si="2">T4/AC4</f>
        <v>0.96991341991341995</v>
      </c>
      <c r="AG4" s="6">
        <f t="shared" ref="AG4:AG8" si="3">U4/AC4</f>
        <v>0.86417874102033365</v>
      </c>
      <c r="AH4" s="6">
        <f t="shared" ref="AH4:AH8" si="4">V4/AC4</f>
        <v>0.84996298428888706</v>
      </c>
      <c r="AI4" s="6">
        <f t="shared" ref="AI4:AI8" si="5">W4/AC4</f>
        <v>0.84148406018264621</v>
      </c>
      <c r="AJ4" s="6">
        <f t="shared" ref="AJ4:AJ8" si="6">X4/AC4</f>
        <v>0.84159231193478445</v>
      </c>
      <c r="AK4" s="6">
        <f t="shared" ref="AK4:AK8" si="7">Y4/AC4</f>
        <v>0.84238283835103189</v>
      </c>
      <c r="AL4" s="6">
        <f t="shared" ref="AL4:AL8" si="8">Z4/AC4</f>
        <v>0.9253580609621741</v>
      </c>
      <c r="AM4" s="6">
        <f t="shared" ref="AM4:AM8" si="9">AA4/AC4</f>
        <v>0.84508518900488294</v>
      </c>
    </row>
    <row r="5" spans="1:39" x14ac:dyDescent="0.25">
      <c r="A5" s="1">
        <v>3000</v>
      </c>
      <c r="B5" s="1">
        <v>17924</v>
      </c>
      <c r="C5" s="1">
        <v>18995</v>
      </c>
      <c r="E5" s="1">
        <v>4</v>
      </c>
      <c r="F5" s="1">
        <v>142</v>
      </c>
      <c r="G5" s="1">
        <v>1127</v>
      </c>
      <c r="H5" s="1">
        <v>4866</v>
      </c>
      <c r="I5" s="1">
        <v>14057</v>
      </c>
      <c r="J5" s="1">
        <v>28684</v>
      </c>
      <c r="K5" s="1">
        <v>49806</v>
      </c>
      <c r="L5" s="1">
        <v>79213</v>
      </c>
      <c r="M5" s="1">
        <v>117130</v>
      </c>
      <c r="N5" s="1">
        <v>167301</v>
      </c>
      <c r="O5" s="1">
        <v>232210</v>
      </c>
      <c r="Q5" s="1">
        <v>4</v>
      </c>
      <c r="R5" s="1">
        <f>B3/F5</f>
        <v>3.852112676056338</v>
      </c>
      <c r="S5" s="1">
        <f>B4/G5</f>
        <v>4.2023070097604256</v>
      </c>
      <c r="T5" s="1">
        <f>B5/H5</f>
        <v>3.6835182901767367</v>
      </c>
      <c r="U5" s="1">
        <f>B6/I5</f>
        <v>3.0294515188162481</v>
      </c>
      <c r="V5" s="1">
        <f>B7/J5</f>
        <v>2.8818853716357551</v>
      </c>
      <c r="W5" s="1">
        <f>B8/K5</f>
        <v>2.8342769947395898</v>
      </c>
      <c r="X5" s="1">
        <f>B9/L5</f>
        <v>2.8125181472738059</v>
      </c>
      <c r="Y5" s="1">
        <f>B10/M5</f>
        <v>2.8255101169640571</v>
      </c>
      <c r="Z5" s="1">
        <f>B11/N5</f>
        <v>3.0724801405849336</v>
      </c>
      <c r="AA5" s="1">
        <f>B12/O5</f>
        <v>2.7665776667671502</v>
      </c>
      <c r="AC5" s="6">
        <v>4</v>
      </c>
      <c r="AD5" s="6">
        <f t="shared" si="0"/>
        <v>0.9630281690140845</v>
      </c>
      <c r="AE5" s="6">
        <f t="shared" si="1"/>
        <v>1.0505767524401064</v>
      </c>
      <c r="AF5" s="6">
        <f t="shared" si="2"/>
        <v>0.92087957254418418</v>
      </c>
      <c r="AG5" s="6">
        <f t="shared" si="3"/>
        <v>0.75736287970406202</v>
      </c>
      <c r="AH5" s="6">
        <f t="shared" si="4"/>
        <v>0.72047134290893877</v>
      </c>
      <c r="AI5" s="6">
        <f t="shared" si="5"/>
        <v>0.70856924868489746</v>
      </c>
      <c r="AJ5" s="6">
        <f t="shared" si="6"/>
        <v>0.70312953681845147</v>
      </c>
      <c r="AK5" s="6">
        <f t="shared" si="7"/>
        <v>0.70637752924101427</v>
      </c>
      <c r="AL5" s="6">
        <f t="shared" si="8"/>
        <v>0.76812003514623339</v>
      </c>
      <c r="AM5" s="6">
        <f t="shared" si="9"/>
        <v>0.69164441669178756</v>
      </c>
    </row>
    <row r="6" spans="1:39" x14ac:dyDescent="0.25">
      <c r="A6" s="1">
        <v>4000</v>
      </c>
      <c r="B6" s="1">
        <v>42585</v>
      </c>
      <c r="C6" s="1">
        <v>45103</v>
      </c>
      <c r="E6" s="1">
        <v>8</v>
      </c>
      <c r="F6" s="1">
        <v>74</v>
      </c>
      <c r="G6" s="1">
        <v>637</v>
      </c>
      <c r="H6" s="1">
        <v>3208</v>
      </c>
      <c r="I6" s="1">
        <v>10815</v>
      </c>
      <c r="J6" s="1">
        <v>23043</v>
      </c>
      <c r="K6" s="1">
        <v>40669</v>
      </c>
      <c r="L6" s="1">
        <v>64764</v>
      </c>
      <c r="M6" s="1">
        <v>97219</v>
      </c>
      <c r="N6" s="1">
        <v>139206</v>
      </c>
      <c r="O6" s="1">
        <v>193973</v>
      </c>
      <c r="Q6" s="1">
        <v>8</v>
      </c>
      <c r="R6" s="1">
        <f>B3/F6</f>
        <v>7.3918918918918921</v>
      </c>
      <c r="S6" s="1">
        <f>B4/G6</f>
        <v>7.4348508634222918</v>
      </c>
      <c r="T6" s="1">
        <f>B5/H6</f>
        <v>5.5872817955112222</v>
      </c>
      <c r="U6" s="1">
        <f>B6/I6</f>
        <v>3.9375866851595007</v>
      </c>
      <c r="V6" s="1">
        <f>B7/J6</f>
        <v>3.5873801154363583</v>
      </c>
      <c r="W6" s="1">
        <f>B8/K6</f>
        <v>3.4710467432196515</v>
      </c>
      <c r="X6" s="1">
        <f>B9/L6</f>
        <v>3.4399975294916931</v>
      </c>
      <c r="Y6" s="1">
        <f>B10/M6</f>
        <v>3.4041905388864317</v>
      </c>
      <c r="Z6" s="1">
        <f>B11/N6</f>
        <v>3.6925779061247361</v>
      </c>
      <c r="AA6" s="1">
        <f>B12/O6</f>
        <v>3.3119403215911492</v>
      </c>
      <c r="AC6" s="6">
        <v>8</v>
      </c>
      <c r="AD6" s="6">
        <f t="shared" si="0"/>
        <v>0.92398648648648651</v>
      </c>
      <c r="AE6" s="6">
        <f t="shared" si="1"/>
        <v>0.92935635792778648</v>
      </c>
      <c r="AF6" s="6">
        <f t="shared" si="2"/>
        <v>0.69841022443890277</v>
      </c>
      <c r="AG6" s="6">
        <f t="shared" si="3"/>
        <v>0.49219833564493759</v>
      </c>
      <c r="AH6" s="6">
        <f t="shared" si="4"/>
        <v>0.44842251442954478</v>
      </c>
      <c r="AI6" s="6">
        <f t="shared" si="5"/>
        <v>0.43388084290245643</v>
      </c>
      <c r="AJ6" s="6">
        <f t="shared" si="6"/>
        <v>0.42999969118646164</v>
      </c>
      <c r="AK6" s="6">
        <f t="shared" si="7"/>
        <v>0.42552381736080397</v>
      </c>
      <c r="AL6" s="6">
        <f t="shared" si="8"/>
        <v>0.46157223826559202</v>
      </c>
      <c r="AM6" s="6">
        <f t="shared" si="9"/>
        <v>0.41399254019889364</v>
      </c>
    </row>
    <row r="7" spans="1:39" x14ac:dyDescent="0.25">
      <c r="A7" s="1">
        <v>5000</v>
      </c>
      <c r="B7" s="1">
        <v>82664</v>
      </c>
      <c r="C7" s="1">
        <v>88014</v>
      </c>
      <c r="E7" s="1">
        <v>16</v>
      </c>
      <c r="F7" s="1">
        <v>72</v>
      </c>
      <c r="G7" s="1">
        <v>416</v>
      </c>
      <c r="H7" s="1">
        <v>2660</v>
      </c>
      <c r="I7" s="1">
        <v>10473</v>
      </c>
      <c r="J7" s="1">
        <v>22982</v>
      </c>
      <c r="K7" s="1">
        <v>41053</v>
      </c>
      <c r="L7" s="1">
        <v>65732</v>
      </c>
      <c r="M7" s="1">
        <v>98955</v>
      </c>
      <c r="N7" s="1">
        <v>142400</v>
      </c>
      <c r="O7" s="1">
        <v>197639</v>
      </c>
      <c r="Q7" s="1">
        <v>16</v>
      </c>
      <c r="R7" s="1">
        <f>B3/F7</f>
        <v>7.5972222222222223</v>
      </c>
      <c r="S7" s="1">
        <f>B4/G7</f>
        <v>11.384615384615385</v>
      </c>
      <c r="T7" s="1">
        <f>B5/H7</f>
        <v>6.7383458646616541</v>
      </c>
      <c r="U7" s="1">
        <f>B6/I7</f>
        <v>4.0661701518189632</v>
      </c>
      <c r="V7" s="1">
        <f>B7/J7</f>
        <v>3.5969019232442783</v>
      </c>
      <c r="W7" s="1">
        <f>B8/K7</f>
        <v>3.4385793973643826</v>
      </c>
      <c r="X7" s="1">
        <f>B9/L7</f>
        <v>3.3893385261364326</v>
      </c>
      <c r="Y7" s="1">
        <f>B10/M7</f>
        <v>3.3444697084533375</v>
      </c>
      <c r="Z7" s="1">
        <f>B11/N7</f>
        <v>3.609754213483146</v>
      </c>
      <c r="AA7" s="1">
        <f>B12/O7</f>
        <v>3.2505072379439279</v>
      </c>
      <c r="AC7" s="6">
        <v>16</v>
      </c>
      <c r="AD7" s="6">
        <f t="shared" si="0"/>
        <v>0.4748263888888889</v>
      </c>
      <c r="AE7" s="6">
        <f t="shared" si="1"/>
        <v>0.71153846153846156</v>
      </c>
      <c r="AF7" s="6">
        <f t="shared" si="2"/>
        <v>0.42114661654135338</v>
      </c>
      <c r="AG7" s="6">
        <f t="shared" si="3"/>
        <v>0.2541356344886852</v>
      </c>
      <c r="AH7" s="6">
        <f t="shared" si="4"/>
        <v>0.22480637020276739</v>
      </c>
      <c r="AI7" s="6">
        <f t="shared" si="5"/>
        <v>0.21491121233527391</v>
      </c>
      <c r="AJ7" s="6">
        <f t="shared" si="6"/>
        <v>0.21183365788352704</v>
      </c>
      <c r="AK7" s="6">
        <f t="shared" si="7"/>
        <v>0.20902935677833359</v>
      </c>
      <c r="AL7" s="6">
        <f t="shared" si="8"/>
        <v>0.22560963834269662</v>
      </c>
      <c r="AM7" s="6">
        <f t="shared" si="9"/>
        <v>0.2031567023714955</v>
      </c>
    </row>
    <row r="8" spans="1:39" x14ac:dyDescent="0.25">
      <c r="A8" s="1">
        <v>6000</v>
      </c>
      <c r="B8" s="1">
        <v>141164</v>
      </c>
      <c r="C8" s="1">
        <v>151916</v>
      </c>
      <c r="E8" s="1">
        <v>20</v>
      </c>
      <c r="F8" s="1">
        <v>68</v>
      </c>
      <c r="G8" s="1">
        <v>402</v>
      </c>
      <c r="H8" s="1">
        <v>2636</v>
      </c>
      <c r="I8" s="1">
        <v>10705</v>
      </c>
      <c r="J8" s="1">
        <v>23185</v>
      </c>
      <c r="K8" s="1">
        <v>41990</v>
      </c>
      <c r="L8" s="1">
        <v>67482</v>
      </c>
      <c r="M8" s="1">
        <v>103633</v>
      </c>
      <c r="N8" s="1">
        <v>145650</v>
      </c>
      <c r="O8" s="1">
        <v>202354</v>
      </c>
      <c r="Q8" s="1">
        <v>20</v>
      </c>
      <c r="R8" s="1">
        <f>B3/F8</f>
        <v>8.0441176470588243</v>
      </c>
      <c r="S8" s="1">
        <f>B4/G8</f>
        <v>11.781094527363184</v>
      </c>
      <c r="T8" s="1">
        <f>B5/H8</f>
        <v>6.7996965098634297</v>
      </c>
      <c r="U8" s="1">
        <f>B6/I8</f>
        <v>3.978047641289117</v>
      </c>
      <c r="V8" s="1">
        <f>B7/J8</f>
        <v>3.5654086693983178</v>
      </c>
      <c r="W8" s="1">
        <f>B8/K8</f>
        <v>3.3618480590616815</v>
      </c>
      <c r="X8" s="1">
        <f>B9/L8</f>
        <v>3.3014433478557246</v>
      </c>
      <c r="Y8" s="1">
        <f>B10/M8</f>
        <v>3.1935001399168219</v>
      </c>
      <c r="Z8" s="1">
        <f>B11/N8</f>
        <v>3.5292070030895983</v>
      </c>
      <c r="AA8" s="1">
        <f>B12/O8</f>
        <v>3.1747679808652163</v>
      </c>
      <c r="AC8" s="6">
        <v>20</v>
      </c>
      <c r="AD8" s="6">
        <f t="shared" si="0"/>
        <v>0.40220588235294119</v>
      </c>
      <c r="AE8" s="6">
        <f t="shared" si="1"/>
        <v>0.58905472636815914</v>
      </c>
      <c r="AF8" s="6">
        <f t="shared" si="2"/>
        <v>0.33998482549317149</v>
      </c>
      <c r="AG8" s="6">
        <f t="shared" si="3"/>
        <v>0.19890238206445585</v>
      </c>
      <c r="AH8" s="6">
        <f t="shared" si="4"/>
        <v>0.17827043346991589</v>
      </c>
      <c r="AI8" s="6">
        <f t="shared" si="5"/>
        <v>0.16809240295308409</v>
      </c>
      <c r="AJ8" s="6">
        <f t="shared" si="6"/>
        <v>0.16507216739278624</v>
      </c>
      <c r="AK8" s="6">
        <f t="shared" si="7"/>
        <v>0.15967500699584108</v>
      </c>
      <c r="AL8" s="6">
        <f t="shared" si="8"/>
        <v>0.17646035015447992</v>
      </c>
      <c r="AM8" s="6">
        <f t="shared" si="9"/>
        <v>0.15873839904326081</v>
      </c>
    </row>
    <row r="9" spans="1:39" x14ac:dyDescent="0.25">
      <c r="A9" s="1">
        <v>7000</v>
      </c>
      <c r="B9" s="1">
        <v>222788</v>
      </c>
      <c r="C9" s="1">
        <v>242416</v>
      </c>
    </row>
    <row r="10" spans="1:39" x14ac:dyDescent="0.25">
      <c r="A10" s="1">
        <v>8000</v>
      </c>
      <c r="B10" s="1">
        <v>330952</v>
      </c>
      <c r="C10" s="2">
        <v>358534</v>
      </c>
    </row>
    <row r="11" spans="1:39" x14ac:dyDescent="0.25">
      <c r="A11" s="1">
        <v>9000</v>
      </c>
      <c r="B11" s="1">
        <v>514029</v>
      </c>
      <c r="C11" s="2">
        <v>508527</v>
      </c>
    </row>
    <row r="12" spans="1:39" x14ac:dyDescent="0.25">
      <c r="A12" s="1">
        <v>10000</v>
      </c>
      <c r="B12" s="1">
        <v>642427</v>
      </c>
      <c r="C12" s="2">
        <v>695467</v>
      </c>
    </row>
    <row r="13" spans="1:39" x14ac:dyDescent="0.25">
      <c r="E13" s="7" t="s">
        <v>17</v>
      </c>
      <c r="F13" s="7"/>
      <c r="G13" s="7"/>
      <c r="H13" s="7"/>
      <c r="I13" s="7"/>
      <c r="J13" s="7"/>
      <c r="K13" s="7"/>
      <c r="L13" s="7"/>
      <c r="M13" s="7"/>
      <c r="N13" s="7"/>
      <c r="O13" s="7"/>
      <c r="Q13" s="7" t="s">
        <v>18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C13" s="7" t="s">
        <v>36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 x14ac:dyDescent="0.25"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s="1" t="s">
        <v>4</v>
      </c>
      <c r="R14" s="1" t="s">
        <v>5</v>
      </c>
      <c r="S14" s="1" t="s">
        <v>6</v>
      </c>
      <c r="T14" s="1" t="s">
        <v>7</v>
      </c>
      <c r="U14" s="1" t="s">
        <v>8</v>
      </c>
      <c r="V14" s="1" t="s">
        <v>9</v>
      </c>
      <c r="W14" s="1" t="s">
        <v>10</v>
      </c>
      <c r="X14" s="1" t="s">
        <v>11</v>
      </c>
      <c r="Y14" s="1" t="s">
        <v>12</v>
      </c>
      <c r="Z14" s="1" t="s">
        <v>13</v>
      </c>
      <c r="AA14" s="1" t="s">
        <v>14</v>
      </c>
      <c r="AC14" s="6" t="s">
        <v>4</v>
      </c>
      <c r="AD14" s="6" t="s">
        <v>5</v>
      </c>
      <c r="AE14" s="6" t="s">
        <v>6</v>
      </c>
      <c r="AF14" s="6" t="s">
        <v>7</v>
      </c>
      <c r="AG14" s="6" t="s">
        <v>8</v>
      </c>
      <c r="AH14" s="6" t="s">
        <v>9</v>
      </c>
      <c r="AI14" s="6" t="s">
        <v>10</v>
      </c>
      <c r="AJ14" s="6" t="s">
        <v>11</v>
      </c>
      <c r="AK14" s="6" t="s">
        <v>12</v>
      </c>
      <c r="AL14" s="6" t="s">
        <v>13</v>
      </c>
      <c r="AM14" s="6" t="s">
        <v>14</v>
      </c>
    </row>
    <row r="15" spans="1:39" x14ac:dyDescent="0.25">
      <c r="E15" s="1">
        <v>1</v>
      </c>
      <c r="F15" s="1">
        <v>701</v>
      </c>
      <c r="G15" s="1">
        <v>5593</v>
      </c>
      <c r="H15" s="1">
        <v>19003</v>
      </c>
      <c r="I15" s="1">
        <v>45154</v>
      </c>
      <c r="J15" s="1">
        <v>88092</v>
      </c>
      <c r="K15" s="1">
        <v>152036</v>
      </c>
      <c r="L15" s="1">
        <v>241150</v>
      </c>
      <c r="M15" s="1">
        <v>359644</v>
      </c>
      <c r="N15" s="1">
        <v>511717</v>
      </c>
      <c r="O15" s="1">
        <v>701687</v>
      </c>
      <c r="Q15" s="1">
        <v>1</v>
      </c>
      <c r="R15" s="1">
        <f>C3/F15</f>
        <v>0.99857346647646217</v>
      </c>
      <c r="S15" s="1">
        <f>C4/G15</f>
        <v>0.99928482031110322</v>
      </c>
      <c r="T15" s="1">
        <f>C5/H15</f>
        <v>0.99957901383991998</v>
      </c>
      <c r="U15" s="1">
        <f>C6/I15</f>
        <v>0.99887053195730169</v>
      </c>
      <c r="V15" s="1">
        <f>C7/J15</f>
        <v>0.99911456204876725</v>
      </c>
      <c r="W15" s="1">
        <f>C8/K15</f>
        <v>0.99921071325212452</v>
      </c>
      <c r="X15" s="1">
        <f>C9/L15</f>
        <v>1.0052498444951274</v>
      </c>
      <c r="Y15" s="1">
        <f>C10/M15</f>
        <v>0.99691361457441252</v>
      </c>
      <c r="Z15" s="1">
        <f>C11/N15</f>
        <v>0.99376608555119339</v>
      </c>
      <c r="AA15" s="1">
        <f>C12/O15</f>
        <v>0.99113564880067606</v>
      </c>
      <c r="AC15" s="6">
        <v>1</v>
      </c>
      <c r="AD15" s="6">
        <f>R15/AC15</f>
        <v>0.99857346647646217</v>
      </c>
      <c r="AE15" s="6">
        <f>S15/AC15</f>
        <v>0.99928482031110322</v>
      </c>
      <c r="AF15" s="6">
        <f>T15/AC15</f>
        <v>0.99957901383991998</v>
      </c>
      <c r="AG15" s="6">
        <f>U15/AC15</f>
        <v>0.99887053195730169</v>
      </c>
      <c r="AH15" s="6">
        <f>V15/AC15</f>
        <v>0.99911456204876725</v>
      </c>
      <c r="AI15" s="6">
        <f>W15/AC15</f>
        <v>0.99921071325212452</v>
      </c>
      <c r="AJ15" s="6">
        <f>X15/AC15</f>
        <v>1.0052498444951274</v>
      </c>
      <c r="AK15" s="6">
        <f>Y15/AC15</f>
        <v>0.99691361457441252</v>
      </c>
      <c r="AL15" s="6">
        <f>Z15/AC15</f>
        <v>0.99376608555119339</v>
      </c>
      <c r="AM15" s="6">
        <f>AA15/AC15</f>
        <v>0.99113564880067606</v>
      </c>
    </row>
    <row r="16" spans="1:39" x14ac:dyDescent="0.25">
      <c r="E16" s="1">
        <v>2</v>
      </c>
      <c r="F16" s="1">
        <v>531</v>
      </c>
      <c r="G16" s="1">
        <v>4226</v>
      </c>
      <c r="H16" s="1">
        <v>14243</v>
      </c>
      <c r="I16" s="1">
        <v>33766</v>
      </c>
      <c r="J16" s="1">
        <v>66361</v>
      </c>
      <c r="K16" s="1">
        <v>114530</v>
      </c>
      <c r="L16" s="1">
        <v>181781</v>
      </c>
      <c r="M16" s="1">
        <v>271051</v>
      </c>
      <c r="N16" s="1">
        <v>385666</v>
      </c>
      <c r="O16" s="1">
        <v>526433</v>
      </c>
      <c r="Q16" s="1">
        <v>2</v>
      </c>
      <c r="R16" s="1">
        <f>C3/F16</f>
        <v>1.3182674199623352</v>
      </c>
      <c r="S16" s="1">
        <f>C4/G16</f>
        <v>1.3225272124940843</v>
      </c>
      <c r="T16" s="1">
        <f>C5/H16</f>
        <v>1.3336375763532964</v>
      </c>
      <c r="U16" s="1">
        <f>C6/I16</f>
        <v>1.3357519398211219</v>
      </c>
      <c r="V16" s="1">
        <f>C7/J16</f>
        <v>1.3262910444387517</v>
      </c>
      <c r="W16" s="1">
        <f>C8/K16</f>
        <v>1.3264297563957042</v>
      </c>
      <c r="X16" s="1">
        <f>C9/L16</f>
        <v>1.3335607131658425</v>
      </c>
      <c r="Y16" s="1">
        <f>C10/M16</f>
        <v>1.3227547583296133</v>
      </c>
      <c r="Z16" s="1">
        <f>C11/N16</f>
        <v>1.3185683985624868</v>
      </c>
      <c r="AA16" s="1">
        <f>C12/O16</f>
        <v>1.3210930925682851</v>
      </c>
      <c r="AC16" s="6">
        <v>2</v>
      </c>
      <c r="AD16" s="6">
        <f t="shared" ref="AD16:AD20" si="10">R16/AC16</f>
        <v>0.6591337099811676</v>
      </c>
      <c r="AE16" s="6">
        <f t="shared" ref="AE16:AE20" si="11">S16/AC16</f>
        <v>0.66126360624704217</v>
      </c>
      <c r="AF16" s="6">
        <f t="shared" ref="AF16:AF20" si="12">T16/AC16</f>
        <v>0.66681878817664819</v>
      </c>
      <c r="AG16" s="6">
        <f t="shared" ref="AG16:AG20" si="13">U16/AC16</f>
        <v>0.66787596991056097</v>
      </c>
      <c r="AH16" s="6">
        <f t="shared" ref="AH16:AH20" si="14">V16/AC16</f>
        <v>0.66314552221937584</v>
      </c>
      <c r="AI16" s="6">
        <f t="shared" ref="AI16:AI20" si="15">W16/AC16</f>
        <v>0.66321487819785208</v>
      </c>
      <c r="AJ16" s="6">
        <f t="shared" ref="AJ16:AJ20" si="16">X16/AC16</f>
        <v>0.66678035658292123</v>
      </c>
      <c r="AK16" s="6">
        <f t="shared" ref="AK16:AK20" si="17">Y16/AC16</f>
        <v>0.66137737916480666</v>
      </c>
      <c r="AL16" s="6">
        <f t="shared" ref="AL16:AL20" si="18">Z16/AC16</f>
        <v>0.65928419928124338</v>
      </c>
      <c r="AM16" s="6">
        <f t="shared" ref="AM16:AM20" si="19">AA16/AC16</f>
        <v>0.66054654628414256</v>
      </c>
    </row>
    <row r="17" spans="5:39" x14ac:dyDescent="0.25">
      <c r="E17" s="1">
        <v>4</v>
      </c>
      <c r="F17" s="1">
        <v>324</v>
      </c>
      <c r="G17" s="1">
        <v>2499</v>
      </c>
      <c r="H17" s="1">
        <v>8325</v>
      </c>
      <c r="I17" s="1">
        <v>19746</v>
      </c>
      <c r="J17" s="1">
        <v>38669</v>
      </c>
      <c r="K17" s="1">
        <v>66707</v>
      </c>
      <c r="L17" s="1">
        <v>105957</v>
      </c>
      <c r="M17" s="1">
        <v>157052</v>
      </c>
      <c r="N17" s="1">
        <v>224769</v>
      </c>
      <c r="O17" s="1">
        <v>307184</v>
      </c>
      <c r="Q17" s="1">
        <v>4</v>
      </c>
      <c r="R17" s="1">
        <f>C3/F17</f>
        <v>2.1604938271604937</v>
      </c>
      <c r="S17" s="1">
        <f>C4/G17</f>
        <v>2.2364945978391355</v>
      </c>
      <c r="T17" s="1">
        <f>C5/H17</f>
        <v>2.2816816816816816</v>
      </c>
      <c r="U17" s="1">
        <f>C6/I17</f>
        <v>2.28415881697559</v>
      </c>
      <c r="V17" s="1">
        <f>C7/J17</f>
        <v>2.2760867878662494</v>
      </c>
      <c r="W17" s="1">
        <f>C8/K17</f>
        <v>2.2773621958714978</v>
      </c>
      <c r="X17" s="1">
        <f>C9/L17</f>
        <v>2.2878714950404411</v>
      </c>
      <c r="Y17" s="1">
        <f>C10/M17</f>
        <v>2.2828999312329676</v>
      </c>
      <c r="Z17" s="1">
        <f>C11/N17</f>
        <v>2.262442774581904</v>
      </c>
      <c r="AA17" s="1">
        <f>C12/O17</f>
        <v>2.2640078910359915</v>
      </c>
      <c r="AC17" s="6">
        <v>4</v>
      </c>
      <c r="AD17" s="6">
        <f t="shared" si="10"/>
        <v>0.54012345679012341</v>
      </c>
      <c r="AE17" s="6">
        <f t="shared" si="11"/>
        <v>0.55912364945978388</v>
      </c>
      <c r="AF17" s="6">
        <f t="shared" si="12"/>
        <v>0.5704204204204204</v>
      </c>
      <c r="AG17" s="6">
        <f t="shared" si="13"/>
        <v>0.57103970424389749</v>
      </c>
      <c r="AH17" s="6">
        <f t="shared" si="14"/>
        <v>0.56902169696656235</v>
      </c>
      <c r="AI17" s="6">
        <f t="shared" si="15"/>
        <v>0.56934054896787445</v>
      </c>
      <c r="AJ17" s="6">
        <f t="shared" si="16"/>
        <v>0.57196787376011027</v>
      </c>
      <c r="AK17" s="6">
        <f t="shared" si="17"/>
        <v>0.57072498280824191</v>
      </c>
      <c r="AL17" s="6">
        <f t="shared" si="18"/>
        <v>0.565610693645476</v>
      </c>
      <c r="AM17" s="6">
        <f t="shared" si="19"/>
        <v>0.56600197275899788</v>
      </c>
    </row>
    <row r="18" spans="5:39" x14ac:dyDescent="0.25">
      <c r="E18" s="1">
        <v>8</v>
      </c>
      <c r="F18" s="1">
        <v>192</v>
      </c>
      <c r="G18" s="1">
        <v>1381</v>
      </c>
      <c r="H18" s="1">
        <v>4537</v>
      </c>
      <c r="I18" s="1">
        <v>10696</v>
      </c>
      <c r="J18" s="1">
        <v>20823</v>
      </c>
      <c r="K18" s="1">
        <v>35878</v>
      </c>
      <c r="L18" s="1">
        <v>57034</v>
      </c>
      <c r="M18" s="1">
        <v>84988</v>
      </c>
      <c r="N18" s="1">
        <v>120888</v>
      </c>
      <c r="O18" s="1">
        <v>165294</v>
      </c>
      <c r="Q18" s="1">
        <v>8</v>
      </c>
      <c r="R18" s="1">
        <f>C3/F18</f>
        <v>3.6458333333333335</v>
      </c>
      <c r="S18" s="1">
        <f>C4/G18</f>
        <v>4.0470673425054304</v>
      </c>
      <c r="T18" s="1">
        <f>C5/H18</f>
        <v>4.1866872382631692</v>
      </c>
      <c r="U18" s="1">
        <f>C6/I18</f>
        <v>4.2168100224382945</v>
      </c>
      <c r="V18" s="1">
        <f>C7/J18</f>
        <v>4.2267684771646739</v>
      </c>
      <c r="W18" s="1">
        <f>C8/K18</f>
        <v>4.2342382518535038</v>
      </c>
      <c r="X18" s="1">
        <f>C9/L18</f>
        <v>4.2503769681242769</v>
      </c>
      <c r="Y18" s="1">
        <f>C10/M18</f>
        <v>4.2186426319009742</v>
      </c>
      <c r="Z18" s="1">
        <f>C11/N18</f>
        <v>4.206596188207266</v>
      </c>
      <c r="AA18" s="1">
        <f>C12/O18</f>
        <v>4.2074545960530934</v>
      </c>
      <c r="AC18" s="6">
        <v>8</v>
      </c>
      <c r="AD18" s="6">
        <f t="shared" si="10"/>
        <v>0.45572916666666669</v>
      </c>
      <c r="AE18" s="6">
        <f t="shared" si="11"/>
        <v>0.5058834178131788</v>
      </c>
      <c r="AF18" s="6">
        <f t="shared" si="12"/>
        <v>0.52333590478289616</v>
      </c>
      <c r="AG18" s="6">
        <f t="shared" si="13"/>
        <v>0.52710125280478681</v>
      </c>
      <c r="AH18" s="6">
        <f t="shared" si="14"/>
        <v>0.52834605964558423</v>
      </c>
      <c r="AI18" s="6">
        <f t="shared" si="15"/>
        <v>0.52927978148168797</v>
      </c>
      <c r="AJ18" s="6">
        <f t="shared" si="16"/>
        <v>0.53129712101553461</v>
      </c>
      <c r="AK18" s="6">
        <f t="shared" si="17"/>
        <v>0.52733032898762178</v>
      </c>
      <c r="AL18" s="6">
        <f t="shared" si="18"/>
        <v>0.52582452352590825</v>
      </c>
      <c r="AM18" s="6">
        <f t="shared" si="19"/>
        <v>0.52593182450663667</v>
      </c>
    </row>
    <row r="19" spans="5:39" x14ac:dyDescent="0.25">
      <c r="E19" s="1">
        <v>16</v>
      </c>
      <c r="F19" s="1">
        <v>129</v>
      </c>
      <c r="G19" s="1">
        <v>782</v>
      </c>
      <c r="H19" s="1">
        <v>2445</v>
      </c>
      <c r="I19" s="1">
        <v>5665</v>
      </c>
      <c r="J19" s="1">
        <v>10965</v>
      </c>
      <c r="K19" s="1">
        <v>18840</v>
      </c>
      <c r="L19" s="1">
        <v>29749</v>
      </c>
      <c r="M19" s="1">
        <v>44205</v>
      </c>
      <c r="N19" s="1">
        <v>62827</v>
      </c>
      <c r="O19" s="1">
        <v>85932</v>
      </c>
      <c r="Q19" s="1">
        <v>16</v>
      </c>
      <c r="R19" s="1">
        <f>C3/F19</f>
        <v>5.4263565891472867</v>
      </c>
      <c r="S19" s="1">
        <f>C4/G19</f>
        <v>7.1470588235294121</v>
      </c>
      <c r="T19" s="1">
        <f>C5/H19</f>
        <v>7.7689161554192232</v>
      </c>
      <c r="U19" s="1">
        <f>C6/I19</f>
        <v>7.9616946160635482</v>
      </c>
      <c r="V19" s="1">
        <f>C7/J19</f>
        <v>8.0268125854993162</v>
      </c>
      <c r="W19" s="1">
        <f>C8/K19</f>
        <v>8.0634819532908697</v>
      </c>
      <c r="X19" s="1">
        <f>C9/L19</f>
        <v>8.1487108810380189</v>
      </c>
      <c r="Y19" s="1">
        <f>C10/M19</f>
        <v>8.1107114579798658</v>
      </c>
      <c r="Z19" s="1">
        <f>C11/N19</f>
        <v>8.0940837538001169</v>
      </c>
      <c r="AA19" s="1">
        <f>C12/O19</f>
        <v>8.0932248754829406</v>
      </c>
      <c r="AC19" s="6">
        <v>16</v>
      </c>
      <c r="AD19" s="6">
        <f t="shared" si="10"/>
        <v>0.33914728682170542</v>
      </c>
      <c r="AE19" s="6">
        <f t="shared" si="11"/>
        <v>0.44669117647058826</v>
      </c>
      <c r="AF19" s="6">
        <f t="shared" si="12"/>
        <v>0.48555725971370145</v>
      </c>
      <c r="AG19" s="6">
        <f t="shared" si="13"/>
        <v>0.49760591350397176</v>
      </c>
      <c r="AH19" s="6">
        <f t="shared" si="14"/>
        <v>0.50167578659370726</v>
      </c>
      <c r="AI19" s="6">
        <f t="shared" si="15"/>
        <v>0.50396762208067936</v>
      </c>
      <c r="AJ19" s="6">
        <f t="shared" si="16"/>
        <v>0.50929443006487618</v>
      </c>
      <c r="AK19" s="6">
        <f t="shared" si="17"/>
        <v>0.50691946612374161</v>
      </c>
      <c r="AL19" s="6">
        <f t="shared" si="18"/>
        <v>0.50588023461250731</v>
      </c>
      <c r="AM19" s="6">
        <f t="shared" si="19"/>
        <v>0.50582655471768379</v>
      </c>
    </row>
    <row r="20" spans="5:39" x14ac:dyDescent="0.25">
      <c r="E20" s="1">
        <v>20</v>
      </c>
      <c r="F20" s="1">
        <v>114</v>
      </c>
      <c r="G20" s="1">
        <v>665</v>
      </c>
      <c r="H20" s="1">
        <v>2038</v>
      </c>
      <c r="I20" s="1">
        <v>4678</v>
      </c>
      <c r="J20" s="1">
        <v>9025</v>
      </c>
      <c r="K20" s="1">
        <v>16026</v>
      </c>
      <c r="L20" s="1">
        <v>24482</v>
      </c>
      <c r="M20" s="1">
        <v>36617</v>
      </c>
      <c r="N20" s="1">
        <v>51957</v>
      </c>
      <c r="O20" s="1">
        <v>70423</v>
      </c>
      <c r="Q20" s="1">
        <v>20</v>
      </c>
      <c r="R20" s="1">
        <f>C3/F20</f>
        <v>6.1403508771929829</v>
      </c>
      <c r="S20" s="1">
        <f>C4/G20</f>
        <v>8.4045112781954892</v>
      </c>
      <c r="T20" s="1">
        <f>C5/H20</f>
        <v>9.3204121687929344</v>
      </c>
      <c r="U20" s="1">
        <f>C6/I20</f>
        <v>9.6415134672937146</v>
      </c>
      <c r="V20" s="1">
        <f>C7/J20</f>
        <v>9.7522437673130202</v>
      </c>
      <c r="W20" s="1">
        <f>C8/K20</f>
        <v>9.4793460626481973</v>
      </c>
      <c r="X20" s="1">
        <f>C9/L20</f>
        <v>9.9018054080548978</v>
      </c>
      <c r="Y20" s="1">
        <f>C10/M20</f>
        <v>9.7914629816751777</v>
      </c>
      <c r="Z20" s="1">
        <f>C11/N20</f>
        <v>9.7874588602113288</v>
      </c>
      <c r="AA20" s="1">
        <f>C12/O20</f>
        <v>9.8755662212629396</v>
      </c>
      <c r="AC20" s="6">
        <v>20</v>
      </c>
      <c r="AD20" s="6">
        <f t="shared" si="10"/>
        <v>0.30701754385964913</v>
      </c>
      <c r="AE20" s="6">
        <f t="shared" si="11"/>
        <v>0.42022556390977445</v>
      </c>
      <c r="AF20" s="6">
        <f t="shared" si="12"/>
        <v>0.46602060843964671</v>
      </c>
      <c r="AG20" s="6">
        <f t="shared" si="13"/>
        <v>0.48207567336468571</v>
      </c>
      <c r="AH20" s="6">
        <f t="shared" si="14"/>
        <v>0.48761218836565101</v>
      </c>
      <c r="AI20" s="6">
        <f t="shared" si="15"/>
        <v>0.47396730313240987</v>
      </c>
      <c r="AJ20" s="6">
        <f t="shared" si="16"/>
        <v>0.49509027040274489</v>
      </c>
      <c r="AK20" s="6">
        <f t="shared" si="17"/>
        <v>0.48957314908375887</v>
      </c>
      <c r="AL20" s="6">
        <f t="shared" si="18"/>
        <v>0.48937294301056644</v>
      </c>
      <c r="AM20" s="6">
        <f t="shared" si="19"/>
        <v>0.49377831106314696</v>
      </c>
    </row>
    <row r="24" spans="5:39" x14ac:dyDescent="0.25">
      <c r="E24" s="7" t="s">
        <v>19</v>
      </c>
      <c r="F24" s="7"/>
      <c r="G24" s="7"/>
      <c r="H24" s="7"/>
      <c r="I24" s="7"/>
      <c r="J24" s="7"/>
      <c r="K24" s="7"/>
      <c r="L24" s="7"/>
      <c r="M24" s="7"/>
      <c r="N24" s="7"/>
      <c r="O24" s="7"/>
      <c r="Q24" s="7" t="s">
        <v>20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C24" s="7" t="s">
        <v>36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5:39" x14ac:dyDescent="0.25"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  <c r="K25" s="1" t="s">
        <v>10</v>
      </c>
      <c r="L25" s="1" t="s">
        <v>11</v>
      </c>
      <c r="M25" s="1" t="s">
        <v>12</v>
      </c>
      <c r="N25" s="1" t="s">
        <v>13</v>
      </c>
      <c r="O25" s="1" t="s">
        <v>14</v>
      </c>
      <c r="Q25" s="1" t="s">
        <v>4</v>
      </c>
      <c r="R25" s="1" t="s">
        <v>5</v>
      </c>
      <c r="S25" s="1" t="s">
        <v>6</v>
      </c>
      <c r="T25" s="1" t="s">
        <v>7</v>
      </c>
      <c r="U25" s="1" t="s">
        <v>8</v>
      </c>
      <c r="V25" s="1" t="s">
        <v>9</v>
      </c>
      <c r="W25" s="1" t="s">
        <v>10</v>
      </c>
      <c r="X25" s="1" t="s">
        <v>11</v>
      </c>
      <c r="Y25" s="1" t="s">
        <v>12</v>
      </c>
      <c r="Z25" s="1" t="s">
        <v>13</v>
      </c>
      <c r="AA25" s="1" t="s">
        <v>14</v>
      </c>
      <c r="AC25" s="6" t="s">
        <v>4</v>
      </c>
      <c r="AD25" s="6" t="s">
        <v>5</v>
      </c>
      <c r="AE25" s="6" t="s">
        <v>6</v>
      </c>
      <c r="AF25" s="6" t="s">
        <v>7</v>
      </c>
      <c r="AG25" s="6" t="s">
        <v>8</v>
      </c>
      <c r="AH25" s="6" t="s">
        <v>9</v>
      </c>
      <c r="AI25" s="6" t="s">
        <v>10</v>
      </c>
      <c r="AJ25" s="6" t="s">
        <v>11</v>
      </c>
      <c r="AK25" s="6" t="s">
        <v>12</v>
      </c>
      <c r="AL25" s="6" t="s">
        <v>13</v>
      </c>
      <c r="AM25" s="6" t="s">
        <v>14</v>
      </c>
    </row>
    <row r="26" spans="5:39" x14ac:dyDescent="0.25">
      <c r="E26" s="1">
        <v>1</v>
      </c>
      <c r="F26" s="1">
        <v>702</v>
      </c>
      <c r="G26" s="1">
        <v>5594</v>
      </c>
      <c r="H26" s="1">
        <v>19004</v>
      </c>
      <c r="I26" s="1">
        <v>45140</v>
      </c>
      <c r="J26" s="1">
        <v>88068</v>
      </c>
      <c r="K26" s="1">
        <v>151965</v>
      </c>
      <c r="L26" s="1">
        <v>241075</v>
      </c>
      <c r="M26" s="1">
        <v>362415</v>
      </c>
      <c r="N26" s="1">
        <v>511741</v>
      </c>
      <c r="O26" s="1">
        <v>701852</v>
      </c>
      <c r="Q26" s="1">
        <v>1</v>
      </c>
      <c r="R26" s="1">
        <f>C3/F26</f>
        <v>0.9971509971509972</v>
      </c>
      <c r="S26" s="1">
        <f>C4/G26</f>
        <v>0.99910618519842687</v>
      </c>
      <c r="T26" s="1">
        <f>C5/H26</f>
        <v>0.99952641549147547</v>
      </c>
      <c r="U26" s="1">
        <f>C6/I26</f>
        <v>0.99918032786885247</v>
      </c>
      <c r="V26" s="1">
        <f>C7/J26</f>
        <v>0.99938683744379342</v>
      </c>
      <c r="W26" s="1">
        <f>C8/K26</f>
        <v>0.99967755733228048</v>
      </c>
      <c r="X26" s="1">
        <f>C9/L26</f>
        <v>1.0055625842580109</v>
      </c>
      <c r="Y26" s="1">
        <f>C10/M26</f>
        <v>0.98929128209373229</v>
      </c>
      <c r="Z26" s="1">
        <f>C11/N26</f>
        <v>0.99371947918966819</v>
      </c>
      <c r="AA26" s="1">
        <f>C12/O26</f>
        <v>0.99090264044271437</v>
      </c>
      <c r="AC26" s="6">
        <v>1</v>
      </c>
      <c r="AD26" s="6">
        <f>R26/AC26</f>
        <v>0.9971509971509972</v>
      </c>
      <c r="AE26" s="6">
        <f>S26/AC26</f>
        <v>0.99910618519842687</v>
      </c>
      <c r="AF26" s="6">
        <f>T26/AC26</f>
        <v>0.99952641549147547</v>
      </c>
      <c r="AG26" s="6">
        <f>U26/AC26</f>
        <v>0.99918032786885247</v>
      </c>
      <c r="AH26" s="6">
        <f>V26/AC26</f>
        <v>0.99938683744379342</v>
      </c>
      <c r="AI26" s="6">
        <f>W26/AC26</f>
        <v>0.99967755733228048</v>
      </c>
      <c r="AJ26" s="6">
        <f>X26/AC26</f>
        <v>1.0055625842580109</v>
      </c>
      <c r="AK26" s="6">
        <f>Y26/AC26</f>
        <v>0.98929128209373229</v>
      </c>
      <c r="AL26" s="6">
        <f>Z26/AC26</f>
        <v>0.99371947918966819</v>
      </c>
      <c r="AM26" s="6">
        <f>AA26/AC26</f>
        <v>0.99090264044271437</v>
      </c>
    </row>
    <row r="27" spans="5:39" x14ac:dyDescent="0.25">
      <c r="E27" s="1">
        <v>2</v>
      </c>
      <c r="F27" s="1">
        <v>371</v>
      </c>
      <c r="G27" s="1">
        <v>2865</v>
      </c>
      <c r="H27" s="1">
        <v>9607</v>
      </c>
      <c r="I27" s="1">
        <v>22808</v>
      </c>
      <c r="J27" s="1">
        <v>44553</v>
      </c>
      <c r="K27" s="1">
        <v>76799</v>
      </c>
      <c r="L27" s="1">
        <v>121750</v>
      </c>
      <c r="M27" s="1">
        <v>181320</v>
      </c>
      <c r="N27" s="1">
        <v>258030</v>
      </c>
      <c r="O27" s="1">
        <v>353231</v>
      </c>
      <c r="Q27" s="1">
        <v>2</v>
      </c>
      <c r="R27" s="1">
        <f>C3/F27</f>
        <v>1.8867924528301887</v>
      </c>
      <c r="S27" s="1">
        <f>C4/G27</f>
        <v>1.9507853403141362</v>
      </c>
      <c r="T27" s="1">
        <f>C5/H27</f>
        <v>1.977204121994379</v>
      </c>
      <c r="U27" s="1">
        <f>C6/I27</f>
        <v>1.9775078919677307</v>
      </c>
      <c r="V27" s="1">
        <f>C7/J27</f>
        <v>1.9754898660022895</v>
      </c>
      <c r="W27" s="1">
        <f>C8/K27</f>
        <v>1.9780986731598067</v>
      </c>
      <c r="X27" s="1">
        <f>C9/L27</f>
        <v>1.9910965092402464</v>
      </c>
      <c r="Y27" s="1">
        <f>C10/M27</f>
        <v>1.977354952570042</v>
      </c>
      <c r="Z27" s="1">
        <f>C11/N27</f>
        <v>1.9708057202650855</v>
      </c>
      <c r="AA27" s="1">
        <f>C12/O27</f>
        <v>1.9688730604052305</v>
      </c>
      <c r="AC27" s="6">
        <v>2</v>
      </c>
      <c r="AD27" s="6">
        <f t="shared" ref="AD27:AD31" si="20">R27/AC27</f>
        <v>0.94339622641509435</v>
      </c>
      <c r="AE27" s="6">
        <f t="shared" ref="AE27:AE31" si="21">S27/AC27</f>
        <v>0.9753926701570681</v>
      </c>
      <c r="AF27" s="6">
        <f t="shared" ref="AF27:AF31" si="22">T27/AC27</f>
        <v>0.9886020609971895</v>
      </c>
      <c r="AG27" s="6">
        <f t="shared" ref="AG27:AG31" si="23">U27/AC27</f>
        <v>0.98875394598386535</v>
      </c>
      <c r="AH27" s="6">
        <f t="shared" ref="AH27:AH31" si="24">V27/AC27</f>
        <v>0.98774493300114474</v>
      </c>
      <c r="AI27" s="6">
        <f t="shared" ref="AI27:AI31" si="25">W27/AC27</f>
        <v>0.98904933657990335</v>
      </c>
      <c r="AJ27" s="6">
        <f t="shared" ref="AJ27:AJ31" si="26">X27/AC27</f>
        <v>0.9955482546201232</v>
      </c>
      <c r="AK27" s="6">
        <f t="shared" ref="AK27:AK31" si="27">Y27/AC27</f>
        <v>0.98867747628502101</v>
      </c>
      <c r="AL27" s="6">
        <f t="shared" ref="AL27:AL31" si="28">Z27/AC27</f>
        <v>0.98540286013254275</v>
      </c>
      <c r="AM27" s="6">
        <f t="shared" ref="AM27:AM31" si="29">AA27/AC27</f>
        <v>0.98443653020261523</v>
      </c>
    </row>
    <row r="28" spans="5:39" x14ac:dyDescent="0.25">
      <c r="E28" s="1">
        <v>4</v>
      </c>
      <c r="F28" s="1">
        <v>213</v>
      </c>
      <c r="G28" s="1">
        <v>1497</v>
      </c>
      <c r="H28" s="1">
        <v>4898</v>
      </c>
      <c r="I28" s="1">
        <v>11517</v>
      </c>
      <c r="J28" s="1">
        <v>22407</v>
      </c>
      <c r="K28" s="1">
        <v>38588</v>
      </c>
      <c r="L28" s="1">
        <v>61103</v>
      </c>
      <c r="M28" s="1">
        <v>91044</v>
      </c>
      <c r="N28" s="1">
        <v>129385</v>
      </c>
      <c r="O28" s="1">
        <v>177146</v>
      </c>
      <c r="Q28" s="1">
        <v>4</v>
      </c>
      <c r="R28" s="1">
        <f>C3/F28</f>
        <v>3.2863849765258215</v>
      </c>
      <c r="S28" s="1">
        <f>C4/G28</f>
        <v>3.7334669338677355</v>
      </c>
      <c r="T28" s="1">
        <f>C5/H28</f>
        <v>3.8781135157207025</v>
      </c>
      <c r="U28" s="1">
        <f>C6/I28</f>
        <v>3.9162108187896152</v>
      </c>
      <c r="V28" s="1">
        <f>C7/J28</f>
        <v>3.9279689382782168</v>
      </c>
      <c r="W28" s="1">
        <f>C8/K28</f>
        <v>3.9368715662900384</v>
      </c>
      <c r="X28" s="1">
        <f>C9/L28</f>
        <v>3.967333846128668</v>
      </c>
      <c r="Y28" s="1">
        <f>C10/M28</f>
        <v>3.9380299635341154</v>
      </c>
      <c r="Z28" s="1">
        <f>C11/N28</f>
        <v>3.930339683889168</v>
      </c>
      <c r="AA28" s="1">
        <f>C12/O28</f>
        <v>3.9259537330789294</v>
      </c>
      <c r="AC28" s="6">
        <v>4</v>
      </c>
      <c r="AD28" s="6">
        <f t="shared" si="20"/>
        <v>0.82159624413145538</v>
      </c>
      <c r="AE28" s="6">
        <f t="shared" si="21"/>
        <v>0.93336673346693388</v>
      </c>
      <c r="AF28" s="6">
        <f t="shared" si="22"/>
        <v>0.96952837893017563</v>
      </c>
      <c r="AG28" s="6">
        <f t="shared" si="23"/>
        <v>0.9790527046974038</v>
      </c>
      <c r="AH28" s="6">
        <f t="shared" si="24"/>
        <v>0.9819922345695542</v>
      </c>
      <c r="AI28" s="6">
        <f t="shared" si="25"/>
        <v>0.98421789157250961</v>
      </c>
      <c r="AJ28" s="6">
        <f t="shared" si="26"/>
        <v>0.991833461532167</v>
      </c>
      <c r="AK28" s="6">
        <f t="shared" si="27"/>
        <v>0.98450749088352885</v>
      </c>
      <c r="AL28" s="6">
        <f t="shared" si="28"/>
        <v>0.982584920972292</v>
      </c>
      <c r="AM28" s="6">
        <f t="shared" si="29"/>
        <v>0.98148843326973234</v>
      </c>
    </row>
    <row r="29" spans="5:39" x14ac:dyDescent="0.25">
      <c r="E29" s="1">
        <v>8</v>
      </c>
      <c r="F29" s="1">
        <v>144</v>
      </c>
      <c r="G29" s="1">
        <v>840</v>
      </c>
      <c r="H29" s="1">
        <v>2593</v>
      </c>
      <c r="I29" s="1">
        <v>5960</v>
      </c>
      <c r="J29" s="1">
        <v>11462</v>
      </c>
      <c r="K29" s="1">
        <v>19617</v>
      </c>
      <c r="L29" s="1">
        <v>30940</v>
      </c>
      <c r="M29" s="1">
        <v>45982</v>
      </c>
      <c r="N29" s="1">
        <v>65229</v>
      </c>
      <c r="O29" s="1">
        <v>89277</v>
      </c>
      <c r="Q29" s="1">
        <v>8</v>
      </c>
      <c r="R29" s="1">
        <f>C3/F29</f>
        <v>4.8611111111111107</v>
      </c>
      <c r="S29" s="1">
        <f>C4/G29</f>
        <v>6.6535714285714285</v>
      </c>
      <c r="T29" s="1">
        <f>C5/H29</f>
        <v>7.3254917084458153</v>
      </c>
      <c r="U29" s="1">
        <f>C6/I29</f>
        <v>7.5676174496644295</v>
      </c>
      <c r="V29" s="1">
        <f>C7/J29</f>
        <v>7.6787646135054963</v>
      </c>
      <c r="W29" s="1">
        <f>C8/K29</f>
        <v>7.744099505530917</v>
      </c>
      <c r="X29" s="1">
        <f>C9/L29</f>
        <v>7.8350355526826112</v>
      </c>
      <c r="Y29" s="1">
        <f>C10/M29</f>
        <v>7.7972684963681438</v>
      </c>
      <c r="Z29" s="1">
        <f>C11/N29</f>
        <v>7.7960263073172973</v>
      </c>
      <c r="AA29" s="1">
        <f>C12/O29</f>
        <v>7.7899907030926219</v>
      </c>
      <c r="AC29" s="6">
        <v>8</v>
      </c>
      <c r="AD29" s="6">
        <f t="shared" si="20"/>
        <v>0.60763888888888884</v>
      </c>
      <c r="AE29" s="6">
        <f t="shared" si="21"/>
        <v>0.83169642857142856</v>
      </c>
      <c r="AF29" s="6">
        <f t="shared" si="22"/>
        <v>0.91568646355572691</v>
      </c>
      <c r="AG29" s="6">
        <f t="shared" si="23"/>
        <v>0.94595218120805369</v>
      </c>
      <c r="AH29" s="6">
        <f t="shared" si="24"/>
        <v>0.95984557668818704</v>
      </c>
      <c r="AI29" s="6">
        <f t="shared" si="25"/>
        <v>0.96801243819136462</v>
      </c>
      <c r="AJ29" s="6">
        <f t="shared" si="26"/>
        <v>0.9793794440853264</v>
      </c>
      <c r="AK29" s="6">
        <f t="shared" si="27"/>
        <v>0.97465856204601797</v>
      </c>
      <c r="AL29" s="6">
        <f t="shared" si="28"/>
        <v>0.97450328841466216</v>
      </c>
      <c r="AM29" s="6">
        <f t="shared" si="29"/>
        <v>0.97374883788657773</v>
      </c>
    </row>
    <row r="30" spans="5:39" x14ac:dyDescent="0.25">
      <c r="E30" s="1">
        <v>16</v>
      </c>
      <c r="F30" s="1">
        <v>121</v>
      </c>
      <c r="G30" s="1">
        <v>555</v>
      </c>
      <c r="H30" s="1">
        <v>1512</v>
      </c>
      <c r="I30" s="1">
        <v>3287</v>
      </c>
      <c r="J30" s="1">
        <v>6155</v>
      </c>
      <c r="K30" s="1">
        <v>10362</v>
      </c>
      <c r="L30" s="1">
        <v>16159</v>
      </c>
      <c r="M30" s="1">
        <v>28323</v>
      </c>
      <c r="N30" s="1">
        <v>33575</v>
      </c>
      <c r="O30" s="1">
        <v>45717</v>
      </c>
      <c r="Q30" s="1">
        <v>16</v>
      </c>
      <c r="R30" s="1">
        <f>C3/F30</f>
        <v>5.785123966942149</v>
      </c>
      <c r="S30" s="1">
        <f>C4/G30</f>
        <v>10.070270270270271</v>
      </c>
      <c r="T30" s="1">
        <f>C5/H30</f>
        <v>12.562830687830688</v>
      </c>
      <c r="U30" s="1">
        <f>C6/I30</f>
        <v>13.721630666261028</v>
      </c>
      <c r="V30" s="1">
        <f>C7/J30</f>
        <v>14.299593826157595</v>
      </c>
      <c r="W30" s="1">
        <f>C8/K30</f>
        <v>14.660876278710674</v>
      </c>
      <c r="X30" s="1">
        <f>C9/L30</f>
        <v>15.001918435546754</v>
      </c>
      <c r="Y30" s="1">
        <f>C10/M30</f>
        <v>12.658757899939978</v>
      </c>
      <c r="Z30" s="1">
        <f>C11/N30</f>
        <v>15.146001489203277</v>
      </c>
      <c r="AA30" s="1">
        <f>C12/O30</f>
        <v>15.212437386530175</v>
      </c>
      <c r="AC30" s="6">
        <v>16</v>
      </c>
      <c r="AD30" s="6">
        <f t="shared" si="20"/>
        <v>0.36157024793388431</v>
      </c>
      <c r="AE30" s="6">
        <f t="shared" si="21"/>
        <v>0.62939189189189193</v>
      </c>
      <c r="AF30" s="6">
        <f t="shared" si="22"/>
        <v>0.78517691798941802</v>
      </c>
      <c r="AG30" s="6">
        <f t="shared" si="23"/>
        <v>0.85760191664131424</v>
      </c>
      <c r="AH30" s="6">
        <f t="shared" si="24"/>
        <v>0.89372461413484972</v>
      </c>
      <c r="AI30" s="6">
        <f t="shared" si="25"/>
        <v>0.91630476741941713</v>
      </c>
      <c r="AJ30" s="6">
        <f t="shared" si="26"/>
        <v>0.93761990222167213</v>
      </c>
      <c r="AK30" s="6">
        <f t="shared" si="27"/>
        <v>0.79117236874624863</v>
      </c>
      <c r="AL30" s="6">
        <f t="shared" si="28"/>
        <v>0.94662509307520482</v>
      </c>
      <c r="AM30" s="6">
        <f t="shared" si="29"/>
        <v>0.95077733665813591</v>
      </c>
    </row>
    <row r="31" spans="5:39" x14ac:dyDescent="0.25">
      <c r="E31" s="1">
        <v>20</v>
      </c>
      <c r="F31" s="1">
        <v>120</v>
      </c>
      <c r="G31" s="1">
        <v>512</v>
      </c>
      <c r="H31" s="1">
        <v>1330</v>
      </c>
      <c r="I31" s="1">
        <v>2811</v>
      </c>
      <c r="J31" s="1">
        <v>5235</v>
      </c>
      <c r="K31" s="1">
        <v>8687</v>
      </c>
      <c r="L31" s="1">
        <v>14987</v>
      </c>
      <c r="M31" s="1">
        <v>19753</v>
      </c>
      <c r="N31" s="1">
        <v>27663</v>
      </c>
      <c r="O31" s="1">
        <v>37562</v>
      </c>
      <c r="Q31" s="1">
        <v>20</v>
      </c>
      <c r="R31" s="1">
        <f>C3/F31</f>
        <v>5.833333333333333</v>
      </c>
      <c r="S31" s="1">
        <f>C4/G31</f>
        <v>10.916015625</v>
      </c>
      <c r="T31" s="1">
        <f>C5/H31</f>
        <v>14.281954887218046</v>
      </c>
      <c r="U31" s="1">
        <f>C6/I31</f>
        <v>16.045179651369619</v>
      </c>
      <c r="V31" s="1">
        <f>C7/J31</f>
        <v>16.812607449856735</v>
      </c>
      <c r="W31" s="1">
        <f>C8/K31</f>
        <v>17.487740301600091</v>
      </c>
      <c r="X31" s="1">
        <f>C9/L31</f>
        <v>16.175085073730568</v>
      </c>
      <c r="Y31" s="1">
        <f>C10/M31</f>
        <v>18.150863160026326</v>
      </c>
      <c r="Z31" s="1">
        <f>C11/N31</f>
        <v>18.382930267866826</v>
      </c>
      <c r="AA31" s="1">
        <f>C12/O31</f>
        <v>18.515174910814121</v>
      </c>
      <c r="AC31" s="6">
        <v>20</v>
      </c>
      <c r="AD31" s="6">
        <f t="shared" si="20"/>
        <v>0.29166666666666663</v>
      </c>
      <c r="AE31" s="6">
        <f t="shared" si="21"/>
        <v>0.54580078124999998</v>
      </c>
      <c r="AF31" s="6">
        <f t="shared" si="22"/>
        <v>0.71409774436090223</v>
      </c>
      <c r="AG31" s="6">
        <f t="shared" si="23"/>
        <v>0.80225898256848094</v>
      </c>
      <c r="AH31" s="6">
        <f t="shared" si="24"/>
        <v>0.84063037249283679</v>
      </c>
      <c r="AI31" s="6">
        <f t="shared" si="25"/>
        <v>0.8743870150800046</v>
      </c>
      <c r="AJ31" s="6">
        <f t="shared" si="26"/>
        <v>0.80875425368652842</v>
      </c>
      <c r="AK31" s="6">
        <f t="shared" si="27"/>
        <v>0.90754315800131624</v>
      </c>
      <c r="AL31" s="6">
        <f t="shared" si="28"/>
        <v>0.9191465133933413</v>
      </c>
      <c r="AM31" s="6">
        <f t="shared" si="29"/>
        <v>0.92575874554070603</v>
      </c>
    </row>
    <row r="34" spans="5:27" x14ac:dyDescent="0.25">
      <c r="E34" s="7" t="s">
        <v>31</v>
      </c>
      <c r="F34" s="7"/>
      <c r="G34" s="7"/>
      <c r="H34" s="7"/>
      <c r="I34" s="7"/>
      <c r="J34" s="7"/>
      <c r="K34" s="7"/>
      <c r="L34" s="7"/>
      <c r="M34" s="7"/>
      <c r="N34" s="7"/>
      <c r="O34" s="7"/>
      <c r="Q34" s="7" t="s">
        <v>33</v>
      </c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5:27" x14ac:dyDescent="0.25">
      <c r="E35" s="5" t="s">
        <v>4</v>
      </c>
      <c r="F35" s="5" t="s">
        <v>5</v>
      </c>
      <c r="G35" s="5" t="s">
        <v>6</v>
      </c>
      <c r="H35" s="5" t="s">
        <v>7</v>
      </c>
      <c r="I35" s="5" t="s">
        <v>8</v>
      </c>
      <c r="J35" s="5" t="s">
        <v>9</v>
      </c>
      <c r="K35" s="5" t="s">
        <v>10</v>
      </c>
      <c r="L35" s="5" t="s">
        <v>11</v>
      </c>
      <c r="M35" s="5" t="s">
        <v>12</v>
      </c>
      <c r="N35" s="5" t="s">
        <v>13</v>
      </c>
      <c r="O35" s="5" t="s">
        <v>14</v>
      </c>
      <c r="Q35" s="5" t="s">
        <v>4</v>
      </c>
      <c r="R35" s="5" t="s">
        <v>5</v>
      </c>
      <c r="S35" s="5" t="s">
        <v>6</v>
      </c>
      <c r="T35" s="5" t="s">
        <v>7</v>
      </c>
      <c r="U35" s="5" t="s">
        <v>8</v>
      </c>
      <c r="V35" s="5" t="s">
        <v>9</v>
      </c>
      <c r="W35" s="5" t="s">
        <v>10</v>
      </c>
      <c r="X35" s="5" t="s">
        <v>11</v>
      </c>
      <c r="Y35" s="5" t="s">
        <v>12</v>
      </c>
      <c r="Z35" s="5" t="s">
        <v>13</v>
      </c>
      <c r="AA35" s="5" t="s">
        <v>14</v>
      </c>
    </row>
    <row r="36" spans="5:27" x14ac:dyDescent="0.25">
      <c r="E36" s="5">
        <v>1</v>
      </c>
      <c r="F36" s="3">
        <v>9</v>
      </c>
      <c r="G36" s="3">
        <v>156</v>
      </c>
      <c r="H36" s="3">
        <v>1011</v>
      </c>
      <c r="I36" s="3">
        <v>2657</v>
      </c>
      <c r="J36" s="3">
        <v>5333</v>
      </c>
      <c r="K36" s="3">
        <v>12187</v>
      </c>
      <c r="L36" s="3">
        <v>14971</v>
      </c>
      <c r="M36" s="3">
        <v>14259</v>
      </c>
      <c r="N36" s="3">
        <v>32374</v>
      </c>
      <c r="O36" s="3">
        <v>46054</v>
      </c>
      <c r="Q36" s="5">
        <v>1</v>
      </c>
      <c r="R36" s="5">
        <v>0.54</v>
      </c>
      <c r="S36" s="5">
        <v>36.82</v>
      </c>
      <c r="T36" s="5">
        <v>61.49</v>
      </c>
      <c r="U36" s="5">
        <v>63.72</v>
      </c>
      <c r="V36" s="5">
        <v>63.73</v>
      </c>
      <c r="W36" s="5">
        <v>67.959999999999994</v>
      </c>
      <c r="X36" s="5">
        <v>62.83</v>
      </c>
      <c r="Y36" s="5">
        <v>62.82</v>
      </c>
      <c r="Z36" s="5">
        <v>61.76</v>
      </c>
      <c r="AA36" s="5">
        <v>59.81</v>
      </c>
    </row>
    <row r="37" spans="5:27" x14ac:dyDescent="0.25">
      <c r="E37" s="5">
        <v>2</v>
      </c>
      <c r="F37" s="3">
        <v>9</v>
      </c>
      <c r="G37" s="3">
        <v>70</v>
      </c>
      <c r="H37" s="3">
        <v>675</v>
      </c>
      <c r="I37" s="3">
        <v>2689</v>
      </c>
      <c r="J37" s="3">
        <v>5908</v>
      </c>
      <c r="K37" s="3">
        <v>10760</v>
      </c>
      <c r="L37" s="3">
        <v>17357</v>
      </c>
      <c r="M37" s="3">
        <v>26180</v>
      </c>
      <c r="N37" s="3">
        <v>37986</v>
      </c>
      <c r="O37" s="3">
        <v>53509</v>
      </c>
      <c r="Q37" s="5">
        <v>2</v>
      </c>
      <c r="R37" s="5">
        <v>4.38</v>
      </c>
      <c r="S37" s="5">
        <v>4.42</v>
      </c>
      <c r="T37" s="5">
        <v>48.39</v>
      </c>
      <c r="U37" s="5">
        <v>62.9</v>
      </c>
      <c r="V37" s="5">
        <v>65.459999999999994</v>
      </c>
      <c r="W37" s="5">
        <v>65.67</v>
      </c>
      <c r="X37" s="5">
        <v>65.38</v>
      </c>
      <c r="Y37" s="5">
        <v>65.38</v>
      </c>
      <c r="Z37" s="5">
        <v>64.81</v>
      </c>
      <c r="AA37" s="5">
        <v>62.83</v>
      </c>
    </row>
    <row r="38" spans="5:27" x14ac:dyDescent="0.25">
      <c r="E38" s="5">
        <v>4</v>
      </c>
      <c r="F38" s="3">
        <v>10</v>
      </c>
      <c r="G38" s="3">
        <v>71</v>
      </c>
      <c r="H38" s="3">
        <v>648</v>
      </c>
      <c r="I38" s="3">
        <v>2774</v>
      </c>
      <c r="J38" s="3">
        <v>6086</v>
      </c>
      <c r="K38" s="3">
        <v>11023</v>
      </c>
      <c r="L38" s="3">
        <v>18022</v>
      </c>
      <c r="M38" s="3">
        <v>26833</v>
      </c>
      <c r="N38" s="3">
        <v>38689</v>
      </c>
      <c r="O38" s="3">
        <v>54579</v>
      </c>
      <c r="Q38" s="5">
        <v>4</v>
      </c>
      <c r="R38" s="5">
        <v>3.66</v>
      </c>
      <c r="S38" s="5">
        <v>4.33</v>
      </c>
      <c r="T38" s="5">
        <v>48.47</v>
      </c>
      <c r="U38" s="5">
        <v>63.94</v>
      </c>
      <c r="V38" s="5">
        <v>66.17</v>
      </c>
      <c r="W38" s="5">
        <v>66.34</v>
      </c>
      <c r="X38" s="5">
        <v>66.489999999999995</v>
      </c>
      <c r="Y38" s="5">
        <v>66.34</v>
      </c>
      <c r="Z38" s="5">
        <v>65.67</v>
      </c>
      <c r="AA38" s="5">
        <v>63.9</v>
      </c>
    </row>
    <row r="39" spans="5:27" x14ac:dyDescent="0.25">
      <c r="E39" s="5">
        <v>8</v>
      </c>
      <c r="F39" s="3">
        <v>9</v>
      </c>
      <c r="G39" s="3">
        <v>75</v>
      </c>
      <c r="H39" s="3">
        <v>699</v>
      </c>
      <c r="I39" s="3">
        <v>2810</v>
      </c>
      <c r="J39" s="3">
        <v>6262</v>
      </c>
      <c r="K39" s="3">
        <v>11180</v>
      </c>
      <c r="L39" s="3">
        <v>18203</v>
      </c>
      <c r="M39" s="3">
        <v>27396</v>
      </c>
      <c r="N39" s="3">
        <v>39606</v>
      </c>
      <c r="O39" s="3">
        <v>56097</v>
      </c>
      <c r="Q39" s="5">
        <v>8</v>
      </c>
      <c r="R39" s="5">
        <v>5.69</v>
      </c>
      <c r="S39" s="5">
        <v>4.99</v>
      </c>
      <c r="T39" s="5">
        <v>49.7</v>
      </c>
      <c r="U39" s="5">
        <v>65.45</v>
      </c>
      <c r="V39" s="5">
        <v>67.88</v>
      </c>
      <c r="W39" s="5">
        <v>68.31</v>
      </c>
      <c r="X39" s="5">
        <v>67.989999999999995</v>
      </c>
      <c r="Y39" s="5">
        <v>67.88</v>
      </c>
      <c r="Z39" s="5">
        <v>67.27</v>
      </c>
      <c r="AA39" s="5">
        <v>65.540000000000006</v>
      </c>
    </row>
    <row r="40" spans="5:27" x14ac:dyDescent="0.25">
      <c r="E40" s="5">
        <v>16</v>
      </c>
      <c r="F40" s="3">
        <v>9</v>
      </c>
      <c r="G40" s="3">
        <v>79</v>
      </c>
      <c r="H40" s="3">
        <v>731</v>
      </c>
      <c r="I40" s="3">
        <v>2852</v>
      </c>
      <c r="J40" s="3">
        <v>6225</v>
      </c>
      <c r="K40" s="3">
        <v>11250</v>
      </c>
      <c r="L40" s="3">
        <v>18259</v>
      </c>
      <c r="M40" s="3">
        <v>27326</v>
      </c>
      <c r="N40" s="3">
        <v>39386</v>
      </c>
      <c r="O40" s="3">
        <v>55504</v>
      </c>
      <c r="Q40" s="5">
        <v>16</v>
      </c>
      <c r="R40" s="5">
        <v>12.61</v>
      </c>
      <c r="S40" s="5">
        <v>6.12</v>
      </c>
      <c r="T40" s="5">
        <v>50.12</v>
      </c>
      <c r="U40" s="5">
        <v>65.739999999999995</v>
      </c>
      <c r="V40" s="5">
        <v>68.41</v>
      </c>
      <c r="W40" s="5">
        <v>68.78</v>
      </c>
      <c r="X40" s="5">
        <v>68.06</v>
      </c>
      <c r="Y40" s="5">
        <v>67.930000000000007</v>
      </c>
      <c r="Z40" s="5">
        <v>67.2</v>
      </c>
      <c r="AA40" s="5">
        <v>65.39</v>
      </c>
    </row>
    <row r="41" spans="5:27" x14ac:dyDescent="0.25">
      <c r="E41" s="5">
        <v>20</v>
      </c>
      <c r="F41" s="3">
        <v>6</v>
      </c>
      <c r="G41" s="3">
        <v>78</v>
      </c>
      <c r="H41" s="3">
        <v>736</v>
      </c>
      <c r="I41" s="3">
        <v>2827</v>
      </c>
      <c r="J41" s="3">
        <v>6187</v>
      </c>
      <c r="K41" s="3">
        <v>11220</v>
      </c>
      <c r="L41" s="3">
        <v>17988</v>
      </c>
      <c r="M41" s="3">
        <v>27172</v>
      </c>
      <c r="N41" s="3">
        <v>39110</v>
      </c>
      <c r="O41" s="3">
        <v>55446</v>
      </c>
      <c r="Q41" s="5">
        <v>20</v>
      </c>
      <c r="R41" s="5">
        <v>15.76</v>
      </c>
      <c r="S41" s="5">
        <v>7.63</v>
      </c>
      <c r="T41" s="5">
        <v>49.49</v>
      </c>
      <c r="U41" s="5">
        <v>65.239999999999995</v>
      </c>
      <c r="V41" s="5">
        <v>68.03</v>
      </c>
      <c r="W41" s="5">
        <v>68.31</v>
      </c>
      <c r="X41" s="5">
        <v>67.91</v>
      </c>
      <c r="Y41" s="5">
        <v>67.400000000000006</v>
      </c>
      <c r="Z41" s="5">
        <v>66.8</v>
      </c>
      <c r="AA41" s="5">
        <v>64.81</v>
      </c>
    </row>
    <row r="43" spans="5:27" x14ac:dyDescent="0.25">
      <c r="E43" s="7" t="s">
        <v>32</v>
      </c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5:27" x14ac:dyDescent="0.25"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10</v>
      </c>
      <c r="L44" s="5" t="s">
        <v>11</v>
      </c>
      <c r="M44" s="5" t="s">
        <v>12</v>
      </c>
      <c r="N44" s="5" t="s">
        <v>13</v>
      </c>
      <c r="O44" s="5" t="s">
        <v>14</v>
      </c>
      <c r="Q44" s="7" t="s">
        <v>34</v>
      </c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5:27" x14ac:dyDescent="0.25">
      <c r="E45" s="5">
        <v>1</v>
      </c>
      <c r="F45" s="5">
        <v>3</v>
      </c>
      <c r="G45" s="5">
        <v>20</v>
      </c>
      <c r="H45" s="5">
        <v>66</v>
      </c>
      <c r="I45" s="5">
        <v>132</v>
      </c>
      <c r="J45" s="5">
        <v>259</v>
      </c>
      <c r="K45" s="5">
        <v>429</v>
      </c>
      <c r="L45" s="5">
        <v>719</v>
      </c>
      <c r="M45" s="5">
        <v>954</v>
      </c>
      <c r="N45" s="5">
        <v>1327</v>
      </c>
      <c r="O45" s="5">
        <v>1762</v>
      </c>
      <c r="Q45" s="5" t="s">
        <v>4</v>
      </c>
      <c r="R45" s="5" t="s">
        <v>5</v>
      </c>
      <c r="S45" s="5" t="s">
        <v>6</v>
      </c>
      <c r="T45" s="5" t="s">
        <v>7</v>
      </c>
      <c r="U45" s="5" t="s">
        <v>8</v>
      </c>
      <c r="V45" s="5" t="s">
        <v>9</v>
      </c>
      <c r="W45" s="5" t="s">
        <v>10</v>
      </c>
      <c r="X45" s="5" t="s">
        <v>11</v>
      </c>
      <c r="Y45" s="5" t="s">
        <v>12</v>
      </c>
      <c r="Z45" s="5" t="s">
        <v>13</v>
      </c>
      <c r="AA45" s="5" t="s">
        <v>14</v>
      </c>
    </row>
    <row r="46" spans="5:27" x14ac:dyDescent="0.25">
      <c r="E46" s="5">
        <v>2</v>
      </c>
      <c r="F46" s="5">
        <v>5</v>
      </c>
      <c r="G46" s="5">
        <v>26</v>
      </c>
      <c r="H46" s="5">
        <v>76</v>
      </c>
      <c r="I46" s="5">
        <v>165</v>
      </c>
      <c r="J46" s="5">
        <v>308</v>
      </c>
      <c r="K46" s="5">
        <v>475</v>
      </c>
      <c r="L46" s="5">
        <v>768</v>
      </c>
      <c r="M46" s="5">
        <v>1096</v>
      </c>
      <c r="N46" s="5">
        <v>1520</v>
      </c>
      <c r="O46" s="5">
        <v>1980</v>
      </c>
      <c r="Q46" s="5">
        <v>1</v>
      </c>
      <c r="R46" s="5">
        <v>1.67</v>
      </c>
      <c r="S46" s="5">
        <v>6.81</v>
      </c>
      <c r="T46" s="5">
        <v>34.020000000000003</v>
      </c>
      <c r="U46" s="5">
        <v>54.29</v>
      </c>
      <c r="V46" s="5">
        <v>63.35</v>
      </c>
      <c r="W46" s="5">
        <v>68.900000000000006</v>
      </c>
      <c r="X46" s="5">
        <v>72.73</v>
      </c>
      <c r="Y46" s="5">
        <v>72.930000000000007</v>
      </c>
      <c r="Z46" s="5">
        <v>73.45</v>
      </c>
      <c r="AA46" s="5">
        <v>73.31</v>
      </c>
    </row>
    <row r="47" spans="5:27" x14ac:dyDescent="0.25">
      <c r="E47" s="5">
        <v>4</v>
      </c>
      <c r="F47" s="5">
        <v>9</v>
      </c>
      <c r="G47" s="5">
        <v>39</v>
      </c>
      <c r="H47" s="5">
        <v>101</v>
      </c>
      <c r="I47" s="5">
        <v>196</v>
      </c>
      <c r="J47" s="5">
        <v>363</v>
      </c>
      <c r="K47" s="5">
        <v>538</v>
      </c>
      <c r="L47" s="5">
        <v>823</v>
      </c>
      <c r="M47" s="5">
        <v>1143</v>
      </c>
      <c r="N47" s="5">
        <v>1619</v>
      </c>
      <c r="O47" s="5">
        <v>2127</v>
      </c>
      <c r="Q47" s="5">
        <v>2</v>
      </c>
      <c r="R47" s="5">
        <v>23.72</v>
      </c>
      <c r="S47" s="5">
        <v>23.77</v>
      </c>
      <c r="T47" s="5">
        <v>23.87</v>
      </c>
      <c r="U47" s="5">
        <v>39.04</v>
      </c>
      <c r="V47" s="5">
        <v>50.19</v>
      </c>
      <c r="W47" s="5">
        <v>58.33</v>
      </c>
      <c r="X47" s="5">
        <v>64.540000000000006</v>
      </c>
      <c r="Y47" s="5">
        <v>67.849999999999994</v>
      </c>
      <c r="Z47" s="5">
        <v>69.38</v>
      </c>
      <c r="AA47" s="5">
        <v>71.23</v>
      </c>
    </row>
    <row r="48" spans="5:27" x14ac:dyDescent="0.25">
      <c r="E48" s="5">
        <v>8</v>
      </c>
      <c r="F48" s="5">
        <v>12</v>
      </c>
      <c r="G48" s="5">
        <v>58</v>
      </c>
      <c r="H48" s="5">
        <v>142</v>
      </c>
      <c r="I48" s="5">
        <v>259</v>
      </c>
      <c r="J48" s="5">
        <v>443</v>
      </c>
      <c r="K48" s="5">
        <v>680</v>
      </c>
      <c r="L48" s="5">
        <v>987</v>
      </c>
      <c r="M48" s="5">
        <v>1404</v>
      </c>
      <c r="N48" s="5">
        <v>1837</v>
      </c>
      <c r="O48" s="5">
        <v>2284</v>
      </c>
      <c r="Q48" s="5">
        <v>4</v>
      </c>
      <c r="R48" s="5">
        <v>39.39</v>
      </c>
      <c r="S48" s="5">
        <v>34.56</v>
      </c>
      <c r="T48" s="5"/>
      <c r="U48" s="5"/>
      <c r="V48" s="5"/>
      <c r="W48" s="5"/>
      <c r="X48" s="5"/>
      <c r="Y48" s="5"/>
      <c r="Z48" s="5"/>
      <c r="AA48" s="5"/>
    </row>
    <row r="49" spans="5:27" x14ac:dyDescent="0.25">
      <c r="E49" s="5">
        <v>16</v>
      </c>
      <c r="F49" s="5">
        <v>15</v>
      </c>
      <c r="G49" s="5">
        <v>84</v>
      </c>
      <c r="H49" s="5">
        <v>196</v>
      </c>
      <c r="I49" s="5">
        <v>386</v>
      </c>
      <c r="J49" s="5">
        <v>667</v>
      </c>
      <c r="K49" s="5">
        <v>1048</v>
      </c>
      <c r="L49" s="5">
        <v>1491</v>
      </c>
      <c r="M49" s="5">
        <v>2005</v>
      </c>
      <c r="N49" s="5">
        <v>2552</v>
      </c>
      <c r="O49" s="5">
        <v>3196</v>
      </c>
      <c r="Q49" s="5">
        <v>8</v>
      </c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5:27" x14ac:dyDescent="0.25">
      <c r="E50" s="5">
        <v>20</v>
      </c>
      <c r="F50" s="5">
        <v>18</v>
      </c>
      <c r="G50" s="5">
        <v>93</v>
      </c>
      <c r="H50" s="5">
        <v>238</v>
      </c>
      <c r="I50" s="5">
        <v>434</v>
      </c>
      <c r="J50" s="5">
        <v>794</v>
      </c>
      <c r="K50" s="5">
        <v>1301</v>
      </c>
      <c r="L50" s="5">
        <v>1745</v>
      </c>
      <c r="M50" s="5">
        <v>2354</v>
      </c>
      <c r="N50" s="5">
        <v>3029</v>
      </c>
      <c r="O50" s="5">
        <v>3998</v>
      </c>
      <c r="Q50" s="5">
        <v>16</v>
      </c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5:27" x14ac:dyDescent="0.25">
      <c r="Q51" s="5">
        <v>20</v>
      </c>
      <c r="R51" s="5"/>
      <c r="S51" s="5"/>
      <c r="T51" s="5"/>
      <c r="U51" s="5"/>
      <c r="V51" s="5"/>
      <c r="W51" s="5"/>
      <c r="X51" s="5"/>
      <c r="Y51" s="5"/>
      <c r="Z51" s="5"/>
      <c r="AA51" s="5"/>
    </row>
    <row r="56" spans="5:27" x14ac:dyDescent="0.25">
      <c r="E56" s="5" t="s">
        <v>4</v>
      </c>
      <c r="F56" s="5" t="s">
        <v>0</v>
      </c>
      <c r="G56" s="5" t="s">
        <v>1</v>
      </c>
      <c r="H56" s="5"/>
    </row>
    <row r="57" spans="5:27" x14ac:dyDescent="0.25">
      <c r="E57" s="5">
        <v>1</v>
      </c>
      <c r="F57" s="5">
        <v>46054</v>
      </c>
      <c r="G57" s="5">
        <v>1762</v>
      </c>
      <c r="H57" s="5"/>
    </row>
    <row r="58" spans="5:27" x14ac:dyDescent="0.25">
      <c r="E58" s="5">
        <v>2</v>
      </c>
      <c r="F58" s="5">
        <v>53509</v>
      </c>
      <c r="G58" s="5">
        <v>1980</v>
      </c>
      <c r="H58" s="5"/>
    </row>
    <row r="59" spans="5:27" x14ac:dyDescent="0.25">
      <c r="E59" s="5">
        <v>4</v>
      </c>
      <c r="F59" s="5">
        <v>54579</v>
      </c>
      <c r="G59" s="5">
        <v>2127</v>
      </c>
      <c r="H59" s="5"/>
    </row>
    <row r="60" spans="5:27" x14ac:dyDescent="0.25">
      <c r="E60" s="5">
        <v>8</v>
      </c>
      <c r="F60" s="5">
        <v>56097</v>
      </c>
      <c r="G60" s="5">
        <v>2284</v>
      </c>
      <c r="H60" s="5"/>
    </row>
    <row r="61" spans="5:27" x14ac:dyDescent="0.25">
      <c r="E61" s="5">
        <v>16</v>
      </c>
      <c r="F61" s="5">
        <v>55504</v>
      </c>
      <c r="G61" s="5">
        <v>3196</v>
      </c>
      <c r="H61" s="5"/>
    </row>
    <row r="62" spans="5:27" x14ac:dyDescent="0.25">
      <c r="E62" s="5">
        <v>20</v>
      </c>
      <c r="F62" s="5">
        <v>55446</v>
      </c>
      <c r="G62" s="5">
        <v>3998</v>
      </c>
      <c r="H62" s="5"/>
    </row>
  </sheetData>
  <mergeCells count="14">
    <mergeCell ref="AC1:AM1"/>
    <mergeCell ref="AC13:AM13"/>
    <mergeCell ref="AC24:AM24"/>
    <mergeCell ref="A1:C1"/>
    <mergeCell ref="E1:O1"/>
    <mergeCell ref="Q1:AA1"/>
    <mergeCell ref="E13:O13"/>
    <mergeCell ref="Q13:AA13"/>
    <mergeCell ref="E43:O43"/>
    <mergeCell ref="Q44:AA44"/>
    <mergeCell ref="E34:O34"/>
    <mergeCell ref="E24:O24"/>
    <mergeCell ref="Q24:AA24"/>
    <mergeCell ref="Q34:AA34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F303-A7C5-4525-9596-1DF8221AF4F6}">
  <dimension ref="A1:S117"/>
  <sheetViews>
    <sheetView tabSelected="1" topLeftCell="A100" workbookViewId="0">
      <selection activeCell="J122" sqref="J122:J123"/>
    </sheetView>
  </sheetViews>
  <sheetFormatPr defaultRowHeight="15" x14ac:dyDescent="0.25"/>
  <cols>
    <col min="1" max="31" width="15.7109375" style="2" customWidth="1"/>
    <col min="32" max="16384" width="9.140625" style="2"/>
  </cols>
  <sheetData>
    <row r="1" spans="1:10" x14ac:dyDescent="0.25">
      <c r="A1" s="7" t="s">
        <v>3</v>
      </c>
      <c r="B1" s="7"/>
      <c r="C1" s="7"/>
      <c r="D1" s="7" t="s">
        <v>21</v>
      </c>
      <c r="E1" s="7"/>
      <c r="I1" s="7" t="s">
        <v>21</v>
      </c>
      <c r="J1" s="7"/>
    </row>
    <row r="2" spans="1:10" x14ac:dyDescent="0.25">
      <c r="A2" s="2" t="s">
        <v>2</v>
      </c>
      <c r="B2" s="2" t="s">
        <v>0</v>
      </c>
      <c r="C2" s="2" t="s">
        <v>1</v>
      </c>
      <c r="D2" s="2" t="s">
        <v>0</v>
      </c>
      <c r="E2" s="2" t="s">
        <v>1</v>
      </c>
      <c r="H2" s="2" t="s">
        <v>2</v>
      </c>
      <c r="I2" s="2" t="s">
        <v>0</v>
      </c>
      <c r="J2" s="2" t="s">
        <v>1</v>
      </c>
    </row>
    <row r="3" spans="1:10" x14ac:dyDescent="0.25">
      <c r="A3" s="2">
        <v>1000</v>
      </c>
      <c r="B3" s="2">
        <v>547</v>
      </c>
      <c r="C3" s="2">
        <v>700</v>
      </c>
      <c r="D3" s="2">
        <f>LN(B3)</f>
        <v>6.3044488024219811</v>
      </c>
      <c r="E3" s="2">
        <f>LN(C3)</f>
        <v>6.5510803350434044</v>
      </c>
      <c r="H3" s="2">
        <v>1000</v>
      </c>
      <c r="I3" s="2">
        <v>6.3044488024219811</v>
      </c>
      <c r="J3" s="2">
        <v>6.5510803350434044</v>
      </c>
    </row>
    <row r="4" spans="1:10" x14ac:dyDescent="0.25">
      <c r="A4" s="2">
        <v>2000</v>
      </c>
      <c r="B4" s="2">
        <v>4736</v>
      </c>
      <c r="C4" s="2">
        <v>5589</v>
      </c>
      <c r="D4" s="2">
        <f t="shared" ref="D4:D12" si="0">LN(B4)</f>
        <v>8.4629481765638417</v>
      </c>
      <c r="E4" s="2">
        <f t="shared" ref="E4:E12" si="1">LN(C4)</f>
        <v>8.6285556592696988</v>
      </c>
      <c r="H4" s="2">
        <v>2000</v>
      </c>
      <c r="I4" s="2">
        <v>8.4629481765638417</v>
      </c>
      <c r="J4" s="2">
        <v>8.6285556592696988</v>
      </c>
    </row>
    <row r="5" spans="1:10" x14ac:dyDescent="0.25">
      <c r="A5" s="2">
        <v>3000</v>
      </c>
      <c r="B5" s="2">
        <v>17924</v>
      </c>
      <c r="C5" s="2">
        <v>18995</v>
      </c>
      <c r="D5" s="2">
        <f t="shared" si="0"/>
        <v>9.7938958759060331</v>
      </c>
      <c r="E5" s="2">
        <f t="shared" si="1"/>
        <v>9.8519310656217254</v>
      </c>
      <c r="H5" s="2">
        <v>3000</v>
      </c>
      <c r="I5" s="2">
        <v>9.7938958759060331</v>
      </c>
      <c r="J5" s="2">
        <v>9.8519310656217254</v>
      </c>
    </row>
    <row r="6" spans="1:10" x14ac:dyDescent="0.25">
      <c r="A6" s="2">
        <v>4000</v>
      </c>
      <c r="B6" s="2">
        <v>42585</v>
      </c>
      <c r="C6" s="2">
        <v>45103</v>
      </c>
      <c r="D6" s="2">
        <f t="shared" si="0"/>
        <v>10.659257357575182</v>
      </c>
      <c r="E6" s="2">
        <f t="shared" si="1"/>
        <v>10.716704042125496</v>
      </c>
      <c r="H6" s="2">
        <v>4000</v>
      </c>
      <c r="I6" s="2">
        <v>10.659257357575182</v>
      </c>
      <c r="J6" s="2">
        <v>10.716704042125496</v>
      </c>
    </row>
    <row r="7" spans="1:10" x14ac:dyDescent="0.25">
      <c r="A7" s="2">
        <v>5000</v>
      </c>
      <c r="B7" s="2">
        <v>82664</v>
      </c>
      <c r="C7" s="2">
        <v>88014</v>
      </c>
      <c r="D7" s="2">
        <f t="shared" si="0"/>
        <v>11.322539477894191</v>
      </c>
      <c r="E7" s="2">
        <f t="shared" si="1"/>
        <v>11.385251171715817</v>
      </c>
      <c r="H7" s="2">
        <v>5000</v>
      </c>
      <c r="I7" s="2">
        <v>11.322539477894191</v>
      </c>
      <c r="J7" s="2">
        <v>11.385251171715817</v>
      </c>
    </row>
    <row r="8" spans="1:10" x14ac:dyDescent="0.25">
      <c r="A8" s="2">
        <v>6000</v>
      </c>
      <c r="B8" s="2">
        <v>141164</v>
      </c>
      <c r="C8" s="2">
        <v>151916</v>
      </c>
      <c r="D8" s="2">
        <f t="shared" si="0"/>
        <v>11.857677614027006</v>
      </c>
      <c r="E8" s="2">
        <f t="shared" si="1"/>
        <v>11.931083015492353</v>
      </c>
      <c r="H8" s="2">
        <v>6000</v>
      </c>
      <c r="I8" s="2">
        <v>11.857677614027006</v>
      </c>
      <c r="J8" s="2">
        <v>11.931083015492353</v>
      </c>
    </row>
    <row r="9" spans="1:10" x14ac:dyDescent="0.25">
      <c r="A9" s="2">
        <v>7000</v>
      </c>
      <c r="B9" s="2">
        <v>222788</v>
      </c>
      <c r="C9" s="2">
        <v>242416</v>
      </c>
      <c r="D9" s="2">
        <f t="shared" si="0"/>
        <v>12.313975925620673</v>
      </c>
      <c r="E9" s="2">
        <f t="shared" si="1"/>
        <v>12.398410537599617</v>
      </c>
      <c r="H9" s="2">
        <v>7000</v>
      </c>
      <c r="I9" s="2">
        <v>12.313975925620673</v>
      </c>
      <c r="J9" s="2">
        <v>12.398410537599617</v>
      </c>
    </row>
    <row r="10" spans="1:10" x14ac:dyDescent="0.25">
      <c r="A10" s="2">
        <v>8000</v>
      </c>
      <c r="B10" s="2">
        <v>330952</v>
      </c>
      <c r="C10" s="2">
        <v>358534</v>
      </c>
      <c r="D10" s="2">
        <f t="shared" si="0"/>
        <v>12.709728628737754</v>
      </c>
      <c r="E10" s="2">
        <f t="shared" si="1"/>
        <v>12.789778774134305</v>
      </c>
      <c r="H10" s="2">
        <v>8000</v>
      </c>
      <c r="I10" s="2">
        <v>12.709728628737754</v>
      </c>
      <c r="J10" s="2">
        <v>12.789778774134305</v>
      </c>
    </row>
    <row r="11" spans="1:10" x14ac:dyDescent="0.25">
      <c r="A11" s="2">
        <v>9000</v>
      </c>
      <c r="B11" s="2">
        <v>514029</v>
      </c>
      <c r="C11" s="2">
        <v>508527</v>
      </c>
      <c r="D11" s="2">
        <f t="shared" si="0"/>
        <v>13.150034963079204</v>
      </c>
      <c r="E11" s="2">
        <f t="shared" si="1"/>
        <v>13.139273590406271</v>
      </c>
      <c r="H11" s="2">
        <v>9000</v>
      </c>
      <c r="I11" s="2">
        <v>13.150034963079204</v>
      </c>
      <c r="J11" s="2">
        <v>13.139273590406271</v>
      </c>
    </row>
    <row r="12" spans="1:10" x14ac:dyDescent="0.25">
      <c r="A12" s="2">
        <v>10000</v>
      </c>
      <c r="B12" s="2">
        <v>642427</v>
      </c>
      <c r="C12" s="2">
        <v>695467</v>
      </c>
      <c r="D12" s="2">
        <f t="shared" si="0"/>
        <v>13.373008470619379</v>
      </c>
      <c r="E12" s="2">
        <f t="shared" si="1"/>
        <v>13.452338841340724</v>
      </c>
      <c r="H12" s="2">
        <v>10000</v>
      </c>
      <c r="I12" s="2">
        <v>13.373008470619379</v>
      </c>
      <c r="J12" s="2">
        <v>13.452338841340724</v>
      </c>
    </row>
    <row r="18" spans="1:16" x14ac:dyDescent="0.25">
      <c r="A18" s="7">
        <v>1000</v>
      </c>
      <c r="B18" s="7"/>
      <c r="C18" s="7">
        <v>2000</v>
      </c>
      <c r="D18" s="7"/>
      <c r="E18" s="7" t="s">
        <v>7</v>
      </c>
      <c r="F18" s="7"/>
      <c r="G18" s="7" t="s">
        <v>8</v>
      </c>
      <c r="H18" s="7"/>
      <c r="I18" s="7" t="s">
        <v>9</v>
      </c>
      <c r="J18" s="7"/>
      <c r="K18" s="7" t="s">
        <v>10</v>
      </c>
      <c r="L18" s="7"/>
      <c r="M18" s="7" t="s">
        <v>11</v>
      </c>
      <c r="N18" s="7"/>
      <c r="O18" s="4"/>
      <c r="P18" s="4"/>
    </row>
    <row r="19" spans="1:16" x14ac:dyDescent="0.25">
      <c r="A19" s="2">
        <v>0.99817518248175185</v>
      </c>
      <c r="B19" s="2">
        <v>0.99857346647646217</v>
      </c>
      <c r="C19" s="2">
        <v>1.0023280423280423</v>
      </c>
      <c r="D19" s="2">
        <v>0.99928482031110322</v>
      </c>
      <c r="E19" s="2">
        <v>0.99738467531022201</v>
      </c>
      <c r="F19" s="2">
        <v>0.99957901383991998</v>
      </c>
      <c r="G19" s="2">
        <v>0.9940940286661375</v>
      </c>
      <c r="H19" s="2">
        <v>0.99887053195730169</v>
      </c>
      <c r="I19" s="2">
        <v>1.0072622703124239</v>
      </c>
      <c r="J19" s="2">
        <v>0.99911456204876725</v>
      </c>
      <c r="K19" s="2">
        <v>0.99949021495935886</v>
      </c>
      <c r="L19" s="2">
        <v>0.99921071325212452</v>
      </c>
      <c r="M19" s="2">
        <v>0.99993716393928245</v>
      </c>
      <c r="N19" s="2">
        <v>1.0052498444951274</v>
      </c>
    </row>
    <row r="20" spans="1:16" x14ac:dyDescent="0.25">
      <c r="A20" s="2">
        <v>1.9605734767025089</v>
      </c>
      <c r="B20" s="2">
        <v>1.3182674199623352</v>
      </c>
      <c r="C20" s="2">
        <v>2.1734740706746214</v>
      </c>
      <c r="D20" s="2">
        <v>1.3225272124940843</v>
      </c>
      <c r="E20" s="2">
        <v>1.9398268398268399</v>
      </c>
      <c r="F20" s="2">
        <v>1.3336375763532964</v>
      </c>
      <c r="G20" s="2">
        <v>1.7283574820406673</v>
      </c>
      <c r="H20" s="2">
        <v>1.3357519398211219</v>
      </c>
      <c r="I20" s="2">
        <v>1.6999259685777741</v>
      </c>
      <c r="J20" s="2">
        <v>1.3262910444387517</v>
      </c>
      <c r="K20" s="2">
        <v>1.6829681203652924</v>
      </c>
      <c r="L20" s="2">
        <v>1.3264297563957042</v>
      </c>
      <c r="M20" s="2">
        <v>1.6831846238695689</v>
      </c>
      <c r="N20" s="2">
        <v>1.3335607131658425</v>
      </c>
    </row>
    <row r="21" spans="1:16" x14ac:dyDescent="0.25">
      <c r="A21" s="2">
        <v>3.852112676056338</v>
      </c>
      <c r="B21" s="2">
        <v>2.1604938271604937</v>
      </c>
      <c r="C21" s="2">
        <v>4.2023070097604256</v>
      </c>
      <c r="D21" s="2">
        <v>2.2364945978391355</v>
      </c>
      <c r="E21" s="2">
        <v>3.6835182901767367</v>
      </c>
      <c r="F21" s="2">
        <v>2.2816816816816816</v>
      </c>
      <c r="G21" s="2">
        <v>3.0294515188162481</v>
      </c>
      <c r="H21" s="2">
        <v>2.28415881697559</v>
      </c>
      <c r="I21" s="2">
        <v>2.8818853716357551</v>
      </c>
      <c r="J21" s="2">
        <v>2.2760867878662494</v>
      </c>
      <c r="K21" s="2">
        <v>2.8342769947395898</v>
      </c>
      <c r="L21" s="2">
        <v>2.2773621958714978</v>
      </c>
      <c r="M21" s="2">
        <v>2.8125181472738059</v>
      </c>
      <c r="N21" s="2">
        <v>2.2878714950404411</v>
      </c>
    </row>
    <row r="22" spans="1:16" x14ac:dyDescent="0.25">
      <c r="A22" s="2">
        <v>7.3918918918918921</v>
      </c>
      <c r="B22" s="2">
        <v>3.6458333333333335</v>
      </c>
      <c r="C22" s="2">
        <v>7.4348508634222918</v>
      </c>
      <c r="D22" s="2">
        <v>4.0470673425054304</v>
      </c>
      <c r="E22" s="2">
        <v>5.5872817955112222</v>
      </c>
      <c r="F22" s="2">
        <v>4.1866872382631692</v>
      </c>
      <c r="G22" s="2">
        <v>3.9375866851595007</v>
      </c>
      <c r="H22" s="2">
        <v>4.2168100224382945</v>
      </c>
      <c r="I22" s="2">
        <v>3.5873801154363583</v>
      </c>
      <c r="J22" s="2">
        <v>4.2267684771646739</v>
      </c>
      <c r="K22" s="2">
        <v>3.4710467432196515</v>
      </c>
      <c r="L22" s="2">
        <v>4.2342382518535038</v>
      </c>
      <c r="M22" s="2">
        <v>3.4399975294916931</v>
      </c>
      <c r="N22" s="2">
        <v>4.2503769681242769</v>
      </c>
    </row>
    <row r="23" spans="1:16" x14ac:dyDescent="0.25">
      <c r="A23" s="2">
        <v>7.5972222222222223</v>
      </c>
      <c r="B23" s="2">
        <v>5.4263565891472867</v>
      </c>
      <c r="C23" s="2">
        <v>11.384615384615385</v>
      </c>
      <c r="D23" s="2">
        <v>7.1470588235294121</v>
      </c>
      <c r="E23" s="2">
        <v>6.7383458646616541</v>
      </c>
      <c r="F23" s="2">
        <v>7.7689161554192232</v>
      </c>
      <c r="G23" s="2">
        <v>4.0661701518189632</v>
      </c>
      <c r="H23" s="2">
        <v>7.9616946160635482</v>
      </c>
      <c r="I23" s="2">
        <v>3.5969019232442783</v>
      </c>
      <c r="J23" s="2">
        <v>8.0268125854993162</v>
      </c>
      <c r="K23" s="2">
        <v>3.4385793973643826</v>
      </c>
      <c r="L23" s="2">
        <v>8.0634819532908697</v>
      </c>
      <c r="M23" s="2">
        <v>3.3893385261364326</v>
      </c>
      <c r="N23" s="2">
        <v>8.1487108810380189</v>
      </c>
    </row>
    <row r="24" spans="1:16" x14ac:dyDescent="0.25">
      <c r="A24" s="2">
        <v>8.0441176470588243</v>
      </c>
      <c r="B24" s="2">
        <v>6.1403508771929829</v>
      </c>
      <c r="C24" s="2">
        <v>11.781094527363184</v>
      </c>
      <c r="D24" s="2">
        <v>8.4045112781954892</v>
      </c>
      <c r="E24" s="2">
        <v>6.7996965098634297</v>
      </c>
      <c r="F24" s="2">
        <v>9.3204121687929344</v>
      </c>
      <c r="G24" s="2">
        <v>3.978047641289117</v>
      </c>
      <c r="H24" s="2">
        <v>9.6415134672937146</v>
      </c>
      <c r="I24" s="2">
        <v>3.5654086693983178</v>
      </c>
      <c r="J24" s="2">
        <v>9.7522437673130202</v>
      </c>
      <c r="K24" s="2">
        <v>3.3618480590616815</v>
      </c>
      <c r="L24" s="2">
        <v>9.4793460626481973</v>
      </c>
      <c r="M24" s="2">
        <v>3.3014433478557246</v>
      </c>
      <c r="N24" s="2">
        <v>9.9018054080548978</v>
      </c>
    </row>
    <row r="40" spans="1:19" x14ac:dyDescent="0.25">
      <c r="A40" s="7" t="s">
        <v>23</v>
      </c>
      <c r="B40" s="7"/>
      <c r="C40" s="7"/>
      <c r="E40" s="7" t="s">
        <v>24</v>
      </c>
      <c r="F40" s="7"/>
      <c r="G40" s="7"/>
      <c r="I40" s="7" t="s">
        <v>26</v>
      </c>
      <c r="J40" s="7"/>
      <c r="K40" s="7"/>
      <c r="M40" s="7" t="s">
        <v>27</v>
      </c>
      <c r="N40" s="7"/>
      <c r="O40" s="7"/>
      <c r="Q40" s="7" t="s">
        <v>28</v>
      </c>
      <c r="R40" s="7"/>
      <c r="S40" s="7"/>
    </row>
    <row r="41" spans="1:19" x14ac:dyDescent="0.25">
      <c r="A41" s="2" t="s">
        <v>22</v>
      </c>
      <c r="B41" s="2" t="s">
        <v>0</v>
      </c>
      <c r="C41" s="2" t="s">
        <v>1</v>
      </c>
      <c r="E41" s="2" t="s">
        <v>22</v>
      </c>
      <c r="F41" s="2" t="s">
        <v>0</v>
      </c>
      <c r="G41" s="2" t="s">
        <v>1</v>
      </c>
      <c r="I41" s="2" t="s">
        <v>22</v>
      </c>
      <c r="J41" s="2" t="s">
        <v>0</v>
      </c>
      <c r="K41" s="2" t="s">
        <v>1</v>
      </c>
      <c r="M41" s="2" t="s">
        <v>22</v>
      </c>
      <c r="N41" s="2" t="s">
        <v>0</v>
      </c>
      <c r="O41" s="2" t="s">
        <v>1</v>
      </c>
      <c r="Q41" s="2" t="s">
        <v>22</v>
      </c>
      <c r="R41" s="2" t="s">
        <v>0</v>
      </c>
      <c r="S41" s="2" t="s">
        <v>1</v>
      </c>
    </row>
    <row r="42" spans="1:19" x14ac:dyDescent="0.25">
      <c r="A42" s="2">
        <v>1</v>
      </c>
      <c r="B42" s="2">
        <v>0.99817518248175185</v>
      </c>
      <c r="C42" s="2">
        <v>0.99857346647646217</v>
      </c>
      <c r="E42" s="2">
        <v>1</v>
      </c>
      <c r="F42" s="2">
        <v>1.0023280423280423</v>
      </c>
      <c r="G42" s="2">
        <v>0.99928482031110322</v>
      </c>
      <c r="I42" s="2">
        <v>1</v>
      </c>
      <c r="J42" s="2">
        <v>0.99738467531022201</v>
      </c>
      <c r="K42" s="2">
        <v>0.99957901383991998</v>
      </c>
      <c r="M42" s="2">
        <v>1</v>
      </c>
      <c r="N42" s="2">
        <v>0.9940940286661375</v>
      </c>
      <c r="O42" s="2">
        <v>0.99887053195730169</v>
      </c>
      <c r="Q42" s="2">
        <v>1</v>
      </c>
      <c r="R42" s="2">
        <v>0.99571908386534802</v>
      </c>
      <c r="S42" s="2">
        <v>0.99113564880067606</v>
      </c>
    </row>
    <row r="43" spans="1:19" x14ac:dyDescent="0.25">
      <c r="A43" s="2">
        <v>2</v>
      </c>
      <c r="B43" s="2">
        <v>1.9605734767025089</v>
      </c>
      <c r="C43" s="2">
        <v>1.3182674199623352</v>
      </c>
      <c r="E43" s="2">
        <v>2</v>
      </c>
      <c r="F43" s="2">
        <v>2.1734740706746214</v>
      </c>
      <c r="G43" s="2">
        <v>1.3225272124940843</v>
      </c>
      <c r="I43" s="2">
        <v>2</v>
      </c>
      <c r="J43" s="2">
        <v>1.9398268398268399</v>
      </c>
      <c r="K43" s="2">
        <v>1.3336375763532964</v>
      </c>
      <c r="M43" s="2">
        <v>2</v>
      </c>
      <c r="N43" s="2">
        <v>1.7283574820406673</v>
      </c>
      <c r="O43" s="2">
        <v>1.3357519398211219</v>
      </c>
      <c r="Q43" s="2">
        <v>2</v>
      </c>
      <c r="R43" s="2">
        <v>1.6901703780097659</v>
      </c>
      <c r="S43" s="2">
        <v>1.3210930925682851</v>
      </c>
    </row>
    <row r="44" spans="1:19" x14ac:dyDescent="0.25">
      <c r="A44" s="2">
        <v>4</v>
      </c>
      <c r="B44" s="2">
        <v>3.852112676056338</v>
      </c>
      <c r="C44" s="2">
        <v>2.1604938271604937</v>
      </c>
      <c r="E44" s="2">
        <v>4</v>
      </c>
      <c r="F44" s="2">
        <v>4.2023070097604256</v>
      </c>
      <c r="G44" s="2">
        <v>2.2364945978391355</v>
      </c>
      <c r="I44" s="2">
        <v>4</v>
      </c>
      <c r="J44" s="2">
        <v>3.6835182901767367</v>
      </c>
      <c r="K44" s="2">
        <v>2.2816816816816816</v>
      </c>
      <c r="M44" s="2">
        <v>4</v>
      </c>
      <c r="N44" s="2">
        <v>3.0294515188162481</v>
      </c>
      <c r="O44" s="2">
        <v>2.28415881697559</v>
      </c>
      <c r="Q44" s="2">
        <v>4</v>
      </c>
      <c r="R44" s="2">
        <v>2.7665776667671502</v>
      </c>
      <c r="S44" s="2">
        <v>2.2640078910359915</v>
      </c>
    </row>
    <row r="45" spans="1:19" x14ac:dyDescent="0.25">
      <c r="A45" s="2">
        <v>8</v>
      </c>
      <c r="B45" s="2">
        <v>7.3918918918918921</v>
      </c>
      <c r="C45" s="2">
        <v>3.6458333333333335</v>
      </c>
      <c r="E45" s="2">
        <v>8</v>
      </c>
      <c r="F45" s="2">
        <v>7.4348508634222918</v>
      </c>
      <c r="G45" s="2">
        <v>4.0470673425054304</v>
      </c>
      <c r="I45" s="2">
        <v>8</v>
      </c>
      <c r="J45" s="2">
        <v>5.5872817955112222</v>
      </c>
      <c r="K45" s="2">
        <v>4.1866872382631692</v>
      </c>
      <c r="M45" s="2">
        <v>8</v>
      </c>
      <c r="N45" s="2">
        <v>3.9375866851595007</v>
      </c>
      <c r="O45" s="2">
        <v>4.2168100224382945</v>
      </c>
      <c r="Q45" s="2">
        <v>8</v>
      </c>
      <c r="R45" s="2">
        <v>3.3119403215911492</v>
      </c>
      <c r="S45" s="2">
        <v>4.2074545960530934</v>
      </c>
    </row>
    <row r="46" spans="1:19" x14ac:dyDescent="0.25">
      <c r="A46" s="2">
        <v>16</v>
      </c>
      <c r="B46" s="2">
        <v>7.5972222222222223</v>
      </c>
      <c r="C46" s="2">
        <v>5.4263565891472867</v>
      </c>
      <c r="E46" s="2">
        <v>16</v>
      </c>
      <c r="F46" s="2">
        <v>11.384615384615385</v>
      </c>
      <c r="G46" s="2">
        <v>7.1470588235294121</v>
      </c>
      <c r="I46" s="2">
        <v>16</v>
      </c>
      <c r="J46" s="2">
        <v>6.7383458646616541</v>
      </c>
      <c r="K46" s="2">
        <v>7.7689161554192232</v>
      </c>
      <c r="M46" s="2">
        <v>16</v>
      </c>
      <c r="N46" s="2">
        <v>4.0661701518189632</v>
      </c>
      <c r="O46" s="2">
        <v>7.9616946160635482</v>
      </c>
      <c r="Q46" s="2">
        <v>16</v>
      </c>
      <c r="R46" s="2">
        <v>3.2505072379439279</v>
      </c>
      <c r="S46" s="2">
        <v>8.0932248754829406</v>
      </c>
    </row>
    <row r="47" spans="1:19" x14ac:dyDescent="0.25">
      <c r="A47" s="2">
        <v>20</v>
      </c>
      <c r="B47" s="2">
        <v>8.0441176470588243</v>
      </c>
      <c r="C47" s="2">
        <v>6.1403508771929829</v>
      </c>
      <c r="E47" s="2">
        <v>20</v>
      </c>
      <c r="F47" s="2">
        <v>11.781094527363184</v>
      </c>
      <c r="G47" s="2">
        <v>8.4045112781954892</v>
      </c>
      <c r="I47" s="2">
        <v>20</v>
      </c>
      <c r="J47" s="2">
        <v>6.7996965098634297</v>
      </c>
      <c r="K47" s="2">
        <v>9.3204121687929344</v>
      </c>
      <c r="M47" s="2">
        <v>20</v>
      </c>
      <c r="N47" s="2">
        <v>3.978047641289117</v>
      </c>
      <c r="O47" s="2">
        <v>9.6415134672937146</v>
      </c>
      <c r="Q47" s="2">
        <v>20</v>
      </c>
      <c r="R47" s="2">
        <v>3.1747679808652163</v>
      </c>
      <c r="S47" s="2">
        <v>9.8755662212629396</v>
      </c>
    </row>
    <row r="98" spans="1:15" x14ac:dyDescent="0.25">
      <c r="A98" s="7" t="s">
        <v>23</v>
      </c>
      <c r="B98" s="7"/>
      <c r="C98" s="7"/>
      <c r="E98" s="7" t="s">
        <v>26</v>
      </c>
      <c r="F98" s="7"/>
      <c r="G98" s="7"/>
      <c r="I98" s="7" t="s">
        <v>25</v>
      </c>
      <c r="J98" s="7"/>
      <c r="K98" s="7"/>
      <c r="M98" s="7" t="s">
        <v>28</v>
      </c>
      <c r="N98" s="7"/>
      <c r="O98" s="7"/>
    </row>
    <row r="99" spans="1:15" x14ac:dyDescent="0.25">
      <c r="A99" s="2" t="s">
        <v>22</v>
      </c>
      <c r="B99" s="2" t="s">
        <v>29</v>
      </c>
      <c r="C99" s="2" t="s">
        <v>30</v>
      </c>
      <c r="E99" s="2" t="s">
        <v>22</v>
      </c>
      <c r="F99" s="2" t="s">
        <v>29</v>
      </c>
      <c r="G99" s="2" t="s">
        <v>30</v>
      </c>
      <c r="I99" s="2" t="s">
        <v>22</v>
      </c>
      <c r="J99" s="2" t="s">
        <v>29</v>
      </c>
      <c r="K99" s="2" t="s">
        <v>30</v>
      </c>
      <c r="M99" s="2" t="s">
        <v>22</v>
      </c>
      <c r="N99" s="2" t="s">
        <v>29</v>
      </c>
      <c r="O99" s="2" t="s">
        <v>30</v>
      </c>
    </row>
    <row r="100" spans="1:15" x14ac:dyDescent="0.25">
      <c r="A100" s="2">
        <v>1</v>
      </c>
      <c r="B100" s="2">
        <v>0.99857346647646217</v>
      </c>
      <c r="C100" s="2">
        <v>0.9971509971509972</v>
      </c>
      <c r="E100" s="2">
        <v>1</v>
      </c>
      <c r="F100" s="2">
        <v>0.99957901383991998</v>
      </c>
      <c r="G100" s="2">
        <v>0.99952641549147547</v>
      </c>
      <c r="I100" s="2">
        <v>1</v>
      </c>
      <c r="J100" s="2">
        <v>0.99911456204876725</v>
      </c>
      <c r="K100" s="2">
        <v>0.99938683744379342</v>
      </c>
      <c r="M100" s="2">
        <v>1</v>
      </c>
      <c r="N100" s="2">
        <v>0.99113564880067606</v>
      </c>
      <c r="O100" s="2">
        <v>0.99090264044271437</v>
      </c>
    </row>
    <row r="101" spans="1:15" x14ac:dyDescent="0.25">
      <c r="A101" s="2">
        <v>2</v>
      </c>
      <c r="B101" s="2">
        <v>1.3182674199623352</v>
      </c>
      <c r="C101" s="2">
        <v>1.8867924528301887</v>
      </c>
      <c r="E101" s="2">
        <v>2</v>
      </c>
      <c r="F101" s="2">
        <v>1.3336375763532964</v>
      </c>
      <c r="G101" s="2">
        <v>1.977204121994379</v>
      </c>
      <c r="I101" s="2">
        <v>2</v>
      </c>
      <c r="J101" s="2">
        <v>1.3262910444387517</v>
      </c>
      <c r="K101" s="2">
        <v>1.9754898660022895</v>
      </c>
      <c r="M101" s="2">
        <v>2</v>
      </c>
      <c r="N101" s="2">
        <v>1.3210930925682851</v>
      </c>
      <c r="O101" s="2">
        <v>1.9688730604052305</v>
      </c>
    </row>
    <row r="102" spans="1:15" x14ac:dyDescent="0.25">
      <c r="A102" s="2">
        <v>4</v>
      </c>
      <c r="B102" s="2">
        <v>2.1604938271604937</v>
      </c>
      <c r="C102" s="2">
        <v>3.2863849765258215</v>
      </c>
      <c r="E102" s="2">
        <v>4</v>
      </c>
      <c r="F102" s="2">
        <v>2.2816816816816816</v>
      </c>
      <c r="G102" s="2">
        <v>3.8781135157207025</v>
      </c>
      <c r="I102" s="2">
        <v>4</v>
      </c>
      <c r="J102" s="2">
        <v>2.2760867878662494</v>
      </c>
      <c r="K102" s="2">
        <v>3.9279689382782168</v>
      </c>
      <c r="M102" s="2">
        <v>4</v>
      </c>
      <c r="N102" s="2">
        <v>2.2640078910359915</v>
      </c>
      <c r="O102" s="2">
        <v>3.9259537330789294</v>
      </c>
    </row>
    <row r="103" spans="1:15" x14ac:dyDescent="0.25">
      <c r="A103" s="2">
        <v>8</v>
      </c>
      <c r="B103" s="2">
        <v>3.6458333333333335</v>
      </c>
      <c r="C103" s="2">
        <v>4.8611111111111107</v>
      </c>
      <c r="E103" s="2">
        <v>8</v>
      </c>
      <c r="F103" s="2">
        <v>4.1866872382631692</v>
      </c>
      <c r="G103" s="2">
        <v>7.3254917084458153</v>
      </c>
      <c r="I103" s="2">
        <v>8</v>
      </c>
      <c r="J103" s="2">
        <v>4.2267684771646739</v>
      </c>
      <c r="K103" s="2">
        <v>7.6787646135054963</v>
      </c>
      <c r="M103" s="2">
        <v>8</v>
      </c>
      <c r="N103" s="2">
        <v>4.2074545960530934</v>
      </c>
      <c r="O103" s="2">
        <v>7.7899907030926219</v>
      </c>
    </row>
    <row r="104" spans="1:15" x14ac:dyDescent="0.25">
      <c r="A104" s="2">
        <v>16</v>
      </c>
      <c r="B104" s="2">
        <v>5.4263565891472867</v>
      </c>
      <c r="C104" s="2">
        <v>5.785123966942149</v>
      </c>
      <c r="E104" s="2">
        <v>16</v>
      </c>
      <c r="F104" s="2">
        <v>7.7689161554192232</v>
      </c>
      <c r="G104" s="2">
        <v>12.562830687830688</v>
      </c>
      <c r="I104" s="2">
        <v>16</v>
      </c>
      <c r="J104" s="2">
        <v>8.0268125854993162</v>
      </c>
      <c r="K104" s="2">
        <v>14.299593826157595</v>
      </c>
      <c r="M104" s="2">
        <v>16</v>
      </c>
      <c r="N104" s="2">
        <v>8.0932248754829406</v>
      </c>
      <c r="O104" s="2">
        <v>15.212437386530175</v>
      </c>
    </row>
    <row r="105" spans="1:15" x14ac:dyDescent="0.25">
      <c r="A105" s="2">
        <v>20</v>
      </c>
      <c r="B105" s="2">
        <v>6.1403508771929829</v>
      </c>
      <c r="C105" s="2">
        <v>5.833333333333333</v>
      </c>
      <c r="E105" s="2">
        <v>20</v>
      </c>
      <c r="F105" s="2">
        <v>9.3204121687929344</v>
      </c>
      <c r="G105" s="2">
        <v>14.281954887218046</v>
      </c>
      <c r="I105" s="2">
        <v>20</v>
      </c>
      <c r="J105" s="2">
        <v>9.7522437673130202</v>
      </c>
      <c r="K105" s="2">
        <v>16.812607449856735</v>
      </c>
      <c r="M105" s="2">
        <v>20</v>
      </c>
      <c r="N105" s="2">
        <v>9.8755662212629396</v>
      </c>
      <c r="O105" s="2">
        <v>18.515174910814121</v>
      </c>
    </row>
    <row r="110" spans="1:15" x14ac:dyDescent="0.25">
      <c r="B110" s="7" t="s">
        <v>24</v>
      </c>
      <c r="C110" s="7"/>
      <c r="D110" s="7"/>
      <c r="F110" s="7" t="s">
        <v>25</v>
      </c>
      <c r="G110" s="7"/>
      <c r="H110" s="7"/>
      <c r="J110" s="7" t="s">
        <v>28</v>
      </c>
      <c r="K110" s="7"/>
      <c r="L110" s="7"/>
    </row>
    <row r="111" spans="1:15" x14ac:dyDescent="0.25">
      <c r="B111" s="6" t="s">
        <v>0</v>
      </c>
      <c r="C111" s="6" t="s">
        <v>37</v>
      </c>
      <c r="D111" s="6" t="s">
        <v>38</v>
      </c>
      <c r="F111" s="6" t="s">
        <v>0</v>
      </c>
      <c r="G111" s="6" t="s">
        <v>37</v>
      </c>
      <c r="H111" s="6" t="s">
        <v>38</v>
      </c>
      <c r="J111" s="6" t="s">
        <v>0</v>
      </c>
      <c r="K111" s="6" t="s">
        <v>37</v>
      </c>
      <c r="L111" s="6" t="s">
        <v>38</v>
      </c>
    </row>
    <row r="112" spans="1:15" x14ac:dyDescent="0.25">
      <c r="B112" s="6">
        <v>1.0023280423280423</v>
      </c>
      <c r="C112" s="6">
        <v>0.99928482031110322</v>
      </c>
      <c r="D112" s="6">
        <v>0.99910618519842687</v>
      </c>
      <c r="F112" s="6">
        <v>1.0072622703124239</v>
      </c>
      <c r="G112" s="6">
        <v>0.99911456204876725</v>
      </c>
      <c r="H112" s="6">
        <v>0.99938683744379342</v>
      </c>
      <c r="J112" s="6">
        <v>0.99571908386534802</v>
      </c>
      <c r="K112" s="6">
        <v>0.99113564880067606</v>
      </c>
      <c r="L112" s="6">
        <v>0.99090264044271437</v>
      </c>
    </row>
    <row r="113" spans="2:12" x14ac:dyDescent="0.25">
      <c r="B113" s="6">
        <v>1.0867370353373107</v>
      </c>
      <c r="C113" s="6">
        <v>0.66126360624704217</v>
      </c>
      <c r="D113" s="6">
        <v>0.9753926701570681</v>
      </c>
      <c r="F113" s="6">
        <v>0.84996298428888706</v>
      </c>
      <c r="G113" s="6">
        <v>0.66314552221937584</v>
      </c>
      <c r="H113" s="6">
        <v>0.98774493300114474</v>
      </c>
      <c r="J113" s="6">
        <v>0.84508518900488294</v>
      </c>
      <c r="K113" s="6">
        <v>0.66054654628414256</v>
      </c>
      <c r="L113" s="6">
        <v>0.98443653020261523</v>
      </c>
    </row>
    <row r="114" spans="2:12" x14ac:dyDescent="0.25">
      <c r="B114" s="6">
        <v>1.0505767524401064</v>
      </c>
      <c r="C114" s="6">
        <v>0.55912364945978388</v>
      </c>
      <c r="D114" s="6">
        <v>0.93336673346693388</v>
      </c>
      <c r="F114" s="6">
        <v>0.72047134290893877</v>
      </c>
      <c r="G114" s="6">
        <v>0.56902169696656235</v>
      </c>
      <c r="H114" s="6">
        <v>0.9819922345695542</v>
      </c>
      <c r="J114" s="6">
        <v>0.69164441669178756</v>
      </c>
      <c r="K114" s="6">
        <v>0.56600197275899788</v>
      </c>
      <c r="L114" s="6">
        <v>0.98148843326973234</v>
      </c>
    </row>
    <row r="115" spans="2:12" x14ac:dyDescent="0.25">
      <c r="B115" s="6">
        <v>0.92935635792778648</v>
      </c>
      <c r="C115" s="6">
        <v>0.5058834178131788</v>
      </c>
      <c r="D115" s="6">
        <v>0.83169642857142856</v>
      </c>
      <c r="F115" s="6">
        <v>0.44842251442954478</v>
      </c>
      <c r="G115" s="6">
        <v>0.52834605964558423</v>
      </c>
      <c r="H115" s="6">
        <v>0.95984557668818704</v>
      </c>
      <c r="J115" s="6">
        <v>0.41399254019889364</v>
      </c>
      <c r="K115" s="6">
        <v>0.52593182450663667</v>
      </c>
      <c r="L115" s="6">
        <v>0.97374883788657773</v>
      </c>
    </row>
    <row r="116" spans="2:12" x14ac:dyDescent="0.25">
      <c r="B116" s="6">
        <v>0.71153846153846156</v>
      </c>
      <c r="C116" s="6">
        <v>0.44669117647058826</v>
      </c>
      <c r="D116" s="6">
        <v>0.62939189189189193</v>
      </c>
      <c r="F116" s="6">
        <v>0.22480637020276739</v>
      </c>
      <c r="G116" s="6">
        <v>0.50167578659370726</v>
      </c>
      <c r="H116" s="6">
        <v>0.89372461413484972</v>
      </c>
      <c r="J116" s="6">
        <v>0.2031567023714955</v>
      </c>
      <c r="K116" s="6">
        <v>0.50582655471768379</v>
      </c>
      <c r="L116" s="6">
        <v>0.95077733665813591</v>
      </c>
    </row>
    <row r="117" spans="2:12" x14ac:dyDescent="0.25">
      <c r="B117" s="6">
        <v>0.58905472636815914</v>
      </c>
      <c r="C117" s="6">
        <v>0.42022556390977445</v>
      </c>
      <c r="D117" s="6">
        <v>0.54580078124999998</v>
      </c>
      <c r="F117" s="6">
        <v>0.17827043346991589</v>
      </c>
      <c r="G117" s="6">
        <v>0.48761218836565101</v>
      </c>
      <c r="H117" s="6">
        <v>0.84063037249283679</v>
      </c>
      <c r="J117" s="6">
        <v>0.15873839904326081</v>
      </c>
      <c r="K117" s="6">
        <v>0.49377831106314696</v>
      </c>
      <c r="L117" s="6">
        <v>0.92575874554070603</v>
      </c>
    </row>
  </sheetData>
  <mergeCells count="22">
    <mergeCell ref="B110:D110"/>
    <mergeCell ref="F110:H110"/>
    <mergeCell ref="J110:L110"/>
    <mergeCell ref="A18:B18"/>
    <mergeCell ref="C18:D18"/>
    <mergeCell ref="E18:F18"/>
    <mergeCell ref="Q40:S40"/>
    <mergeCell ref="I1:J1"/>
    <mergeCell ref="G18:H18"/>
    <mergeCell ref="I18:J18"/>
    <mergeCell ref="K18:L18"/>
    <mergeCell ref="M18:N18"/>
    <mergeCell ref="A1:C1"/>
    <mergeCell ref="D1:E1"/>
    <mergeCell ref="A98:C98"/>
    <mergeCell ref="E98:G98"/>
    <mergeCell ref="I98:K98"/>
    <mergeCell ref="M98:O98"/>
    <mergeCell ref="A40:C40"/>
    <mergeCell ref="E40:G40"/>
    <mergeCell ref="I40:K40"/>
    <mergeCell ref="M40:O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Tapojyoti Mandal</dc:creator>
  <cp:lastModifiedBy>Tapojyoti Mandal</cp:lastModifiedBy>
  <dcterms:created xsi:type="dcterms:W3CDTF">2020-03-21T16:08:45Z</dcterms:created>
  <dcterms:modified xsi:type="dcterms:W3CDTF">2020-03-22T18:59:09Z</dcterms:modified>
</cp:coreProperties>
</file>