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 Laptop\1 PG in Business Analytics XLRI\Study Material\QT\Project\"/>
    </mc:Choice>
  </mc:AlternateContent>
  <bookViews>
    <workbookView xWindow="120" yWindow="105" windowWidth="11625" windowHeight="6285"/>
  </bookViews>
  <sheets>
    <sheet name="Hypothesis Test Sigma Unknown" sheetId="4" r:id="rId1"/>
    <sheet name="Data" sheetId="1" r:id="rId2"/>
    <sheet name="Sheet2" sheetId="2" r:id="rId3"/>
    <sheet name="Sheet3" sheetId="3" r:id="rId4"/>
  </sheets>
  <calcPr calcId="162913"/>
</workbook>
</file>

<file path=xl/calcChain.xml><?xml version="1.0" encoding="utf-8"?>
<calcChain xmlns="http://schemas.openxmlformats.org/spreadsheetml/2006/main">
  <c r="E25" i="4" l="1"/>
  <c r="D26" i="4"/>
  <c r="F5" i="4"/>
  <c r="D25" i="4"/>
  <c r="E4" i="4"/>
  <c r="D4" i="4"/>
  <c r="C16" i="4"/>
  <c r="B16" i="4"/>
  <c r="C15" i="4"/>
  <c r="B15" i="4"/>
</calcChain>
</file>

<file path=xl/sharedStrings.xml><?xml version="1.0" encoding="utf-8"?>
<sst xmlns="http://schemas.openxmlformats.org/spreadsheetml/2006/main" count="123" uniqueCount="121">
  <si>
    <t>Mutual Funds - Load</t>
  </si>
  <si>
    <t>Return</t>
  </si>
  <si>
    <t>Mutual Funds - No Load</t>
  </si>
  <si>
    <t>Amana Income Fund</t>
  </si>
  <si>
    <t>American National Growth</t>
  </si>
  <si>
    <t>Arch Small Cap Equity</t>
  </si>
  <si>
    <t>Bartlett Cap Basic</t>
  </si>
  <si>
    <t>Berger One Hundred</t>
  </si>
  <si>
    <t>Columbia International Stock</t>
  </si>
  <si>
    <t>Dodge &amp; Cox Balanced</t>
  </si>
  <si>
    <t>Evergreen Fund</t>
  </si>
  <si>
    <t>Calvert World International</t>
  </si>
  <si>
    <t>Colonial Fund A</t>
  </si>
  <si>
    <t>Corefund Core Equity</t>
  </si>
  <si>
    <t>Davis Convert Seurities</t>
  </si>
  <si>
    <t>Deleware Small Cap</t>
  </si>
  <si>
    <t>Dreyfus Premium Value</t>
  </si>
  <si>
    <t>Federated Stocks &amp; Bonds</t>
  </si>
  <si>
    <t>First Invest FD for Income</t>
  </si>
  <si>
    <t>Franklin STR GL UT</t>
  </si>
  <si>
    <t>Gabelli Value Fund</t>
  </si>
  <si>
    <t>John Hancock Growth &amp; Income</t>
  </si>
  <si>
    <t>IDS New Dimensions</t>
  </si>
  <si>
    <t>Lord Abbett Dev Growth</t>
  </si>
  <si>
    <t>Merrill Basic Value</t>
  </si>
  <si>
    <t>MFS World Tot Return</t>
  </si>
  <si>
    <t>New England Growth Opp</t>
  </si>
  <si>
    <t>Oppenhmr Quest Small Cap</t>
  </si>
  <si>
    <t>Phoenix Worldwide</t>
  </si>
  <si>
    <t>Princor Bond</t>
  </si>
  <si>
    <t>Stagecoach Disd Income</t>
  </si>
  <si>
    <t>United Contl Income</t>
  </si>
  <si>
    <t xml:space="preserve">Victory OH Regional </t>
  </si>
  <si>
    <t>Zweig SR TR Apprec</t>
  </si>
  <si>
    <t>Fidelity Fund</t>
  </si>
  <si>
    <t>Founders Blue Chip Fund</t>
  </si>
  <si>
    <t>Heartland Value</t>
  </si>
  <si>
    <t>Janus Fund</t>
  </si>
  <si>
    <t>Manstay Cap Appriciation</t>
  </si>
  <si>
    <t>Merrill Spec Value</t>
  </si>
  <si>
    <t>Mutual Beacon</t>
  </si>
  <si>
    <t>Oberweis Emerging Growth</t>
  </si>
  <si>
    <t>Paine Webber Growth &amp; Income</t>
  </si>
  <si>
    <t>Pimco Total Return</t>
  </si>
  <si>
    <t>T Rowe Price Balanced</t>
  </si>
  <si>
    <t>Prudential Equity</t>
  </si>
  <si>
    <t>Putnam Growth &amp; Income</t>
  </si>
  <si>
    <t>Royce FD Micro-Cap</t>
  </si>
  <si>
    <t>Scudder Development</t>
  </si>
  <si>
    <t>Smith Barney Appreciation</t>
  </si>
  <si>
    <t>Stein Roe Capital Oppty</t>
  </si>
  <si>
    <t>Thompson Plumb Growth</t>
  </si>
  <si>
    <t>USAA Growth &amp; Tax Strat</t>
  </si>
  <si>
    <t>Vanguard Equity Income</t>
  </si>
  <si>
    <t>Vanguard Windsor</t>
  </si>
  <si>
    <t>Vontobel Intl Equity</t>
  </si>
  <si>
    <t>Weith Value</t>
  </si>
  <si>
    <t>Flag Inv Emerging Growth</t>
  </si>
  <si>
    <t>Forthis Advtg Cap App</t>
  </si>
  <si>
    <t>Common Sense Growth</t>
  </si>
  <si>
    <t>Fortis Equity Capital</t>
  </si>
  <si>
    <t>FPA Capital</t>
  </si>
  <si>
    <t>Goldman Core Fixed Income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</si>
  <si>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</si>
  <si>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</si>
  <si>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</si>
  <si>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</si>
  <si>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</si>
  <si>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</si>
  <si>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</si>
  <si>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</si>
  <si>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</si>
  <si>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</si>
  <si>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</si>
  <si>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</si>
  <si>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</si>
  <si>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H0</t>
  </si>
  <si>
    <t>Mu1 - Mu2 &lt;= 0</t>
  </si>
  <si>
    <t>Ha</t>
  </si>
  <si>
    <t>Mu1 - Mu2 &gt;0</t>
  </si>
  <si>
    <t>Mean return of load mutual fund is less than Mean return of Non-load mutual fund over 5 years</t>
  </si>
  <si>
    <t>Mean return of load mutual fund has higher annual Mean return than Non-load mutual fund over 5 years</t>
  </si>
  <si>
    <t xml:space="preserve">Since P-value is &gt; 0.05, Hence Not enough evidence to reject H0 Hypothesis. So, cannot conclude that Load Mutual fund has higher annual return. </t>
  </si>
  <si>
    <t>We need to perform one tail right hand test.</t>
  </si>
  <si>
    <t>Question1</t>
  </si>
  <si>
    <t>Formulate the Null Hypothesis so that financial advisor are correct in saying load mutual fund has higher annual rate of return.</t>
  </si>
  <si>
    <t>Question2</t>
  </si>
  <si>
    <t>Conduct hypothesis test and find p-value at Alpha 0.05</t>
  </si>
  <si>
    <t>Question3</t>
  </si>
  <si>
    <t>Compute population variance for both load and non-load mutual funds with 95% confidence levele.</t>
  </si>
  <si>
    <t>Variable1</t>
  </si>
  <si>
    <t>Variable2</t>
  </si>
  <si>
    <t>(n-1)s2/Chai^2 a/2 &lt;= sigma^2 &lt;= (n-1)s2/chai2 (1-a/2)</t>
  </si>
  <si>
    <t>Sigma^2 (df = 29) &lt;= chai .975</t>
  </si>
  <si>
    <t>&gt;= chai .025</t>
  </si>
  <si>
    <t xml:space="preserve">Estimate for Population Variance </t>
  </si>
  <si>
    <t>Question4</t>
  </si>
  <si>
    <t>Can ANOVA Test be used if above if we assume that both samples are for Mutual Fund irrespective of load or non-load?</t>
  </si>
  <si>
    <t>Yes</t>
  </si>
  <si>
    <t>Question5</t>
  </si>
  <si>
    <t>Build the ANOVA table for the same set if data</t>
  </si>
  <si>
    <t>Question6</t>
  </si>
  <si>
    <t>Using ANOVA find out if the mean of the 2 samples are same? Is the result consistent with previous test for NULL Hypothesis?</t>
  </si>
  <si>
    <t>ANOVA Table</t>
  </si>
  <si>
    <t>Treatments</t>
  </si>
  <si>
    <t>Error</t>
  </si>
  <si>
    <t>SSTR</t>
  </si>
  <si>
    <t>SSE</t>
  </si>
  <si>
    <t>F</t>
  </si>
  <si>
    <t>p-value</t>
  </si>
  <si>
    <t>Source 
of Variation</t>
  </si>
  <si>
    <t>Sum 
of Squares</t>
  </si>
  <si>
    <t>Degrees 
of Freedom</t>
  </si>
  <si>
    <t>Mean 
Square</t>
  </si>
  <si>
    <t>Total</t>
  </si>
  <si>
    <t>nT-1</t>
  </si>
  <si>
    <t>Mean of Mean</t>
  </si>
  <si>
    <t>MSTR</t>
  </si>
  <si>
    <t>MSE</t>
  </si>
  <si>
    <t>F is &lt; Falpha.05, So Ho cannot be rejected. Meaning Mean of the 2 samples are same. Meaning annual returns for both type of mutual fund are similar.</t>
  </si>
  <si>
    <t>Falpha (.05)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</si>
</sst>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Alignment="1">
      <alignment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6" workbookViewId="0">
      <selection activeCell="C31" sqref="C31"/>
    </sheetView>
  </sheetViews>
  <sheetFormatPr defaultRowHeight="15.75" x14ac:dyDescent="0.25"/>
  <cols>
    <col min="1" max="1" width="15.875" customWidth="1"/>
    <col min="2" max="2" width="12.625" customWidth="1"/>
    <col min="3" max="3" width="11.625" customWidth="1"/>
  </cols>
  <sheetData>
    <row r="1" spans="1:6" x14ac:dyDescent="0.25">
      <c r="A1" t="s">
        <v>63</v>
      </c>
    </row>
    <row r="2" spans="1:6" ht="16.5" thickBot="1" x14ac:dyDescent="0.3"/>
    <row r="3" spans="1:6" x14ac:dyDescent="0.25">
      <c r="A3" s="9"/>
      <c r="B3" s="9" t="s">
        <v>64</v>
      </c>
      <c r="C3" s="9" t="s">
        <v>65</v>
      </c>
      <c r="D3" s="5" t="s">
        <v>116</v>
      </c>
      <c r="E3" s="13" t="s">
        <v>117</v>
      </c>
      <c r="F3" s="13" t="s">
        <v>118</v>
      </c>
    </row>
    <row r="4" spans="1:6" x14ac:dyDescent="0.25">
      <c r="A4" s="7" t="s">
        <v>66</v>
      </c>
      <c r="B4" s="7">
        <v>16.225666666666665</v>
      </c>
      <c r="C4" s="7">
        <v>15.704666666666665</v>
      </c>
      <c r="D4">
        <f>(B4+C4)/2</f>
        <v>15.965166666666665</v>
      </c>
      <c r="E4">
        <f>(30*(B4-D4)^2+30*(C4-D4)^2)/(2-1)</f>
        <v>4.071615000000012</v>
      </c>
    </row>
    <row r="5" spans="1:6" x14ac:dyDescent="0.25">
      <c r="A5" s="7" t="s">
        <v>67</v>
      </c>
      <c r="B5" s="7">
        <v>12.388315057471306</v>
      </c>
      <c r="C5" s="7">
        <v>10.987246436781694</v>
      </c>
      <c r="F5">
        <f>(29*B5+29*C5)/(60-2)</f>
        <v>11.687780747126499</v>
      </c>
    </row>
    <row r="6" spans="1:6" x14ac:dyDescent="0.25">
      <c r="A6" s="7" t="s">
        <v>68</v>
      </c>
      <c r="B6" s="7">
        <v>30</v>
      </c>
      <c r="C6" s="7">
        <v>30</v>
      </c>
    </row>
    <row r="7" spans="1:6" x14ac:dyDescent="0.25">
      <c r="A7" s="7" t="s">
        <v>69</v>
      </c>
      <c r="B7" s="7">
        <v>0</v>
      </c>
      <c r="C7" s="7"/>
    </row>
    <row r="8" spans="1:6" x14ac:dyDescent="0.25">
      <c r="A8" s="7" t="s">
        <v>70</v>
      </c>
      <c r="B8" s="7">
        <v>58</v>
      </c>
      <c r="C8" s="7"/>
    </row>
    <row r="9" spans="1:6" x14ac:dyDescent="0.25">
      <c r="A9" s="7" t="s">
        <v>71</v>
      </c>
      <c r="B9" s="7">
        <v>0.59022462487364236</v>
      </c>
      <c r="C9" s="7"/>
    </row>
    <row r="10" spans="1:6" x14ac:dyDescent="0.25">
      <c r="A10" s="7" t="s">
        <v>72</v>
      </c>
      <c r="B10" s="7">
        <v>0.27866638807352351</v>
      </c>
      <c r="C10" s="7"/>
    </row>
    <row r="11" spans="1:6" x14ac:dyDescent="0.25">
      <c r="A11" s="7" t="s">
        <v>73</v>
      </c>
      <c r="B11" s="7">
        <v>1.671552762454859</v>
      </c>
      <c r="C11" s="7"/>
    </row>
    <row r="12" spans="1:6" x14ac:dyDescent="0.25">
      <c r="A12" s="7" t="s">
        <v>74</v>
      </c>
      <c r="B12" s="7">
        <v>0.55733277614704702</v>
      </c>
      <c r="C12" s="7"/>
    </row>
    <row r="13" spans="1:6" ht="16.5" thickBot="1" x14ac:dyDescent="0.3">
      <c r="A13" s="8" t="s">
        <v>75</v>
      </c>
      <c r="B13" s="8">
        <v>2.0017174841452352</v>
      </c>
      <c r="C13" s="8"/>
    </row>
    <row r="14" spans="1:6" x14ac:dyDescent="0.25">
      <c r="A14" s="10" t="s">
        <v>95</v>
      </c>
      <c r="B14" s="7"/>
      <c r="C14" s="7"/>
    </row>
    <row r="15" spans="1:6" x14ac:dyDescent="0.25">
      <c r="A15" s="11" t="s">
        <v>93</v>
      </c>
      <c r="B15" s="7">
        <f>29*B5/16.047</f>
        <v>22.388056126794282</v>
      </c>
      <c r="C15" s="7">
        <f>29*C5/16.047</f>
        <v>19.856056999231576</v>
      </c>
    </row>
    <row r="16" spans="1:6" x14ac:dyDescent="0.25">
      <c r="A16" s="11" t="s">
        <v>94</v>
      </c>
      <c r="B16" s="7">
        <f>29*B5/45.722</f>
        <v>7.857511409533001</v>
      </c>
      <c r="C16" s="7">
        <f>29*C5/45.722</f>
        <v>6.9688584634676767</v>
      </c>
    </row>
    <row r="17" spans="1:7" x14ac:dyDescent="0.25">
      <c r="A17" s="7"/>
      <c r="B17" s="7"/>
      <c r="C17" s="7"/>
    </row>
    <row r="18" spans="1:7" x14ac:dyDescent="0.25">
      <c r="A18" s="10" t="s">
        <v>83</v>
      </c>
    </row>
    <row r="19" spans="1:7" x14ac:dyDescent="0.25">
      <c r="A19" s="5" t="s">
        <v>76</v>
      </c>
      <c r="B19" s="5" t="s">
        <v>77</v>
      </c>
      <c r="D19" s="5" t="s">
        <v>80</v>
      </c>
    </row>
    <row r="20" spans="1:7" x14ac:dyDescent="0.25">
      <c r="A20" s="5" t="s">
        <v>78</v>
      </c>
      <c r="B20" s="5" t="s">
        <v>79</v>
      </c>
      <c r="D20" s="5" t="s">
        <v>81</v>
      </c>
    </row>
    <row r="21" spans="1:7" x14ac:dyDescent="0.25">
      <c r="A21" s="5" t="s">
        <v>82</v>
      </c>
    </row>
    <row r="23" spans="1:7" x14ac:dyDescent="0.25">
      <c r="A23" s="1" t="s">
        <v>103</v>
      </c>
    </row>
    <row r="24" spans="1:7" ht="31.5" x14ac:dyDescent="0.25">
      <c r="A24" s="12" t="s">
        <v>110</v>
      </c>
      <c r="B24" s="12" t="s">
        <v>111</v>
      </c>
      <c r="C24" s="12" t="s">
        <v>112</v>
      </c>
      <c r="D24" s="12" t="s">
        <v>113</v>
      </c>
      <c r="E24" s="1" t="s">
        <v>108</v>
      </c>
      <c r="F24" s="1" t="s">
        <v>109</v>
      </c>
      <c r="G24" s="12" t="s">
        <v>120</v>
      </c>
    </row>
    <row r="25" spans="1:7" x14ac:dyDescent="0.25">
      <c r="A25" s="5" t="s">
        <v>104</v>
      </c>
      <c r="B25" s="5" t="s">
        <v>106</v>
      </c>
      <c r="C25">
        <v>1</v>
      </c>
      <c r="D25">
        <f>E4</f>
        <v>4.071615000000012</v>
      </c>
      <c r="E25">
        <f>D26/D25</f>
        <v>2.8705515494776557</v>
      </c>
      <c r="G25">
        <v>252.2</v>
      </c>
    </row>
    <row r="26" spans="1:7" x14ac:dyDescent="0.25">
      <c r="A26" s="5" t="s">
        <v>105</v>
      </c>
      <c r="B26" s="5" t="s">
        <v>107</v>
      </c>
      <c r="C26">
        <v>58</v>
      </c>
      <c r="D26">
        <f>F5</f>
        <v>11.687780747126499</v>
      </c>
    </row>
    <row r="27" spans="1:7" x14ac:dyDescent="0.25">
      <c r="A27" s="5" t="s">
        <v>114</v>
      </c>
      <c r="B27" s="5" t="s">
        <v>106</v>
      </c>
      <c r="C27" s="5" t="s">
        <v>115</v>
      </c>
    </row>
    <row r="28" spans="1:7" x14ac:dyDescent="0.25">
      <c r="A28" s="5" t="s">
        <v>119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7" workbookViewId="0">
      <selection activeCell="B44" sqref="B44"/>
    </sheetView>
  </sheetViews>
  <sheetFormatPr defaultRowHeight="15.75" x14ac:dyDescent="0.25"/>
  <cols>
    <col min="1" max="1" width="27" bestFit="1" customWidth="1"/>
    <col min="2" max="2" width="9" style="4" customWidth="1"/>
    <col min="3" max="3" width="4.125" customWidth="1"/>
    <col min="4" max="4" width="27.25" bestFit="1" customWidth="1"/>
    <col min="5" max="5" width="9" style="4" customWidth="1"/>
  </cols>
  <sheetData>
    <row r="1" spans="1:5" x14ac:dyDescent="0.25">
      <c r="A1" s="1" t="s">
        <v>0</v>
      </c>
      <c r="B1" s="3" t="s">
        <v>1</v>
      </c>
      <c r="C1" s="2"/>
      <c r="D1" s="1" t="s">
        <v>2</v>
      </c>
      <c r="E1" s="3" t="s">
        <v>1</v>
      </c>
    </row>
    <row r="2" spans="1:5" x14ac:dyDescent="0.25">
      <c r="A2" t="s">
        <v>4</v>
      </c>
      <c r="B2" s="4">
        <v>15.51</v>
      </c>
      <c r="D2" t="s">
        <v>3</v>
      </c>
      <c r="E2" s="4">
        <v>13.24</v>
      </c>
    </row>
    <row r="3" spans="1:5" x14ac:dyDescent="0.25">
      <c r="A3" t="s">
        <v>5</v>
      </c>
      <c r="B3" s="4">
        <v>14.57</v>
      </c>
      <c r="D3" t="s">
        <v>7</v>
      </c>
      <c r="E3" s="4">
        <v>12.13</v>
      </c>
    </row>
    <row r="4" spans="1:5" x14ac:dyDescent="0.25">
      <c r="A4" t="s">
        <v>6</v>
      </c>
      <c r="B4" s="4">
        <v>17.73</v>
      </c>
      <c r="D4" t="s">
        <v>8</v>
      </c>
      <c r="E4" s="4">
        <v>12.17</v>
      </c>
    </row>
    <row r="5" spans="1:5" x14ac:dyDescent="0.25">
      <c r="A5" t="s">
        <v>11</v>
      </c>
      <c r="B5" s="4">
        <v>10.31</v>
      </c>
      <c r="D5" t="s">
        <v>9</v>
      </c>
      <c r="E5" s="4">
        <v>16.059999999999999</v>
      </c>
    </row>
    <row r="6" spans="1:5" x14ac:dyDescent="0.25">
      <c r="A6" t="s">
        <v>12</v>
      </c>
      <c r="B6" s="4">
        <v>16.23</v>
      </c>
      <c r="D6" t="s">
        <v>10</v>
      </c>
      <c r="E6" s="4">
        <v>17.61</v>
      </c>
    </row>
    <row r="7" spans="1:5" x14ac:dyDescent="0.25">
      <c r="A7" t="s">
        <v>59</v>
      </c>
      <c r="B7" s="4">
        <v>16.04</v>
      </c>
      <c r="D7" t="s">
        <v>34</v>
      </c>
      <c r="E7" s="4">
        <v>20.61</v>
      </c>
    </row>
    <row r="8" spans="1:5" x14ac:dyDescent="0.25">
      <c r="A8" t="s">
        <v>13</v>
      </c>
      <c r="B8" s="4">
        <v>18.77</v>
      </c>
      <c r="D8" t="s">
        <v>58</v>
      </c>
      <c r="E8" s="4">
        <v>13.38</v>
      </c>
    </row>
    <row r="9" spans="1:5" x14ac:dyDescent="0.25">
      <c r="A9" t="s">
        <v>14</v>
      </c>
      <c r="B9" s="4">
        <v>18.21</v>
      </c>
      <c r="D9" t="s">
        <v>35</v>
      </c>
      <c r="E9" s="4">
        <v>17.149999999999999</v>
      </c>
    </row>
    <row r="10" spans="1:5" x14ac:dyDescent="0.25">
      <c r="A10" t="s">
        <v>15</v>
      </c>
      <c r="B10" s="4">
        <v>17.27</v>
      </c>
      <c r="D10" t="s">
        <v>62</v>
      </c>
      <c r="E10" s="4">
        <v>10.38</v>
      </c>
    </row>
    <row r="11" spans="1:5" x14ac:dyDescent="0.25">
      <c r="A11" t="s">
        <v>16</v>
      </c>
      <c r="B11" s="4">
        <v>11.95</v>
      </c>
      <c r="D11" t="s">
        <v>36</v>
      </c>
      <c r="E11" s="4">
        <v>18.149999999999999</v>
      </c>
    </row>
    <row r="12" spans="1:5" x14ac:dyDescent="0.25">
      <c r="A12" t="s">
        <v>17</v>
      </c>
      <c r="B12" s="4">
        <v>13.81</v>
      </c>
      <c r="D12" t="s">
        <v>37</v>
      </c>
      <c r="E12" s="4">
        <v>15.82</v>
      </c>
    </row>
    <row r="13" spans="1:5" x14ac:dyDescent="0.25">
      <c r="A13" t="s">
        <v>18</v>
      </c>
      <c r="B13" s="4">
        <v>12.44</v>
      </c>
      <c r="D13" t="s">
        <v>38</v>
      </c>
      <c r="E13" s="4">
        <v>17.29</v>
      </c>
    </row>
    <row r="14" spans="1:5" x14ac:dyDescent="0.25">
      <c r="A14" t="s">
        <v>57</v>
      </c>
      <c r="B14" s="4">
        <v>15.39</v>
      </c>
      <c r="D14" t="s">
        <v>39</v>
      </c>
      <c r="E14" s="4">
        <v>16.420000000000002</v>
      </c>
    </row>
    <row r="15" spans="1:5" x14ac:dyDescent="0.25">
      <c r="A15" t="s">
        <v>60</v>
      </c>
      <c r="B15" s="4">
        <v>13.46</v>
      </c>
      <c r="D15" t="s">
        <v>40</v>
      </c>
      <c r="E15" s="4">
        <v>19.489999999999998</v>
      </c>
    </row>
    <row r="16" spans="1:5" x14ac:dyDescent="0.25">
      <c r="A16" t="s">
        <v>61</v>
      </c>
      <c r="B16" s="4">
        <v>23.66</v>
      </c>
      <c r="D16" t="s">
        <v>41</v>
      </c>
      <c r="E16" s="4">
        <v>11.06</v>
      </c>
    </row>
    <row r="17" spans="1:5" x14ac:dyDescent="0.25">
      <c r="A17" t="s">
        <v>19</v>
      </c>
      <c r="B17" s="4">
        <v>17.38</v>
      </c>
      <c r="D17" t="s">
        <v>42</v>
      </c>
      <c r="E17" s="4">
        <v>13.89</v>
      </c>
    </row>
    <row r="18" spans="1:5" x14ac:dyDescent="0.25">
      <c r="A18" t="s">
        <v>20</v>
      </c>
      <c r="B18" s="4">
        <v>22.45</v>
      </c>
      <c r="D18" t="s">
        <v>43</v>
      </c>
      <c r="E18" s="4">
        <v>8.43</v>
      </c>
    </row>
    <row r="19" spans="1:5" x14ac:dyDescent="0.25">
      <c r="A19" t="s">
        <v>22</v>
      </c>
      <c r="B19" s="4">
        <v>18.38</v>
      </c>
      <c r="D19" t="s">
        <v>45</v>
      </c>
      <c r="E19" s="4">
        <v>18.29</v>
      </c>
    </row>
    <row r="20" spans="1:5" x14ac:dyDescent="0.25">
      <c r="A20" t="s">
        <v>21</v>
      </c>
      <c r="B20" s="4">
        <v>18.059999999999999</v>
      </c>
      <c r="D20" t="s">
        <v>46</v>
      </c>
      <c r="E20" s="4">
        <v>17.8</v>
      </c>
    </row>
    <row r="21" spans="1:5" x14ac:dyDescent="0.25">
      <c r="A21" t="s">
        <v>23</v>
      </c>
      <c r="B21" s="4">
        <v>22.75</v>
      </c>
      <c r="D21" t="s">
        <v>47</v>
      </c>
      <c r="E21" s="4">
        <v>17.05</v>
      </c>
    </row>
    <row r="22" spans="1:5" x14ac:dyDescent="0.25">
      <c r="A22" t="s">
        <v>24</v>
      </c>
      <c r="B22" s="4">
        <v>20.350000000000001</v>
      </c>
      <c r="D22" t="s">
        <v>48</v>
      </c>
      <c r="E22" s="4">
        <v>12.8</v>
      </c>
    </row>
    <row r="23" spans="1:5" x14ac:dyDescent="0.25">
      <c r="A23" t="s">
        <v>25</v>
      </c>
      <c r="B23" s="4">
        <v>13.09</v>
      </c>
      <c r="D23" t="s">
        <v>49</v>
      </c>
      <c r="E23" s="4">
        <v>15.09</v>
      </c>
    </row>
    <row r="24" spans="1:5" x14ac:dyDescent="0.25">
      <c r="A24" t="s">
        <v>26</v>
      </c>
      <c r="B24" s="4">
        <v>18.16</v>
      </c>
      <c r="D24" t="s">
        <v>50</v>
      </c>
      <c r="E24" s="4">
        <v>19.7</v>
      </c>
    </row>
    <row r="25" spans="1:5" x14ac:dyDescent="0.25">
      <c r="A25" t="s">
        <v>27</v>
      </c>
      <c r="B25" s="4">
        <v>14.47</v>
      </c>
      <c r="D25" t="s">
        <v>44</v>
      </c>
      <c r="E25" s="4">
        <v>13.57</v>
      </c>
    </row>
    <row r="26" spans="1:5" x14ac:dyDescent="0.25">
      <c r="A26" t="s">
        <v>28</v>
      </c>
      <c r="B26" s="4">
        <v>15.78</v>
      </c>
      <c r="D26" t="s">
        <v>51</v>
      </c>
      <c r="E26" s="4">
        <v>18.579999999999998</v>
      </c>
    </row>
    <row r="27" spans="1:5" x14ac:dyDescent="0.25">
      <c r="A27" t="s">
        <v>29</v>
      </c>
      <c r="B27" s="4">
        <v>8.4</v>
      </c>
      <c r="D27" t="s">
        <v>52</v>
      </c>
      <c r="E27" s="4">
        <v>11.89</v>
      </c>
    </row>
    <row r="28" spans="1:5" x14ac:dyDescent="0.25">
      <c r="A28" t="s">
        <v>30</v>
      </c>
      <c r="B28" s="4">
        <v>16.52</v>
      </c>
      <c r="D28" t="s">
        <v>53</v>
      </c>
      <c r="E28" s="4">
        <v>19</v>
      </c>
    </row>
    <row r="29" spans="1:5" x14ac:dyDescent="0.25">
      <c r="A29" t="s">
        <v>31</v>
      </c>
      <c r="B29" s="4">
        <v>12.59</v>
      </c>
      <c r="D29" t="s">
        <v>54</v>
      </c>
      <c r="E29" s="4">
        <v>20.71</v>
      </c>
    </row>
    <row r="30" spans="1:5" x14ac:dyDescent="0.25">
      <c r="A30" t="s">
        <v>32</v>
      </c>
      <c r="B30" s="4">
        <v>18.239999999999998</v>
      </c>
      <c r="D30" t="s">
        <v>55</v>
      </c>
      <c r="E30" s="4">
        <v>13.56</v>
      </c>
    </row>
    <row r="31" spans="1:5" x14ac:dyDescent="0.25">
      <c r="A31" t="s">
        <v>33</v>
      </c>
      <c r="B31" s="4">
        <v>14.8</v>
      </c>
      <c r="D31" t="s">
        <v>56</v>
      </c>
      <c r="E31" s="4">
        <v>19.82</v>
      </c>
    </row>
    <row r="33" spans="1:6" x14ac:dyDescent="0.25">
      <c r="A33" s="5"/>
      <c r="B33" s="6"/>
      <c r="D33" s="5"/>
      <c r="E33" s="6"/>
    </row>
    <row r="34" spans="1:6" x14ac:dyDescent="0.25">
      <c r="A34" s="5" t="s">
        <v>84</v>
      </c>
      <c r="B34" s="6" t="s">
        <v>85</v>
      </c>
    </row>
    <row r="35" spans="1:6" x14ac:dyDescent="0.25">
      <c r="A35" s="5" t="s">
        <v>86</v>
      </c>
      <c r="B35" s="5" t="s">
        <v>87</v>
      </c>
    </row>
    <row r="36" spans="1:6" x14ac:dyDescent="0.25">
      <c r="A36" s="5" t="s">
        <v>88</v>
      </c>
      <c r="B36" s="5" t="s">
        <v>89</v>
      </c>
    </row>
    <row r="37" spans="1:6" x14ac:dyDescent="0.25">
      <c r="A37" s="5" t="s">
        <v>90</v>
      </c>
      <c r="B37" s="7">
        <v>22.388056126794282</v>
      </c>
      <c r="D37" s="5" t="s">
        <v>91</v>
      </c>
      <c r="E37" s="7">
        <v>19.856056999231576</v>
      </c>
      <c r="F37" s="5" t="s">
        <v>92</v>
      </c>
    </row>
    <row r="38" spans="1:6" x14ac:dyDescent="0.25">
      <c r="B38" s="7">
        <v>7.857511409533001</v>
      </c>
      <c r="E38" s="7">
        <v>6.9688584634676767</v>
      </c>
    </row>
    <row r="39" spans="1:6" x14ac:dyDescent="0.25">
      <c r="A39" s="5" t="s">
        <v>96</v>
      </c>
      <c r="B39" s="11" t="s">
        <v>97</v>
      </c>
    </row>
    <row r="40" spans="1:6" x14ac:dyDescent="0.25">
      <c r="B40" s="11" t="s">
        <v>98</v>
      </c>
    </row>
    <row r="41" spans="1:6" x14ac:dyDescent="0.25">
      <c r="A41" s="5" t="s">
        <v>99</v>
      </c>
      <c r="B41" s="11" t="s">
        <v>100</v>
      </c>
    </row>
    <row r="42" spans="1:6" x14ac:dyDescent="0.25">
      <c r="A42" s="5" t="s">
        <v>101</v>
      </c>
      <c r="B42" s="11" t="s">
        <v>102</v>
      </c>
    </row>
    <row r="43" spans="1:6" x14ac:dyDescent="0.25">
      <c r="B43"/>
    </row>
    <row r="44" spans="1:6" x14ac:dyDescent="0.25">
      <c r="B44"/>
    </row>
    <row r="45" spans="1:6" x14ac:dyDescent="0.25">
      <c r="B45"/>
    </row>
    <row r="46" spans="1:6" x14ac:dyDescent="0.25">
      <c r="B46"/>
    </row>
    <row r="47" spans="1:6" x14ac:dyDescent="0.25">
      <c r="B47"/>
    </row>
    <row r="48" spans="1:6" x14ac:dyDescent="0.25">
      <c r="B48"/>
    </row>
    <row r="49" spans="2:2" x14ac:dyDescent="0.25">
      <c r="B49"/>
    </row>
    <row r="50" spans="2:2" x14ac:dyDescent="0.25">
      <c r="B50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Hypothesis Test Sigma Unknown</vt:lpstr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mandeep kumar</cp:lastModifiedBy>
  <dcterms:created xsi:type="dcterms:W3CDTF">1998-01-27T15:33:53Z</dcterms:created>
  <dcterms:modified xsi:type="dcterms:W3CDTF">2019-09-30T04:27:50Z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mandeep_kumar@ad.infosys.com</vt:lpwstr>
  </property>
  <property fmtid="{D5CDD505-2E9C-101B-9397-08002B2CF9AE}" pid="5" name="MSIP_Label_be4b3411-284d-4d31-bd4f-bc13ef7f1fd6_SetDate">
    <vt:lpwstr>2019-09-29T16:04:25.6346503Z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9a4de157-a92f-4db8-a81d-7bd6943e5685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mandeep_kumar@ad.infosys.com</vt:lpwstr>
  </property>
  <property fmtid="{D5CDD505-2E9C-101B-9397-08002B2CF9AE}" pid="13" name="MSIP_Label_a0819fa7-4367-4500-ba88-dd630d977609_SetDate">
    <vt:lpwstr>2019-09-29T16:04:25.6346503Z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9a4de157-a92f-4db8-a81d-7bd6943e5685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