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michaelmandiberg/Documents/GitHub/publish_or_perish/"/>
    </mc:Choice>
  </mc:AlternateContent>
  <xr:revisionPtr revIDLastSave="0" documentId="8_{E10E587C-4F8B-674E-8B63-267D0A7BC43D}" xr6:coauthVersionLast="47" xr6:coauthVersionMax="47" xr10:uidLastSave="{00000000-0000-0000-0000-000000000000}"/>
  <bookViews>
    <workbookView xWindow="14780" yWindow="9400" windowWidth="24840" windowHeight="13440" xr2:uid="{4010651C-F7F9-BC45-87D9-F986BCC1D8AD}"/>
  </bookViews>
  <sheets>
    <sheet name="Sheet1"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388" i="1" l="1"/>
  <c r="AK1388" i="1"/>
  <c r="AJ1388" i="1"/>
  <c r="AI1388" i="1"/>
  <c r="AH1388" i="1"/>
  <c r="AG1388" i="1"/>
  <c r="AF1388" i="1"/>
  <c r="AC1388" i="1"/>
  <c r="AM1387" i="1"/>
  <c r="AK1387" i="1"/>
  <c r="AJ1387" i="1"/>
  <c r="AI1387" i="1"/>
  <c r="AH1387" i="1"/>
  <c r="AG1387" i="1"/>
  <c r="AF1387" i="1"/>
  <c r="AC1387" i="1"/>
  <c r="AM1386" i="1"/>
  <c r="AK1386" i="1"/>
  <c r="AJ1386" i="1"/>
  <c r="AI1386" i="1"/>
  <c r="AH1386" i="1"/>
  <c r="AG1386" i="1"/>
  <c r="AF1386" i="1"/>
  <c r="AC1386" i="1"/>
  <c r="AM1385" i="1"/>
  <c r="AK1385" i="1"/>
  <c r="AJ1385" i="1"/>
  <c r="AI1385" i="1"/>
  <c r="AH1385" i="1"/>
  <c r="AG1385" i="1"/>
  <c r="AF1385" i="1"/>
  <c r="AC1385" i="1"/>
  <c r="AM1384" i="1"/>
  <c r="AK1384" i="1"/>
  <c r="AJ1384" i="1"/>
  <c r="AI1384" i="1"/>
  <c r="AH1384" i="1"/>
  <c r="AG1384" i="1"/>
  <c r="AF1384" i="1"/>
  <c r="AC1384" i="1"/>
  <c r="AM1383" i="1"/>
  <c r="AK1383" i="1"/>
  <c r="AJ1383" i="1"/>
  <c r="AI1383" i="1"/>
  <c r="AH1383" i="1"/>
  <c r="AG1383" i="1"/>
  <c r="AF1383" i="1"/>
  <c r="AC1383" i="1"/>
  <c r="AM1382" i="1"/>
  <c r="AK1382" i="1"/>
  <c r="AJ1382" i="1"/>
  <c r="AI1382" i="1"/>
  <c r="AH1382" i="1"/>
  <c r="AG1382" i="1"/>
  <c r="AF1382" i="1"/>
  <c r="AC1382" i="1"/>
  <c r="AM1381" i="1"/>
  <c r="AK1381" i="1"/>
  <c r="AJ1381" i="1"/>
  <c r="AI1381" i="1"/>
  <c r="AH1381" i="1"/>
  <c r="AG1381" i="1"/>
  <c r="AF1381" i="1"/>
  <c r="AC1381" i="1"/>
  <c r="AM1380" i="1"/>
  <c r="AK1380" i="1"/>
  <c r="AJ1380" i="1"/>
  <c r="AI1380" i="1"/>
  <c r="AH1380" i="1"/>
  <c r="AG1380" i="1"/>
  <c r="AF1380" i="1"/>
  <c r="AC1380" i="1"/>
  <c r="AM1379" i="1"/>
  <c r="AK1379" i="1"/>
  <c r="AJ1379" i="1"/>
  <c r="AI1379" i="1"/>
  <c r="AH1379" i="1"/>
  <c r="AG1379" i="1"/>
  <c r="AF1379" i="1"/>
  <c r="AC1379" i="1"/>
  <c r="AM1378" i="1"/>
  <c r="AK1378" i="1"/>
  <c r="AJ1378" i="1"/>
  <c r="AI1378" i="1"/>
  <c r="AH1378" i="1"/>
  <c r="AG1378" i="1"/>
  <c r="AF1378" i="1"/>
  <c r="AC1378" i="1"/>
  <c r="AM1377" i="1"/>
  <c r="AK1377" i="1"/>
  <c r="AJ1377" i="1"/>
  <c r="AI1377" i="1"/>
  <c r="AH1377" i="1"/>
  <c r="AG1377" i="1"/>
  <c r="AF1377" i="1"/>
  <c r="AC1377" i="1"/>
  <c r="AM1376" i="1"/>
  <c r="AK1376" i="1"/>
  <c r="AJ1376" i="1"/>
  <c r="AI1376" i="1"/>
  <c r="AH1376" i="1"/>
  <c r="AG1376" i="1"/>
  <c r="AF1376" i="1"/>
  <c r="AC1376" i="1"/>
  <c r="AM1375" i="1"/>
  <c r="AK1375" i="1"/>
  <c r="AJ1375" i="1"/>
  <c r="AI1375" i="1"/>
  <c r="AH1375" i="1"/>
  <c r="AG1375" i="1"/>
  <c r="AF1375" i="1"/>
  <c r="AC1375" i="1"/>
  <c r="AM1374" i="1"/>
  <c r="AK1374" i="1"/>
  <c r="AJ1374" i="1"/>
  <c r="AI1374" i="1"/>
  <c r="AH1374" i="1"/>
  <c r="AG1374" i="1"/>
  <c r="AF1374" i="1"/>
  <c r="AC1374" i="1"/>
  <c r="AM1373" i="1"/>
  <c r="AK1373" i="1"/>
  <c r="AJ1373" i="1"/>
  <c r="AI1373" i="1"/>
  <c r="AH1373" i="1"/>
  <c r="AG1373" i="1"/>
  <c r="AF1373" i="1"/>
  <c r="AC1373" i="1"/>
  <c r="AM1372" i="1"/>
  <c r="AK1372" i="1"/>
  <c r="AJ1372" i="1"/>
  <c r="AI1372" i="1"/>
  <c r="AH1372" i="1"/>
  <c r="AG1372" i="1"/>
  <c r="AF1372" i="1"/>
  <c r="AC1372" i="1"/>
  <c r="AM1371" i="1"/>
  <c r="AK1371" i="1"/>
  <c r="AJ1371" i="1"/>
  <c r="AI1371" i="1"/>
  <c r="AH1371" i="1"/>
  <c r="AG1371" i="1"/>
  <c r="AF1371" i="1"/>
  <c r="AC1371" i="1"/>
  <c r="AM1370" i="1"/>
  <c r="AK1370" i="1"/>
  <c r="AJ1370" i="1"/>
  <c r="AI1370" i="1"/>
  <c r="AH1370" i="1"/>
  <c r="AG1370" i="1"/>
  <c r="AF1370" i="1"/>
  <c r="AC1370" i="1"/>
  <c r="AM1369" i="1"/>
  <c r="AK1369" i="1"/>
  <c r="AJ1369" i="1"/>
  <c r="AI1369" i="1"/>
  <c r="AH1369" i="1"/>
  <c r="AG1369" i="1"/>
  <c r="AF1369" i="1"/>
  <c r="AC1369" i="1"/>
  <c r="AM1368" i="1"/>
  <c r="AK1368" i="1"/>
  <c r="AJ1368" i="1"/>
  <c r="AI1368" i="1"/>
  <c r="AH1368" i="1"/>
  <c r="AG1368" i="1"/>
  <c r="AF1368" i="1"/>
  <c r="AC1368" i="1"/>
  <c r="AM1367" i="1"/>
  <c r="AK1367" i="1"/>
  <c r="AJ1367" i="1"/>
  <c r="AI1367" i="1"/>
  <c r="AH1367" i="1"/>
  <c r="AG1367" i="1"/>
  <c r="AF1367" i="1"/>
  <c r="AC1367" i="1"/>
  <c r="AM1366" i="1"/>
  <c r="AK1366" i="1"/>
  <c r="AJ1366" i="1"/>
  <c r="AI1366" i="1"/>
  <c r="AH1366" i="1"/>
  <c r="AG1366" i="1"/>
  <c r="AF1366" i="1"/>
  <c r="AC1366" i="1"/>
  <c r="AM1365" i="1"/>
  <c r="AK1365" i="1"/>
  <c r="AJ1365" i="1"/>
  <c r="AI1365" i="1"/>
  <c r="AH1365" i="1"/>
  <c r="AG1365" i="1"/>
  <c r="AF1365" i="1"/>
  <c r="AC1365" i="1"/>
  <c r="AM1364" i="1"/>
  <c r="AK1364" i="1"/>
  <c r="AJ1364" i="1"/>
  <c r="AI1364" i="1"/>
  <c r="AH1364" i="1"/>
  <c r="AG1364" i="1"/>
  <c r="AF1364" i="1"/>
  <c r="AC1364" i="1"/>
  <c r="AM1363" i="1"/>
  <c r="AK1363" i="1"/>
  <c r="AJ1363" i="1"/>
  <c r="AI1363" i="1"/>
  <c r="AH1363" i="1"/>
  <c r="AG1363" i="1"/>
  <c r="AF1363" i="1"/>
  <c r="AC1363" i="1"/>
  <c r="AM1362" i="1"/>
  <c r="AK1362" i="1"/>
  <c r="AJ1362" i="1"/>
  <c r="AI1362" i="1"/>
  <c r="AH1362" i="1"/>
  <c r="AG1362" i="1"/>
  <c r="AF1362" i="1"/>
  <c r="AC1362" i="1"/>
  <c r="AM1361" i="1"/>
  <c r="AK1361" i="1"/>
  <c r="AJ1361" i="1"/>
  <c r="AI1361" i="1"/>
  <c r="AH1361" i="1"/>
  <c r="AG1361" i="1"/>
  <c r="AF1361" i="1"/>
  <c r="AC1361" i="1"/>
  <c r="AM1360" i="1"/>
  <c r="AK1360" i="1"/>
  <c r="AJ1360" i="1"/>
  <c r="AI1360" i="1"/>
  <c r="AH1360" i="1"/>
  <c r="AC1360" i="1"/>
  <c r="AM1359" i="1"/>
  <c r="AK1359" i="1"/>
  <c r="AJ1359" i="1"/>
  <c r="AI1359" i="1"/>
  <c r="AH1359" i="1"/>
  <c r="AC1359" i="1"/>
  <c r="AM1358" i="1"/>
  <c r="AK1358" i="1"/>
  <c r="AJ1358" i="1"/>
  <c r="AI1358" i="1"/>
  <c r="AH1358" i="1"/>
  <c r="AC1358" i="1"/>
  <c r="AM1357" i="1"/>
  <c r="AK1357" i="1"/>
  <c r="AJ1357" i="1"/>
  <c r="AI1357" i="1"/>
  <c r="AH1357" i="1"/>
  <c r="AC1357" i="1"/>
  <c r="AM1356" i="1"/>
  <c r="AK1356" i="1"/>
  <c r="AJ1356" i="1"/>
  <c r="AI1356" i="1"/>
  <c r="AH1356" i="1"/>
  <c r="AC1356" i="1"/>
  <c r="AM1355" i="1"/>
  <c r="AK1355" i="1"/>
  <c r="AJ1355" i="1"/>
  <c r="AI1355" i="1"/>
  <c r="AH1355" i="1"/>
  <c r="AC1355" i="1"/>
  <c r="AM1354" i="1"/>
  <c r="AK1354" i="1"/>
  <c r="AJ1354" i="1"/>
  <c r="AI1354" i="1"/>
  <c r="AH1354" i="1"/>
  <c r="AC1354" i="1"/>
  <c r="AM1353" i="1"/>
  <c r="AK1353" i="1"/>
  <c r="AJ1353" i="1"/>
  <c r="AI1353" i="1"/>
  <c r="AH1353" i="1"/>
  <c r="AG1353" i="1"/>
  <c r="AF1353" i="1"/>
  <c r="AC1353" i="1"/>
  <c r="AM1352" i="1"/>
  <c r="AK1352" i="1"/>
  <c r="AJ1352" i="1"/>
  <c r="AI1352" i="1"/>
  <c r="AH1352" i="1"/>
  <c r="AG1352" i="1"/>
  <c r="AF1352" i="1"/>
  <c r="AC1352" i="1"/>
  <c r="AM1351" i="1"/>
  <c r="AK1351" i="1"/>
  <c r="AJ1351" i="1"/>
  <c r="AI1351" i="1"/>
  <c r="AH1351" i="1"/>
  <c r="AG1351" i="1"/>
  <c r="AF1351" i="1"/>
  <c r="AC1351" i="1"/>
  <c r="AM1350" i="1"/>
  <c r="AK1350" i="1"/>
  <c r="AJ1350" i="1"/>
  <c r="AI1350" i="1"/>
  <c r="AH1350" i="1"/>
  <c r="AG1350" i="1"/>
  <c r="AF1350" i="1"/>
  <c r="AC1350" i="1"/>
  <c r="AM1349" i="1"/>
  <c r="AK1349" i="1"/>
  <c r="AJ1349" i="1"/>
  <c r="AI1349" i="1"/>
  <c r="AH1349" i="1"/>
  <c r="AG1349" i="1"/>
  <c r="AF1349" i="1"/>
  <c r="AC1349" i="1"/>
  <c r="AM1348" i="1"/>
  <c r="AK1348" i="1"/>
  <c r="AJ1348" i="1"/>
  <c r="AI1348" i="1"/>
  <c r="AH1348" i="1"/>
  <c r="AG1348" i="1"/>
  <c r="AF1348" i="1"/>
  <c r="AC1348" i="1"/>
  <c r="AM1347" i="1"/>
  <c r="AK1347" i="1"/>
  <c r="AJ1347" i="1"/>
  <c r="AI1347" i="1"/>
  <c r="AH1347" i="1"/>
  <c r="AG1347" i="1"/>
  <c r="AF1347" i="1"/>
  <c r="AC1347" i="1"/>
  <c r="AM1346" i="1"/>
  <c r="AK1346" i="1"/>
  <c r="AJ1346" i="1"/>
  <c r="AI1346" i="1"/>
  <c r="AH1346" i="1"/>
  <c r="AG1346" i="1"/>
  <c r="AF1346" i="1"/>
  <c r="AC1346" i="1"/>
  <c r="AM1345" i="1"/>
  <c r="AK1345" i="1"/>
  <c r="AJ1345" i="1"/>
  <c r="AI1345" i="1"/>
  <c r="AH1345" i="1"/>
  <c r="AG1345" i="1"/>
  <c r="AF1345" i="1"/>
  <c r="AC1345" i="1"/>
  <c r="AM1344" i="1"/>
  <c r="AK1344" i="1"/>
  <c r="AJ1344" i="1"/>
  <c r="AI1344" i="1"/>
  <c r="AH1344" i="1"/>
  <c r="AG1344" i="1"/>
  <c r="AF1344" i="1"/>
  <c r="AC1344" i="1"/>
  <c r="AM1343" i="1"/>
  <c r="AK1343" i="1"/>
  <c r="AJ1343" i="1"/>
  <c r="AI1343" i="1"/>
  <c r="AH1343" i="1"/>
  <c r="AG1343" i="1"/>
  <c r="AF1343" i="1"/>
  <c r="AC1343" i="1"/>
  <c r="AM1342" i="1"/>
  <c r="AK1342" i="1"/>
  <c r="AJ1342" i="1"/>
  <c r="AI1342" i="1"/>
  <c r="AH1342" i="1"/>
  <c r="AG1342" i="1"/>
  <c r="AF1342" i="1"/>
  <c r="AC1342" i="1"/>
  <c r="AM1341" i="1"/>
  <c r="AK1341" i="1"/>
  <c r="AJ1341" i="1"/>
  <c r="AI1341" i="1"/>
  <c r="AH1341" i="1"/>
  <c r="AC1341" i="1"/>
  <c r="AM1340" i="1"/>
  <c r="AK1340" i="1"/>
  <c r="AJ1340" i="1"/>
  <c r="AI1340" i="1"/>
  <c r="AH1340" i="1"/>
  <c r="AG1340" i="1"/>
  <c r="AF1340" i="1"/>
  <c r="AC1340" i="1"/>
  <c r="AM1339" i="1"/>
  <c r="AK1339" i="1"/>
  <c r="AJ1339" i="1"/>
  <c r="AI1339" i="1"/>
  <c r="AH1339" i="1"/>
  <c r="AC1339" i="1"/>
  <c r="AM1338" i="1"/>
  <c r="AK1338" i="1"/>
  <c r="AJ1338" i="1"/>
  <c r="AI1338" i="1"/>
  <c r="AH1338" i="1"/>
  <c r="AG1338" i="1"/>
  <c r="AF1338" i="1"/>
  <c r="AC1338" i="1"/>
  <c r="AM1337" i="1"/>
  <c r="AK1337" i="1"/>
  <c r="AJ1337" i="1"/>
  <c r="AI1337" i="1"/>
  <c r="AH1337" i="1"/>
  <c r="AG1337" i="1"/>
  <c r="AF1337" i="1"/>
  <c r="AC1337" i="1"/>
  <c r="AM1336" i="1"/>
  <c r="AK1336" i="1"/>
  <c r="AJ1336" i="1"/>
  <c r="AI1336" i="1"/>
  <c r="AH1336" i="1"/>
  <c r="AG1336" i="1"/>
  <c r="AF1336" i="1"/>
  <c r="AC1336" i="1"/>
  <c r="AM1335" i="1"/>
  <c r="AK1335" i="1"/>
  <c r="AJ1335" i="1"/>
  <c r="AI1335" i="1"/>
  <c r="AH1335" i="1"/>
  <c r="AG1335" i="1"/>
  <c r="AF1335" i="1"/>
  <c r="AC1335" i="1"/>
  <c r="AM1334" i="1"/>
  <c r="AK1334" i="1"/>
  <c r="AJ1334" i="1"/>
  <c r="AI1334" i="1"/>
  <c r="AH1334" i="1"/>
  <c r="AG1334" i="1"/>
  <c r="AF1334" i="1"/>
  <c r="AC1334" i="1"/>
  <c r="AM1333" i="1"/>
  <c r="AK1333" i="1"/>
  <c r="AJ1333" i="1"/>
  <c r="AI1333" i="1"/>
  <c r="AH1333" i="1"/>
  <c r="AG1333" i="1"/>
  <c r="AF1333" i="1"/>
  <c r="AC1333" i="1"/>
  <c r="AM1332" i="1"/>
  <c r="AK1332" i="1"/>
  <c r="AJ1332" i="1"/>
  <c r="AI1332" i="1"/>
  <c r="AH1332" i="1"/>
  <c r="AG1332" i="1"/>
  <c r="AF1332" i="1"/>
  <c r="AC1332" i="1"/>
  <c r="AM1331" i="1"/>
  <c r="AK1331" i="1"/>
  <c r="AJ1331" i="1"/>
  <c r="AI1331" i="1"/>
  <c r="AH1331" i="1"/>
  <c r="AC1331" i="1"/>
  <c r="AM1330" i="1"/>
  <c r="AK1330" i="1"/>
  <c r="AJ1330" i="1"/>
  <c r="AI1330" i="1"/>
  <c r="AH1330" i="1"/>
  <c r="AG1330" i="1"/>
  <c r="AF1330" i="1"/>
  <c r="AC1330" i="1"/>
  <c r="AM1329" i="1"/>
  <c r="AK1329" i="1"/>
  <c r="AJ1329" i="1"/>
  <c r="AI1329" i="1"/>
  <c r="AH1329" i="1"/>
  <c r="AC1329" i="1"/>
  <c r="AM1328" i="1"/>
  <c r="AK1328" i="1"/>
  <c r="AJ1328" i="1"/>
  <c r="AI1328" i="1"/>
  <c r="AH1328" i="1"/>
  <c r="AG1328" i="1"/>
  <c r="AF1328" i="1"/>
  <c r="AC1328" i="1"/>
  <c r="AM1327" i="1"/>
  <c r="AK1327" i="1"/>
  <c r="AJ1327" i="1"/>
  <c r="AI1327" i="1"/>
  <c r="AH1327" i="1"/>
  <c r="AG1327" i="1"/>
  <c r="AF1327" i="1"/>
  <c r="AC1327" i="1"/>
  <c r="AM1326" i="1"/>
  <c r="AK1326" i="1"/>
  <c r="AJ1326" i="1"/>
  <c r="AI1326" i="1"/>
  <c r="AH1326" i="1"/>
  <c r="AG1326" i="1"/>
  <c r="AF1326" i="1"/>
  <c r="AC1326" i="1"/>
  <c r="AM1325" i="1"/>
  <c r="AK1325" i="1"/>
  <c r="AJ1325" i="1"/>
  <c r="AI1325" i="1"/>
  <c r="AH1325" i="1"/>
  <c r="AG1325" i="1"/>
  <c r="AF1325" i="1"/>
  <c r="AC1325" i="1"/>
  <c r="AM1324" i="1"/>
  <c r="AK1324" i="1"/>
  <c r="AJ1324" i="1"/>
  <c r="AI1324" i="1"/>
  <c r="AH1324" i="1"/>
  <c r="AC1324" i="1"/>
  <c r="AM1323" i="1"/>
  <c r="AK1323" i="1"/>
  <c r="AJ1323" i="1"/>
  <c r="AI1323" i="1"/>
  <c r="AH1323" i="1"/>
  <c r="AC1323" i="1"/>
  <c r="AM1322" i="1"/>
  <c r="AK1322" i="1"/>
  <c r="AJ1322" i="1"/>
  <c r="AI1322" i="1"/>
  <c r="AH1322" i="1"/>
  <c r="AC1322" i="1"/>
  <c r="AM1321" i="1"/>
  <c r="AK1321" i="1"/>
  <c r="AJ1321" i="1"/>
  <c r="AI1321" i="1"/>
  <c r="AH1321" i="1"/>
  <c r="AC1321" i="1"/>
  <c r="AM1320" i="1"/>
  <c r="AK1320" i="1"/>
  <c r="AJ1320" i="1"/>
  <c r="AI1320" i="1"/>
  <c r="AH1320" i="1"/>
  <c r="AG1320" i="1"/>
  <c r="AF1320" i="1"/>
  <c r="AC1320" i="1"/>
  <c r="AM1319" i="1"/>
  <c r="AK1319" i="1"/>
  <c r="AJ1319" i="1"/>
  <c r="AI1319" i="1"/>
  <c r="AH1319" i="1"/>
  <c r="AG1319" i="1"/>
  <c r="AF1319" i="1"/>
  <c r="AC1319" i="1"/>
  <c r="AM1318" i="1"/>
  <c r="AK1318" i="1"/>
  <c r="AJ1318" i="1"/>
  <c r="AI1318" i="1"/>
  <c r="AH1318" i="1"/>
  <c r="AG1318" i="1"/>
  <c r="AF1318" i="1"/>
  <c r="AC1318" i="1"/>
  <c r="AM1317" i="1"/>
  <c r="AK1317" i="1"/>
  <c r="AJ1317" i="1"/>
  <c r="AI1317" i="1"/>
  <c r="AH1317" i="1"/>
  <c r="AG1317" i="1"/>
  <c r="AF1317" i="1"/>
  <c r="AC1317" i="1"/>
  <c r="AM1316" i="1"/>
  <c r="AK1316" i="1"/>
  <c r="AJ1316" i="1"/>
  <c r="AI1316" i="1"/>
  <c r="AH1316" i="1"/>
  <c r="AC1316" i="1"/>
  <c r="AM1315" i="1"/>
  <c r="AK1315" i="1"/>
  <c r="AJ1315" i="1"/>
  <c r="AI1315" i="1"/>
  <c r="AH1315" i="1"/>
  <c r="AG1315" i="1"/>
  <c r="AF1315" i="1"/>
  <c r="AC1315" i="1"/>
  <c r="AM1314" i="1"/>
  <c r="AK1314" i="1"/>
  <c r="AJ1314" i="1"/>
  <c r="AI1314" i="1"/>
  <c r="AH1314" i="1"/>
  <c r="AG1314" i="1"/>
  <c r="AF1314" i="1"/>
  <c r="AC1314" i="1"/>
  <c r="AM1313" i="1"/>
  <c r="AK1313" i="1"/>
  <c r="AJ1313" i="1"/>
  <c r="AI1313" i="1"/>
  <c r="AH1313" i="1"/>
  <c r="AC1313" i="1"/>
  <c r="AM1312" i="1"/>
  <c r="AK1312" i="1"/>
  <c r="AJ1312" i="1"/>
  <c r="AI1312" i="1"/>
  <c r="AH1312" i="1"/>
  <c r="AC1312" i="1"/>
  <c r="AM1311" i="1"/>
  <c r="AK1311" i="1"/>
  <c r="AJ1311" i="1"/>
  <c r="AI1311" i="1"/>
  <c r="AH1311" i="1"/>
  <c r="AC1311" i="1"/>
  <c r="AM1310" i="1"/>
  <c r="AK1310" i="1"/>
  <c r="AJ1310" i="1"/>
  <c r="AI1310" i="1"/>
  <c r="AH1310" i="1"/>
  <c r="AC1310" i="1"/>
  <c r="AM1309" i="1"/>
  <c r="AK1309" i="1"/>
  <c r="AJ1309" i="1"/>
  <c r="AI1309" i="1"/>
  <c r="AH1309" i="1"/>
  <c r="AC1309" i="1"/>
  <c r="AM1308" i="1"/>
  <c r="AK1308" i="1"/>
  <c r="AJ1308" i="1"/>
  <c r="AI1308" i="1"/>
  <c r="AH1308" i="1"/>
  <c r="AC1308" i="1"/>
  <c r="AM1307" i="1"/>
  <c r="AK1307" i="1"/>
  <c r="AJ1307" i="1"/>
  <c r="AI1307" i="1"/>
  <c r="AH1307" i="1"/>
  <c r="AC1307" i="1"/>
  <c r="AM1306" i="1"/>
  <c r="AK1306" i="1"/>
  <c r="AJ1306" i="1"/>
  <c r="AI1306" i="1"/>
  <c r="AH1306" i="1"/>
  <c r="AC1306" i="1"/>
  <c r="AM1305" i="1"/>
  <c r="AK1305" i="1"/>
  <c r="AJ1305" i="1"/>
  <c r="AI1305" i="1"/>
  <c r="AH1305" i="1"/>
  <c r="AG1305" i="1"/>
  <c r="AF1305" i="1"/>
  <c r="AC1305" i="1"/>
  <c r="AM1304" i="1"/>
  <c r="AK1304" i="1"/>
  <c r="AJ1304" i="1"/>
  <c r="AI1304" i="1"/>
  <c r="AH1304" i="1"/>
  <c r="AG1304" i="1"/>
  <c r="AF1304" i="1"/>
  <c r="AC1304" i="1"/>
  <c r="AM1303" i="1"/>
  <c r="AK1303" i="1"/>
  <c r="AJ1303" i="1"/>
  <c r="AI1303" i="1"/>
  <c r="AH1303" i="1"/>
  <c r="AG1303" i="1"/>
  <c r="AF1303" i="1"/>
  <c r="AC1303" i="1"/>
  <c r="AM1302" i="1"/>
  <c r="AK1302" i="1"/>
  <c r="AJ1302" i="1"/>
  <c r="AI1302" i="1"/>
  <c r="AH1302" i="1"/>
  <c r="AG1302" i="1"/>
  <c r="AF1302" i="1"/>
  <c r="AC1302" i="1"/>
  <c r="AM1301" i="1"/>
  <c r="AK1301" i="1"/>
  <c r="AJ1301" i="1"/>
  <c r="AI1301" i="1"/>
  <c r="AH1301" i="1"/>
  <c r="AG1301" i="1"/>
  <c r="AF1301" i="1"/>
  <c r="AC1301" i="1"/>
  <c r="AM1300" i="1"/>
  <c r="AK1300" i="1"/>
  <c r="AJ1300" i="1"/>
  <c r="AI1300" i="1"/>
  <c r="AH1300" i="1"/>
  <c r="AG1300" i="1"/>
  <c r="AF1300" i="1"/>
  <c r="AC1300" i="1"/>
  <c r="AM1299" i="1"/>
  <c r="AK1299" i="1"/>
  <c r="AJ1299" i="1"/>
  <c r="AI1299" i="1"/>
  <c r="AH1299" i="1"/>
  <c r="AG1299" i="1"/>
  <c r="AF1299" i="1"/>
  <c r="AC1299" i="1"/>
  <c r="AM1298" i="1"/>
  <c r="AK1298" i="1"/>
  <c r="AJ1298" i="1"/>
  <c r="AI1298" i="1"/>
  <c r="AH1298" i="1"/>
  <c r="AG1298" i="1"/>
  <c r="AF1298" i="1"/>
  <c r="AC1298" i="1"/>
  <c r="AM1297" i="1"/>
  <c r="AK1297" i="1"/>
  <c r="AJ1297" i="1"/>
  <c r="AI1297" i="1"/>
  <c r="AH1297" i="1"/>
  <c r="AG1297" i="1"/>
  <c r="AF1297" i="1"/>
  <c r="AC1297" i="1"/>
  <c r="AM1296" i="1"/>
  <c r="AK1296" i="1"/>
  <c r="AJ1296" i="1"/>
  <c r="AI1296" i="1"/>
  <c r="AH1296" i="1"/>
  <c r="AC1296" i="1"/>
  <c r="AM1295" i="1"/>
  <c r="AK1295" i="1"/>
  <c r="AJ1295" i="1"/>
  <c r="AI1295" i="1"/>
  <c r="AH1295" i="1"/>
  <c r="AC1295" i="1"/>
  <c r="AM1294" i="1"/>
  <c r="AK1294" i="1"/>
  <c r="AJ1294" i="1"/>
  <c r="AI1294" i="1"/>
  <c r="AH1294" i="1"/>
  <c r="AG1294" i="1"/>
  <c r="AF1294" i="1"/>
  <c r="AC1294" i="1"/>
  <c r="AM1293" i="1"/>
  <c r="AK1293" i="1"/>
  <c r="AJ1293" i="1"/>
  <c r="AI1293" i="1"/>
  <c r="AH1293" i="1"/>
  <c r="AC1293" i="1"/>
  <c r="AM1292" i="1"/>
  <c r="AK1292" i="1"/>
  <c r="AJ1292" i="1"/>
  <c r="AI1292" i="1"/>
  <c r="AH1292" i="1"/>
  <c r="AC1292" i="1"/>
  <c r="AM1291" i="1"/>
  <c r="AK1291" i="1"/>
  <c r="AJ1291" i="1"/>
  <c r="AI1291" i="1"/>
  <c r="AH1291" i="1"/>
  <c r="AG1291" i="1"/>
  <c r="AF1291" i="1"/>
  <c r="AC1291" i="1"/>
  <c r="AM1290" i="1"/>
  <c r="AK1290" i="1"/>
  <c r="AJ1290" i="1"/>
  <c r="AI1290" i="1"/>
  <c r="AH1290" i="1"/>
  <c r="AC1290" i="1"/>
  <c r="AM1289" i="1"/>
  <c r="AK1289" i="1"/>
  <c r="AJ1289" i="1"/>
  <c r="AI1289" i="1"/>
  <c r="AH1289" i="1"/>
  <c r="AG1289" i="1"/>
  <c r="AF1289" i="1"/>
  <c r="AC1289" i="1"/>
  <c r="AM1288" i="1"/>
  <c r="AK1288" i="1"/>
  <c r="AJ1288" i="1"/>
  <c r="AI1288" i="1"/>
  <c r="AH1288" i="1"/>
  <c r="AG1288" i="1"/>
  <c r="AF1288" i="1"/>
  <c r="AC1288" i="1"/>
  <c r="AM1287" i="1"/>
  <c r="AK1287" i="1"/>
  <c r="AJ1287" i="1"/>
  <c r="AI1287" i="1"/>
  <c r="AH1287" i="1"/>
  <c r="AG1287" i="1"/>
  <c r="AF1287" i="1"/>
  <c r="AC1287" i="1"/>
  <c r="AM1286" i="1"/>
  <c r="AK1286" i="1"/>
  <c r="AJ1286" i="1"/>
  <c r="AI1286" i="1"/>
  <c r="AH1286" i="1"/>
  <c r="AG1286" i="1"/>
  <c r="AF1286" i="1"/>
  <c r="AC1286" i="1"/>
  <c r="AM1285" i="1"/>
  <c r="AK1285" i="1"/>
  <c r="AJ1285" i="1"/>
  <c r="AI1285" i="1"/>
  <c r="AH1285" i="1"/>
  <c r="AG1285" i="1"/>
  <c r="AF1285" i="1"/>
  <c r="AC1285" i="1"/>
  <c r="AM1284" i="1"/>
  <c r="AK1284" i="1"/>
  <c r="AJ1284" i="1"/>
  <c r="AI1284" i="1"/>
  <c r="AH1284" i="1"/>
  <c r="AG1284" i="1"/>
  <c r="AF1284" i="1"/>
  <c r="AC1284" i="1"/>
  <c r="AM1283" i="1"/>
  <c r="AK1283" i="1"/>
  <c r="AJ1283" i="1"/>
  <c r="AI1283" i="1"/>
  <c r="AH1283" i="1"/>
  <c r="AC1283" i="1"/>
  <c r="AM1282" i="1"/>
  <c r="AK1282" i="1"/>
  <c r="AJ1282" i="1"/>
  <c r="AI1282" i="1"/>
  <c r="AH1282" i="1"/>
  <c r="AC1282" i="1"/>
  <c r="AM1281" i="1"/>
  <c r="AK1281" i="1"/>
  <c r="AJ1281" i="1"/>
  <c r="AI1281" i="1"/>
  <c r="AH1281" i="1"/>
  <c r="AC1281" i="1"/>
  <c r="AM1280" i="1"/>
  <c r="AK1280" i="1"/>
  <c r="AJ1280" i="1"/>
  <c r="AI1280" i="1"/>
  <c r="AH1280" i="1"/>
  <c r="AC1280" i="1"/>
  <c r="AM1279" i="1"/>
  <c r="AK1279" i="1"/>
  <c r="AJ1279" i="1"/>
  <c r="AI1279" i="1"/>
  <c r="AH1279" i="1"/>
  <c r="AC1279" i="1"/>
  <c r="AM1278" i="1"/>
  <c r="AK1278" i="1"/>
  <c r="AJ1278" i="1"/>
  <c r="AI1278" i="1"/>
  <c r="AH1278" i="1"/>
  <c r="AC1278" i="1"/>
  <c r="AM1277" i="1"/>
  <c r="AK1277" i="1"/>
  <c r="AJ1277" i="1"/>
  <c r="AI1277" i="1"/>
  <c r="AH1277" i="1"/>
  <c r="AG1277" i="1"/>
  <c r="AF1277" i="1"/>
  <c r="AC1277" i="1"/>
  <c r="AM1276" i="1"/>
  <c r="AK1276" i="1"/>
  <c r="AJ1276" i="1"/>
  <c r="AI1276" i="1"/>
  <c r="AH1276" i="1"/>
  <c r="AG1276" i="1"/>
  <c r="AF1276" i="1"/>
  <c r="AC1276" i="1"/>
  <c r="AM1275" i="1"/>
  <c r="AK1275" i="1"/>
  <c r="AJ1275" i="1"/>
  <c r="AI1275" i="1"/>
  <c r="AH1275" i="1"/>
  <c r="AG1275" i="1"/>
  <c r="AF1275" i="1"/>
  <c r="AC1275" i="1"/>
  <c r="AM1274" i="1"/>
  <c r="AK1274" i="1"/>
  <c r="AJ1274" i="1"/>
  <c r="AI1274" i="1"/>
  <c r="AH1274" i="1"/>
  <c r="AC1274" i="1"/>
  <c r="AM1273" i="1"/>
  <c r="AK1273" i="1"/>
  <c r="AJ1273" i="1"/>
  <c r="AI1273" i="1"/>
  <c r="AH1273" i="1"/>
  <c r="AC1273" i="1"/>
  <c r="AM1272" i="1"/>
  <c r="AK1272" i="1"/>
  <c r="AJ1272" i="1"/>
  <c r="AI1272" i="1"/>
  <c r="AH1272" i="1"/>
  <c r="AC1272" i="1"/>
  <c r="AM1271" i="1"/>
  <c r="AK1271" i="1"/>
  <c r="AJ1271" i="1"/>
  <c r="AI1271" i="1"/>
  <c r="AH1271" i="1"/>
  <c r="AG1271" i="1"/>
  <c r="AF1271" i="1"/>
  <c r="AC1271" i="1"/>
  <c r="AM1270" i="1"/>
  <c r="AK1270" i="1"/>
  <c r="AJ1270" i="1"/>
  <c r="AI1270" i="1"/>
  <c r="AH1270" i="1"/>
  <c r="AC1270" i="1"/>
  <c r="AM1269" i="1"/>
  <c r="AK1269" i="1"/>
  <c r="AJ1269" i="1"/>
  <c r="AI1269" i="1"/>
  <c r="AH1269" i="1"/>
  <c r="AC1269" i="1"/>
  <c r="AM1268" i="1"/>
  <c r="AK1268" i="1"/>
  <c r="AJ1268" i="1"/>
  <c r="AI1268" i="1"/>
  <c r="AH1268" i="1"/>
  <c r="AC1268" i="1"/>
  <c r="AM1267" i="1"/>
  <c r="AK1267" i="1"/>
  <c r="AJ1267" i="1"/>
  <c r="AI1267" i="1"/>
  <c r="AH1267" i="1"/>
  <c r="AC1267" i="1"/>
  <c r="AM1266" i="1"/>
  <c r="AK1266" i="1"/>
  <c r="AJ1266" i="1"/>
  <c r="AI1266" i="1"/>
  <c r="AH1266" i="1"/>
  <c r="AC1266" i="1"/>
  <c r="AM1265" i="1"/>
  <c r="AK1265" i="1"/>
  <c r="AJ1265" i="1"/>
  <c r="AI1265" i="1"/>
  <c r="AH1265" i="1"/>
  <c r="AC1265" i="1"/>
  <c r="AM1264" i="1"/>
  <c r="AK1264" i="1"/>
  <c r="AJ1264" i="1"/>
  <c r="AI1264" i="1"/>
  <c r="AH1264" i="1"/>
  <c r="AC1264" i="1"/>
  <c r="AM1263" i="1"/>
  <c r="AK1263" i="1"/>
  <c r="AJ1263" i="1"/>
  <c r="AI1263" i="1"/>
  <c r="AH1263" i="1"/>
  <c r="AC1263" i="1"/>
  <c r="AM1262" i="1"/>
  <c r="AK1262" i="1"/>
  <c r="AJ1262" i="1"/>
  <c r="AI1262" i="1"/>
  <c r="AH1262" i="1"/>
  <c r="AC1262" i="1"/>
  <c r="AM1261" i="1"/>
  <c r="AK1261" i="1"/>
  <c r="AJ1261" i="1"/>
  <c r="AI1261" i="1"/>
  <c r="AH1261" i="1"/>
  <c r="AC1261" i="1"/>
  <c r="AM1260" i="1"/>
  <c r="AK1260" i="1"/>
  <c r="AJ1260" i="1"/>
  <c r="AI1260" i="1"/>
  <c r="AH1260" i="1"/>
  <c r="AC1260" i="1"/>
  <c r="AM1259" i="1"/>
  <c r="AK1259" i="1"/>
  <c r="AJ1259" i="1"/>
  <c r="AI1259" i="1"/>
  <c r="AH1259" i="1"/>
  <c r="AC1259" i="1"/>
  <c r="AM1258" i="1"/>
  <c r="AK1258" i="1"/>
  <c r="AJ1258" i="1"/>
  <c r="AI1258" i="1"/>
  <c r="AH1258" i="1"/>
  <c r="AC1258" i="1"/>
  <c r="AM1257" i="1"/>
  <c r="AK1257" i="1"/>
  <c r="AJ1257" i="1"/>
  <c r="AI1257" i="1"/>
  <c r="AH1257" i="1"/>
  <c r="AC1257" i="1"/>
  <c r="AM1256" i="1"/>
  <c r="AK1256" i="1"/>
  <c r="AJ1256" i="1"/>
  <c r="AI1256" i="1"/>
  <c r="AH1256" i="1"/>
  <c r="AC1256" i="1"/>
  <c r="AM1255" i="1"/>
  <c r="AK1255" i="1"/>
  <c r="AJ1255" i="1"/>
  <c r="AI1255" i="1"/>
  <c r="AH1255" i="1"/>
  <c r="AC1255" i="1"/>
  <c r="AM1254" i="1"/>
  <c r="AK1254" i="1"/>
  <c r="AJ1254" i="1"/>
  <c r="AI1254" i="1"/>
  <c r="AH1254" i="1"/>
  <c r="AC1254" i="1"/>
  <c r="AM1253" i="1"/>
  <c r="AK1253" i="1"/>
  <c r="AJ1253" i="1"/>
  <c r="AI1253" i="1"/>
  <c r="AH1253" i="1"/>
  <c r="AC1253" i="1"/>
  <c r="AM1252" i="1"/>
  <c r="AK1252" i="1"/>
  <c r="AJ1252" i="1"/>
  <c r="AI1252" i="1"/>
  <c r="AH1252" i="1"/>
  <c r="AC1252" i="1"/>
  <c r="AM1251" i="1"/>
  <c r="AK1251" i="1"/>
  <c r="AJ1251" i="1"/>
  <c r="AI1251" i="1"/>
  <c r="AH1251" i="1"/>
  <c r="AC1251" i="1"/>
  <c r="AM1250" i="1"/>
  <c r="AK1250" i="1"/>
  <c r="AJ1250" i="1"/>
  <c r="AI1250" i="1"/>
  <c r="AH1250" i="1"/>
  <c r="AC1250" i="1"/>
  <c r="AM1249" i="1"/>
  <c r="AK1249" i="1"/>
  <c r="AJ1249" i="1"/>
  <c r="AI1249" i="1"/>
  <c r="AH1249" i="1"/>
  <c r="AC1249" i="1"/>
  <c r="AM1248" i="1"/>
  <c r="AK1248" i="1"/>
  <c r="AJ1248" i="1"/>
  <c r="AI1248" i="1"/>
  <c r="AH1248" i="1"/>
  <c r="AC1248" i="1"/>
  <c r="AM1247" i="1"/>
  <c r="AK1247" i="1"/>
  <c r="AJ1247" i="1"/>
  <c r="AI1247" i="1"/>
  <c r="AH1247" i="1"/>
  <c r="AC1247" i="1"/>
  <c r="AM1246" i="1"/>
  <c r="AK1246" i="1"/>
  <c r="AJ1246" i="1"/>
  <c r="AI1246" i="1"/>
  <c r="AH1246" i="1"/>
  <c r="AC1246" i="1"/>
  <c r="AM1245" i="1"/>
  <c r="AK1245" i="1"/>
  <c r="AJ1245" i="1"/>
  <c r="AI1245" i="1"/>
  <c r="AH1245" i="1"/>
  <c r="AC1245" i="1"/>
  <c r="AM1244" i="1"/>
  <c r="AK1244" i="1"/>
  <c r="AJ1244" i="1"/>
  <c r="AI1244" i="1"/>
  <c r="AH1244" i="1"/>
  <c r="AG1244" i="1"/>
  <c r="AF1244" i="1"/>
  <c r="AC1244" i="1"/>
  <c r="AM1243" i="1"/>
  <c r="AK1243" i="1"/>
  <c r="AJ1243" i="1"/>
  <c r="AI1243" i="1"/>
  <c r="AH1243" i="1"/>
  <c r="AG1243" i="1"/>
  <c r="AF1243" i="1"/>
  <c r="AC1243" i="1"/>
  <c r="AM1242" i="1"/>
  <c r="AK1242" i="1"/>
  <c r="AJ1242" i="1"/>
  <c r="AI1242" i="1"/>
  <c r="AH1242" i="1"/>
  <c r="AG1242" i="1"/>
  <c r="AF1242" i="1"/>
  <c r="AC1242" i="1"/>
  <c r="AM1241" i="1"/>
  <c r="AK1241" i="1"/>
  <c r="AJ1241" i="1"/>
  <c r="AI1241" i="1"/>
  <c r="AH1241" i="1"/>
  <c r="AG1241" i="1"/>
  <c r="AF1241" i="1"/>
  <c r="AC1241" i="1"/>
  <c r="AM1240" i="1"/>
  <c r="AK1240" i="1"/>
  <c r="AJ1240" i="1"/>
  <c r="AI1240" i="1"/>
  <c r="AH1240" i="1"/>
  <c r="AG1240" i="1"/>
  <c r="AF1240" i="1"/>
  <c r="AC1240" i="1"/>
  <c r="AM1239" i="1"/>
  <c r="AK1239" i="1"/>
  <c r="AJ1239" i="1"/>
  <c r="AI1239" i="1"/>
  <c r="AH1239" i="1"/>
  <c r="AG1239" i="1"/>
  <c r="AF1239" i="1"/>
  <c r="AC1239" i="1"/>
  <c r="AM1238" i="1"/>
  <c r="AK1238" i="1"/>
  <c r="AJ1238" i="1"/>
  <c r="AI1238" i="1"/>
  <c r="AH1238" i="1"/>
  <c r="AG1238" i="1"/>
  <c r="AF1238" i="1"/>
  <c r="AC1238" i="1"/>
  <c r="AM1237" i="1"/>
  <c r="AK1237" i="1"/>
  <c r="AJ1237" i="1"/>
  <c r="AI1237" i="1"/>
  <c r="AH1237" i="1"/>
  <c r="AG1237" i="1"/>
  <c r="AF1237" i="1"/>
  <c r="AC1237" i="1"/>
  <c r="AM1236" i="1"/>
  <c r="AK1236" i="1"/>
  <c r="AJ1236" i="1"/>
  <c r="AI1236" i="1"/>
  <c r="AH1236" i="1"/>
  <c r="AG1236" i="1"/>
  <c r="AF1236" i="1"/>
  <c r="AC1236" i="1"/>
  <c r="AM1235" i="1"/>
  <c r="AK1235" i="1"/>
  <c r="AJ1235" i="1"/>
  <c r="AI1235" i="1"/>
  <c r="AH1235" i="1"/>
  <c r="AG1235" i="1"/>
  <c r="AF1235" i="1"/>
  <c r="AC1235" i="1"/>
  <c r="AM1234" i="1"/>
  <c r="AK1234" i="1"/>
  <c r="AJ1234" i="1"/>
  <c r="AI1234" i="1"/>
  <c r="AH1234" i="1"/>
  <c r="AG1234" i="1"/>
  <c r="AF1234" i="1"/>
  <c r="AC1234" i="1"/>
  <c r="AM1233" i="1"/>
  <c r="AK1233" i="1"/>
  <c r="AJ1233" i="1"/>
  <c r="AI1233" i="1"/>
  <c r="AH1233" i="1"/>
  <c r="AG1233" i="1"/>
  <c r="AF1233" i="1"/>
  <c r="AC1233" i="1"/>
  <c r="AM1232" i="1"/>
  <c r="AK1232" i="1"/>
  <c r="AJ1232" i="1"/>
  <c r="AI1232" i="1"/>
  <c r="AH1232" i="1"/>
  <c r="AG1232" i="1"/>
  <c r="AF1232" i="1"/>
  <c r="AC1232" i="1"/>
  <c r="AM1231" i="1"/>
  <c r="AK1231" i="1"/>
  <c r="AJ1231" i="1"/>
  <c r="AI1231" i="1"/>
  <c r="AH1231" i="1"/>
  <c r="AG1231" i="1"/>
  <c r="AF1231" i="1"/>
  <c r="AC1231" i="1"/>
  <c r="AM1230" i="1"/>
  <c r="AK1230" i="1"/>
  <c r="AJ1230" i="1"/>
  <c r="AI1230" i="1"/>
  <c r="AH1230" i="1"/>
  <c r="AG1230" i="1"/>
  <c r="AF1230" i="1"/>
  <c r="AC1230" i="1"/>
  <c r="AM1229" i="1"/>
  <c r="AK1229" i="1"/>
  <c r="AJ1229" i="1"/>
  <c r="AI1229" i="1"/>
  <c r="AH1229" i="1"/>
  <c r="AG1229" i="1"/>
  <c r="AF1229" i="1"/>
  <c r="AC1229" i="1"/>
  <c r="AM1228" i="1"/>
  <c r="AK1228" i="1"/>
  <c r="AJ1228" i="1"/>
  <c r="AI1228" i="1"/>
  <c r="AH1228" i="1"/>
  <c r="AG1228" i="1"/>
  <c r="AF1228" i="1"/>
  <c r="AC1228" i="1"/>
  <c r="AM1227" i="1"/>
  <c r="AK1227" i="1"/>
  <c r="AJ1227" i="1"/>
  <c r="AI1227" i="1"/>
  <c r="AH1227" i="1"/>
  <c r="AG1227" i="1"/>
  <c r="AF1227" i="1"/>
  <c r="AC1227" i="1"/>
  <c r="AM1226" i="1"/>
  <c r="AK1226" i="1"/>
  <c r="AJ1226" i="1"/>
  <c r="AI1226" i="1"/>
  <c r="AH1226" i="1"/>
  <c r="AG1226" i="1"/>
  <c r="AF1226" i="1"/>
  <c r="AC1226" i="1"/>
  <c r="AM1225" i="1"/>
  <c r="AK1225" i="1"/>
  <c r="AJ1225" i="1"/>
  <c r="AI1225" i="1"/>
  <c r="AH1225" i="1"/>
  <c r="AG1225" i="1"/>
  <c r="AF1225" i="1"/>
  <c r="AC1225" i="1"/>
  <c r="AM1224" i="1"/>
  <c r="AK1224" i="1"/>
  <c r="AJ1224" i="1"/>
  <c r="AI1224" i="1"/>
  <c r="AH1224" i="1"/>
  <c r="AG1224" i="1"/>
  <c r="AF1224" i="1"/>
  <c r="AC1224" i="1"/>
  <c r="AM1223" i="1"/>
  <c r="AK1223" i="1"/>
  <c r="AJ1223" i="1"/>
  <c r="AI1223" i="1"/>
  <c r="AH1223" i="1"/>
  <c r="AG1223" i="1"/>
  <c r="AF1223" i="1"/>
  <c r="AC1223" i="1"/>
  <c r="AM1222" i="1"/>
  <c r="AK1222" i="1"/>
  <c r="AJ1222" i="1"/>
  <c r="AI1222" i="1"/>
  <c r="AH1222" i="1"/>
  <c r="AG1222" i="1"/>
  <c r="AF1222" i="1"/>
  <c r="AC1222" i="1"/>
  <c r="AM1221" i="1"/>
  <c r="AK1221" i="1"/>
  <c r="AJ1221" i="1"/>
  <c r="AI1221" i="1"/>
  <c r="AH1221" i="1"/>
  <c r="AG1221" i="1"/>
  <c r="AF1221" i="1"/>
  <c r="AC1221" i="1"/>
  <c r="AM1220" i="1"/>
  <c r="AK1220" i="1"/>
  <c r="AJ1220" i="1"/>
  <c r="AI1220" i="1"/>
  <c r="AH1220" i="1"/>
  <c r="AG1220" i="1"/>
  <c r="AF1220" i="1"/>
  <c r="AC1220" i="1"/>
  <c r="AM1219" i="1"/>
  <c r="AK1219" i="1"/>
  <c r="AJ1219" i="1"/>
  <c r="AI1219" i="1"/>
  <c r="AH1219" i="1"/>
  <c r="AG1219" i="1"/>
  <c r="AF1219" i="1"/>
  <c r="AC1219" i="1"/>
  <c r="AM1218" i="1"/>
  <c r="AK1218" i="1"/>
  <c r="AJ1218" i="1"/>
  <c r="AI1218" i="1"/>
  <c r="AH1218" i="1"/>
  <c r="AG1218" i="1"/>
  <c r="AF1218" i="1"/>
  <c r="AC1218" i="1"/>
  <c r="AM1217" i="1"/>
  <c r="AK1217" i="1"/>
  <c r="AJ1217" i="1"/>
  <c r="AI1217" i="1"/>
  <c r="AH1217" i="1"/>
  <c r="AG1217" i="1"/>
  <c r="AF1217" i="1"/>
  <c r="AC1217" i="1"/>
  <c r="AM1216" i="1"/>
  <c r="AK1216" i="1"/>
  <c r="AJ1216" i="1"/>
  <c r="AI1216" i="1"/>
  <c r="AH1216" i="1"/>
  <c r="AG1216" i="1"/>
  <c r="AF1216" i="1"/>
  <c r="AC1216" i="1"/>
  <c r="AM1215" i="1"/>
  <c r="AK1215" i="1"/>
  <c r="AJ1215" i="1"/>
  <c r="AI1215" i="1"/>
  <c r="AH1215" i="1"/>
  <c r="AG1215" i="1"/>
  <c r="AF1215" i="1"/>
  <c r="AC1215" i="1"/>
  <c r="AM1214" i="1"/>
  <c r="AK1214" i="1"/>
  <c r="AJ1214" i="1"/>
  <c r="AI1214" i="1"/>
  <c r="AH1214" i="1"/>
  <c r="AG1214" i="1"/>
  <c r="AF1214" i="1"/>
  <c r="AC1214" i="1"/>
  <c r="AM1213" i="1"/>
  <c r="AK1213" i="1"/>
  <c r="AJ1213" i="1"/>
  <c r="AI1213" i="1"/>
  <c r="AH1213" i="1"/>
  <c r="AG1213" i="1"/>
  <c r="AF1213" i="1"/>
  <c r="AC1213" i="1"/>
  <c r="AM1212" i="1"/>
  <c r="AK1212" i="1"/>
  <c r="AJ1212" i="1"/>
  <c r="AI1212" i="1"/>
  <c r="AH1212" i="1"/>
  <c r="AG1212" i="1"/>
  <c r="AF1212" i="1"/>
  <c r="AC1212" i="1"/>
  <c r="AM1211" i="1"/>
  <c r="AK1211" i="1"/>
  <c r="AJ1211" i="1"/>
  <c r="AI1211" i="1"/>
  <c r="AH1211" i="1"/>
  <c r="AG1211" i="1"/>
  <c r="AF1211" i="1"/>
  <c r="AC1211" i="1"/>
  <c r="AM1210" i="1"/>
  <c r="AK1210" i="1"/>
  <c r="AJ1210" i="1"/>
  <c r="AI1210" i="1"/>
  <c r="AH1210" i="1"/>
  <c r="AG1210" i="1"/>
  <c r="AF1210" i="1"/>
  <c r="AC1210" i="1"/>
  <c r="AM1209" i="1"/>
  <c r="AK1209" i="1"/>
  <c r="AJ1209" i="1"/>
  <c r="AI1209" i="1"/>
  <c r="AH1209" i="1"/>
  <c r="AG1209" i="1"/>
  <c r="AF1209" i="1"/>
  <c r="AC1209" i="1"/>
  <c r="AM1208" i="1"/>
  <c r="AK1208" i="1"/>
  <c r="AJ1208" i="1"/>
  <c r="AI1208" i="1"/>
  <c r="AH1208" i="1"/>
  <c r="AG1208" i="1"/>
  <c r="AF1208" i="1"/>
  <c r="AC1208" i="1"/>
  <c r="AM1207" i="1"/>
  <c r="AK1207" i="1"/>
  <c r="AJ1207" i="1"/>
  <c r="AI1207" i="1"/>
  <c r="AH1207" i="1"/>
  <c r="AG1207" i="1"/>
  <c r="AF1207" i="1"/>
  <c r="AC1207" i="1"/>
  <c r="AM1206" i="1"/>
  <c r="AK1206" i="1"/>
  <c r="AJ1206" i="1"/>
  <c r="AI1206" i="1"/>
  <c r="AH1206" i="1"/>
  <c r="AG1206" i="1"/>
  <c r="AF1206" i="1"/>
  <c r="AC1206" i="1"/>
  <c r="AM1205" i="1"/>
  <c r="AK1205" i="1"/>
  <c r="AJ1205" i="1"/>
  <c r="AI1205" i="1"/>
  <c r="AH1205" i="1"/>
  <c r="AG1205" i="1"/>
  <c r="AF1205" i="1"/>
  <c r="AC1205" i="1"/>
  <c r="AM1204" i="1"/>
  <c r="AK1204" i="1"/>
  <c r="AJ1204" i="1"/>
  <c r="AI1204" i="1"/>
  <c r="AH1204" i="1"/>
  <c r="AG1204" i="1"/>
  <c r="AF1204" i="1"/>
  <c r="AC1204" i="1"/>
  <c r="AM1203" i="1"/>
  <c r="AK1203" i="1"/>
  <c r="AJ1203" i="1"/>
  <c r="AI1203" i="1"/>
  <c r="AH1203" i="1"/>
  <c r="AG1203" i="1"/>
  <c r="AF1203" i="1"/>
  <c r="AC1203" i="1"/>
  <c r="AM1202" i="1"/>
  <c r="AK1202" i="1"/>
  <c r="AJ1202" i="1"/>
  <c r="AI1202" i="1"/>
  <c r="AH1202" i="1"/>
  <c r="AG1202" i="1"/>
  <c r="AF1202" i="1"/>
  <c r="AC1202" i="1"/>
  <c r="AM1201" i="1"/>
  <c r="AK1201" i="1"/>
  <c r="AJ1201" i="1"/>
  <c r="AI1201" i="1"/>
  <c r="AH1201" i="1"/>
  <c r="AG1201" i="1"/>
  <c r="AF1201" i="1"/>
  <c r="AC1201" i="1"/>
  <c r="AM1200" i="1"/>
  <c r="AK1200" i="1"/>
  <c r="AJ1200" i="1"/>
  <c r="AI1200" i="1"/>
  <c r="AH1200" i="1"/>
  <c r="AG1200" i="1"/>
  <c r="AF1200" i="1"/>
  <c r="AC1200" i="1"/>
  <c r="AM1199" i="1"/>
  <c r="AK1199" i="1"/>
  <c r="AJ1199" i="1"/>
  <c r="AI1199" i="1"/>
  <c r="AH1199" i="1"/>
  <c r="AG1199" i="1"/>
  <c r="AF1199" i="1"/>
  <c r="AC1199" i="1"/>
  <c r="AM1198" i="1"/>
  <c r="AK1198" i="1"/>
  <c r="AJ1198" i="1"/>
  <c r="AI1198" i="1"/>
  <c r="AH1198" i="1"/>
  <c r="AG1198" i="1"/>
  <c r="AF1198" i="1"/>
  <c r="AC1198" i="1"/>
  <c r="AM1197" i="1"/>
  <c r="AK1197" i="1"/>
  <c r="AJ1197" i="1"/>
  <c r="AI1197" i="1"/>
  <c r="AH1197" i="1"/>
  <c r="AG1197" i="1"/>
  <c r="AF1197" i="1"/>
  <c r="AC1197" i="1"/>
  <c r="AM1196" i="1"/>
  <c r="AK1196" i="1"/>
  <c r="AJ1196" i="1"/>
  <c r="AI1196" i="1"/>
  <c r="AH1196" i="1"/>
  <c r="AG1196" i="1"/>
  <c r="AF1196" i="1"/>
  <c r="AC1196" i="1"/>
  <c r="AM1195" i="1"/>
  <c r="AK1195" i="1"/>
  <c r="AJ1195" i="1"/>
  <c r="AI1195" i="1"/>
  <c r="AH1195" i="1"/>
  <c r="AG1195" i="1"/>
  <c r="AF1195" i="1"/>
  <c r="AC1195" i="1"/>
  <c r="AM1194" i="1"/>
  <c r="AK1194" i="1"/>
  <c r="AJ1194" i="1"/>
  <c r="AI1194" i="1"/>
  <c r="AH1194" i="1"/>
  <c r="AG1194" i="1"/>
  <c r="AF1194" i="1"/>
  <c r="AC1194" i="1"/>
  <c r="AM1193" i="1"/>
  <c r="AK1193" i="1"/>
  <c r="AJ1193" i="1"/>
  <c r="AI1193" i="1"/>
  <c r="AH1193" i="1"/>
  <c r="AG1193" i="1"/>
  <c r="AF1193" i="1"/>
  <c r="AC1193" i="1"/>
  <c r="AM1192" i="1"/>
  <c r="AK1192" i="1"/>
  <c r="AJ1192" i="1"/>
  <c r="AI1192" i="1"/>
  <c r="AH1192" i="1"/>
  <c r="AG1192" i="1"/>
  <c r="AF1192" i="1"/>
  <c r="AC1192" i="1"/>
  <c r="AM1191" i="1"/>
  <c r="AK1191" i="1"/>
  <c r="AJ1191" i="1"/>
  <c r="AI1191" i="1"/>
  <c r="AH1191" i="1"/>
  <c r="AG1191" i="1"/>
  <c r="AF1191" i="1"/>
  <c r="AC1191" i="1"/>
  <c r="AM1190" i="1"/>
  <c r="AK1190" i="1"/>
  <c r="AJ1190" i="1"/>
  <c r="AI1190" i="1"/>
  <c r="AH1190" i="1"/>
  <c r="AG1190" i="1"/>
  <c r="AF1190" i="1"/>
  <c r="AC1190" i="1"/>
  <c r="AM1189" i="1"/>
  <c r="AK1189" i="1"/>
  <c r="AJ1189" i="1"/>
  <c r="AI1189" i="1"/>
  <c r="AH1189" i="1"/>
  <c r="AG1189" i="1"/>
  <c r="AF1189" i="1"/>
  <c r="AC1189" i="1"/>
  <c r="AM1188" i="1"/>
  <c r="AK1188" i="1"/>
  <c r="AJ1188" i="1"/>
  <c r="AI1188" i="1"/>
  <c r="AH1188" i="1"/>
  <c r="AG1188" i="1"/>
  <c r="AF1188" i="1"/>
  <c r="AC1188" i="1"/>
  <c r="AM1187" i="1"/>
  <c r="AK1187" i="1"/>
  <c r="AJ1187" i="1"/>
  <c r="AI1187" i="1"/>
  <c r="AH1187" i="1"/>
  <c r="AG1187" i="1"/>
  <c r="AF1187" i="1"/>
  <c r="AC1187" i="1"/>
  <c r="AM1186" i="1"/>
  <c r="AK1186" i="1"/>
  <c r="AJ1186" i="1"/>
  <c r="AI1186" i="1"/>
  <c r="AH1186" i="1"/>
  <c r="AG1186" i="1"/>
  <c r="AF1186" i="1"/>
  <c r="AC1186" i="1"/>
  <c r="AM1185" i="1"/>
  <c r="AK1185" i="1"/>
  <c r="AJ1185" i="1"/>
  <c r="AI1185" i="1"/>
  <c r="AH1185" i="1"/>
  <c r="AG1185" i="1"/>
  <c r="AF1185" i="1"/>
  <c r="AC1185" i="1"/>
  <c r="AM1184" i="1"/>
  <c r="AK1184" i="1"/>
  <c r="AJ1184" i="1"/>
  <c r="AI1184" i="1"/>
  <c r="AH1184" i="1"/>
  <c r="AG1184" i="1"/>
  <c r="AF1184" i="1"/>
  <c r="AC1184" i="1"/>
  <c r="AM1183" i="1"/>
  <c r="AK1183" i="1"/>
  <c r="AJ1183" i="1"/>
  <c r="AI1183" i="1"/>
  <c r="AH1183" i="1"/>
  <c r="AG1183" i="1"/>
  <c r="AF1183" i="1"/>
  <c r="AC1183" i="1"/>
  <c r="AM1182" i="1"/>
  <c r="AK1182" i="1"/>
  <c r="AJ1182" i="1"/>
  <c r="AI1182" i="1"/>
  <c r="AH1182" i="1"/>
  <c r="AG1182" i="1"/>
  <c r="AF1182" i="1"/>
  <c r="AC1182" i="1"/>
  <c r="AM1181" i="1"/>
  <c r="AK1181" i="1"/>
  <c r="AJ1181" i="1"/>
  <c r="AI1181" i="1"/>
  <c r="AH1181" i="1"/>
  <c r="AG1181" i="1"/>
  <c r="AF1181" i="1"/>
  <c r="AC1181" i="1"/>
  <c r="AM1180" i="1"/>
  <c r="AK1180" i="1"/>
  <c r="AJ1180" i="1"/>
  <c r="AI1180" i="1"/>
  <c r="AH1180" i="1"/>
  <c r="AG1180" i="1"/>
  <c r="AF1180" i="1"/>
  <c r="AC1180" i="1"/>
  <c r="AM1179" i="1"/>
  <c r="AK1179" i="1"/>
  <c r="AJ1179" i="1"/>
  <c r="AI1179" i="1"/>
  <c r="AH1179" i="1"/>
  <c r="AG1179" i="1"/>
  <c r="AF1179" i="1"/>
  <c r="AC1179" i="1"/>
  <c r="AM1178" i="1"/>
  <c r="AK1178" i="1"/>
  <c r="AJ1178" i="1"/>
  <c r="AI1178" i="1"/>
  <c r="AH1178" i="1"/>
  <c r="AG1178" i="1"/>
  <c r="AF1178" i="1"/>
  <c r="AC1178" i="1"/>
  <c r="AM1177" i="1"/>
  <c r="AK1177" i="1"/>
  <c r="AJ1177" i="1"/>
  <c r="AI1177" i="1"/>
  <c r="AH1177" i="1"/>
  <c r="AG1177" i="1"/>
  <c r="AF1177" i="1"/>
  <c r="AC1177" i="1"/>
  <c r="AM1176" i="1"/>
  <c r="AK1176" i="1"/>
  <c r="AJ1176" i="1"/>
  <c r="AI1176" i="1"/>
  <c r="AH1176" i="1"/>
  <c r="AG1176" i="1"/>
  <c r="AF1176" i="1"/>
  <c r="AC1176" i="1"/>
  <c r="AM1175" i="1"/>
  <c r="AK1175" i="1"/>
  <c r="AJ1175" i="1"/>
  <c r="AI1175" i="1"/>
  <c r="AH1175" i="1"/>
  <c r="AG1175" i="1"/>
  <c r="AF1175" i="1"/>
  <c r="AC1175" i="1"/>
  <c r="AM1174" i="1"/>
  <c r="AK1174" i="1"/>
  <c r="AJ1174" i="1"/>
  <c r="AI1174" i="1"/>
  <c r="AH1174" i="1"/>
  <c r="AG1174" i="1"/>
  <c r="AF1174" i="1"/>
  <c r="AC1174" i="1"/>
  <c r="AM1173" i="1"/>
  <c r="AK1173" i="1"/>
  <c r="AJ1173" i="1"/>
  <c r="AI1173" i="1"/>
  <c r="AH1173" i="1"/>
  <c r="AG1173" i="1"/>
  <c r="AF1173" i="1"/>
  <c r="AC1173" i="1"/>
  <c r="AM1172" i="1"/>
  <c r="AK1172" i="1"/>
  <c r="AJ1172" i="1"/>
  <c r="AI1172" i="1"/>
  <c r="AH1172" i="1"/>
  <c r="AG1172" i="1"/>
  <c r="AF1172" i="1"/>
  <c r="AC1172" i="1"/>
  <c r="AM1171" i="1"/>
  <c r="AK1171" i="1"/>
  <c r="AJ1171" i="1"/>
  <c r="AI1171" i="1"/>
  <c r="AH1171" i="1"/>
  <c r="AG1171" i="1"/>
  <c r="AF1171" i="1"/>
  <c r="AC1171" i="1"/>
  <c r="AM1170" i="1"/>
  <c r="AK1170" i="1"/>
  <c r="AJ1170" i="1"/>
  <c r="AI1170" i="1"/>
  <c r="AH1170" i="1"/>
  <c r="AG1170" i="1"/>
  <c r="AF1170" i="1"/>
  <c r="AC1170" i="1"/>
  <c r="AM1169" i="1"/>
  <c r="AK1169" i="1"/>
  <c r="AJ1169" i="1"/>
  <c r="AI1169" i="1"/>
  <c r="AH1169" i="1"/>
  <c r="AG1169" i="1"/>
  <c r="AF1169" i="1"/>
  <c r="AC1169" i="1"/>
  <c r="AM1168" i="1"/>
  <c r="AK1168" i="1"/>
  <c r="AJ1168" i="1"/>
  <c r="AI1168" i="1"/>
  <c r="AH1168" i="1"/>
  <c r="AG1168" i="1"/>
  <c r="AF1168" i="1"/>
  <c r="AC1168" i="1"/>
  <c r="AM1167" i="1"/>
  <c r="AK1167" i="1"/>
  <c r="AJ1167" i="1"/>
  <c r="AI1167" i="1"/>
  <c r="AH1167" i="1"/>
  <c r="AG1167" i="1"/>
  <c r="AF1167" i="1"/>
  <c r="AC1167" i="1"/>
  <c r="AM1166" i="1"/>
  <c r="AK1166" i="1"/>
  <c r="AJ1166" i="1"/>
  <c r="AI1166" i="1"/>
  <c r="AH1166" i="1"/>
  <c r="AG1166" i="1"/>
  <c r="AF1166" i="1"/>
  <c r="AC1166" i="1"/>
  <c r="AM1165" i="1"/>
  <c r="AK1165" i="1"/>
  <c r="AJ1165" i="1"/>
  <c r="AI1165" i="1"/>
  <c r="AH1165" i="1"/>
  <c r="AG1165" i="1"/>
  <c r="AF1165" i="1"/>
  <c r="AC1165" i="1"/>
  <c r="AM1164" i="1"/>
  <c r="AK1164" i="1"/>
  <c r="AJ1164" i="1"/>
  <c r="AI1164" i="1"/>
  <c r="AH1164" i="1"/>
  <c r="AG1164" i="1"/>
  <c r="AF1164" i="1"/>
  <c r="AC1164" i="1"/>
  <c r="AM1163" i="1"/>
  <c r="AK1163" i="1"/>
  <c r="AJ1163" i="1"/>
  <c r="AI1163" i="1"/>
  <c r="AH1163" i="1"/>
  <c r="AG1163" i="1"/>
  <c r="AF1163" i="1"/>
  <c r="AC1163" i="1"/>
  <c r="AM1162" i="1"/>
  <c r="AK1162" i="1"/>
  <c r="AJ1162" i="1"/>
  <c r="AI1162" i="1"/>
  <c r="AH1162" i="1"/>
  <c r="AG1162" i="1"/>
  <c r="AF1162" i="1"/>
  <c r="AC1162" i="1"/>
  <c r="AM1161" i="1"/>
  <c r="AK1161" i="1"/>
  <c r="AJ1161" i="1"/>
  <c r="AI1161" i="1"/>
  <c r="AH1161" i="1"/>
  <c r="AG1161" i="1"/>
  <c r="AF1161" i="1"/>
  <c r="AC1161" i="1"/>
  <c r="AM1160" i="1"/>
  <c r="AK1160" i="1"/>
  <c r="AJ1160" i="1"/>
  <c r="AI1160" i="1"/>
  <c r="AH1160" i="1"/>
  <c r="AG1160" i="1"/>
  <c r="AF1160" i="1"/>
  <c r="AC1160" i="1"/>
  <c r="AM1159" i="1"/>
  <c r="AK1159" i="1"/>
  <c r="AJ1159" i="1"/>
  <c r="AI1159" i="1"/>
  <c r="AH1159" i="1"/>
  <c r="AG1159" i="1"/>
  <c r="AF1159" i="1"/>
  <c r="AC1159" i="1"/>
  <c r="AM1158" i="1"/>
  <c r="AK1158" i="1"/>
  <c r="AJ1158" i="1"/>
  <c r="AI1158" i="1"/>
  <c r="AH1158" i="1"/>
  <c r="AG1158" i="1"/>
  <c r="AF1158" i="1"/>
  <c r="AC1158" i="1"/>
  <c r="AM1157" i="1"/>
  <c r="AK1157" i="1"/>
  <c r="AJ1157" i="1"/>
  <c r="AI1157" i="1"/>
  <c r="AH1157" i="1"/>
  <c r="AG1157" i="1"/>
  <c r="AF1157" i="1"/>
  <c r="AC1157" i="1"/>
  <c r="AM1156" i="1"/>
  <c r="AK1156" i="1"/>
  <c r="AJ1156" i="1"/>
  <c r="AI1156" i="1"/>
  <c r="AH1156" i="1"/>
  <c r="AG1156" i="1"/>
  <c r="AF1156" i="1"/>
  <c r="AC1156" i="1"/>
  <c r="AM1155" i="1"/>
  <c r="AK1155" i="1"/>
  <c r="AJ1155" i="1"/>
  <c r="AI1155" i="1"/>
  <c r="AH1155" i="1"/>
  <c r="AG1155" i="1"/>
  <c r="AF1155" i="1"/>
  <c r="AC1155" i="1"/>
  <c r="AM1154" i="1"/>
  <c r="AK1154" i="1"/>
  <c r="AJ1154" i="1"/>
  <c r="AI1154" i="1"/>
  <c r="AH1154" i="1"/>
  <c r="AG1154" i="1"/>
  <c r="AF1154" i="1"/>
  <c r="AC1154" i="1"/>
  <c r="AM1153" i="1"/>
  <c r="AK1153" i="1"/>
  <c r="AJ1153" i="1"/>
  <c r="AI1153" i="1"/>
  <c r="AH1153" i="1"/>
  <c r="AG1153" i="1"/>
  <c r="AF1153" i="1"/>
  <c r="AC1153" i="1"/>
  <c r="AM1152" i="1"/>
  <c r="AK1152" i="1"/>
  <c r="AJ1152" i="1"/>
  <c r="AI1152" i="1"/>
  <c r="AH1152" i="1"/>
  <c r="AG1152" i="1"/>
  <c r="AF1152" i="1"/>
  <c r="AC1152" i="1"/>
  <c r="AM1151" i="1"/>
  <c r="AK1151" i="1"/>
  <c r="AJ1151" i="1"/>
  <c r="AI1151" i="1"/>
  <c r="AH1151" i="1"/>
  <c r="AG1151" i="1"/>
  <c r="AF1151" i="1"/>
  <c r="AC1151" i="1"/>
  <c r="AM1150" i="1"/>
  <c r="AK1150" i="1"/>
  <c r="AJ1150" i="1"/>
  <c r="AI1150" i="1"/>
  <c r="AH1150" i="1"/>
  <c r="AG1150" i="1"/>
  <c r="AF1150" i="1"/>
  <c r="AC1150" i="1"/>
  <c r="AM1149" i="1"/>
  <c r="AK1149" i="1"/>
  <c r="AJ1149" i="1"/>
  <c r="AI1149" i="1"/>
  <c r="AH1149" i="1"/>
  <c r="AG1149" i="1"/>
  <c r="AF1149" i="1"/>
  <c r="AC1149" i="1"/>
  <c r="AM1148" i="1"/>
  <c r="AK1148" i="1"/>
  <c r="AJ1148" i="1"/>
  <c r="AI1148" i="1"/>
  <c r="AH1148" i="1"/>
  <c r="AG1148" i="1"/>
  <c r="AF1148" i="1"/>
  <c r="AC1148" i="1"/>
  <c r="AM1147" i="1"/>
  <c r="AK1147" i="1"/>
  <c r="AJ1147" i="1"/>
  <c r="AI1147" i="1"/>
  <c r="AH1147" i="1"/>
  <c r="AG1147" i="1"/>
  <c r="AF1147" i="1"/>
  <c r="AC1147" i="1"/>
  <c r="AM1146" i="1"/>
  <c r="AK1146" i="1"/>
  <c r="AJ1146" i="1"/>
  <c r="AI1146" i="1"/>
  <c r="AH1146" i="1"/>
  <c r="AG1146" i="1"/>
  <c r="AF1146" i="1"/>
  <c r="AC1146" i="1"/>
  <c r="AM1145" i="1"/>
  <c r="AK1145" i="1"/>
  <c r="AJ1145" i="1"/>
  <c r="AI1145" i="1"/>
  <c r="AH1145" i="1"/>
  <c r="AG1145" i="1"/>
  <c r="AF1145" i="1"/>
  <c r="AC1145" i="1"/>
  <c r="AM1144" i="1"/>
  <c r="AK1144" i="1"/>
  <c r="AJ1144" i="1"/>
  <c r="AI1144" i="1"/>
  <c r="AH1144" i="1"/>
  <c r="AG1144" i="1"/>
  <c r="AF1144" i="1"/>
  <c r="AC1144" i="1"/>
  <c r="AM1143" i="1"/>
  <c r="AK1143" i="1"/>
  <c r="AJ1143" i="1"/>
  <c r="AI1143" i="1"/>
  <c r="AH1143" i="1"/>
  <c r="AG1143" i="1"/>
  <c r="AF1143" i="1"/>
  <c r="AC1143" i="1"/>
  <c r="AM1142" i="1"/>
  <c r="AK1142" i="1"/>
  <c r="AJ1142" i="1"/>
  <c r="AI1142" i="1"/>
  <c r="AH1142" i="1"/>
  <c r="AG1142" i="1"/>
  <c r="AF1142" i="1"/>
  <c r="AC1142" i="1"/>
  <c r="AM1141" i="1"/>
  <c r="AK1141" i="1"/>
  <c r="AJ1141" i="1"/>
  <c r="AI1141" i="1"/>
  <c r="AH1141" i="1"/>
  <c r="AG1141" i="1"/>
  <c r="AF1141" i="1"/>
  <c r="AC1141" i="1"/>
  <c r="AM1140" i="1"/>
  <c r="AK1140" i="1"/>
  <c r="AJ1140" i="1"/>
  <c r="AI1140" i="1"/>
  <c r="AH1140" i="1"/>
  <c r="AG1140" i="1"/>
  <c r="AF1140" i="1"/>
  <c r="AC1140" i="1"/>
  <c r="AM1139" i="1"/>
  <c r="AK1139" i="1"/>
  <c r="AJ1139" i="1"/>
  <c r="AI1139" i="1"/>
  <c r="AH1139" i="1"/>
  <c r="AG1139" i="1"/>
  <c r="AF1139" i="1"/>
  <c r="AC1139" i="1"/>
  <c r="AM1138" i="1"/>
  <c r="AK1138" i="1"/>
  <c r="AJ1138" i="1"/>
  <c r="AI1138" i="1"/>
  <c r="AH1138" i="1"/>
  <c r="AG1138" i="1"/>
  <c r="AF1138" i="1"/>
  <c r="AC1138" i="1"/>
  <c r="AM1137" i="1"/>
  <c r="AK1137" i="1"/>
  <c r="AJ1137" i="1"/>
  <c r="AI1137" i="1"/>
  <c r="AH1137" i="1"/>
  <c r="AG1137" i="1"/>
  <c r="AF1137" i="1"/>
  <c r="AC1137" i="1"/>
  <c r="AM1136" i="1"/>
  <c r="AK1136" i="1"/>
  <c r="AJ1136" i="1"/>
  <c r="AI1136" i="1"/>
  <c r="AH1136" i="1"/>
  <c r="AG1136" i="1"/>
  <c r="AF1136" i="1"/>
  <c r="AC1136" i="1"/>
  <c r="AM1135" i="1"/>
  <c r="AK1135" i="1"/>
  <c r="AJ1135" i="1"/>
  <c r="AI1135" i="1"/>
  <c r="AH1135" i="1"/>
  <c r="AG1135" i="1"/>
  <c r="AF1135" i="1"/>
  <c r="AC1135" i="1"/>
  <c r="AM1134" i="1"/>
  <c r="AK1134" i="1"/>
  <c r="AJ1134" i="1"/>
  <c r="AI1134" i="1"/>
  <c r="AH1134" i="1"/>
  <c r="AG1134" i="1"/>
  <c r="AF1134" i="1"/>
  <c r="AC1134" i="1"/>
  <c r="AM1133" i="1"/>
  <c r="AK1133" i="1"/>
  <c r="AJ1133" i="1"/>
  <c r="AI1133" i="1"/>
  <c r="AH1133" i="1"/>
  <c r="AG1133" i="1"/>
  <c r="AF1133" i="1"/>
  <c r="AC1133" i="1"/>
  <c r="AM1132" i="1"/>
  <c r="AK1132" i="1"/>
  <c r="AJ1132" i="1"/>
  <c r="AI1132" i="1"/>
  <c r="AH1132" i="1"/>
  <c r="AG1132" i="1"/>
  <c r="AF1132" i="1"/>
  <c r="AC1132" i="1"/>
  <c r="AM1131" i="1"/>
  <c r="AK1131" i="1"/>
  <c r="AJ1131" i="1"/>
  <c r="AI1131" i="1"/>
  <c r="AH1131" i="1"/>
  <c r="AG1131" i="1"/>
  <c r="AF1131" i="1"/>
  <c r="AC1131" i="1"/>
  <c r="AM1130" i="1"/>
  <c r="AK1130" i="1"/>
  <c r="AJ1130" i="1"/>
  <c r="AI1130" i="1"/>
  <c r="AH1130" i="1"/>
  <c r="AG1130" i="1"/>
  <c r="AF1130" i="1"/>
  <c r="AC1130" i="1"/>
  <c r="AM1129" i="1"/>
  <c r="AK1129" i="1"/>
  <c r="AJ1129" i="1"/>
  <c r="AI1129" i="1"/>
  <c r="AH1129" i="1"/>
  <c r="AG1129" i="1"/>
  <c r="AF1129" i="1"/>
  <c r="AC1129" i="1"/>
  <c r="AM1128" i="1"/>
  <c r="AK1128" i="1"/>
  <c r="AJ1128" i="1"/>
  <c r="AI1128" i="1"/>
  <c r="AH1128" i="1"/>
  <c r="AG1128" i="1"/>
  <c r="AF1128" i="1"/>
  <c r="AC1128" i="1"/>
  <c r="AM1127" i="1"/>
  <c r="AK1127" i="1"/>
  <c r="AJ1127" i="1"/>
  <c r="AI1127" i="1"/>
  <c r="AH1127" i="1"/>
  <c r="AG1127" i="1"/>
  <c r="AF1127" i="1"/>
  <c r="AC1127" i="1"/>
  <c r="AM1126" i="1"/>
  <c r="AK1126" i="1"/>
  <c r="AJ1126" i="1"/>
  <c r="AI1126" i="1"/>
  <c r="AH1126" i="1"/>
  <c r="AG1126" i="1"/>
  <c r="AF1126" i="1"/>
  <c r="AC1126" i="1"/>
  <c r="AM1125" i="1"/>
  <c r="AK1125" i="1"/>
  <c r="AJ1125" i="1"/>
  <c r="AI1125" i="1"/>
  <c r="AH1125" i="1"/>
  <c r="AG1125" i="1"/>
  <c r="AF1125" i="1"/>
  <c r="AC1125" i="1"/>
  <c r="AM1124" i="1"/>
  <c r="AK1124" i="1"/>
  <c r="AJ1124" i="1"/>
  <c r="AI1124" i="1"/>
  <c r="AH1124" i="1"/>
  <c r="AG1124" i="1"/>
  <c r="AF1124" i="1"/>
  <c r="AC1124" i="1"/>
  <c r="AM1123" i="1"/>
  <c r="AK1123" i="1"/>
  <c r="AJ1123" i="1"/>
  <c r="AI1123" i="1"/>
  <c r="AH1123" i="1"/>
  <c r="AG1123" i="1"/>
  <c r="AF1123" i="1"/>
  <c r="AC1123" i="1"/>
  <c r="AM1122" i="1"/>
  <c r="AK1122" i="1"/>
  <c r="AJ1122" i="1"/>
  <c r="AI1122" i="1"/>
  <c r="AH1122" i="1"/>
  <c r="AG1122" i="1"/>
  <c r="AF1122" i="1"/>
  <c r="AC1122" i="1"/>
  <c r="AM1121" i="1"/>
  <c r="AK1121" i="1"/>
  <c r="AJ1121" i="1"/>
  <c r="AI1121" i="1"/>
  <c r="AH1121" i="1"/>
  <c r="AG1121" i="1"/>
  <c r="AF1121" i="1"/>
  <c r="AC1121" i="1"/>
  <c r="AM1120" i="1"/>
  <c r="AK1120" i="1"/>
  <c r="AJ1120" i="1"/>
  <c r="AI1120" i="1"/>
  <c r="AH1120" i="1"/>
  <c r="AG1120" i="1"/>
  <c r="AF1120" i="1"/>
  <c r="AC1120" i="1"/>
  <c r="AM1119" i="1"/>
  <c r="AK1119" i="1"/>
  <c r="AJ1119" i="1"/>
  <c r="AI1119" i="1"/>
  <c r="AH1119" i="1"/>
  <c r="AG1119" i="1"/>
  <c r="AF1119" i="1"/>
  <c r="AC1119" i="1"/>
  <c r="AM1118" i="1"/>
  <c r="AK1118" i="1"/>
  <c r="AJ1118" i="1"/>
  <c r="AI1118" i="1"/>
  <c r="AH1118" i="1"/>
  <c r="AG1118" i="1"/>
  <c r="AF1118" i="1"/>
  <c r="AC1118" i="1"/>
  <c r="AM1117" i="1"/>
  <c r="AK1117" i="1"/>
  <c r="AJ1117" i="1"/>
  <c r="AI1117" i="1"/>
  <c r="AH1117" i="1"/>
  <c r="AG1117" i="1"/>
  <c r="AF1117" i="1"/>
  <c r="AC1117" i="1"/>
  <c r="AM1116" i="1"/>
  <c r="AK1116" i="1"/>
  <c r="AJ1116" i="1"/>
  <c r="AI1116" i="1"/>
  <c r="AH1116" i="1"/>
  <c r="AG1116" i="1"/>
  <c r="AF1116" i="1"/>
  <c r="AC1116" i="1"/>
  <c r="AM1115" i="1"/>
  <c r="AK1115" i="1"/>
  <c r="AJ1115" i="1"/>
  <c r="AI1115" i="1"/>
  <c r="AH1115" i="1"/>
  <c r="AG1115" i="1"/>
  <c r="AF1115" i="1"/>
  <c r="AC1115" i="1"/>
  <c r="AM1114" i="1"/>
  <c r="AK1114" i="1"/>
  <c r="AJ1114" i="1"/>
  <c r="AI1114" i="1"/>
  <c r="AH1114" i="1"/>
  <c r="AG1114" i="1"/>
  <c r="AF1114" i="1"/>
  <c r="AC1114" i="1"/>
  <c r="AM1113" i="1"/>
  <c r="AK1113" i="1"/>
  <c r="AJ1113" i="1"/>
  <c r="AI1113" i="1"/>
  <c r="AH1113" i="1"/>
  <c r="AG1113" i="1"/>
  <c r="AF1113" i="1"/>
  <c r="AC1113" i="1"/>
  <c r="AM1112" i="1"/>
  <c r="AK1112" i="1"/>
  <c r="AJ1112" i="1"/>
  <c r="AI1112" i="1"/>
  <c r="AH1112" i="1"/>
  <c r="AG1112" i="1"/>
  <c r="AF1112" i="1"/>
  <c r="AC1112" i="1"/>
  <c r="AM1111" i="1"/>
  <c r="AK1111" i="1"/>
  <c r="AJ1111" i="1"/>
  <c r="AI1111" i="1"/>
  <c r="AH1111" i="1"/>
  <c r="AG1111" i="1"/>
  <c r="AF1111" i="1"/>
  <c r="AC1111" i="1"/>
  <c r="AM1110" i="1"/>
  <c r="AK1110" i="1"/>
  <c r="AJ1110" i="1"/>
  <c r="AI1110" i="1"/>
  <c r="AH1110" i="1"/>
  <c r="AG1110" i="1"/>
  <c r="AF1110" i="1"/>
  <c r="AC1110" i="1"/>
  <c r="AM1109" i="1"/>
  <c r="AK1109" i="1"/>
  <c r="AJ1109" i="1"/>
  <c r="AI1109" i="1"/>
  <c r="AH1109" i="1"/>
  <c r="AG1109" i="1"/>
  <c r="AF1109" i="1"/>
  <c r="AC1109" i="1"/>
  <c r="AM1108" i="1"/>
  <c r="AK1108" i="1"/>
  <c r="AJ1108" i="1"/>
  <c r="AI1108" i="1"/>
  <c r="AH1108" i="1"/>
  <c r="AG1108" i="1"/>
  <c r="AF1108" i="1"/>
  <c r="AC1108" i="1"/>
  <c r="AM1107" i="1"/>
  <c r="AK1107" i="1"/>
  <c r="AJ1107" i="1"/>
  <c r="AI1107" i="1"/>
  <c r="AH1107" i="1"/>
  <c r="AG1107" i="1"/>
  <c r="AF1107" i="1"/>
  <c r="AC1107" i="1"/>
  <c r="AM1106" i="1"/>
  <c r="AK1106" i="1"/>
  <c r="AJ1106" i="1"/>
  <c r="AI1106" i="1"/>
  <c r="AH1106" i="1"/>
  <c r="AG1106" i="1"/>
  <c r="AF1106" i="1"/>
  <c r="AC1106" i="1"/>
  <c r="AM1105" i="1"/>
  <c r="AK1105" i="1"/>
  <c r="AJ1105" i="1"/>
  <c r="AI1105" i="1"/>
  <c r="AH1105" i="1"/>
  <c r="AG1105" i="1"/>
  <c r="AF1105" i="1"/>
  <c r="AC1105" i="1"/>
  <c r="AM1104" i="1"/>
  <c r="AK1104" i="1"/>
  <c r="AJ1104" i="1"/>
  <c r="AI1104" i="1"/>
  <c r="AH1104" i="1"/>
  <c r="AG1104" i="1"/>
  <c r="AF1104" i="1"/>
  <c r="AC1104" i="1"/>
  <c r="AM1103" i="1"/>
  <c r="AK1103" i="1"/>
  <c r="AJ1103" i="1"/>
  <c r="AI1103" i="1"/>
  <c r="AH1103" i="1"/>
  <c r="AG1103" i="1"/>
  <c r="AF1103" i="1"/>
  <c r="AC1103" i="1"/>
  <c r="AM1102" i="1"/>
  <c r="AK1102" i="1"/>
  <c r="AJ1102" i="1"/>
  <c r="AI1102" i="1"/>
  <c r="AH1102" i="1"/>
  <c r="AG1102" i="1"/>
  <c r="AF1102" i="1"/>
  <c r="AC1102" i="1"/>
  <c r="AM1101" i="1"/>
  <c r="AK1101" i="1"/>
  <c r="AJ1101" i="1"/>
  <c r="AI1101" i="1"/>
  <c r="AH1101" i="1"/>
  <c r="AG1101" i="1"/>
  <c r="AF1101" i="1"/>
  <c r="AC1101" i="1"/>
  <c r="AM1100" i="1"/>
  <c r="AK1100" i="1"/>
  <c r="AJ1100" i="1"/>
  <c r="AI1100" i="1"/>
  <c r="AH1100" i="1"/>
  <c r="AG1100" i="1"/>
  <c r="AF1100" i="1"/>
  <c r="AC1100" i="1"/>
  <c r="AM1099" i="1"/>
  <c r="AK1099" i="1"/>
  <c r="AJ1099" i="1"/>
  <c r="AI1099" i="1"/>
  <c r="AH1099" i="1"/>
  <c r="AG1099" i="1"/>
  <c r="AF1099" i="1"/>
  <c r="AC1099" i="1"/>
  <c r="AM1098" i="1"/>
  <c r="AK1098" i="1"/>
  <c r="AJ1098" i="1"/>
  <c r="AI1098" i="1"/>
  <c r="AH1098" i="1"/>
  <c r="AG1098" i="1"/>
  <c r="AF1098" i="1"/>
  <c r="AC1098" i="1"/>
  <c r="AM1097" i="1"/>
  <c r="AK1097" i="1"/>
  <c r="AJ1097" i="1"/>
  <c r="AI1097" i="1"/>
  <c r="AH1097" i="1"/>
  <c r="AG1097" i="1"/>
  <c r="AF1097" i="1"/>
  <c r="AC1097" i="1"/>
  <c r="AM1096" i="1"/>
  <c r="AK1096" i="1"/>
  <c r="AJ1096" i="1"/>
  <c r="AI1096" i="1"/>
  <c r="AH1096" i="1"/>
  <c r="AG1096" i="1"/>
  <c r="AF1096" i="1"/>
  <c r="AC1096" i="1"/>
  <c r="AM1095" i="1"/>
  <c r="AK1095" i="1"/>
  <c r="AJ1095" i="1"/>
  <c r="AI1095" i="1"/>
  <c r="AH1095" i="1"/>
  <c r="AG1095" i="1"/>
  <c r="AF1095" i="1"/>
  <c r="AC1095" i="1"/>
  <c r="AM1094" i="1"/>
  <c r="AK1094" i="1"/>
  <c r="AJ1094" i="1"/>
  <c r="AI1094" i="1"/>
  <c r="AH1094" i="1"/>
  <c r="AG1094" i="1"/>
  <c r="AF1094" i="1"/>
  <c r="AC1094" i="1"/>
  <c r="AM1093" i="1"/>
  <c r="AK1093" i="1"/>
  <c r="AJ1093" i="1"/>
  <c r="AI1093" i="1"/>
  <c r="AH1093" i="1"/>
  <c r="AG1093" i="1"/>
  <c r="AF1093" i="1"/>
  <c r="AC1093" i="1"/>
  <c r="AM1092" i="1"/>
  <c r="AK1092" i="1"/>
  <c r="AJ1092" i="1"/>
  <c r="AI1092" i="1"/>
  <c r="AH1092" i="1"/>
  <c r="AG1092" i="1"/>
  <c r="AF1092" i="1"/>
  <c r="AC1092" i="1"/>
  <c r="AM1091" i="1"/>
  <c r="AK1091" i="1"/>
  <c r="AJ1091" i="1"/>
  <c r="AI1091" i="1"/>
  <c r="AH1091" i="1"/>
  <c r="AG1091" i="1"/>
  <c r="AF1091" i="1"/>
  <c r="AC1091" i="1"/>
  <c r="AM1090" i="1"/>
  <c r="AK1090" i="1"/>
  <c r="AJ1090" i="1"/>
  <c r="AI1090" i="1"/>
  <c r="AH1090" i="1"/>
  <c r="AG1090" i="1"/>
  <c r="AF1090" i="1"/>
  <c r="AC1090" i="1"/>
  <c r="AM1089" i="1"/>
  <c r="AK1089" i="1"/>
  <c r="AJ1089" i="1"/>
  <c r="AI1089" i="1"/>
  <c r="AH1089" i="1"/>
  <c r="AG1089" i="1"/>
  <c r="AF1089" i="1"/>
  <c r="AC1089" i="1"/>
  <c r="AM1088" i="1"/>
  <c r="AK1088" i="1"/>
  <c r="AJ1088" i="1"/>
  <c r="AI1088" i="1"/>
  <c r="AH1088" i="1"/>
  <c r="AG1088" i="1"/>
  <c r="AF1088" i="1"/>
  <c r="AC1088" i="1"/>
  <c r="AM1087" i="1"/>
  <c r="AK1087" i="1"/>
  <c r="AJ1087" i="1"/>
  <c r="AI1087" i="1"/>
  <c r="AH1087" i="1"/>
  <c r="AG1087" i="1"/>
  <c r="AF1087" i="1"/>
  <c r="AC1087" i="1"/>
  <c r="AM1086" i="1"/>
  <c r="AK1086" i="1"/>
  <c r="AJ1086" i="1"/>
  <c r="AI1086" i="1"/>
  <c r="AH1086" i="1"/>
  <c r="AG1086" i="1"/>
  <c r="AF1086" i="1"/>
  <c r="AC1086" i="1"/>
  <c r="AM1085" i="1"/>
  <c r="AK1085" i="1"/>
  <c r="AJ1085" i="1"/>
  <c r="AI1085" i="1"/>
  <c r="AH1085" i="1"/>
  <c r="AG1085" i="1"/>
  <c r="AF1085" i="1"/>
  <c r="AC1085" i="1"/>
  <c r="AM1084" i="1"/>
  <c r="AK1084" i="1"/>
  <c r="AJ1084" i="1"/>
  <c r="AI1084" i="1"/>
  <c r="AH1084" i="1"/>
  <c r="AG1084" i="1"/>
  <c r="AF1084" i="1"/>
  <c r="AC1084" i="1"/>
  <c r="AM1083" i="1"/>
  <c r="AK1083" i="1"/>
  <c r="AJ1083" i="1"/>
  <c r="AI1083" i="1"/>
  <c r="AH1083" i="1"/>
  <c r="AG1083" i="1"/>
  <c r="AF1083" i="1"/>
  <c r="AC1083" i="1"/>
  <c r="AM1082" i="1"/>
  <c r="AK1082" i="1"/>
  <c r="AJ1082" i="1"/>
  <c r="AI1082" i="1"/>
  <c r="AH1082" i="1"/>
  <c r="AG1082" i="1"/>
  <c r="AF1082" i="1"/>
  <c r="AC1082" i="1"/>
  <c r="AM1081" i="1"/>
  <c r="AK1081" i="1"/>
  <c r="AJ1081" i="1"/>
  <c r="AI1081" i="1"/>
  <c r="AH1081" i="1"/>
  <c r="AG1081" i="1"/>
  <c r="AF1081" i="1"/>
  <c r="AC1081" i="1"/>
  <c r="AM1080" i="1"/>
  <c r="AK1080" i="1"/>
  <c r="AJ1080" i="1"/>
  <c r="AI1080" i="1"/>
  <c r="AH1080" i="1"/>
  <c r="AG1080" i="1"/>
  <c r="AF1080" i="1"/>
  <c r="AC1080" i="1"/>
  <c r="AM1079" i="1"/>
  <c r="AK1079" i="1"/>
  <c r="AJ1079" i="1"/>
  <c r="AI1079" i="1"/>
  <c r="AH1079" i="1"/>
  <c r="AG1079" i="1"/>
  <c r="AF1079" i="1"/>
  <c r="AC1079" i="1"/>
  <c r="AM1078" i="1"/>
  <c r="AK1078" i="1"/>
  <c r="AJ1078" i="1"/>
  <c r="AI1078" i="1"/>
  <c r="AH1078" i="1"/>
  <c r="AG1078" i="1"/>
  <c r="AF1078" i="1"/>
  <c r="AC1078" i="1"/>
  <c r="AM1077" i="1"/>
  <c r="AK1077" i="1"/>
  <c r="AJ1077" i="1"/>
  <c r="AI1077" i="1"/>
  <c r="AH1077" i="1"/>
  <c r="AG1077" i="1"/>
  <c r="AF1077" i="1"/>
  <c r="AC1077" i="1"/>
  <c r="AM1076" i="1"/>
  <c r="AK1076" i="1"/>
  <c r="AJ1076" i="1"/>
  <c r="AI1076" i="1"/>
  <c r="AH1076" i="1"/>
  <c r="AG1076" i="1"/>
  <c r="AF1076" i="1"/>
  <c r="AC1076" i="1"/>
  <c r="AM1075" i="1"/>
  <c r="AK1075" i="1"/>
  <c r="AJ1075" i="1"/>
  <c r="AI1075" i="1"/>
  <c r="AH1075" i="1"/>
  <c r="AG1075" i="1"/>
  <c r="AF1075" i="1"/>
  <c r="AC1075" i="1"/>
  <c r="AM1074" i="1"/>
  <c r="AK1074" i="1"/>
  <c r="AJ1074" i="1"/>
  <c r="AI1074" i="1"/>
  <c r="AH1074" i="1"/>
  <c r="AG1074" i="1"/>
  <c r="AF1074" i="1"/>
  <c r="AC1074" i="1"/>
  <c r="AM1073" i="1"/>
  <c r="AK1073" i="1"/>
  <c r="AJ1073" i="1"/>
  <c r="AI1073" i="1"/>
  <c r="AH1073" i="1"/>
  <c r="AG1073" i="1"/>
  <c r="AF1073" i="1"/>
  <c r="AC1073" i="1"/>
  <c r="AM1072" i="1"/>
  <c r="AK1072" i="1"/>
  <c r="AJ1072" i="1"/>
  <c r="AI1072" i="1"/>
  <c r="AH1072" i="1"/>
  <c r="AG1072" i="1"/>
  <c r="AF1072" i="1"/>
  <c r="AC1072" i="1"/>
  <c r="AM1071" i="1"/>
  <c r="AK1071" i="1"/>
  <c r="AJ1071" i="1"/>
  <c r="AI1071" i="1"/>
  <c r="AH1071" i="1"/>
  <c r="AG1071" i="1"/>
  <c r="AF1071" i="1"/>
  <c r="AC1071" i="1"/>
  <c r="AM1070" i="1"/>
  <c r="AK1070" i="1"/>
  <c r="AJ1070" i="1"/>
  <c r="AI1070" i="1"/>
  <c r="AH1070" i="1"/>
  <c r="AG1070" i="1"/>
  <c r="AF1070" i="1"/>
  <c r="AC1070" i="1"/>
  <c r="AM1069" i="1"/>
  <c r="AK1069" i="1"/>
  <c r="AJ1069" i="1"/>
  <c r="AI1069" i="1"/>
  <c r="AH1069" i="1"/>
  <c r="AG1069" i="1"/>
  <c r="AF1069" i="1"/>
  <c r="AC1069" i="1"/>
  <c r="AM1068" i="1"/>
  <c r="AK1068" i="1"/>
  <c r="AJ1068" i="1"/>
  <c r="AI1068" i="1"/>
  <c r="AH1068" i="1"/>
  <c r="AG1068" i="1"/>
  <c r="AF1068" i="1"/>
  <c r="AC1068" i="1"/>
  <c r="AM1067" i="1"/>
  <c r="AK1067" i="1"/>
  <c r="AJ1067" i="1"/>
  <c r="AI1067" i="1"/>
  <c r="AH1067" i="1"/>
  <c r="AG1067" i="1"/>
  <c r="AF1067" i="1"/>
  <c r="AC1067" i="1"/>
  <c r="AM1066" i="1"/>
  <c r="AK1066" i="1"/>
  <c r="AJ1066" i="1"/>
  <c r="AI1066" i="1"/>
  <c r="AH1066" i="1"/>
  <c r="AG1066" i="1"/>
  <c r="AF1066" i="1"/>
  <c r="AC1066" i="1"/>
  <c r="AM1065" i="1"/>
  <c r="AK1065" i="1"/>
  <c r="AJ1065" i="1"/>
  <c r="AI1065" i="1"/>
  <c r="AH1065" i="1"/>
  <c r="AG1065" i="1"/>
  <c r="AF1065" i="1"/>
  <c r="AC1065" i="1"/>
  <c r="AM1064" i="1"/>
  <c r="AK1064" i="1"/>
  <c r="AJ1064" i="1"/>
  <c r="AI1064" i="1"/>
  <c r="AH1064" i="1"/>
  <c r="AG1064" i="1"/>
  <c r="AF1064" i="1"/>
  <c r="AC1064" i="1"/>
  <c r="AM1063" i="1"/>
  <c r="AK1063" i="1"/>
  <c r="AJ1063" i="1"/>
  <c r="AI1063" i="1"/>
  <c r="AH1063" i="1"/>
  <c r="AG1063" i="1"/>
  <c r="AF1063" i="1"/>
  <c r="AC1063" i="1"/>
  <c r="AM1062" i="1"/>
  <c r="AK1062" i="1"/>
  <c r="AJ1062" i="1"/>
  <c r="AI1062" i="1"/>
  <c r="AH1062" i="1"/>
  <c r="AG1062" i="1"/>
  <c r="AF1062" i="1"/>
  <c r="AC1062" i="1"/>
  <c r="AM1061" i="1"/>
  <c r="AK1061" i="1"/>
  <c r="AJ1061" i="1"/>
  <c r="AI1061" i="1"/>
  <c r="AH1061" i="1"/>
  <c r="AG1061" i="1"/>
  <c r="AF1061" i="1"/>
  <c r="AC1061" i="1"/>
  <c r="AM1060" i="1"/>
  <c r="AK1060" i="1"/>
  <c r="AJ1060" i="1"/>
  <c r="AI1060" i="1"/>
  <c r="AH1060" i="1"/>
  <c r="AG1060" i="1"/>
  <c r="AF1060" i="1"/>
  <c r="AC1060" i="1"/>
  <c r="AM1059" i="1"/>
  <c r="AK1059" i="1"/>
  <c r="AJ1059" i="1"/>
  <c r="AI1059" i="1"/>
  <c r="AH1059" i="1"/>
  <c r="AG1059" i="1"/>
  <c r="AF1059" i="1"/>
  <c r="AC1059" i="1"/>
  <c r="AM1058" i="1"/>
  <c r="AK1058" i="1"/>
  <c r="AJ1058" i="1"/>
  <c r="AI1058" i="1"/>
  <c r="AH1058" i="1"/>
  <c r="AG1058" i="1"/>
  <c r="AF1058" i="1"/>
  <c r="AC1058" i="1"/>
  <c r="AM1057" i="1"/>
  <c r="AK1057" i="1"/>
  <c r="AJ1057" i="1"/>
  <c r="AI1057" i="1"/>
  <c r="AH1057" i="1"/>
  <c r="AG1057" i="1"/>
  <c r="AF1057" i="1"/>
  <c r="AC1057" i="1"/>
  <c r="AM1056" i="1"/>
  <c r="AK1056" i="1"/>
  <c r="AJ1056" i="1"/>
  <c r="AI1056" i="1"/>
  <c r="AH1056" i="1"/>
  <c r="AG1056" i="1"/>
  <c r="AF1056" i="1"/>
  <c r="AC1056" i="1"/>
  <c r="AM1055" i="1"/>
  <c r="AK1055" i="1"/>
  <c r="AJ1055" i="1"/>
  <c r="AI1055" i="1"/>
  <c r="AH1055" i="1"/>
  <c r="AG1055" i="1"/>
  <c r="AF1055" i="1"/>
  <c r="AC1055" i="1"/>
  <c r="AM1054" i="1"/>
  <c r="AK1054" i="1"/>
  <c r="AJ1054" i="1"/>
  <c r="AI1054" i="1"/>
  <c r="AH1054" i="1"/>
  <c r="AG1054" i="1"/>
  <c r="AF1054" i="1"/>
  <c r="AC1054" i="1"/>
  <c r="AM1053" i="1"/>
  <c r="AK1053" i="1"/>
  <c r="AJ1053" i="1"/>
  <c r="AI1053" i="1"/>
  <c r="AH1053" i="1"/>
  <c r="AG1053" i="1"/>
  <c r="AF1053" i="1"/>
  <c r="AC1053" i="1"/>
  <c r="AM1052" i="1"/>
  <c r="AK1052" i="1"/>
  <c r="AJ1052" i="1"/>
  <c r="AI1052" i="1"/>
  <c r="AH1052" i="1"/>
  <c r="AG1052" i="1"/>
  <c r="AF1052" i="1"/>
  <c r="AC1052" i="1"/>
  <c r="AM1051" i="1"/>
  <c r="AK1051" i="1"/>
  <c r="AJ1051" i="1"/>
  <c r="AI1051" i="1"/>
  <c r="AH1051" i="1"/>
  <c r="AG1051" i="1"/>
  <c r="AF1051" i="1"/>
  <c r="AC1051" i="1"/>
  <c r="AM1050" i="1"/>
  <c r="AK1050" i="1"/>
  <c r="AJ1050" i="1"/>
  <c r="AI1050" i="1"/>
  <c r="AH1050" i="1"/>
  <c r="AG1050" i="1"/>
  <c r="AF1050" i="1"/>
  <c r="AC1050" i="1"/>
  <c r="AM1049" i="1"/>
  <c r="AK1049" i="1"/>
  <c r="AJ1049" i="1"/>
  <c r="AI1049" i="1"/>
  <c r="AH1049" i="1"/>
  <c r="AG1049" i="1"/>
  <c r="AF1049" i="1"/>
  <c r="AC1049" i="1"/>
  <c r="AM1048" i="1"/>
  <c r="AK1048" i="1"/>
  <c r="AJ1048" i="1"/>
  <c r="AI1048" i="1"/>
  <c r="AH1048" i="1"/>
  <c r="AG1048" i="1"/>
  <c r="AF1048" i="1"/>
  <c r="AC1048" i="1"/>
  <c r="AM1047" i="1"/>
  <c r="AK1047" i="1"/>
  <c r="AJ1047" i="1"/>
  <c r="AI1047" i="1"/>
  <c r="AH1047" i="1"/>
  <c r="AG1047" i="1"/>
  <c r="AF1047" i="1"/>
  <c r="AC1047" i="1"/>
  <c r="AM1046" i="1"/>
  <c r="AK1046" i="1"/>
  <c r="AJ1046" i="1"/>
  <c r="AI1046" i="1"/>
  <c r="AH1046" i="1"/>
  <c r="AG1046" i="1"/>
  <c r="AF1046" i="1"/>
  <c r="AC1046" i="1"/>
  <c r="AM1045" i="1"/>
  <c r="AK1045" i="1"/>
  <c r="AJ1045" i="1"/>
  <c r="AI1045" i="1"/>
  <c r="AH1045" i="1"/>
  <c r="AG1045" i="1"/>
  <c r="AF1045" i="1"/>
  <c r="AC1045" i="1"/>
  <c r="AM1044" i="1"/>
  <c r="AK1044" i="1"/>
  <c r="AJ1044" i="1"/>
  <c r="AI1044" i="1"/>
  <c r="AH1044" i="1"/>
  <c r="AG1044" i="1"/>
  <c r="AF1044" i="1"/>
  <c r="AC1044" i="1"/>
  <c r="AM1043" i="1"/>
  <c r="AK1043" i="1"/>
  <c r="AJ1043" i="1"/>
  <c r="AI1043" i="1"/>
  <c r="AH1043" i="1"/>
  <c r="AG1043" i="1"/>
  <c r="AF1043" i="1"/>
  <c r="AC1043" i="1"/>
  <c r="AM1042" i="1"/>
  <c r="AK1042" i="1"/>
  <c r="AJ1042" i="1"/>
  <c r="AI1042" i="1"/>
  <c r="AH1042" i="1"/>
  <c r="AG1042" i="1"/>
  <c r="AF1042" i="1"/>
  <c r="AC1042" i="1"/>
  <c r="AM1041" i="1"/>
  <c r="AK1041" i="1"/>
  <c r="AJ1041" i="1"/>
  <c r="AI1041" i="1"/>
  <c r="AH1041" i="1"/>
  <c r="AG1041" i="1"/>
  <c r="AF1041" i="1"/>
  <c r="AC1041" i="1"/>
  <c r="AM1040" i="1"/>
  <c r="AK1040" i="1"/>
  <c r="AJ1040" i="1"/>
  <c r="AI1040" i="1"/>
  <c r="AH1040" i="1"/>
  <c r="AG1040" i="1"/>
  <c r="AF1040" i="1"/>
  <c r="AC1040" i="1"/>
  <c r="AM1039" i="1"/>
  <c r="AK1039" i="1"/>
  <c r="AJ1039" i="1"/>
  <c r="AI1039" i="1"/>
  <c r="AH1039" i="1"/>
  <c r="AG1039" i="1"/>
  <c r="AF1039" i="1"/>
  <c r="AC1039" i="1"/>
  <c r="AM1038" i="1"/>
  <c r="AK1038" i="1"/>
  <c r="AJ1038" i="1"/>
  <c r="AI1038" i="1"/>
  <c r="AH1038" i="1"/>
  <c r="AG1038" i="1"/>
  <c r="AF1038" i="1"/>
  <c r="AC1038" i="1"/>
  <c r="AM1037" i="1"/>
  <c r="AK1037" i="1"/>
  <c r="AJ1037" i="1"/>
  <c r="AI1037" i="1"/>
  <c r="AH1037" i="1"/>
  <c r="AG1037" i="1"/>
  <c r="AF1037" i="1"/>
  <c r="AC1037" i="1"/>
  <c r="AM1036" i="1"/>
  <c r="AK1036" i="1"/>
  <c r="AJ1036" i="1"/>
  <c r="AI1036" i="1"/>
  <c r="AH1036" i="1"/>
  <c r="AG1036" i="1"/>
  <c r="AF1036" i="1"/>
  <c r="AC1036" i="1"/>
  <c r="AM1035" i="1"/>
  <c r="AK1035" i="1"/>
  <c r="AJ1035" i="1"/>
  <c r="AI1035" i="1"/>
  <c r="AH1035" i="1"/>
  <c r="AG1035" i="1"/>
  <c r="AF1035" i="1"/>
  <c r="AC1035" i="1"/>
  <c r="AM1034" i="1"/>
  <c r="AK1034" i="1"/>
  <c r="AJ1034" i="1"/>
  <c r="AI1034" i="1"/>
  <c r="AH1034" i="1"/>
  <c r="AG1034" i="1"/>
  <c r="AF1034" i="1"/>
  <c r="AC1034" i="1"/>
  <c r="AM1033" i="1"/>
  <c r="AK1033" i="1"/>
  <c r="AJ1033" i="1"/>
  <c r="AI1033" i="1"/>
  <c r="AH1033" i="1"/>
  <c r="AG1033" i="1"/>
  <c r="AF1033" i="1"/>
  <c r="AC1033" i="1"/>
  <c r="AM1032" i="1"/>
  <c r="AK1032" i="1"/>
  <c r="AJ1032" i="1"/>
  <c r="AI1032" i="1"/>
  <c r="AH1032" i="1"/>
  <c r="AG1032" i="1"/>
  <c r="AF1032" i="1"/>
  <c r="AC1032" i="1"/>
  <c r="AM1031" i="1"/>
  <c r="AK1031" i="1"/>
  <c r="AJ1031" i="1"/>
  <c r="AI1031" i="1"/>
  <c r="AH1031" i="1"/>
  <c r="AG1031" i="1"/>
  <c r="AF1031" i="1"/>
  <c r="AC1031" i="1"/>
  <c r="AM1030" i="1"/>
  <c r="AK1030" i="1"/>
  <c r="AJ1030" i="1"/>
  <c r="AI1030" i="1"/>
  <c r="AH1030" i="1"/>
  <c r="AG1030" i="1"/>
  <c r="AF1030" i="1"/>
  <c r="AC1030" i="1"/>
  <c r="AM1029" i="1"/>
  <c r="AK1029" i="1"/>
  <c r="AJ1029" i="1"/>
  <c r="AI1029" i="1"/>
  <c r="AH1029" i="1"/>
  <c r="AG1029" i="1"/>
  <c r="AF1029" i="1"/>
  <c r="AC1029" i="1"/>
  <c r="AM1028" i="1"/>
  <c r="AK1028" i="1"/>
  <c r="AJ1028" i="1"/>
  <c r="AI1028" i="1"/>
  <c r="AH1028" i="1"/>
  <c r="AG1028" i="1"/>
  <c r="AF1028" i="1"/>
  <c r="AC1028" i="1"/>
  <c r="AM1027" i="1"/>
  <c r="AK1027" i="1"/>
  <c r="AJ1027" i="1"/>
  <c r="AI1027" i="1"/>
  <c r="AH1027" i="1"/>
  <c r="AG1027" i="1"/>
  <c r="AF1027" i="1"/>
  <c r="AC1027" i="1"/>
  <c r="AM1026" i="1"/>
  <c r="AK1026" i="1"/>
  <c r="AJ1026" i="1"/>
  <c r="AI1026" i="1"/>
  <c r="AH1026" i="1"/>
  <c r="AG1026" i="1"/>
  <c r="AF1026" i="1"/>
  <c r="AC1026" i="1"/>
  <c r="AM1025" i="1"/>
  <c r="AK1025" i="1"/>
  <c r="AJ1025" i="1"/>
  <c r="AI1025" i="1"/>
  <c r="AH1025" i="1"/>
  <c r="AG1025" i="1"/>
  <c r="AF1025" i="1"/>
  <c r="AC1025" i="1"/>
  <c r="AM1024" i="1"/>
  <c r="AK1024" i="1"/>
  <c r="AJ1024" i="1"/>
  <c r="AI1024" i="1"/>
  <c r="AH1024" i="1"/>
  <c r="AG1024" i="1"/>
  <c r="AF1024" i="1"/>
  <c r="AC1024" i="1"/>
  <c r="AM1023" i="1"/>
  <c r="AK1023" i="1"/>
  <c r="AJ1023" i="1"/>
  <c r="AI1023" i="1"/>
  <c r="AH1023" i="1"/>
  <c r="AG1023" i="1"/>
  <c r="AF1023" i="1"/>
  <c r="AC1023" i="1"/>
  <c r="AM1022" i="1"/>
  <c r="AK1022" i="1"/>
  <c r="AJ1022" i="1"/>
  <c r="AI1022" i="1"/>
  <c r="AH1022" i="1"/>
  <c r="AG1022" i="1"/>
  <c r="AF1022" i="1"/>
  <c r="AC1022" i="1"/>
  <c r="AM1021" i="1"/>
  <c r="AK1021" i="1"/>
  <c r="AJ1021" i="1"/>
  <c r="AI1021" i="1"/>
  <c r="AH1021" i="1"/>
  <c r="AG1021" i="1"/>
  <c r="AF1021" i="1"/>
  <c r="AC1021" i="1"/>
  <c r="AM1020" i="1"/>
  <c r="AK1020" i="1"/>
  <c r="AJ1020" i="1"/>
  <c r="AI1020" i="1"/>
  <c r="AH1020" i="1"/>
  <c r="AG1020" i="1"/>
  <c r="AF1020" i="1"/>
  <c r="AC1020" i="1"/>
  <c r="AM1019" i="1"/>
  <c r="AK1019" i="1"/>
  <c r="AJ1019" i="1"/>
  <c r="AI1019" i="1"/>
  <c r="AH1019" i="1"/>
  <c r="AG1019" i="1"/>
  <c r="AF1019" i="1"/>
  <c r="AC1019" i="1"/>
  <c r="AM1018" i="1"/>
  <c r="AK1018" i="1"/>
  <c r="AJ1018" i="1"/>
  <c r="AI1018" i="1"/>
  <c r="AH1018" i="1"/>
  <c r="AG1018" i="1"/>
  <c r="AF1018" i="1"/>
  <c r="AC1018" i="1"/>
  <c r="AM1017" i="1"/>
  <c r="AK1017" i="1"/>
  <c r="AJ1017" i="1"/>
  <c r="AI1017" i="1"/>
  <c r="AH1017" i="1"/>
  <c r="AG1017" i="1"/>
  <c r="AF1017" i="1"/>
  <c r="AC1017" i="1"/>
  <c r="AM1016" i="1"/>
  <c r="AK1016" i="1"/>
  <c r="AJ1016" i="1"/>
  <c r="AI1016" i="1"/>
  <c r="AH1016" i="1"/>
  <c r="AG1016" i="1"/>
  <c r="AF1016" i="1"/>
  <c r="AC1016" i="1"/>
  <c r="AM1015" i="1"/>
  <c r="AK1015" i="1"/>
  <c r="AJ1015" i="1"/>
  <c r="AI1015" i="1"/>
  <c r="AH1015" i="1"/>
  <c r="AG1015" i="1"/>
  <c r="AF1015" i="1"/>
  <c r="AC1015" i="1"/>
  <c r="AM1014" i="1"/>
  <c r="AK1014" i="1"/>
  <c r="AJ1014" i="1"/>
  <c r="AI1014" i="1"/>
  <c r="AH1014" i="1"/>
  <c r="AG1014" i="1"/>
  <c r="AF1014" i="1"/>
  <c r="AC1014" i="1"/>
  <c r="AM1013" i="1"/>
  <c r="AK1013" i="1"/>
  <c r="AJ1013" i="1"/>
  <c r="AI1013" i="1"/>
  <c r="AH1013" i="1"/>
  <c r="AG1013" i="1"/>
  <c r="AF1013" i="1"/>
  <c r="AC1013" i="1"/>
  <c r="AM1012" i="1"/>
  <c r="AK1012" i="1"/>
  <c r="AJ1012" i="1"/>
  <c r="AI1012" i="1"/>
  <c r="AH1012" i="1"/>
  <c r="AG1012" i="1"/>
  <c r="AF1012" i="1"/>
  <c r="AC1012" i="1"/>
  <c r="AM1011" i="1"/>
  <c r="AK1011" i="1"/>
  <c r="AJ1011" i="1"/>
  <c r="AI1011" i="1"/>
  <c r="AH1011" i="1"/>
  <c r="AG1011" i="1"/>
  <c r="AF1011" i="1"/>
  <c r="AC1011" i="1"/>
  <c r="AM1010" i="1"/>
  <c r="AK1010" i="1"/>
  <c r="AJ1010" i="1"/>
  <c r="AI1010" i="1"/>
  <c r="AH1010" i="1"/>
  <c r="AG1010" i="1"/>
  <c r="AF1010" i="1"/>
  <c r="AC1010" i="1"/>
  <c r="AM1009" i="1"/>
  <c r="AK1009" i="1"/>
  <c r="AJ1009" i="1"/>
  <c r="AI1009" i="1"/>
  <c r="AH1009" i="1"/>
  <c r="AG1009" i="1"/>
  <c r="AF1009" i="1"/>
  <c r="AC1009" i="1"/>
  <c r="AM1008" i="1"/>
  <c r="AK1008" i="1"/>
  <c r="AJ1008" i="1"/>
  <c r="AI1008" i="1"/>
  <c r="AH1008" i="1"/>
  <c r="AG1008" i="1"/>
  <c r="AF1008" i="1"/>
  <c r="AC1008" i="1"/>
  <c r="AM1007" i="1"/>
  <c r="AK1007" i="1"/>
  <c r="AJ1007" i="1"/>
  <c r="AI1007" i="1"/>
  <c r="AH1007" i="1"/>
  <c r="AG1007" i="1"/>
  <c r="AF1007" i="1"/>
  <c r="AC1007" i="1"/>
  <c r="AM1006" i="1"/>
  <c r="AK1006" i="1"/>
  <c r="AJ1006" i="1"/>
  <c r="AI1006" i="1"/>
  <c r="AH1006" i="1"/>
  <c r="AG1006" i="1"/>
  <c r="AF1006" i="1"/>
  <c r="AC1006" i="1"/>
  <c r="AM1005" i="1"/>
  <c r="AK1005" i="1"/>
  <c r="AJ1005" i="1"/>
  <c r="AI1005" i="1"/>
  <c r="AH1005" i="1"/>
  <c r="AG1005" i="1"/>
  <c r="AF1005" i="1"/>
  <c r="AC1005" i="1"/>
  <c r="AM1004" i="1"/>
  <c r="AK1004" i="1"/>
  <c r="AJ1004" i="1"/>
  <c r="AI1004" i="1"/>
  <c r="AH1004" i="1"/>
  <c r="AG1004" i="1"/>
  <c r="AF1004" i="1"/>
  <c r="AC1004" i="1"/>
  <c r="AM1003" i="1"/>
  <c r="AK1003" i="1"/>
  <c r="AJ1003" i="1"/>
  <c r="AI1003" i="1"/>
  <c r="AH1003" i="1"/>
  <c r="AG1003" i="1"/>
  <c r="AF1003" i="1"/>
  <c r="AC1003" i="1"/>
  <c r="AM1002" i="1"/>
  <c r="AK1002" i="1"/>
  <c r="AJ1002" i="1"/>
  <c r="AI1002" i="1"/>
  <c r="AH1002" i="1"/>
  <c r="AG1002" i="1"/>
  <c r="AF1002" i="1"/>
  <c r="AC1002" i="1"/>
  <c r="AM1001" i="1"/>
  <c r="AK1001" i="1"/>
  <c r="AJ1001" i="1"/>
  <c r="AI1001" i="1"/>
  <c r="AH1001" i="1"/>
  <c r="AG1001" i="1"/>
  <c r="AF1001" i="1"/>
  <c r="AC1001" i="1"/>
  <c r="AM1000" i="1"/>
  <c r="AK1000" i="1"/>
  <c r="AJ1000" i="1"/>
  <c r="AI1000" i="1"/>
  <c r="AH1000" i="1"/>
  <c r="AG1000" i="1"/>
  <c r="AF1000" i="1"/>
  <c r="AC1000" i="1"/>
  <c r="AM999" i="1"/>
  <c r="AK999" i="1"/>
  <c r="AJ999" i="1"/>
  <c r="AI999" i="1"/>
  <c r="AH999" i="1"/>
  <c r="AG999" i="1"/>
  <c r="AF999" i="1"/>
  <c r="AC999" i="1"/>
  <c r="AM998" i="1"/>
  <c r="AK998" i="1"/>
  <c r="AJ998" i="1"/>
  <c r="AI998" i="1"/>
  <c r="AH998" i="1"/>
  <c r="AG998" i="1"/>
  <c r="AF998" i="1"/>
  <c r="AC998" i="1"/>
  <c r="AM997" i="1"/>
  <c r="AK997" i="1"/>
  <c r="AJ997" i="1"/>
  <c r="AI997" i="1"/>
  <c r="AH997" i="1"/>
  <c r="AG997" i="1"/>
  <c r="AF997" i="1"/>
  <c r="AC997" i="1"/>
  <c r="AM996" i="1"/>
  <c r="AK996" i="1"/>
  <c r="AJ996" i="1"/>
  <c r="AI996" i="1"/>
  <c r="AH996" i="1"/>
  <c r="AG996" i="1"/>
  <c r="AF996" i="1"/>
  <c r="AC996" i="1"/>
  <c r="AM995" i="1"/>
  <c r="AK995" i="1"/>
  <c r="AJ995" i="1"/>
  <c r="AI995" i="1"/>
  <c r="AH995" i="1"/>
  <c r="AG995" i="1"/>
  <c r="AF995" i="1"/>
  <c r="AC995" i="1"/>
  <c r="AM994" i="1"/>
  <c r="AK994" i="1"/>
  <c r="AJ994" i="1"/>
  <c r="AI994" i="1"/>
  <c r="AH994" i="1"/>
  <c r="AG994" i="1"/>
  <c r="AF994" i="1"/>
  <c r="AC994" i="1"/>
  <c r="AM993" i="1"/>
  <c r="AK993" i="1"/>
  <c r="AJ993" i="1"/>
  <c r="AI993" i="1"/>
  <c r="AH993" i="1"/>
  <c r="AG993" i="1"/>
  <c r="AF993" i="1"/>
  <c r="AC993" i="1"/>
  <c r="AM992" i="1"/>
  <c r="AK992" i="1"/>
  <c r="AJ992" i="1"/>
  <c r="AI992" i="1"/>
  <c r="AH992" i="1"/>
  <c r="AG992" i="1"/>
  <c r="AF992" i="1"/>
  <c r="AC992" i="1"/>
  <c r="AM991" i="1"/>
  <c r="AK991" i="1"/>
  <c r="AJ991" i="1"/>
  <c r="AI991" i="1"/>
  <c r="AH991" i="1"/>
  <c r="AG991" i="1"/>
  <c r="AF991" i="1"/>
  <c r="AC991" i="1"/>
  <c r="AM990" i="1"/>
  <c r="AK990" i="1"/>
  <c r="AJ990" i="1"/>
  <c r="AI990" i="1"/>
  <c r="AH990" i="1"/>
  <c r="AG990" i="1"/>
  <c r="AF990" i="1"/>
  <c r="AC990" i="1"/>
  <c r="AM989" i="1"/>
  <c r="AK989" i="1"/>
  <c r="AJ989" i="1"/>
  <c r="AI989" i="1"/>
  <c r="AH989" i="1"/>
  <c r="AG989" i="1"/>
  <c r="AF989" i="1"/>
  <c r="AC989" i="1"/>
  <c r="AM988" i="1"/>
  <c r="AK988" i="1"/>
  <c r="AJ988" i="1"/>
  <c r="AI988" i="1"/>
  <c r="AH988" i="1"/>
  <c r="AG988" i="1"/>
  <c r="AF988" i="1"/>
  <c r="AC988" i="1"/>
  <c r="AM987" i="1"/>
  <c r="AK987" i="1"/>
  <c r="AJ987" i="1"/>
  <c r="AI987" i="1"/>
  <c r="AH987" i="1"/>
  <c r="AG987" i="1"/>
  <c r="AF987" i="1"/>
  <c r="AC987" i="1"/>
  <c r="AM986" i="1"/>
  <c r="AK986" i="1"/>
  <c r="AJ986" i="1"/>
  <c r="AI986" i="1"/>
  <c r="AH986" i="1"/>
  <c r="AG986" i="1"/>
  <c r="AF986" i="1"/>
  <c r="AC986" i="1"/>
  <c r="AM985" i="1"/>
  <c r="AK985" i="1"/>
  <c r="AJ985" i="1"/>
  <c r="AI985" i="1"/>
  <c r="AH985" i="1"/>
  <c r="AG985" i="1"/>
  <c r="AF985" i="1"/>
  <c r="AC985" i="1"/>
  <c r="AM984" i="1"/>
  <c r="AK984" i="1"/>
  <c r="AJ984" i="1"/>
  <c r="AI984" i="1"/>
  <c r="AH984" i="1"/>
  <c r="AG984" i="1"/>
  <c r="AF984" i="1"/>
  <c r="AC984" i="1"/>
  <c r="AM983" i="1"/>
  <c r="AK983" i="1"/>
  <c r="AJ983" i="1"/>
  <c r="AI983" i="1"/>
  <c r="AH983" i="1"/>
  <c r="AG983" i="1"/>
  <c r="AF983" i="1"/>
  <c r="AC983" i="1"/>
  <c r="AM982" i="1"/>
  <c r="AK982" i="1"/>
  <c r="AJ982" i="1"/>
  <c r="AI982" i="1"/>
  <c r="AH982" i="1"/>
  <c r="AG982" i="1"/>
  <c r="AF982" i="1"/>
  <c r="AC982" i="1"/>
  <c r="AM981" i="1"/>
  <c r="AK981" i="1"/>
  <c r="AJ981" i="1"/>
  <c r="AI981" i="1"/>
  <c r="AH981" i="1"/>
  <c r="AG981" i="1"/>
  <c r="AF981" i="1"/>
  <c r="AC981" i="1"/>
  <c r="AM980" i="1"/>
  <c r="AK980" i="1"/>
  <c r="AJ980" i="1"/>
  <c r="AI980" i="1"/>
  <c r="AH980" i="1"/>
  <c r="AG980" i="1"/>
  <c r="AF980" i="1"/>
  <c r="AC980" i="1"/>
  <c r="AM979" i="1"/>
  <c r="AK979" i="1"/>
  <c r="AJ979" i="1"/>
  <c r="AI979" i="1"/>
  <c r="AH979" i="1"/>
  <c r="AG979" i="1"/>
  <c r="AF979" i="1"/>
  <c r="AC979" i="1"/>
  <c r="AM978" i="1"/>
  <c r="AK978" i="1"/>
  <c r="AJ978" i="1"/>
  <c r="AI978" i="1"/>
  <c r="AH978" i="1"/>
  <c r="AG978" i="1"/>
  <c r="AF978" i="1"/>
  <c r="AC978" i="1"/>
  <c r="AM977" i="1"/>
  <c r="AK977" i="1"/>
  <c r="AJ977" i="1"/>
  <c r="AI977" i="1"/>
  <c r="AH977" i="1"/>
  <c r="AG977" i="1"/>
  <c r="AF977" i="1"/>
  <c r="AC977" i="1"/>
  <c r="AM976" i="1"/>
  <c r="AK976" i="1"/>
  <c r="AJ976" i="1"/>
  <c r="AI976" i="1"/>
  <c r="AH976" i="1"/>
  <c r="AG976" i="1"/>
  <c r="AF976" i="1"/>
  <c r="AC976" i="1"/>
  <c r="AM975" i="1"/>
  <c r="AK975" i="1"/>
  <c r="AJ975" i="1"/>
  <c r="AI975" i="1"/>
  <c r="AH975" i="1"/>
  <c r="AG975" i="1"/>
  <c r="AF975" i="1"/>
  <c r="AC975" i="1"/>
  <c r="AM974" i="1"/>
  <c r="AK974" i="1"/>
  <c r="AJ974" i="1"/>
  <c r="AI974" i="1"/>
  <c r="AH974" i="1"/>
  <c r="AG974" i="1"/>
  <c r="AF974" i="1"/>
  <c r="AC974" i="1"/>
  <c r="AM973" i="1"/>
  <c r="AK973" i="1"/>
  <c r="AJ973" i="1"/>
  <c r="AI973" i="1"/>
  <c r="AH973" i="1"/>
  <c r="AG973" i="1"/>
  <c r="AF973" i="1"/>
  <c r="AC973" i="1"/>
  <c r="AM972" i="1"/>
  <c r="AK972" i="1"/>
  <c r="AJ972" i="1"/>
  <c r="AI972" i="1"/>
  <c r="AH972" i="1"/>
  <c r="AG972" i="1"/>
  <c r="AF972" i="1"/>
  <c r="AC972" i="1"/>
  <c r="AM971" i="1"/>
  <c r="AK971" i="1"/>
  <c r="AJ971" i="1"/>
  <c r="AI971" i="1"/>
  <c r="AH971" i="1"/>
  <c r="AG971" i="1"/>
  <c r="AF971" i="1"/>
  <c r="AC971" i="1"/>
  <c r="AM970" i="1"/>
  <c r="AK970" i="1"/>
  <c r="AJ970" i="1"/>
  <c r="AI970" i="1"/>
  <c r="AH970" i="1"/>
  <c r="AG970" i="1"/>
  <c r="AF970" i="1"/>
  <c r="AC970" i="1"/>
  <c r="AM969" i="1"/>
  <c r="AK969" i="1"/>
  <c r="AJ969" i="1"/>
  <c r="AI969" i="1"/>
  <c r="AH969" i="1"/>
  <c r="AG969" i="1"/>
  <c r="AF969" i="1"/>
  <c r="AC969" i="1"/>
  <c r="AM968" i="1"/>
  <c r="AK968" i="1"/>
  <c r="AJ968" i="1"/>
  <c r="AI968" i="1"/>
  <c r="AH968" i="1"/>
  <c r="AG968" i="1"/>
  <c r="AF968" i="1"/>
  <c r="AC968" i="1"/>
  <c r="AM967" i="1"/>
  <c r="AK967" i="1"/>
  <c r="AJ967" i="1"/>
  <c r="AI967" i="1"/>
  <c r="AH967" i="1"/>
  <c r="AG967" i="1"/>
  <c r="AF967" i="1"/>
  <c r="AC967" i="1"/>
  <c r="AM966" i="1"/>
  <c r="AK966" i="1"/>
  <c r="AJ966" i="1"/>
  <c r="AI966" i="1"/>
  <c r="AH966" i="1"/>
  <c r="AG966" i="1"/>
  <c r="AF966" i="1"/>
  <c r="AC966" i="1"/>
  <c r="AM965" i="1"/>
  <c r="AK965" i="1"/>
  <c r="AJ965" i="1"/>
  <c r="AI965" i="1"/>
  <c r="AH965" i="1"/>
  <c r="AG965" i="1"/>
  <c r="AF965" i="1"/>
  <c r="AC965" i="1"/>
  <c r="AM964" i="1"/>
  <c r="AK964" i="1"/>
  <c r="AJ964" i="1"/>
  <c r="AI964" i="1"/>
  <c r="AH964" i="1"/>
  <c r="AG964" i="1"/>
  <c r="AF964" i="1"/>
  <c r="AC964" i="1"/>
  <c r="AM963" i="1"/>
  <c r="AK963" i="1"/>
  <c r="AJ963" i="1"/>
  <c r="AI963" i="1"/>
  <c r="AH963" i="1"/>
  <c r="AG963" i="1"/>
  <c r="AF963" i="1"/>
  <c r="AC963" i="1"/>
  <c r="AM962" i="1"/>
  <c r="AK962" i="1"/>
  <c r="AJ962" i="1"/>
  <c r="AI962" i="1"/>
  <c r="AH962" i="1"/>
  <c r="AG962" i="1"/>
  <c r="AF962" i="1"/>
  <c r="AC962" i="1"/>
  <c r="AM961" i="1"/>
  <c r="AK961" i="1"/>
  <c r="AJ961" i="1"/>
  <c r="AI961" i="1"/>
  <c r="AH961" i="1"/>
  <c r="AG961" i="1"/>
  <c r="AF961" i="1"/>
  <c r="AC961" i="1"/>
  <c r="AM960" i="1"/>
  <c r="AK960" i="1"/>
  <c r="AJ960" i="1"/>
  <c r="AI960" i="1"/>
  <c r="AH960" i="1"/>
  <c r="AG960" i="1"/>
  <c r="AF960" i="1"/>
  <c r="AC960" i="1"/>
  <c r="AM959" i="1"/>
  <c r="AK959" i="1"/>
  <c r="AJ959" i="1"/>
  <c r="AI959" i="1"/>
  <c r="AH959" i="1"/>
  <c r="AG959" i="1"/>
  <c r="AF959" i="1"/>
  <c r="AC959" i="1"/>
  <c r="AM958" i="1"/>
  <c r="AK958" i="1"/>
  <c r="AJ958" i="1"/>
  <c r="AI958" i="1"/>
  <c r="AH958" i="1"/>
  <c r="AG958" i="1"/>
  <c r="AF958" i="1"/>
  <c r="AC958" i="1"/>
  <c r="AM957" i="1"/>
  <c r="AK957" i="1"/>
  <c r="AJ957" i="1"/>
  <c r="AI957" i="1"/>
  <c r="AH957" i="1"/>
  <c r="AG957" i="1"/>
  <c r="AF957" i="1"/>
  <c r="AC957" i="1"/>
  <c r="AM956" i="1"/>
  <c r="AK956" i="1"/>
  <c r="AJ956" i="1"/>
  <c r="AI956" i="1"/>
  <c r="AH956" i="1"/>
  <c r="AG956" i="1"/>
  <c r="AF956" i="1"/>
  <c r="AC956" i="1"/>
  <c r="AM955" i="1"/>
  <c r="AK955" i="1"/>
  <c r="AJ955" i="1"/>
  <c r="AI955" i="1"/>
  <c r="AH955" i="1"/>
  <c r="AG955" i="1"/>
  <c r="AF955" i="1"/>
  <c r="AC955" i="1"/>
  <c r="AM954" i="1"/>
  <c r="AK954" i="1"/>
  <c r="AJ954" i="1"/>
  <c r="AI954" i="1"/>
  <c r="AH954" i="1"/>
  <c r="AG954" i="1"/>
  <c r="AF954" i="1"/>
  <c r="AC954" i="1"/>
  <c r="AM953" i="1"/>
  <c r="AK953" i="1"/>
  <c r="AJ953" i="1"/>
  <c r="AI953" i="1"/>
  <c r="AH953" i="1"/>
  <c r="AG953" i="1"/>
  <c r="AF953" i="1"/>
  <c r="AC953" i="1"/>
  <c r="AM952" i="1"/>
  <c r="AK952" i="1"/>
  <c r="AJ952" i="1"/>
  <c r="AI952" i="1"/>
  <c r="AH952" i="1"/>
  <c r="AG952" i="1"/>
  <c r="AF952" i="1"/>
  <c r="AC952" i="1"/>
  <c r="AM951" i="1"/>
  <c r="AK951" i="1"/>
  <c r="AJ951" i="1"/>
  <c r="AI951" i="1"/>
  <c r="AH951" i="1"/>
  <c r="AG951" i="1"/>
  <c r="AF951" i="1"/>
  <c r="AC951" i="1"/>
  <c r="AM950" i="1"/>
  <c r="AK950" i="1"/>
  <c r="AJ950" i="1"/>
  <c r="AI950" i="1"/>
  <c r="AH950" i="1"/>
  <c r="AG950" i="1"/>
  <c r="AF950" i="1"/>
  <c r="AC950" i="1"/>
  <c r="AM949" i="1"/>
  <c r="AK949" i="1"/>
  <c r="AJ949" i="1"/>
  <c r="AI949" i="1"/>
  <c r="AH949" i="1"/>
  <c r="AG949" i="1"/>
  <c r="AF949" i="1"/>
  <c r="AC949" i="1"/>
  <c r="AM948" i="1"/>
  <c r="AK948" i="1"/>
  <c r="AJ948" i="1"/>
  <c r="AI948" i="1"/>
  <c r="AH948" i="1"/>
  <c r="AG948" i="1"/>
  <c r="AF948" i="1"/>
  <c r="AC948" i="1"/>
  <c r="AM947" i="1"/>
  <c r="AK947" i="1"/>
  <c r="AJ947" i="1"/>
  <c r="AI947" i="1"/>
  <c r="AH947" i="1"/>
  <c r="AG947" i="1"/>
  <c r="AF947" i="1"/>
  <c r="AC947" i="1"/>
  <c r="AM946" i="1"/>
  <c r="AK946" i="1"/>
  <c r="AJ946" i="1"/>
  <c r="AI946" i="1"/>
  <c r="AH946" i="1"/>
  <c r="AG946" i="1"/>
  <c r="AF946" i="1"/>
  <c r="AC946" i="1"/>
  <c r="AM945" i="1"/>
  <c r="AK945" i="1"/>
  <c r="AJ945" i="1"/>
  <c r="AI945" i="1"/>
  <c r="AH945" i="1"/>
  <c r="AG945" i="1"/>
  <c r="AF945" i="1"/>
  <c r="AC945" i="1"/>
  <c r="AM944" i="1"/>
  <c r="AK944" i="1"/>
  <c r="AJ944" i="1"/>
  <c r="AI944" i="1"/>
  <c r="AH944" i="1"/>
  <c r="AG944" i="1"/>
  <c r="AF944" i="1"/>
  <c r="AC944" i="1"/>
  <c r="AM943" i="1"/>
  <c r="AK943" i="1"/>
  <c r="AJ943" i="1"/>
  <c r="AI943" i="1"/>
  <c r="AH943" i="1"/>
  <c r="AG943" i="1"/>
  <c r="AF943" i="1"/>
  <c r="AC943" i="1"/>
  <c r="AM942" i="1"/>
  <c r="AK942" i="1"/>
  <c r="AJ942" i="1"/>
  <c r="AI942" i="1"/>
  <c r="AH942" i="1"/>
  <c r="AG942" i="1"/>
  <c r="AF942" i="1"/>
  <c r="AC942" i="1"/>
  <c r="AM941" i="1"/>
  <c r="AK941" i="1"/>
  <c r="AJ941" i="1"/>
  <c r="AI941" i="1"/>
  <c r="AH941" i="1"/>
  <c r="AG941" i="1"/>
  <c r="AF941" i="1"/>
  <c r="AC941" i="1"/>
  <c r="AM940" i="1"/>
  <c r="AK940" i="1"/>
  <c r="AJ940" i="1"/>
  <c r="AI940" i="1"/>
  <c r="AH940" i="1"/>
  <c r="AG940" i="1"/>
  <c r="AF940" i="1"/>
  <c r="AC940" i="1"/>
  <c r="AM939" i="1"/>
  <c r="AK939" i="1"/>
  <c r="AJ939" i="1"/>
  <c r="AI939" i="1"/>
  <c r="AH939" i="1"/>
  <c r="AG939" i="1"/>
  <c r="AF939" i="1"/>
  <c r="AC939" i="1"/>
  <c r="AM938" i="1"/>
  <c r="AK938" i="1"/>
  <c r="AJ938" i="1"/>
  <c r="AI938" i="1"/>
  <c r="AH938" i="1"/>
  <c r="AG938" i="1"/>
  <c r="AF938" i="1"/>
  <c r="AC938" i="1"/>
  <c r="AM937" i="1"/>
  <c r="AK937" i="1"/>
  <c r="AJ937" i="1"/>
  <c r="AI937" i="1"/>
  <c r="AH937" i="1"/>
  <c r="AG937" i="1"/>
  <c r="AF937" i="1"/>
  <c r="AC937" i="1"/>
  <c r="AM936" i="1"/>
  <c r="AK936" i="1"/>
  <c r="AJ936" i="1"/>
  <c r="AI936" i="1"/>
  <c r="AH936" i="1"/>
  <c r="AG936" i="1"/>
  <c r="AF936" i="1"/>
  <c r="AC936" i="1"/>
  <c r="AM935" i="1"/>
  <c r="AK935" i="1"/>
  <c r="AJ935" i="1"/>
  <c r="AI935" i="1"/>
  <c r="AH935" i="1"/>
  <c r="AG935" i="1"/>
  <c r="AF935" i="1"/>
  <c r="AC935" i="1"/>
  <c r="AM934" i="1"/>
  <c r="AK934" i="1"/>
  <c r="AJ934" i="1"/>
  <c r="AI934" i="1"/>
  <c r="AH934" i="1"/>
  <c r="AG934" i="1"/>
  <c r="AF934" i="1"/>
  <c r="AC934" i="1"/>
  <c r="AM933" i="1"/>
  <c r="AK933" i="1"/>
  <c r="AJ933" i="1"/>
  <c r="AI933" i="1"/>
  <c r="AH933" i="1"/>
  <c r="AG933" i="1"/>
  <c r="AF933" i="1"/>
  <c r="AC933" i="1"/>
  <c r="AM932" i="1"/>
  <c r="AK932" i="1"/>
  <c r="AJ932" i="1"/>
  <c r="AI932" i="1"/>
  <c r="AH932" i="1"/>
  <c r="AG932" i="1"/>
  <c r="AF932" i="1"/>
  <c r="AC932" i="1"/>
  <c r="AM931" i="1"/>
  <c r="AK931" i="1"/>
  <c r="AJ931" i="1"/>
  <c r="AI931" i="1"/>
  <c r="AH931" i="1"/>
  <c r="AG931" i="1"/>
  <c r="AF931" i="1"/>
  <c r="AC931" i="1"/>
  <c r="AM930" i="1"/>
  <c r="AK930" i="1"/>
  <c r="AJ930" i="1"/>
  <c r="AI930" i="1"/>
  <c r="AH930" i="1"/>
  <c r="AG930" i="1"/>
  <c r="AF930" i="1"/>
  <c r="AC930" i="1"/>
  <c r="AM929" i="1"/>
  <c r="AK929" i="1"/>
  <c r="AJ929" i="1"/>
  <c r="AI929" i="1"/>
  <c r="AH929" i="1"/>
  <c r="AG929" i="1"/>
  <c r="AF929" i="1"/>
  <c r="AC929" i="1"/>
  <c r="AM928" i="1"/>
  <c r="AK928" i="1"/>
  <c r="AJ928" i="1"/>
  <c r="AI928" i="1"/>
  <c r="AH928" i="1"/>
  <c r="AG928" i="1"/>
  <c r="AF928" i="1"/>
  <c r="AC928" i="1"/>
  <c r="AM927" i="1"/>
  <c r="AK927" i="1"/>
  <c r="AJ927" i="1"/>
  <c r="AI927" i="1"/>
  <c r="AH927" i="1"/>
  <c r="AG927" i="1"/>
  <c r="AF927" i="1"/>
  <c r="AC927" i="1"/>
  <c r="AM926" i="1"/>
  <c r="AK926" i="1"/>
  <c r="AJ926" i="1"/>
  <c r="AI926" i="1"/>
  <c r="AH926" i="1"/>
  <c r="AG926" i="1"/>
  <c r="AF926" i="1"/>
  <c r="AC926" i="1"/>
  <c r="AM925" i="1"/>
  <c r="AK925" i="1"/>
  <c r="AJ925" i="1"/>
  <c r="AI925" i="1"/>
  <c r="AH925" i="1"/>
  <c r="AG925" i="1"/>
  <c r="AF925" i="1"/>
  <c r="AC925" i="1"/>
  <c r="AM924" i="1"/>
  <c r="AK924" i="1"/>
  <c r="AJ924" i="1"/>
  <c r="AI924" i="1"/>
  <c r="AH924" i="1"/>
  <c r="AG924" i="1"/>
  <c r="AF924" i="1"/>
  <c r="AC924" i="1"/>
  <c r="AM923" i="1"/>
  <c r="AK923" i="1"/>
  <c r="AJ923" i="1"/>
  <c r="AI923" i="1"/>
  <c r="AH923" i="1"/>
  <c r="AG923" i="1"/>
  <c r="AF923" i="1"/>
  <c r="AC923" i="1"/>
  <c r="AM922" i="1"/>
  <c r="AK922" i="1"/>
  <c r="AJ922" i="1"/>
  <c r="AI922" i="1"/>
  <c r="AH922" i="1"/>
  <c r="AG922" i="1"/>
  <c r="AF922" i="1"/>
  <c r="AC922" i="1"/>
  <c r="AM921" i="1"/>
  <c r="AK921" i="1"/>
  <c r="AJ921" i="1"/>
  <c r="AI921" i="1"/>
  <c r="AH921" i="1"/>
  <c r="AG921" i="1"/>
  <c r="AF921" i="1"/>
  <c r="AC921" i="1"/>
  <c r="AM920" i="1"/>
  <c r="AK920" i="1"/>
  <c r="AJ920" i="1"/>
  <c r="AI920" i="1"/>
  <c r="AH920" i="1"/>
  <c r="AG920" i="1"/>
  <c r="AF920" i="1"/>
  <c r="AC920" i="1"/>
  <c r="AM919" i="1"/>
  <c r="AK919" i="1"/>
  <c r="AJ919" i="1"/>
  <c r="AI919" i="1"/>
  <c r="AH919" i="1"/>
  <c r="AG919" i="1"/>
  <c r="AF919" i="1"/>
  <c r="AC919" i="1"/>
  <c r="AM918" i="1"/>
  <c r="AK918" i="1"/>
  <c r="AJ918" i="1"/>
  <c r="AI918" i="1"/>
  <c r="AH918" i="1"/>
  <c r="AG918" i="1"/>
  <c r="AF918" i="1"/>
  <c r="AC918" i="1"/>
  <c r="AM917" i="1"/>
  <c r="AK917" i="1"/>
  <c r="AJ917" i="1"/>
  <c r="AI917" i="1"/>
  <c r="AH917" i="1"/>
  <c r="AG917" i="1"/>
  <c r="AF917" i="1"/>
  <c r="AC917" i="1"/>
  <c r="AM916" i="1"/>
  <c r="AK916" i="1"/>
  <c r="AJ916" i="1"/>
  <c r="AI916" i="1"/>
  <c r="AH916" i="1"/>
  <c r="AG916" i="1"/>
  <c r="AF916" i="1"/>
  <c r="AC916" i="1"/>
  <c r="AM915" i="1"/>
  <c r="AK915" i="1"/>
  <c r="AJ915" i="1"/>
  <c r="AI915" i="1"/>
  <c r="AH915" i="1"/>
  <c r="AG915" i="1"/>
  <c r="AF915" i="1"/>
  <c r="AC915" i="1"/>
  <c r="AM914" i="1"/>
  <c r="AK914" i="1"/>
  <c r="AJ914" i="1"/>
  <c r="AI914" i="1"/>
  <c r="AH914" i="1"/>
  <c r="AG914" i="1"/>
  <c r="AF914" i="1"/>
  <c r="AC914" i="1"/>
  <c r="AM913" i="1"/>
  <c r="AK913" i="1"/>
  <c r="AJ913" i="1"/>
  <c r="AI913" i="1"/>
  <c r="AH913" i="1"/>
  <c r="AG913" i="1"/>
  <c r="AF913" i="1"/>
  <c r="AC913" i="1"/>
  <c r="AM912" i="1"/>
  <c r="AK912" i="1"/>
  <c r="AJ912" i="1"/>
  <c r="AI912" i="1"/>
  <c r="AH912" i="1"/>
  <c r="AG912" i="1"/>
  <c r="AF912" i="1"/>
  <c r="AC912" i="1"/>
  <c r="AM911" i="1"/>
  <c r="AK911" i="1"/>
  <c r="AJ911" i="1"/>
  <c r="AI911" i="1"/>
  <c r="AH911" i="1"/>
  <c r="AG911" i="1"/>
  <c r="AF911" i="1"/>
  <c r="AC911" i="1"/>
  <c r="AM910" i="1"/>
  <c r="AK910" i="1"/>
  <c r="AJ910" i="1"/>
  <c r="AI910" i="1"/>
  <c r="AH910" i="1"/>
  <c r="AG910" i="1"/>
  <c r="AF910" i="1"/>
  <c r="AC910" i="1"/>
  <c r="AM909" i="1"/>
  <c r="AK909" i="1"/>
  <c r="AJ909" i="1"/>
  <c r="AI909" i="1"/>
  <c r="AH909" i="1"/>
  <c r="AG909" i="1"/>
  <c r="AF909" i="1"/>
  <c r="AC909" i="1"/>
  <c r="AM908" i="1"/>
  <c r="AK908" i="1"/>
  <c r="AJ908" i="1"/>
  <c r="AI908" i="1"/>
  <c r="AH908" i="1"/>
  <c r="AG908" i="1"/>
  <c r="AF908" i="1"/>
  <c r="AC908" i="1"/>
  <c r="AM907" i="1"/>
  <c r="AK907" i="1"/>
  <c r="AJ907" i="1"/>
  <c r="AI907" i="1"/>
  <c r="AH907" i="1"/>
  <c r="AG907" i="1"/>
  <c r="AF907" i="1"/>
  <c r="AC907" i="1"/>
  <c r="AM906" i="1"/>
  <c r="AK906" i="1"/>
  <c r="AJ906" i="1"/>
  <c r="AI906" i="1"/>
  <c r="AH906" i="1"/>
  <c r="AG906" i="1"/>
  <c r="AF906" i="1"/>
  <c r="AC906" i="1"/>
  <c r="AM905" i="1"/>
  <c r="AK905" i="1"/>
  <c r="AJ905" i="1"/>
  <c r="AI905" i="1"/>
  <c r="AH905" i="1"/>
  <c r="AG905" i="1"/>
  <c r="AF905" i="1"/>
  <c r="AC905" i="1"/>
  <c r="AM904" i="1"/>
  <c r="AK904" i="1"/>
  <c r="AJ904" i="1"/>
  <c r="AI904" i="1"/>
  <c r="AH904" i="1"/>
  <c r="AG904" i="1"/>
  <c r="AF904" i="1"/>
  <c r="AC904" i="1"/>
  <c r="AM903" i="1"/>
  <c r="AK903" i="1"/>
  <c r="AJ903" i="1"/>
  <c r="AI903" i="1"/>
  <c r="AH903" i="1"/>
  <c r="AG903" i="1"/>
  <c r="AF903" i="1"/>
  <c r="AC903" i="1"/>
  <c r="AM902" i="1"/>
  <c r="AK902" i="1"/>
  <c r="AJ902" i="1"/>
  <c r="AI902" i="1"/>
  <c r="AH902" i="1"/>
  <c r="AG902" i="1"/>
  <c r="AF902" i="1"/>
  <c r="AC902" i="1"/>
  <c r="AM901" i="1"/>
  <c r="AK901" i="1"/>
  <c r="AJ901" i="1"/>
  <c r="AI901" i="1"/>
  <c r="AH901" i="1"/>
  <c r="AG901" i="1"/>
  <c r="AF901" i="1"/>
  <c r="AC901" i="1"/>
  <c r="AM900" i="1"/>
  <c r="AK900" i="1"/>
  <c r="AJ900" i="1"/>
  <c r="AI900" i="1"/>
  <c r="AH900" i="1"/>
  <c r="AG900" i="1"/>
  <c r="AF900" i="1"/>
  <c r="AC900" i="1"/>
  <c r="AM899" i="1"/>
  <c r="AK899" i="1"/>
  <c r="AJ899" i="1"/>
  <c r="AI899" i="1"/>
  <c r="AH899" i="1"/>
  <c r="AG899" i="1"/>
  <c r="AF899" i="1"/>
  <c r="AC899" i="1"/>
  <c r="AM898" i="1"/>
  <c r="AK898" i="1"/>
  <c r="AJ898" i="1"/>
  <c r="AI898" i="1"/>
  <c r="AH898" i="1"/>
  <c r="AG898" i="1"/>
  <c r="AF898" i="1"/>
  <c r="AC898" i="1"/>
  <c r="AM897" i="1"/>
  <c r="AK897" i="1"/>
  <c r="AJ897" i="1"/>
  <c r="AI897" i="1"/>
  <c r="AH897" i="1"/>
  <c r="AG897" i="1"/>
  <c r="AF897" i="1"/>
  <c r="AC897" i="1"/>
  <c r="AM896" i="1"/>
  <c r="AK896" i="1"/>
  <c r="AJ896" i="1"/>
  <c r="AI896" i="1"/>
  <c r="AH896" i="1"/>
  <c r="AG896" i="1"/>
  <c r="AF896" i="1"/>
  <c r="AC896" i="1"/>
  <c r="AM895" i="1"/>
  <c r="AK895" i="1"/>
  <c r="AJ895" i="1"/>
  <c r="AI895" i="1"/>
  <c r="AH895" i="1"/>
  <c r="AG895" i="1"/>
  <c r="AF895" i="1"/>
  <c r="AC895" i="1"/>
  <c r="AM894" i="1"/>
  <c r="AK894" i="1"/>
  <c r="AJ894" i="1"/>
  <c r="AI894" i="1"/>
  <c r="AH894" i="1"/>
  <c r="AG894" i="1"/>
  <c r="AF894" i="1"/>
  <c r="AC894" i="1"/>
  <c r="AM893" i="1"/>
  <c r="AK893" i="1"/>
  <c r="AJ893" i="1"/>
  <c r="AI893" i="1"/>
  <c r="AH893" i="1"/>
  <c r="AG893" i="1"/>
  <c r="AF893" i="1"/>
  <c r="AC893" i="1"/>
  <c r="AM892" i="1"/>
  <c r="AK892" i="1"/>
  <c r="AJ892" i="1"/>
  <c r="AI892" i="1"/>
  <c r="AH892" i="1"/>
  <c r="AG892" i="1"/>
  <c r="AF892" i="1"/>
  <c r="AC892" i="1"/>
  <c r="AM891" i="1"/>
  <c r="AK891" i="1"/>
  <c r="AJ891" i="1"/>
  <c r="AI891" i="1"/>
  <c r="AH891" i="1"/>
  <c r="AG891" i="1"/>
  <c r="AF891" i="1"/>
  <c r="AC891" i="1"/>
  <c r="AM890" i="1"/>
  <c r="AK890" i="1"/>
  <c r="AJ890" i="1"/>
  <c r="AI890" i="1"/>
  <c r="AH890" i="1"/>
  <c r="AG890" i="1"/>
  <c r="AF890" i="1"/>
  <c r="AC890" i="1"/>
  <c r="AM889" i="1"/>
  <c r="AK889" i="1"/>
  <c r="AJ889" i="1"/>
  <c r="AI889" i="1"/>
  <c r="AH889" i="1"/>
  <c r="AG889" i="1"/>
  <c r="AF889" i="1"/>
  <c r="AC889" i="1"/>
  <c r="AM888" i="1"/>
  <c r="AK888" i="1"/>
  <c r="AJ888" i="1"/>
  <c r="AI888" i="1"/>
  <c r="AH888" i="1"/>
  <c r="AG888" i="1"/>
  <c r="AF888" i="1"/>
  <c r="AC888" i="1"/>
  <c r="AM887" i="1"/>
  <c r="AK887" i="1"/>
  <c r="AJ887" i="1"/>
  <c r="AI887" i="1"/>
  <c r="AH887" i="1"/>
  <c r="AG887" i="1"/>
  <c r="AF887" i="1"/>
  <c r="AC887" i="1"/>
  <c r="AM886" i="1"/>
  <c r="AK886" i="1"/>
  <c r="AJ886" i="1"/>
  <c r="AI886" i="1"/>
  <c r="AH886" i="1"/>
  <c r="AG886" i="1"/>
  <c r="AF886" i="1"/>
  <c r="AC886" i="1"/>
  <c r="AM885" i="1"/>
  <c r="AK885" i="1"/>
  <c r="AJ885" i="1"/>
  <c r="AI885" i="1"/>
  <c r="AH885" i="1"/>
  <c r="AG885" i="1"/>
  <c r="AF885" i="1"/>
  <c r="AC885" i="1"/>
  <c r="AM884" i="1"/>
  <c r="AK884" i="1"/>
  <c r="AJ884" i="1"/>
  <c r="AI884" i="1"/>
  <c r="AH884" i="1"/>
  <c r="AG884" i="1"/>
  <c r="AF884" i="1"/>
  <c r="AC884" i="1"/>
  <c r="AM883" i="1"/>
  <c r="AK883" i="1"/>
  <c r="AJ883" i="1"/>
  <c r="AI883" i="1"/>
  <c r="AH883" i="1"/>
  <c r="AG883" i="1"/>
  <c r="AF883" i="1"/>
  <c r="AC883" i="1"/>
  <c r="AM882" i="1"/>
  <c r="AK882" i="1"/>
  <c r="AJ882" i="1"/>
  <c r="AI882" i="1"/>
  <c r="AH882" i="1"/>
  <c r="AG882" i="1"/>
  <c r="AF882" i="1"/>
  <c r="AC882" i="1"/>
  <c r="AM881" i="1"/>
  <c r="AK881" i="1"/>
  <c r="AJ881" i="1"/>
  <c r="AI881" i="1"/>
  <c r="AH881" i="1"/>
  <c r="AG881" i="1"/>
  <c r="AF881" i="1"/>
  <c r="AC881" i="1"/>
  <c r="AM880" i="1"/>
  <c r="AK880" i="1"/>
  <c r="AJ880" i="1"/>
  <c r="AI880" i="1"/>
  <c r="AH880" i="1"/>
  <c r="AG880" i="1"/>
  <c r="AF880" i="1"/>
  <c r="AC880" i="1"/>
  <c r="AM879" i="1"/>
  <c r="AK879" i="1"/>
  <c r="AJ879" i="1"/>
  <c r="AI879" i="1"/>
  <c r="AH879" i="1"/>
  <c r="AG879" i="1"/>
  <c r="AF879" i="1"/>
  <c r="AC879" i="1"/>
  <c r="AM878" i="1"/>
  <c r="AK878" i="1"/>
  <c r="AJ878" i="1"/>
  <c r="AI878" i="1"/>
  <c r="AH878" i="1"/>
  <c r="AG878" i="1"/>
  <c r="AF878" i="1"/>
  <c r="AC878" i="1"/>
  <c r="AM877" i="1"/>
  <c r="AK877" i="1"/>
  <c r="AJ877" i="1"/>
  <c r="AI877" i="1"/>
  <c r="AH877" i="1"/>
  <c r="AG877" i="1"/>
  <c r="AF877" i="1"/>
  <c r="AC877" i="1"/>
  <c r="AM876" i="1"/>
  <c r="AK876" i="1"/>
  <c r="AJ876" i="1"/>
  <c r="AI876" i="1"/>
  <c r="AH876" i="1"/>
  <c r="AG876" i="1"/>
  <c r="AF876" i="1"/>
  <c r="AC876" i="1"/>
  <c r="AM875" i="1"/>
  <c r="AK875" i="1"/>
  <c r="AJ875" i="1"/>
  <c r="AI875" i="1"/>
  <c r="AH875" i="1"/>
  <c r="AG875" i="1"/>
  <c r="AF875" i="1"/>
  <c r="AC875" i="1"/>
  <c r="AM874" i="1"/>
  <c r="AK874" i="1"/>
  <c r="AJ874" i="1"/>
  <c r="AI874" i="1"/>
  <c r="AH874" i="1"/>
  <c r="AG874" i="1"/>
  <c r="AF874" i="1"/>
  <c r="AC874" i="1"/>
  <c r="AM873" i="1"/>
  <c r="AK873" i="1"/>
  <c r="AJ873" i="1"/>
  <c r="AI873" i="1"/>
  <c r="AH873" i="1"/>
  <c r="AG873" i="1"/>
  <c r="AF873" i="1"/>
  <c r="AC873" i="1"/>
  <c r="AM872" i="1"/>
  <c r="AK872" i="1"/>
  <c r="AJ872" i="1"/>
  <c r="AI872" i="1"/>
  <c r="AH872" i="1"/>
  <c r="AG872" i="1"/>
  <c r="AF872" i="1"/>
  <c r="AC872" i="1"/>
  <c r="AM871" i="1"/>
  <c r="AK871" i="1"/>
  <c r="AJ871" i="1"/>
  <c r="AI871" i="1"/>
  <c r="AH871" i="1"/>
  <c r="AG871" i="1"/>
  <c r="AF871" i="1"/>
  <c r="AC871" i="1"/>
  <c r="AM870" i="1"/>
  <c r="AK870" i="1"/>
  <c r="AJ870" i="1"/>
  <c r="AI870" i="1"/>
  <c r="AH870" i="1"/>
  <c r="AG870" i="1"/>
  <c r="AF870" i="1"/>
  <c r="AC870" i="1"/>
  <c r="AM869" i="1"/>
  <c r="AK869" i="1"/>
  <c r="AJ869" i="1"/>
  <c r="AI869" i="1"/>
  <c r="AH869" i="1"/>
  <c r="AG869" i="1"/>
  <c r="AF869" i="1"/>
  <c r="AC869" i="1"/>
  <c r="AM868" i="1"/>
  <c r="AK868" i="1"/>
  <c r="AJ868" i="1"/>
  <c r="AI868" i="1"/>
  <c r="AH868" i="1"/>
  <c r="AG868" i="1"/>
  <c r="AF868" i="1"/>
  <c r="AC868" i="1"/>
  <c r="AM867" i="1"/>
  <c r="AK867" i="1"/>
  <c r="AJ867" i="1"/>
  <c r="AI867" i="1"/>
  <c r="AH867" i="1"/>
  <c r="AG867" i="1"/>
  <c r="AF867" i="1"/>
  <c r="AC867" i="1"/>
  <c r="AM866" i="1"/>
  <c r="AK866" i="1"/>
  <c r="AJ866" i="1"/>
  <c r="AI866" i="1"/>
  <c r="AH866" i="1"/>
  <c r="AG866" i="1"/>
  <c r="AF866" i="1"/>
  <c r="AC866" i="1"/>
  <c r="AM865" i="1"/>
  <c r="AK865" i="1"/>
  <c r="AJ865" i="1"/>
  <c r="AI865" i="1"/>
  <c r="AH865" i="1"/>
  <c r="AG865" i="1"/>
  <c r="AF865" i="1"/>
  <c r="AC865" i="1"/>
  <c r="AM864" i="1"/>
  <c r="AK864" i="1"/>
  <c r="AJ864" i="1"/>
  <c r="AI864" i="1"/>
  <c r="AH864" i="1"/>
  <c r="AG864" i="1"/>
  <c r="AF864" i="1"/>
  <c r="AC864" i="1"/>
  <c r="AM863" i="1"/>
  <c r="AK863" i="1"/>
  <c r="AJ863" i="1"/>
  <c r="AI863" i="1"/>
  <c r="AH863" i="1"/>
  <c r="AG863" i="1"/>
  <c r="AF863" i="1"/>
  <c r="AC863" i="1"/>
  <c r="AM862" i="1"/>
  <c r="AK862" i="1"/>
  <c r="AJ862" i="1"/>
  <c r="AI862" i="1"/>
  <c r="AH862" i="1"/>
  <c r="AG862" i="1"/>
  <c r="AF862" i="1"/>
  <c r="AC862" i="1"/>
  <c r="AM861" i="1"/>
  <c r="AK861" i="1"/>
  <c r="AJ861" i="1"/>
  <c r="AI861" i="1"/>
  <c r="AH861" i="1"/>
  <c r="AG861" i="1"/>
  <c r="AF861" i="1"/>
  <c r="AC861" i="1"/>
  <c r="AM860" i="1"/>
  <c r="AK860" i="1"/>
  <c r="AJ860" i="1"/>
  <c r="AI860" i="1"/>
  <c r="AH860" i="1"/>
  <c r="AG860" i="1"/>
  <c r="AF860" i="1"/>
  <c r="AC860" i="1"/>
  <c r="AM859" i="1"/>
  <c r="AK859" i="1"/>
  <c r="AJ859" i="1"/>
  <c r="AI859" i="1"/>
  <c r="AH859" i="1"/>
  <c r="AG859" i="1"/>
  <c r="AF859" i="1"/>
  <c r="AC859" i="1"/>
  <c r="AM858" i="1"/>
  <c r="AK858" i="1"/>
  <c r="AJ858" i="1"/>
  <c r="AI858" i="1"/>
  <c r="AH858" i="1"/>
  <c r="AG858" i="1"/>
  <c r="AF858" i="1"/>
  <c r="AC858" i="1"/>
  <c r="AM857" i="1"/>
  <c r="AK857" i="1"/>
  <c r="AJ857" i="1"/>
  <c r="AI857" i="1"/>
  <c r="AH857" i="1"/>
  <c r="AG857" i="1"/>
  <c r="AF857" i="1"/>
  <c r="AC857" i="1"/>
  <c r="AM856" i="1"/>
  <c r="AK856" i="1"/>
  <c r="AJ856" i="1"/>
  <c r="AI856" i="1"/>
  <c r="AH856" i="1"/>
  <c r="AG856" i="1"/>
  <c r="AF856" i="1"/>
  <c r="AC856" i="1"/>
  <c r="AM855" i="1"/>
  <c r="AK855" i="1"/>
  <c r="AJ855" i="1"/>
  <c r="AI855" i="1"/>
  <c r="AH855" i="1"/>
  <c r="AG855" i="1"/>
  <c r="AF855" i="1"/>
  <c r="AC855" i="1"/>
  <c r="AM854" i="1"/>
  <c r="AK854" i="1"/>
  <c r="AJ854" i="1"/>
  <c r="AI854" i="1"/>
  <c r="AH854" i="1"/>
  <c r="AG854" i="1"/>
  <c r="AF854" i="1"/>
  <c r="AC854" i="1"/>
  <c r="AM853" i="1"/>
  <c r="AK853" i="1"/>
  <c r="AJ853" i="1"/>
  <c r="AI853" i="1"/>
  <c r="AH853" i="1"/>
  <c r="AG853" i="1"/>
  <c r="AF853" i="1"/>
  <c r="AC853" i="1"/>
  <c r="AM852" i="1"/>
  <c r="AK852" i="1"/>
  <c r="AJ852" i="1"/>
  <c r="AI852" i="1"/>
  <c r="AH852" i="1"/>
  <c r="AG852" i="1"/>
  <c r="AF852" i="1"/>
  <c r="AC852" i="1"/>
  <c r="AM851" i="1"/>
  <c r="AK851" i="1"/>
  <c r="AJ851" i="1"/>
  <c r="AI851" i="1"/>
  <c r="AH851" i="1"/>
  <c r="AG851" i="1"/>
  <c r="AF851" i="1"/>
  <c r="AC851" i="1"/>
  <c r="AM850" i="1"/>
  <c r="AK850" i="1"/>
  <c r="AJ850" i="1"/>
  <c r="AI850" i="1"/>
  <c r="AH850" i="1"/>
  <c r="AG850" i="1"/>
  <c r="AF850" i="1"/>
  <c r="AC850" i="1"/>
  <c r="AM849" i="1"/>
  <c r="AK849" i="1"/>
  <c r="AJ849" i="1"/>
  <c r="AI849" i="1"/>
  <c r="AH849" i="1"/>
  <c r="AG849" i="1"/>
  <c r="AF849" i="1"/>
  <c r="AC849" i="1"/>
  <c r="AM848" i="1"/>
  <c r="AK848" i="1"/>
  <c r="AJ848" i="1"/>
  <c r="AI848" i="1"/>
  <c r="AH848" i="1"/>
  <c r="AG848" i="1"/>
  <c r="AF848" i="1"/>
  <c r="AC848" i="1"/>
  <c r="AM847" i="1"/>
  <c r="AK847" i="1"/>
  <c r="AJ847" i="1"/>
  <c r="AI847" i="1"/>
  <c r="AH847" i="1"/>
  <c r="AG847" i="1"/>
  <c r="AF847" i="1"/>
  <c r="AC847" i="1"/>
  <c r="AM846" i="1"/>
  <c r="AK846" i="1"/>
  <c r="AJ846" i="1"/>
  <c r="AI846" i="1"/>
  <c r="AH846" i="1"/>
  <c r="AG846" i="1"/>
  <c r="AF846" i="1"/>
  <c r="AC846" i="1"/>
  <c r="AM845" i="1"/>
  <c r="AK845" i="1"/>
  <c r="AJ845" i="1"/>
  <c r="AI845" i="1"/>
  <c r="AH845" i="1"/>
  <c r="AG845" i="1"/>
  <c r="AF845" i="1"/>
  <c r="AC845" i="1"/>
  <c r="AM844" i="1"/>
  <c r="AK844" i="1"/>
  <c r="AJ844" i="1"/>
  <c r="AI844" i="1"/>
  <c r="AH844" i="1"/>
  <c r="AG844" i="1"/>
  <c r="AF844" i="1"/>
  <c r="AC844" i="1"/>
  <c r="AM843" i="1"/>
  <c r="AK843" i="1"/>
  <c r="AJ843" i="1"/>
  <c r="AI843" i="1"/>
  <c r="AH843" i="1"/>
  <c r="AG843" i="1"/>
  <c r="AF843" i="1"/>
  <c r="AC843" i="1"/>
  <c r="AM842" i="1"/>
  <c r="AK842" i="1"/>
  <c r="AJ842" i="1"/>
  <c r="AI842" i="1"/>
  <c r="AH842" i="1"/>
  <c r="AG842" i="1"/>
  <c r="AF842" i="1"/>
  <c r="AC842" i="1"/>
  <c r="AM841" i="1"/>
  <c r="AK841" i="1"/>
  <c r="AJ841" i="1"/>
  <c r="AI841" i="1"/>
  <c r="AH841" i="1"/>
  <c r="AG841" i="1"/>
  <c r="AF841" i="1"/>
  <c r="AC841" i="1"/>
  <c r="AM840" i="1"/>
  <c r="AK840" i="1"/>
  <c r="AJ840" i="1"/>
  <c r="AI840" i="1"/>
  <c r="AH840" i="1"/>
  <c r="AG840" i="1"/>
  <c r="AF840" i="1"/>
  <c r="AC840" i="1"/>
  <c r="AM839" i="1"/>
  <c r="AK839" i="1"/>
  <c r="AJ839" i="1"/>
  <c r="AI839" i="1"/>
  <c r="AH839" i="1"/>
  <c r="AG839" i="1"/>
  <c r="AF839" i="1"/>
  <c r="AC839" i="1"/>
  <c r="AM838" i="1"/>
  <c r="AK838" i="1"/>
  <c r="AJ838" i="1"/>
  <c r="AI838" i="1"/>
  <c r="AH838" i="1"/>
  <c r="AG838" i="1"/>
  <c r="AF838" i="1"/>
  <c r="AC838" i="1"/>
  <c r="AM837" i="1"/>
  <c r="AK837" i="1"/>
  <c r="AJ837" i="1"/>
  <c r="AI837" i="1"/>
  <c r="AH837" i="1"/>
  <c r="AG837" i="1"/>
  <c r="AF837" i="1"/>
  <c r="AC837" i="1"/>
  <c r="AM836" i="1"/>
  <c r="AK836" i="1"/>
  <c r="AJ836" i="1"/>
  <c r="AI836" i="1"/>
  <c r="AH836" i="1"/>
  <c r="AG836" i="1"/>
  <c r="AF836" i="1"/>
  <c r="AC836" i="1"/>
  <c r="AM835" i="1"/>
  <c r="AK835" i="1"/>
  <c r="AJ835" i="1"/>
  <c r="AI835" i="1"/>
  <c r="AH835" i="1"/>
  <c r="AG835" i="1"/>
  <c r="AF835" i="1"/>
  <c r="AC835" i="1"/>
  <c r="AM834" i="1"/>
  <c r="AK834" i="1"/>
  <c r="AJ834" i="1"/>
  <c r="AI834" i="1"/>
  <c r="AH834" i="1"/>
  <c r="AG834" i="1"/>
  <c r="AF834" i="1"/>
  <c r="AC834" i="1"/>
  <c r="AM833" i="1"/>
  <c r="AK833" i="1"/>
  <c r="AJ833" i="1"/>
  <c r="AI833" i="1"/>
  <c r="AH833" i="1"/>
  <c r="AG833" i="1"/>
  <c r="AF833" i="1"/>
  <c r="AC833" i="1"/>
  <c r="AM832" i="1"/>
  <c r="AK832" i="1"/>
  <c r="AJ832" i="1"/>
  <c r="AI832" i="1"/>
  <c r="AH832" i="1"/>
  <c r="AG832" i="1"/>
  <c r="AF832" i="1"/>
  <c r="AC832" i="1"/>
  <c r="AM831" i="1"/>
  <c r="AK831" i="1"/>
  <c r="AJ831" i="1"/>
  <c r="AI831" i="1"/>
  <c r="AH831" i="1"/>
  <c r="AG831" i="1"/>
  <c r="AF831" i="1"/>
  <c r="AC831" i="1"/>
  <c r="AM830" i="1"/>
  <c r="AK830" i="1"/>
  <c r="AJ830" i="1"/>
  <c r="AI830" i="1"/>
  <c r="AH830" i="1"/>
  <c r="AG830" i="1"/>
  <c r="AF830" i="1"/>
  <c r="AC830" i="1"/>
  <c r="AM829" i="1"/>
  <c r="AK829" i="1"/>
  <c r="AJ829" i="1"/>
  <c r="AI829" i="1"/>
  <c r="AH829" i="1"/>
  <c r="AG829" i="1"/>
  <c r="AF829" i="1"/>
  <c r="AC829" i="1"/>
  <c r="AM828" i="1"/>
  <c r="AK828" i="1"/>
  <c r="AJ828" i="1"/>
  <c r="AI828" i="1"/>
  <c r="AH828" i="1"/>
  <c r="AG828" i="1"/>
  <c r="AF828" i="1"/>
  <c r="AC828" i="1"/>
  <c r="AM827" i="1"/>
  <c r="AK827" i="1"/>
  <c r="AJ827" i="1"/>
  <c r="AI827" i="1"/>
  <c r="AH827" i="1"/>
  <c r="AG827" i="1"/>
  <c r="AF827" i="1"/>
  <c r="AC827" i="1"/>
  <c r="AM826" i="1"/>
  <c r="AK826" i="1"/>
  <c r="AJ826" i="1"/>
  <c r="AI826" i="1"/>
  <c r="AH826" i="1"/>
  <c r="AG826" i="1"/>
  <c r="AF826" i="1"/>
  <c r="AC826" i="1"/>
  <c r="AM825" i="1"/>
  <c r="AK825" i="1"/>
  <c r="AJ825" i="1"/>
  <c r="AI825" i="1"/>
  <c r="AH825" i="1"/>
  <c r="AG825" i="1"/>
  <c r="AF825" i="1"/>
  <c r="AC825" i="1"/>
  <c r="AM824" i="1"/>
  <c r="AK824" i="1"/>
  <c r="AJ824" i="1"/>
  <c r="AI824" i="1"/>
  <c r="AH824" i="1"/>
  <c r="AG824" i="1"/>
  <c r="AF824" i="1"/>
  <c r="AC824" i="1"/>
  <c r="AM823" i="1"/>
  <c r="AK823" i="1"/>
  <c r="AJ823" i="1"/>
  <c r="AI823" i="1"/>
  <c r="AH823" i="1"/>
  <c r="AG823" i="1"/>
  <c r="AF823" i="1"/>
  <c r="AC823" i="1"/>
  <c r="AM822" i="1"/>
  <c r="AK822" i="1"/>
  <c r="AJ822" i="1"/>
  <c r="AI822" i="1"/>
  <c r="AH822" i="1"/>
  <c r="AG822" i="1"/>
  <c r="AF822" i="1"/>
  <c r="AC822" i="1"/>
  <c r="AM821" i="1"/>
  <c r="AK821" i="1"/>
  <c r="AJ821" i="1"/>
  <c r="AI821" i="1"/>
  <c r="AH821" i="1"/>
  <c r="AG821" i="1"/>
  <c r="AF821" i="1"/>
  <c r="AC821" i="1"/>
  <c r="AM820" i="1"/>
  <c r="AK820" i="1"/>
  <c r="AJ820" i="1"/>
  <c r="AI820" i="1"/>
  <c r="AH820" i="1"/>
  <c r="AG820" i="1"/>
  <c r="AF820" i="1"/>
  <c r="AC820" i="1"/>
  <c r="AM819" i="1"/>
  <c r="AK819" i="1"/>
  <c r="AJ819" i="1"/>
  <c r="AI819" i="1"/>
  <c r="AH819" i="1"/>
  <c r="AG819" i="1"/>
  <c r="AF819" i="1"/>
  <c r="AC819" i="1"/>
  <c r="AM818" i="1"/>
  <c r="AK818" i="1"/>
  <c r="AJ818" i="1"/>
  <c r="AI818" i="1"/>
  <c r="AH818" i="1"/>
  <c r="AG818" i="1"/>
  <c r="AF818" i="1"/>
  <c r="AC818" i="1"/>
  <c r="AM817" i="1"/>
  <c r="AK817" i="1"/>
  <c r="AJ817" i="1"/>
  <c r="AI817" i="1"/>
  <c r="AH817" i="1"/>
  <c r="AG817" i="1"/>
  <c r="AF817" i="1"/>
  <c r="AC817" i="1"/>
  <c r="AM816" i="1"/>
  <c r="AK816" i="1"/>
  <c r="AJ816" i="1"/>
  <c r="AI816" i="1"/>
  <c r="AH816" i="1"/>
  <c r="AG816" i="1"/>
  <c r="AF816" i="1"/>
  <c r="AC816" i="1"/>
  <c r="AM815" i="1"/>
  <c r="AK815" i="1"/>
  <c r="AJ815" i="1"/>
  <c r="AI815" i="1"/>
  <c r="AH815" i="1"/>
  <c r="AG815" i="1"/>
  <c r="AF815" i="1"/>
  <c r="AC815" i="1"/>
  <c r="AM814" i="1"/>
  <c r="AK814" i="1"/>
  <c r="AJ814" i="1"/>
  <c r="AI814" i="1"/>
  <c r="AH814" i="1"/>
  <c r="AG814" i="1"/>
  <c r="AF814" i="1"/>
  <c r="AC814" i="1"/>
  <c r="AM813" i="1"/>
  <c r="AK813" i="1"/>
  <c r="AJ813" i="1"/>
  <c r="AI813" i="1"/>
  <c r="AH813" i="1"/>
  <c r="AG813" i="1"/>
  <c r="AF813" i="1"/>
  <c r="AC813" i="1"/>
  <c r="AM812" i="1"/>
  <c r="AK812" i="1"/>
  <c r="AJ812" i="1"/>
  <c r="AI812" i="1"/>
  <c r="AH812" i="1"/>
  <c r="AG812" i="1"/>
  <c r="AF812" i="1"/>
  <c r="AC812" i="1"/>
  <c r="AM811" i="1"/>
  <c r="AK811" i="1"/>
  <c r="AJ811" i="1"/>
  <c r="AI811" i="1"/>
  <c r="AH811" i="1"/>
  <c r="AG811" i="1"/>
  <c r="AF811" i="1"/>
  <c r="AC811" i="1"/>
  <c r="AM810" i="1"/>
  <c r="AK810" i="1"/>
  <c r="AJ810" i="1"/>
  <c r="AI810" i="1"/>
  <c r="AH810" i="1"/>
  <c r="AG810" i="1"/>
  <c r="AF810" i="1"/>
  <c r="AC810" i="1"/>
  <c r="AM809" i="1"/>
  <c r="AK809" i="1"/>
  <c r="AJ809" i="1"/>
  <c r="AI809" i="1"/>
  <c r="AH809" i="1"/>
  <c r="AG809" i="1"/>
  <c r="AF809" i="1"/>
  <c r="AC809" i="1"/>
  <c r="AM808" i="1"/>
  <c r="AK808" i="1"/>
  <c r="AJ808" i="1"/>
  <c r="AI808" i="1"/>
  <c r="AH808" i="1"/>
  <c r="AG808" i="1"/>
  <c r="AF808" i="1"/>
  <c r="AC808" i="1"/>
  <c r="AM807" i="1"/>
  <c r="AK807" i="1"/>
  <c r="AJ807" i="1"/>
  <c r="AI807" i="1"/>
  <c r="AH807" i="1"/>
  <c r="AG807" i="1"/>
  <c r="AF807" i="1"/>
  <c r="AC807" i="1"/>
  <c r="AM806" i="1"/>
  <c r="AK806" i="1"/>
  <c r="AJ806" i="1"/>
  <c r="AI806" i="1"/>
  <c r="AH806" i="1"/>
  <c r="AG806" i="1"/>
  <c r="AF806" i="1"/>
  <c r="AC806" i="1"/>
  <c r="AM805" i="1"/>
  <c r="AK805" i="1"/>
  <c r="AJ805" i="1"/>
  <c r="AI805" i="1"/>
  <c r="AH805" i="1"/>
  <c r="AG805" i="1"/>
  <c r="AF805" i="1"/>
  <c r="AC805" i="1"/>
  <c r="AM804" i="1"/>
  <c r="AK804" i="1"/>
  <c r="AJ804" i="1"/>
  <c r="AI804" i="1"/>
  <c r="AH804" i="1"/>
  <c r="AG804" i="1"/>
  <c r="AF804" i="1"/>
  <c r="AC804" i="1"/>
  <c r="AM803" i="1"/>
  <c r="AK803" i="1"/>
  <c r="AJ803" i="1"/>
  <c r="AI803" i="1"/>
  <c r="AH803" i="1"/>
  <c r="AG803" i="1"/>
  <c r="AF803" i="1"/>
  <c r="AC803" i="1"/>
  <c r="AM802" i="1"/>
  <c r="AK802" i="1"/>
  <c r="AJ802" i="1"/>
  <c r="AI802" i="1"/>
  <c r="AH802" i="1"/>
  <c r="AG802" i="1"/>
  <c r="AF802" i="1"/>
  <c r="AC802" i="1"/>
  <c r="AM801" i="1"/>
  <c r="AK801" i="1"/>
  <c r="AJ801" i="1"/>
  <c r="AI801" i="1"/>
  <c r="AH801" i="1"/>
  <c r="AG801" i="1"/>
  <c r="AF801" i="1"/>
  <c r="AC801" i="1"/>
  <c r="AM800" i="1"/>
  <c r="AK800" i="1"/>
  <c r="AJ800" i="1"/>
  <c r="AI800" i="1"/>
  <c r="AH800" i="1"/>
  <c r="AG800" i="1"/>
  <c r="AF800" i="1"/>
  <c r="AC800" i="1"/>
  <c r="AM799" i="1"/>
  <c r="AK799" i="1"/>
  <c r="AJ799" i="1"/>
  <c r="AI799" i="1"/>
  <c r="AH799" i="1"/>
  <c r="AG799" i="1"/>
  <c r="AF799" i="1"/>
  <c r="AC799" i="1"/>
  <c r="AM798" i="1"/>
  <c r="AK798" i="1"/>
  <c r="AJ798" i="1"/>
  <c r="AI798" i="1"/>
  <c r="AH798" i="1"/>
  <c r="AG798" i="1"/>
  <c r="AF798" i="1"/>
  <c r="AC798" i="1"/>
  <c r="AM797" i="1"/>
  <c r="AK797" i="1"/>
  <c r="AJ797" i="1"/>
  <c r="AI797" i="1"/>
  <c r="AH797" i="1"/>
  <c r="AG797" i="1"/>
  <c r="AF797" i="1"/>
  <c r="AC797" i="1"/>
  <c r="AM796" i="1"/>
  <c r="AK796" i="1"/>
  <c r="AJ796" i="1"/>
  <c r="AI796" i="1"/>
  <c r="AH796" i="1"/>
  <c r="AG796" i="1"/>
  <c r="AF796" i="1"/>
  <c r="AC796" i="1"/>
  <c r="AM795" i="1"/>
  <c r="AK795" i="1"/>
  <c r="AJ795" i="1"/>
  <c r="AI795" i="1"/>
  <c r="AH795" i="1"/>
  <c r="AG795" i="1"/>
  <c r="AF795" i="1"/>
  <c r="AC795" i="1"/>
  <c r="AM794" i="1"/>
  <c r="AK794" i="1"/>
  <c r="AJ794" i="1"/>
  <c r="AI794" i="1"/>
  <c r="AH794" i="1"/>
  <c r="AG794" i="1"/>
  <c r="AF794" i="1"/>
  <c r="AC794" i="1"/>
  <c r="AM793" i="1"/>
  <c r="AK793" i="1"/>
  <c r="AJ793" i="1"/>
  <c r="AI793" i="1"/>
  <c r="AH793" i="1"/>
  <c r="AG793" i="1"/>
  <c r="AF793" i="1"/>
  <c r="AC793" i="1"/>
  <c r="AM792" i="1"/>
  <c r="AK792" i="1"/>
  <c r="AJ792" i="1"/>
  <c r="AI792" i="1"/>
  <c r="AH792" i="1"/>
  <c r="AG792" i="1"/>
  <c r="AF792" i="1"/>
  <c r="AC792" i="1"/>
  <c r="AM791" i="1"/>
  <c r="AK791" i="1"/>
  <c r="AJ791" i="1"/>
  <c r="AI791" i="1"/>
  <c r="AH791" i="1"/>
  <c r="AG791" i="1"/>
  <c r="AF791" i="1"/>
  <c r="AC791" i="1"/>
  <c r="AM790" i="1"/>
  <c r="AK790" i="1"/>
  <c r="AJ790" i="1"/>
  <c r="AI790" i="1"/>
  <c r="AH790" i="1"/>
  <c r="AG790" i="1"/>
  <c r="AF790" i="1"/>
  <c r="AC790" i="1"/>
  <c r="AM789" i="1"/>
  <c r="AK789" i="1"/>
  <c r="AJ789" i="1"/>
  <c r="AI789" i="1"/>
  <c r="AH789" i="1"/>
  <c r="AG789" i="1"/>
  <c r="AF789" i="1"/>
  <c r="AC789" i="1"/>
  <c r="AM788" i="1"/>
  <c r="AK788" i="1"/>
  <c r="AJ788" i="1"/>
  <c r="AI788" i="1"/>
  <c r="AH788" i="1"/>
  <c r="AG788" i="1"/>
  <c r="AF788" i="1"/>
  <c r="AC788" i="1"/>
  <c r="AM787" i="1"/>
  <c r="AK787" i="1"/>
  <c r="AJ787" i="1"/>
  <c r="AI787" i="1"/>
  <c r="AH787" i="1"/>
  <c r="AG787" i="1"/>
  <c r="AF787" i="1"/>
  <c r="AC787" i="1"/>
  <c r="AM786" i="1"/>
  <c r="AK786" i="1"/>
  <c r="AJ786" i="1"/>
  <c r="AI786" i="1"/>
  <c r="AH786" i="1"/>
  <c r="AG786" i="1"/>
  <c r="AF786" i="1"/>
  <c r="AC786" i="1"/>
  <c r="AM785" i="1"/>
  <c r="AK785" i="1"/>
  <c r="AJ785" i="1"/>
  <c r="AI785" i="1"/>
  <c r="AH785" i="1"/>
  <c r="AG785" i="1"/>
  <c r="AF785" i="1"/>
  <c r="AC785" i="1"/>
  <c r="AM784" i="1"/>
  <c r="AK784" i="1"/>
  <c r="AJ784" i="1"/>
  <c r="AI784" i="1"/>
  <c r="AH784" i="1"/>
  <c r="AG784" i="1"/>
  <c r="AF784" i="1"/>
  <c r="AC784" i="1"/>
  <c r="AM783" i="1"/>
  <c r="AK783" i="1"/>
  <c r="AJ783" i="1"/>
  <c r="AI783" i="1"/>
  <c r="AH783" i="1"/>
  <c r="AG783" i="1"/>
  <c r="AF783" i="1"/>
  <c r="AC783" i="1"/>
  <c r="AM782" i="1"/>
  <c r="AK782" i="1"/>
  <c r="AJ782" i="1"/>
  <c r="AI782" i="1"/>
  <c r="AH782" i="1"/>
  <c r="AG782" i="1"/>
  <c r="AF782" i="1"/>
  <c r="AC782" i="1"/>
  <c r="AM781" i="1"/>
  <c r="AK781" i="1"/>
  <c r="AJ781" i="1"/>
  <c r="AI781" i="1"/>
  <c r="AH781" i="1"/>
  <c r="AG781" i="1"/>
  <c r="AF781" i="1"/>
  <c r="AC781" i="1"/>
  <c r="AM780" i="1"/>
  <c r="AK780" i="1"/>
  <c r="AJ780" i="1"/>
  <c r="AI780" i="1"/>
  <c r="AH780" i="1"/>
  <c r="AG780" i="1"/>
  <c r="AF780" i="1"/>
  <c r="AC780" i="1"/>
  <c r="AM779" i="1"/>
  <c r="AK779" i="1"/>
  <c r="AJ779" i="1"/>
  <c r="AI779" i="1"/>
  <c r="AH779" i="1"/>
  <c r="AG779" i="1"/>
  <c r="AF779" i="1"/>
  <c r="AC779" i="1"/>
  <c r="AM778" i="1"/>
  <c r="AK778" i="1"/>
  <c r="AJ778" i="1"/>
  <c r="AI778" i="1"/>
  <c r="AH778" i="1"/>
  <c r="AG778" i="1"/>
  <c r="AF778" i="1"/>
  <c r="AC778" i="1"/>
  <c r="AM777" i="1"/>
  <c r="AK777" i="1"/>
  <c r="AJ777" i="1"/>
  <c r="AI777" i="1"/>
  <c r="AH777" i="1"/>
  <c r="AG777" i="1"/>
  <c r="AF777" i="1"/>
  <c r="AC777" i="1"/>
  <c r="AM776" i="1"/>
  <c r="AK776" i="1"/>
  <c r="AJ776" i="1"/>
  <c r="AI776" i="1"/>
  <c r="AH776" i="1"/>
  <c r="AG776" i="1"/>
  <c r="AF776" i="1"/>
  <c r="AC776" i="1"/>
  <c r="AM775" i="1"/>
  <c r="AK775" i="1"/>
  <c r="AJ775" i="1"/>
  <c r="AI775" i="1"/>
  <c r="AH775" i="1"/>
  <c r="AG775" i="1"/>
  <c r="AF775" i="1"/>
  <c r="AC775" i="1"/>
  <c r="AM774" i="1"/>
  <c r="AK774" i="1"/>
  <c r="AJ774" i="1"/>
  <c r="AI774" i="1"/>
  <c r="AH774" i="1"/>
  <c r="AG774" i="1"/>
  <c r="AF774" i="1"/>
  <c r="AC774" i="1"/>
  <c r="AM773" i="1"/>
  <c r="AK773" i="1"/>
  <c r="AJ773" i="1"/>
  <c r="AI773" i="1"/>
  <c r="AH773" i="1"/>
  <c r="AG773" i="1"/>
  <c r="AF773" i="1"/>
  <c r="AC773" i="1"/>
  <c r="AM772" i="1"/>
  <c r="AK772" i="1"/>
  <c r="AJ772" i="1"/>
  <c r="AI772" i="1"/>
  <c r="AH772" i="1"/>
  <c r="AG772" i="1"/>
  <c r="AF772" i="1"/>
  <c r="AC772" i="1"/>
  <c r="AM771" i="1"/>
  <c r="AK771" i="1"/>
  <c r="AJ771" i="1"/>
  <c r="AI771" i="1"/>
  <c r="AH771" i="1"/>
  <c r="AG771" i="1"/>
  <c r="AF771" i="1"/>
  <c r="AC771" i="1"/>
  <c r="AM770" i="1"/>
  <c r="AK770" i="1"/>
  <c r="AJ770" i="1"/>
  <c r="AI770" i="1"/>
  <c r="AH770" i="1"/>
  <c r="AG770" i="1"/>
  <c r="AF770" i="1"/>
  <c r="AC770" i="1"/>
  <c r="AM769" i="1"/>
  <c r="AK769" i="1"/>
  <c r="AJ769" i="1"/>
  <c r="AI769" i="1"/>
  <c r="AH769" i="1"/>
  <c r="AG769" i="1"/>
  <c r="AF769" i="1"/>
  <c r="AC769" i="1"/>
  <c r="AM768" i="1"/>
  <c r="AK768" i="1"/>
  <c r="AJ768" i="1"/>
  <c r="AI768" i="1"/>
  <c r="AH768" i="1"/>
  <c r="AG768" i="1"/>
  <c r="AF768" i="1"/>
  <c r="AC768" i="1"/>
  <c r="AM767" i="1"/>
  <c r="AK767" i="1"/>
  <c r="AJ767" i="1"/>
  <c r="AI767" i="1"/>
  <c r="AH767" i="1"/>
  <c r="AG767" i="1"/>
  <c r="AF767" i="1"/>
  <c r="AC767" i="1"/>
  <c r="AM766" i="1"/>
  <c r="AK766" i="1"/>
  <c r="AJ766" i="1"/>
  <c r="AI766" i="1"/>
  <c r="AH766" i="1"/>
  <c r="AG766" i="1"/>
  <c r="AF766" i="1"/>
  <c r="AC766" i="1"/>
  <c r="AM765" i="1"/>
  <c r="AK765" i="1"/>
  <c r="AJ765" i="1"/>
  <c r="AI765" i="1"/>
  <c r="AH765" i="1"/>
  <c r="AG765" i="1"/>
  <c r="AF765" i="1"/>
  <c r="AC765" i="1"/>
  <c r="AM764" i="1"/>
  <c r="AK764" i="1"/>
  <c r="AJ764" i="1"/>
  <c r="AI764" i="1"/>
  <c r="AH764" i="1"/>
  <c r="AG764" i="1"/>
  <c r="AF764" i="1"/>
  <c r="AC764" i="1"/>
  <c r="AM763" i="1"/>
  <c r="AK763" i="1"/>
  <c r="AJ763" i="1"/>
  <c r="AI763" i="1"/>
  <c r="AH763" i="1"/>
  <c r="AG763" i="1"/>
  <c r="AF763" i="1"/>
  <c r="AC763" i="1"/>
  <c r="AM762" i="1"/>
  <c r="AK762" i="1"/>
  <c r="AJ762" i="1"/>
  <c r="AI762" i="1"/>
  <c r="AH762" i="1"/>
  <c r="AG762" i="1"/>
  <c r="AF762" i="1"/>
  <c r="AC762" i="1"/>
  <c r="AM761" i="1"/>
  <c r="AK761" i="1"/>
  <c r="AJ761" i="1"/>
  <c r="AI761" i="1"/>
  <c r="AH761" i="1"/>
  <c r="AG761" i="1"/>
  <c r="AF761" i="1"/>
  <c r="AC761" i="1"/>
  <c r="AM760" i="1"/>
  <c r="AK760" i="1"/>
  <c r="AJ760" i="1"/>
  <c r="AI760" i="1"/>
  <c r="AH760" i="1"/>
  <c r="AG760" i="1"/>
  <c r="AF760" i="1"/>
  <c r="AC760" i="1"/>
  <c r="AM759" i="1"/>
  <c r="AK759" i="1"/>
  <c r="AJ759" i="1"/>
  <c r="AI759" i="1"/>
  <c r="AH759" i="1"/>
  <c r="AG759" i="1"/>
  <c r="AF759" i="1"/>
  <c r="AC759" i="1"/>
  <c r="AM758" i="1"/>
  <c r="AK758" i="1"/>
  <c r="AJ758" i="1"/>
  <c r="AI758" i="1"/>
  <c r="AH758" i="1"/>
  <c r="AG758" i="1"/>
  <c r="AF758" i="1"/>
  <c r="AC758" i="1"/>
  <c r="AM757" i="1"/>
  <c r="AK757" i="1"/>
  <c r="AJ757" i="1"/>
  <c r="AI757" i="1"/>
  <c r="AH757" i="1"/>
  <c r="AG757" i="1"/>
  <c r="AF757" i="1"/>
  <c r="AC757" i="1"/>
  <c r="AM756" i="1"/>
  <c r="AK756" i="1"/>
  <c r="AJ756" i="1"/>
  <c r="AI756" i="1"/>
  <c r="AH756" i="1"/>
  <c r="AG756" i="1"/>
  <c r="AF756" i="1"/>
  <c r="AC756" i="1"/>
  <c r="AM755" i="1"/>
  <c r="AK755" i="1"/>
  <c r="AJ755" i="1"/>
  <c r="AI755" i="1"/>
  <c r="AH755" i="1"/>
  <c r="AG755" i="1"/>
  <c r="AF755" i="1"/>
  <c r="AC755" i="1"/>
  <c r="AM754" i="1"/>
  <c r="AK754" i="1"/>
  <c r="AJ754" i="1"/>
  <c r="AI754" i="1"/>
  <c r="AH754" i="1"/>
  <c r="AG754" i="1"/>
  <c r="AF754" i="1"/>
  <c r="AC754" i="1"/>
  <c r="AM753" i="1"/>
  <c r="AK753" i="1"/>
  <c r="AJ753" i="1"/>
  <c r="AI753" i="1"/>
  <c r="AH753" i="1"/>
  <c r="AG753" i="1"/>
  <c r="AF753" i="1"/>
  <c r="AC753" i="1"/>
  <c r="AM752" i="1"/>
  <c r="AK752" i="1"/>
  <c r="AJ752" i="1"/>
  <c r="AI752" i="1"/>
  <c r="AH752" i="1"/>
  <c r="AG752" i="1"/>
  <c r="AF752" i="1"/>
  <c r="AC752" i="1"/>
  <c r="AM751" i="1"/>
  <c r="AK751" i="1"/>
  <c r="AJ751" i="1"/>
  <c r="AI751" i="1"/>
  <c r="AH751" i="1"/>
  <c r="AG751" i="1"/>
  <c r="AF751" i="1"/>
  <c r="AC751" i="1"/>
  <c r="AM750" i="1"/>
  <c r="AK750" i="1"/>
  <c r="AJ750" i="1"/>
  <c r="AI750" i="1"/>
  <c r="AH750" i="1"/>
  <c r="AG750" i="1"/>
  <c r="AF750" i="1"/>
  <c r="AC750" i="1"/>
  <c r="AM749" i="1"/>
  <c r="AK749" i="1"/>
  <c r="AJ749" i="1"/>
  <c r="AI749" i="1"/>
  <c r="AH749" i="1"/>
  <c r="AG749" i="1"/>
  <c r="AF749" i="1"/>
  <c r="AC749" i="1"/>
  <c r="AM748" i="1"/>
  <c r="AK748" i="1"/>
  <c r="AJ748" i="1"/>
  <c r="AI748" i="1"/>
  <c r="AH748" i="1"/>
  <c r="AG748" i="1"/>
  <c r="AF748" i="1"/>
  <c r="AC748" i="1"/>
  <c r="AM747" i="1"/>
  <c r="AK747" i="1"/>
  <c r="AJ747" i="1"/>
  <c r="AI747" i="1"/>
  <c r="AH747" i="1"/>
  <c r="AG747" i="1"/>
  <c r="AF747" i="1"/>
  <c r="AC747" i="1"/>
  <c r="AM746" i="1"/>
  <c r="AK746" i="1"/>
  <c r="AJ746" i="1"/>
  <c r="AI746" i="1"/>
  <c r="AH746" i="1"/>
  <c r="AG746" i="1"/>
  <c r="AF746" i="1"/>
  <c r="AC746" i="1"/>
  <c r="AM745" i="1"/>
  <c r="AK745" i="1"/>
  <c r="AJ745" i="1"/>
  <c r="AI745" i="1"/>
  <c r="AH745" i="1"/>
  <c r="AG745" i="1"/>
  <c r="AF745" i="1"/>
  <c r="AC745" i="1"/>
  <c r="AM744" i="1"/>
  <c r="AK744" i="1"/>
  <c r="AJ744" i="1"/>
  <c r="AI744" i="1"/>
  <c r="AH744" i="1"/>
  <c r="AG744" i="1"/>
  <c r="AF744" i="1"/>
  <c r="AC744" i="1"/>
  <c r="AM743" i="1"/>
  <c r="AK743" i="1"/>
  <c r="AJ743" i="1"/>
  <c r="AI743" i="1"/>
  <c r="AH743" i="1"/>
  <c r="AG743" i="1"/>
  <c r="AF743" i="1"/>
  <c r="AC743" i="1"/>
  <c r="AM742" i="1"/>
  <c r="AK742" i="1"/>
  <c r="AJ742" i="1"/>
  <c r="AI742" i="1"/>
  <c r="AH742" i="1"/>
  <c r="AG742" i="1"/>
  <c r="AF742" i="1"/>
  <c r="AC742" i="1"/>
  <c r="AM741" i="1"/>
  <c r="AK741" i="1"/>
  <c r="AJ741" i="1"/>
  <c r="AI741" i="1"/>
  <c r="AH741" i="1"/>
  <c r="AG741" i="1"/>
  <c r="AF741" i="1"/>
  <c r="AC741" i="1"/>
  <c r="AM740" i="1"/>
  <c r="AK740" i="1"/>
  <c r="AJ740" i="1"/>
  <c r="AI740" i="1"/>
  <c r="AH740" i="1"/>
  <c r="AG740" i="1"/>
  <c r="AF740" i="1"/>
  <c r="AC740" i="1"/>
  <c r="AM739" i="1"/>
  <c r="AK739" i="1"/>
  <c r="AJ739" i="1"/>
  <c r="AI739" i="1"/>
  <c r="AH739" i="1"/>
  <c r="AG739" i="1"/>
  <c r="AF739" i="1"/>
  <c r="AC739" i="1"/>
  <c r="AM738" i="1"/>
  <c r="AK738" i="1"/>
  <c r="AJ738" i="1"/>
  <c r="AI738" i="1"/>
  <c r="AH738" i="1"/>
  <c r="AG738" i="1"/>
  <c r="AF738" i="1"/>
  <c r="AC738" i="1"/>
  <c r="AM737" i="1"/>
  <c r="AK737" i="1"/>
  <c r="AJ737" i="1"/>
  <c r="AI737" i="1"/>
  <c r="AH737" i="1"/>
  <c r="AG737" i="1"/>
  <c r="AF737" i="1"/>
  <c r="AC737" i="1"/>
  <c r="AM736" i="1"/>
  <c r="AK736" i="1"/>
  <c r="AJ736" i="1"/>
  <c r="AI736" i="1"/>
  <c r="AH736" i="1"/>
  <c r="AG736" i="1"/>
  <c r="AF736" i="1"/>
  <c r="AC736" i="1"/>
  <c r="AM735" i="1"/>
  <c r="AK735" i="1"/>
  <c r="AJ735" i="1"/>
  <c r="AI735" i="1"/>
  <c r="AH735" i="1"/>
  <c r="AG735" i="1"/>
  <c r="AF735" i="1"/>
  <c r="AC735" i="1"/>
  <c r="AM734" i="1"/>
  <c r="AK734" i="1"/>
  <c r="AJ734" i="1"/>
  <c r="AI734" i="1"/>
  <c r="AH734" i="1"/>
  <c r="AG734" i="1"/>
  <c r="AF734" i="1"/>
  <c r="AC734" i="1"/>
  <c r="AM733" i="1"/>
  <c r="AK733" i="1"/>
  <c r="AJ733" i="1"/>
  <c r="AI733" i="1"/>
  <c r="AH733" i="1"/>
  <c r="AG733" i="1"/>
  <c r="AF733" i="1"/>
  <c r="AC733" i="1"/>
  <c r="AM732" i="1"/>
  <c r="AK732" i="1"/>
  <c r="AJ732" i="1"/>
  <c r="AI732" i="1"/>
  <c r="AH732" i="1"/>
  <c r="AG732" i="1"/>
  <c r="AF732" i="1"/>
  <c r="AC732" i="1"/>
  <c r="AM731" i="1"/>
  <c r="AK731" i="1"/>
  <c r="AJ731" i="1"/>
  <c r="AI731" i="1"/>
  <c r="AH731" i="1"/>
  <c r="AG731" i="1"/>
  <c r="AF731" i="1"/>
  <c r="AC731" i="1"/>
  <c r="AM730" i="1"/>
  <c r="AK730" i="1"/>
  <c r="AJ730" i="1"/>
  <c r="AI730" i="1"/>
  <c r="AH730" i="1"/>
  <c r="AG730" i="1"/>
  <c r="AF730" i="1"/>
  <c r="AC730" i="1"/>
  <c r="AM729" i="1"/>
  <c r="AK729" i="1"/>
  <c r="AJ729" i="1"/>
  <c r="AI729" i="1"/>
  <c r="AH729" i="1"/>
  <c r="AG729" i="1"/>
  <c r="AF729" i="1"/>
  <c r="AC729" i="1"/>
  <c r="AM728" i="1"/>
  <c r="AK728" i="1"/>
  <c r="AJ728" i="1"/>
  <c r="AI728" i="1"/>
  <c r="AH728" i="1"/>
  <c r="AG728" i="1"/>
  <c r="AF728" i="1"/>
  <c r="AC728" i="1"/>
  <c r="AM727" i="1"/>
  <c r="AK727" i="1"/>
  <c r="AJ727" i="1"/>
  <c r="AI727" i="1"/>
  <c r="AH727" i="1"/>
  <c r="AG727" i="1"/>
  <c r="AF727" i="1"/>
  <c r="AC727" i="1"/>
  <c r="AM726" i="1"/>
  <c r="AK726" i="1"/>
  <c r="AJ726" i="1"/>
  <c r="AI726" i="1"/>
  <c r="AH726" i="1"/>
  <c r="AG726" i="1"/>
  <c r="AF726" i="1"/>
  <c r="AC726" i="1"/>
  <c r="AM725" i="1"/>
  <c r="AK725" i="1"/>
  <c r="AJ725" i="1"/>
  <c r="AI725" i="1"/>
  <c r="AH725" i="1"/>
  <c r="AG725" i="1"/>
  <c r="AF725" i="1"/>
  <c r="AC725" i="1"/>
  <c r="AM724" i="1"/>
  <c r="AK724" i="1"/>
  <c r="AJ724" i="1"/>
  <c r="AI724" i="1"/>
  <c r="AH724" i="1"/>
  <c r="AG724" i="1"/>
  <c r="AF724" i="1"/>
  <c r="AC724" i="1"/>
  <c r="AM723" i="1"/>
  <c r="AK723" i="1"/>
  <c r="AJ723" i="1"/>
  <c r="AI723" i="1"/>
  <c r="AH723" i="1"/>
  <c r="AG723" i="1"/>
  <c r="AF723" i="1"/>
  <c r="AC723" i="1"/>
  <c r="AM722" i="1"/>
  <c r="AK722" i="1"/>
  <c r="AJ722" i="1"/>
  <c r="AI722" i="1"/>
  <c r="AH722" i="1"/>
  <c r="AG722" i="1"/>
  <c r="AF722" i="1"/>
  <c r="AC722" i="1"/>
  <c r="AM721" i="1"/>
  <c r="AK721" i="1"/>
  <c r="AJ721" i="1"/>
  <c r="AI721" i="1"/>
  <c r="AH721" i="1"/>
  <c r="AG721" i="1"/>
  <c r="AF721" i="1"/>
  <c r="AC721" i="1"/>
  <c r="AM720" i="1"/>
  <c r="AK720" i="1"/>
  <c r="AJ720" i="1"/>
  <c r="AI720" i="1"/>
  <c r="AH720" i="1"/>
  <c r="AG720" i="1"/>
  <c r="AF720" i="1"/>
  <c r="AC720" i="1"/>
  <c r="AM719" i="1"/>
  <c r="AK719" i="1"/>
  <c r="AJ719" i="1"/>
  <c r="AI719" i="1"/>
  <c r="AH719" i="1"/>
  <c r="AG719" i="1"/>
  <c r="AF719" i="1"/>
  <c r="AC719" i="1"/>
  <c r="AM718" i="1"/>
  <c r="AK718" i="1"/>
  <c r="AJ718" i="1"/>
  <c r="AI718" i="1"/>
  <c r="AH718" i="1"/>
  <c r="AG718" i="1"/>
  <c r="AF718" i="1"/>
  <c r="AC718" i="1"/>
  <c r="AM717" i="1"/>
  <c r="AK717" i="1"/>
  <c r="AJ717" i="1"/>
  <c r="AI717" i="1"/>
  <c r="AH717" i="1"/>
  <c r="AG717" i="1"/>
  <c r="AF717" i="1"/>
  <c r="AC717" i="1"/>
  <c r="AM716" i="1"/>
  <c r="AK716" i="1"/>
  <c r="AJ716" i="1"/>
  <c r="AI716" i="1"/>
  <c r="AH716" i="1"/>
  <c r="AG716" i="1"/>
  <c r="AF716" i="1"/>
  <c r="AC716" i="1"/>
  <c r="AM715" i="1"/>
  <c r="AK715" i="1"/>
  <c r="AJ715" i="1"/>
  <c r="AI715" i="1"/>
  <c r="AH715" i="1"/>
  <c r="AG715" i="1"/>
  <c r="AF715" i="1"/>
  <c r="AC715" i="1"/>
  <c r="AM714" i="1"/>
  <c r="AK714" i="1"/>
  <c r="AJ714" i="1"/>
  <c r="AI714" i="1"/>
  <c r="AH714" i="1"/>
  <c r="AG714" i="1"/>
  <c r="AF714" i="1"/>
  <c r="AC714" i="1"/>
  <c r="AM713" i="1"/>
  <c r="AK713" i="1"/>
  <c r="AJ713" i="1"/>
  <c r="AI713" i="1"/>
  <c r="AH713" i="1"/>
  <c r="AG713" i="1"/>
  <c r="AF713" i="1"/>
  <c r="AC713" i="1"/>
  <c r="AM712" i="1"/>
  <c r="AK712" i="1"/>
  <c r="AJ712" i="1"/>
  <c r="AI712" i="1"/>
  <c r="AH712" i="1"/>
  <c r="AG712" i="1"/>
  <c r="AF712" i="1"/>
  <c r="AC712" i="1"/>
  <c r="AM711" i="1"/>
  <c r="AK711" i="1"/>
  <c r="AJ711" i="1"/>
  <c r="AI711" i="1"/>
  <c r="AH711" i="1"/>
  <c r="AG711" i="1"/>
  <c r="AF711" i="1"/>
  <c r="AC711" i="1"/>
  <c r="AM710" i="1"/>
  <c r="AK710" i="1"/>
  <c r="AJ710" i="1"/>
  <c r="AI710" i="1"/>
  <c r="AH710" i="1"/>
  <c r="AG710" i="1"/>
  <c r="AF710" i="1"/>
  <c r="AC710" i="1"/>
  <c r="AM709" i="1"/>
  <c r="AK709" i="1"/>
  <c r="AJ709" i="1"/>
  <c r="AI709" i="1"/>
  <c r="AH709" i="1"/>
  <c r="AG709" i="1"/>
  <c r="AF709" i="1"/>
  <c r="AC709" i="1"/>
  <c r="AM708" i="1"/>
  <c r="AK708" i="1"/>
  <c r="AJ708" i="1"/>
  <c r="AI708" i="1"/>
  <c r="AH708" i="1"/>
  <c r="AG708" i="1"/>
  <c r="AF708" i="1"/>
  <c r="AC708" i="1"/>
  <c r="AM707" i="1"/>
  <c r="AK707" i="1"/>
  <c r="AJ707" i="1"/>
  <c r="AI707" i="1"/>
  <c r="AH707" i="1"/>
  <c r="AG707" i="1"/>
  <c r="AF707" i="1"/>
  <c r="AC707" i="1"/>
  <c r="AM706" i="1"/>
  <c r="AK706" i="1"/>
  <c r="AJ706" i="1"/>
  <c r="AI706" i="1"/>
  <c r="AH706" i="1"/>
  <c r="AG706" i="1"/>
  <c r="AF706" i="1"/>
  <c r="AC706" i="1"/>
  <c r="AM705" i="1"/>
  <c r="AK705" i="1"/>
  <c r="AJ705" i="1"/>
  <c r="AI705" i="1"/>
  <c r="AH705" i="1"/>
  <c r="AG705" i="1"/>
  <c r="AF705" i="1"/>
  <c r="AC705" i="1"/>
  <c r="AM704" i="1"/>
  <c r="AK704" i="1"/>
  <c r="AJ704" i="1"/>
  <c r="AI704" i="1"/>
  <c r="AH704" i="1"/>
  <c r="AG704" i="1"/>
  <c r="AF704" i="1"/>
  <c r="AC704" i="1"/>
  <c r="AM703" i="1"/>
  <c r="AK703" i="1"/>
  <c r="AJ703" i="1"/>
  <c r="AI703" i="1"/>
  <c r="AH703" i="1"/>
  <c r="AG703" i="1"/>
  <c r="AF703" i="1"/>
  <c r="AC703" i="1"/>
  <c r="AM702" i="1"/>
  <c r="AK702" i="1"/>
  <c r="AJ702" i="1"/>
  <c r="AI702" i="1"/>
  <c r="AH702" i="1"/>
  <c r="AG702" i="1"/>
  <c r="AF702" i="1"/>
  <c r="AC702" i="1"/>
  <c r="AM701" i="1"/>
  <c r="AK701" i="1"/>
  <c r="AJ701" i="1"/>
  <c r="AI701" i="1"/>
  <c r="AH701" i="1"/>
  <c r="AG701" i="1"/>
  <c r="AF701" i="1"/>
  <c r="AC701" i="1"/>
  <c r="AM700" i="1"/>
  <c r="AK700" i="1"/>
  <c r="AJ700" i="1"/>
  <c r="AI700" i="1"/>
  <c r="AH700" i="1"/>
  <c r="AG700" i="1"/>
  <c r="AF700" i="1"/>
  <c r="AC700" i="1"/>
  <c r="AM699" i="1"/>
  <c r="AK699" i="1"/>
  <c r="AJ699" i="1"/>
  <c r="AI699" i="1"/>
  <c r="AH699" i="1"/>
  <c r="AG699" i="1"/>
  <c r="AF699" i="1"/>
  <c r="AC699" i="1"/>
  <c r="AM698" i="1"/>
  <c r="AK698" i="1"/>
  <c r="AJ698" i="1"/>
  <c r="AI698" i="1"/>
  <c r="AH698" i="1"/>
  <c r="AG698" i="1"/>
  <c r="AF698" i="1"/>
  <c r="AC698" i="1"/>
  <c r="AM697" i="1"/>
  <c r="AK697" i="1"/>
  <c r="AJ697" i="1"/>
  <c r="AI697" i="1"/>
  <c r="AH697" i="1"/>
  <c r="AG697" i="1"/>
  <c r="AF697" i="1"/>
  <c r="AC697" i="1"/>
  <c r="AM696" i="1"/>
  <c r="AK696" i="1"/>
  <c r="AJ696" i="1"/>
  <c r="AI696" i="1"/>
  <c r="AH696" i="1"/>
  <c r="AG696" i="1"/>
  <c r="AF696" i="1"/>
  <c r="AC696" i="1"/>
  <c r="AM695" i="1"/>
  <c r="AK695" i="1"/>
  <c r="AJ695" i="1"/>
  <c r="AI695" i="1"/>
  <c r="AH695" i="1"/>
  <c r="AG695" i="1"/>
  <c r="AF695" i="1"/>
  <c r="AC695" i="1"/>
  <c r="AM694" i="1"/>
  <c r="AK694" i="1"/>
  <c r="AJ694" i="1"/>
  <c r="AI694" i="1"/>
  <c r="AH694" i="1"/>
  <c r="AG694" i="1"/>
  <c r="AF694" i="1"/>
  <c r="AC694" i="1"/>
  <c r="AM693" i="1"/>
  <c r="AK693" i="1"/>
  <c r="AJ693" i="1"/>
  <c r="AI693" i="1"/>
  <c r="AH693" i="1"/>
  <c r="AG693" i="1"/>
  <c r="AF693" i="1"/>
  <c r="AC693" i="1"/>
  <c r="AM692" i="1"/>
  <c r="AK692" i="1"/>
  <c r="AJ692" i="1"/>
  <c r="AI692" i="1"/>
  <c r="AH692" i="1"/>
  <c r="AG692" i="1"/>
  <c r="AF692" i="1"/>
  <c r="AC692" i="1"/>
  <c r="AM691" i="1"/>
  <c r="AK691" i="1"/>
  <c r="AJ691" i="1"/>
  <c r="AI691" i="1"/>
  <c r="AH691" i="1"/>
  <c r="AG691" i="1"/>
  <c r="AF691" i="1"/>
  <c r="AC691" i="1"/>
  <c r="AM690" i="1"/>
  <c r="AK690" i="1"/>
  <c r="AJ690" i="1"/>
  <c r="AI690" i="1"/>
  <c r="AH690" i="1"/>
  <c r="AG690" i="1"/>
  <c r="AF690" i="1"/>
  <c r="AC690" i="1"/>
  <c r="AM689" i="1"/>
  <c r="AK689" i="1"/>
  <c r="AJ689" i="1"/>
  <c r="AI689" i="1"/>
  <c r="AH689" i="1"/>
  <c r="AG689" i="1"/>
  <c r="AF689" i="1"/>
  <c r="AC689" i="1"/>
  <c r="AM688" i="1"/>
  <c r="AK688" i="1"/>
  <c r="AJ688" i="1"/>
  <c r="AI688" i="1"/>
  <c r="AH688" i="1"/>
  <c r="AG688" i="1"/>
  <c r="AF688" i="1"/>
  <c r="AC688" i="1"/>
  <c r="AM687" i="1"/>
  <c r="AK687" i="1"/>
  <c r="AJ687" i="1"/>
  <c r="AI687" i="1"/>
  <c r="AH687" i="1"/>
  <c r="AG687" i="1"/>
  <c r="AF687" i="1"/>
  <c r="AC687" i="1"/>
  <c r="AM686" i="1"/>
  <c r="AK686" i="1"/>
  <c r="AJ686" i="1"/>
  <c r="AI686" i="1"/>
  <c r="AH686" i="1"/>
  <c r="AG686" i="1"/>
  <c r="AF686" i="1"/>
  <c r="AC686" i="1"/>
  <c r="AM685" i="1"/>
  <c r="AK685" i="1"/>
  <c r="AJ685" i="1"/>
  <c r="AI685" i="1"/>
  <c r="AH685" i="1"/>
  <c r="AG685" i="1"/>
  <c r="AF685" i="1"/>
  <c r="AC685" i="1"/>
  <c r="AM684" i="1"/>
  <c r="AK684" i="1"/>
  <c r="AJ684" i="1"/>
  <c r="AI684" i="1"/>
  <c r="AH684" i="1"/>
  <c r="AG684" i="1"/>
  <c r="AF684" i="1"/>
  <c r="AC684" i="1"/>
  <c r="AM683" i="1"/>
  <c r="AK683" i="1"/>
  <c r="AJ683" i="1"/>
  <c r="AI683" i="1"/>
  <c r="AH683" i="1"/>
  <c r="AG683" i="1"/>
  <c r="AF683" i="1"/>
  <c r="AC683" i="1"/>
  <c r="AM682" i="1"/>
  <c r="AK682" i="1"/>
  <c r="AJ682" i="1"/>
  <c r="AI682" i="1"/>
  <c r="AH682" i="1"/>
  <c r="AG682" i="1"/>
  <c r="AF682" i="1"/>
  <c r="AC682" i="1"/>
  <c r="AM681" i="1"/>
  <c r="AK681" i="1"/>
  <c r="AJ681" i="1"/>
  <c r="AI681" i="1"/>
  <c r="AH681" i="1"/>
  <c r="AG681" i="1"/>
  <c r="AF681" i="1"/>
  <c r="AC681" i="1"/>
  <c r="AM680" i="1"/>
  <c r="AK680" i="1"/>
  <c r="AJ680" i="1"/>
  <c r="AI680" i="1"/>
  <c r="AH680" i="1"/>
  <c r="AG680" i="1"/>
  <c r="AF680" i="1"/>
  <c r="AC680" i="1"/>
  <c r="AM679" i="1"/>
  <c r="AK679" i="1"/>
  <c r="AJ679" i="1"/>
  <c r="AI679" i="1"/>
  <c r="AH679" i="1"/>
  <c r="AG679" i="1"/>
  <c r="AF679" i="1"/>
  <c r="AC679" i="1"/>
  <c r="AM678" i="1"/>
  <c r="AK678" i="1"/>
  <c r="AJ678" i="1"/>
  <c r="AI678" i="1"/>
  <c r="AH678" i="1"/>
  <c r="AG678" i="1"/>
  <c r="AF678" i="1"/>
  <c r="AC678" i="1"/>
  <c r="AM677" i="1"/>
  <c r="AK677" i="1"/>
  <c r="AJ677" i="1"/>
  <c r="AI677" i="1"/>
  <c r="AH677" i="1"/>
  <c r="AG677" i="1"/>
  <c r="AF677" i="1"/>
  <c r="AC677" i="1"/>
  <c r="AM676" i="1"/>
  <c r="AK676" i="1"/>
  <c r="AJ676" i="1"/>
  <c r="AI676" i="1"/>
  <c r="AH676" i="1"/>
  <c r="AG676" i="1"/>
  <c r="AF676" i="1"/>
  <c r="AC676" i="1"/>
  <c r="AM675" i="1"/>
  <c r="AK675" i="1"/>
  <c r="AJ675" i="1"/>
  <c r="AI675" i="1"/>
  <c r="AH675" i="1"/>
  <c r="AG675" i="1"/>
  <c r="AF675" i="1"/>
  <c r="AC675" i="1"/>
  <c r="AM674" i="1"/>
  <c r="AK674" i="1"/>
  <c r="AJ674" i="1"/>
  <c r="AI674" i="1"/>
  <c r="AH674" i="1"/>
  <c r="AG674" i="1"/>
  <c r="AF674" i="1"/>
  <c r="AC674" i="1"/>
  <c r="AM673" i="1"/>
  <c r="AK673" i="1"/>
  <c r="AJ673" i="1"/>
  <c r="AI673" i="1"/>
  <c r="AH673" i="1"/>
  <c r="AG673" i="1"/>
  <c r="AF673" i="1"/>
  <c r="AC673" i="1"/>
  <c r="AM672" i="1"/>
  <c r="AK672" i="1"/>
  <c r="AJ672" i="1"/>
  <c r="AI672" i="1"/>
  <c r="AH672" i="1"/>
  <c r="AG672" i="1"/>
  <c r="AF672" i="1"/>
  <c r="AC672" i="1"/>
  <c r="AM671" i="1"/>
  <c r="AK671" i="1"/>
  <c r="AJ671" i="1"/>
  <c r="AI671" i="1"/>
  <c r="AH671" i="1"/>
  <c r="AG671" i="1"/>
  <c r="AF671" i="1"/>
  <c r="AC671" i="1"/>
  <c r="AM670" i="1"/>
  <c r="AK670" i="1"/>
  <c r="AJ670" i="1"/>
  <c r="AI670" i="1"/>
  <c r="AH670" i="1"/>
  <c r="AG670" i="1"/>
  <c r="AF670" i="1"/>
  <c r="AC670" i="1"/>
  <c r="AM669" i="1"/>
  <c r="AK669" i="1"/>
  <c r="AJ669" i="1"/>
  <c r="AI669" i="1"/>
  <c r="AH669" i="1"/>
  <c r="AG669" i="1"/>
  <c r="AF669" i="1"/>
  <c r="AC669" i="1"/>
  <c r="AM668" i="1"/>
  <c r="AK668" i="1"/>
  <c r="AJ668" i="1"/>
  <c r="AI668" i="1"/>
  <c r="AH668" i="1"/>
  <c r="AG668" i="1"/>
  <c r="AF668" i="1"/>
  <c r="AC668" i="1"/>
  <c r="AM667" i="1"/>
  <c r="AK667" i="1"/>
  <c r="AJ667" i="1"/>
  <c r="AI667" i="1"/>
  <c r="AH667" i="1"/>
  <c r="AG667" i="1"/>
  <c r="AF667" i="1"/>
  <c r="AC667" i="1"/>
  <c r="AM666" i="1"/>
  <c r="AK666" i="1"/>
  <c r="AJ666" i="1"/>
  <c r="AI666" i="1"/>
  <c r="AH666" i="1"/>
  <c r="AG666" i="1"/>
  <c r="AF666" i="1"/>
  <c r="AC666" i="1"/>
  <c r="AM665" i="1"/>
  <c r="AK665" i="1"/>
  <c r="AJ665" i="1"/>
  <c r="AI665" i="1"/>
  <c r="AH665" i="1"/>
  <c r="AG665" i="1"/>
  <c r="AF665" i="1"/>
  <c r="AC665" i="1"/>
  <c r="AM664" i="1"/>
  <c r="AK664" i="1"/>
  <c r="AJ664" i="1"/>
  <c r="AI664" i="1"/>
  <c r="AH664" i="1"/>
  <c r="AG664" i="1"/>
  <c r="AF664" i="1"/>
  <c r="AC664" i="1"/>
  <c r="AM663" i="1"/>
  <c r="AK663" i="1"/>
  <c r="AJ663" i="1"/>
  <c r="AI663" i="1"/>
  <c r="AH663" i="1"/>
  <c r="AG663" i="1"/>
  <c r="AF663" i="1"/>
  <c r="AC663" i="1"/>
  <c r="AM662" i="1"/>
  <c r="AK662" i="1"/>
  <c r="AJ662" i="1"/>
  <c r="AI662" i="1"/>
  <c r="AH662" i="1"/>
  <c r="AG662" i="1"/>
  <c r="AF662" i="1"/>
  <c r="AC662" i="1"/>
  <c r="AM661" i="1"/>
  <c r="AK661" i="1"/>
  <c r="AJ661" i="1"/>
  <c r="AI661" i="1"/>
  <c r="AH661" i="1"/>
  <c r="AG661" i="1"/>
  <c r="AF661" i="1"/>
  <c r="AC661" i="1"/>
  <c r="AM660" i="1"/>
  <c r="AK660" i="1"/>
  <c r="AJ660" i="1"/>
  <c r="AI660" i="1"/>
  <c r="AH660" i="1"/>
  <c r="AG660" i="1"/>
  <c r="AF660" i="1"/>
  <c r="AC660" i="1"/>
  <c r="AM659" i="1"/>
  <c r="AK659" i="1"/>
  <c r="AJ659" i="1"/>
  <c r="AI659" i="1"/>
  <c r="AH659" i="1"/>
  <c r="AG659" i="1"/>
  <c r="AF659" i="1"/>
  <c r="AC659" i="1"/>
  <c r="AM658" i="1"/>
  <c r="AK658" i="1"/>
  <c r="AJ658" i="1"/>
  <c r="AI658" i="1"/>
  <c r="AH658" i="1"/>
  <c r="AG658" i="1"/>
  <c r="AF658" i="1"/>
  <c r="AC658" i="1"/>
  <c r="AM657" i="1"/>
  <c r="AK657" i="1"/>
  <c r="AJ657" i="1"/>
  <c r="AI657" i="1"/>
  <c r="AH657" i="1"/>
  <c r="AG657" i="1"/>
  <c r="AF657" i="1"/>
  <c r="AC657" i="1"/>
  <c r="AM656" i="1"/>
  <c r="AK656" i="1"/>
  <c r="AJ656" i="1"/>
  <c r="AI656" i="1"/>
  <c r="AH656" i="1"/>
  <c r="AG656" i="1"/>
  <c r="AF656" i="1"/>
  <c r="AC656" i="1"/>
  <c r="AM655" i="1"/>
  <c r="AK655" i="1"/>
  <c r="AJ655" i="1"/>
  <c r="AI655" i="1"/>
  <c r="AH655" i="1"/>
  <c r="AG655" i="1"/>
  <c r="AF655" i="1"/>
  <c r="AC655" i="1"/>
  <c r="AM654" i="1"/>
  <c r="AK654" i="1"/>
  <c r="AJ654" i="1"/>
  <c r="AI654" i="1"/>
  <c r="AH654" i="1"/>
  <c r="AG654" i="1"/>
  <c r="AF654" i="1"/>
  <c r="AC654" i="1"/>
  <c r="AM653" i="1"/>
  <c r="AK653" i="1"/>
  <c r="AJ653" i="1"/>
  <c r="AI653" i="1"/>
  <c r="AH653" i="1"/>
  <c r="AG653" i="1"/>
  <c r="AF653" i="1"/>
  <c r="AC653" i="1"/>
  <c r="AM652" i="1"/>
  <c r="AK652" i="1"/>
  <c r="AJ652" i="1"/>
  <c r="AI652" i="1"/>
  <c r="AH652" i="1"/>
  <c r="AG652" i="1"/>
  <c r="AF652" i="1"/>
  <c r="AC652" i="1"/>
  <c r="AM651" i="1"/>
  <c r="AK651" i="1"/>
  <c r="AJ651" i="1"/>
  <c r="AI651" i="1"/>
  <c r="AH651" i="1"/>
  <c r="AG651" i="1"/>
  <c r="AF651" i="1"/>
  <c r="AC651" i="1"/>
  <c r="AM650" i="1"/>
  <c r="AK650" i="1"/>
  <c r="AJ650" i="1"/>
  <c r="AI650" i="1"/>
  <c r="AH650" i="1"/>
  <c r="AG650" i="1"/>
  <c r="AF650" i="1"/>
  <c r="AC650" i="1"/>
  <c r="AM649" i="1"/>
  <c r="AK649" i="1"/>
  <c r="AJ649" i="1"/>
  <c r="AI649" i="1"/>
  <c r="AH649" i="1"/>
  <c r="AG649" i="1"/>
  <c r="AF649" i="1"/>
  <c r="AC649" i="1"/>
  <c r="AM648" i="1"/>
  <c r="AK648" i="1"/>
  <c r="AJ648" i="1"/>
  <c r="AI648" i="1"/>
  <c r="AH648" i="1"/>
  <c r="AG648" i="1"/>
  <c r="AF648" i="1"/>
  <c r="AC648" i="1"/>
  <c r="AM647" i="1"/>
  <c r="AK647" i="1"/>
  <c r="AJ647" i="1"/>
  <c r="AI647" i="1"/>
  <c r="AH647" i="1"/>
  <c r="AG647" i="1"/>
  <c r="AF647" i="1"/>
  <c r="AC647" i="1"/>
  <c r="AM646" i="1"/>
  <c r="AK646" i="1"/>
  <c r="AJ646" i="1"/>
  <c r="AI646" i="1"/>
  <c r="AH646" i="1"/>
  <c r="AG646" i="1"/>
  <c r="AF646" i="1"/>
  <c r="AC646" i="1"/>
  <c r="AM645" i="1"/>
  <c r="AK645" i="1"/>
  <c r="AJ645" i="1"/>
  <c r="AI645" i="1"/>
  <c r="AH645" i="1"/>
  <c r="AG645" i="1"/>
  <c r="AF645" i="1"/>
  <c r="AC645" i="1"/>
  <c r="AM644" i="1"/>
  <c r="AK644" i="1"/>
  <c r="AJ644" i="1"/>
  <c r="AI644" i="1"/>
  <c r="AH644" i="1"/>
  <c r="AG644" i="1"/>
  <c r="AF644" i="1"/>
  <c r="AC644" i="1"/>
  <c r="AM643" i="1"/>
  <c r="AK643" i="1"/>
  <c r="AJ643" i="1"/>
  <c r="AI643" i="1"/>
  <c r="AH643" i="1"/>
  <c r="AG643" i="1"/>
  <c r="AF643" i="1"/>
  <c r="AC643" i="1"/>
  <c r="AM642" i="1"/>
  <c r="AK642" i="1"/>
  <c r="AJ642" i="1"/>
  <c r="AI642" i="1"/>
  <c r="AH642" i="1"/>
  <c r="AG642" i="1"/>
  <c r="AF642" i="1"/>
  <c r="AC642" i="1"/>
  <c r="AM641" i="1"/>
  <c r="AK641" i="1"/>
  <c r="AJ641" i="1"/>
  <c r="AI641" i="1"/>
  <c r="AH641" i="1"/>
  <c r="AG641" i="1"/>
  <c r="AF641" i="1"/>
  <c r="AC641" i="1"/>
  <c r="AM640" i="1"/>
  <c r="AK640" i="1"/>
  <c r="AJ640" i="1"/>
  <c r="AI640" i="1"/>
  <c r="AH640" i="1"/>
  <c r="AG640" i="1"/>
  <c r="AF640" i="1"/>
  <c r="AC640" i="1"/>
  <c r="AM639" i="1"/>
  <c r="AK639" i="1"/>
  <c r="AJ639" i="1"/>
  <c r="AI639" i="1"/>
  <c r="AH639" i="1"/>
  <c r="AG639" i="1"/>
  <c r="AF639" i="1"/>
  <c r="AC639" i="1"/>
  <c r="AM638" i="1"/>
  <c r="AK638" i="1"/>
  <c r="AJ638" i="1"/>
  <c r="AI638" i="1"/>
  <c r="AH638" i="1"/>
  <c r="AG638" i="1"/>
  <c r="AF638" i="1"/>
  <c r="AC638" i="1"/>
  <c r="AM637" i="1"/>
  <c r="AK637" i="1"/>
  <c r="AJ637" i="1"/>
  <c r="AI637" i="1"/>
  <c r="AH637" i="1"/>
  <c r="AG637" i="1"/>
  <c r="AF637" i="1"/>
  <c r="AC637" i="1"/>
  <c r="AM636" i="1"/>
  <c r="AK636" i="1"/>
  <c r="AJ636" i="1"/>
  <c r="AI636" i="1"/>
  <c r="AH636" i="1"/>
  <c r="AG636" i="1"/>
  <c r="AF636" i="1"/>
  <c r="AC636" i="1"/>
  <c r="AM635" i="1"/>
  <c r="AK635" i="1"/>
  <c r="AJ635" i="1"/>
  <c r="AI635" i="1"/>
  <c r="AH635" i="1"/>
  <c r="AG635" i="1"/>
  <c r="AF635" i="1"/>
  <c r="AC635" i="1"/>
  <c r="AM634" i="1"/>
  <c r="AK634" i="1"/>
  <c r="AJ634" i="1"/>
  <c r="AI634" i="1"/>
  <c r="AH634" i="1"/>
  <c r="AG634" i="1"/>
  <c r="AF634" i="1"/>
  <c r="AC634" i="1"/>
  <c r="AM633" i="1"/>
  <c r="AK633" i="1"/>
  <c r="AJ633" i="1"/>
  <c r="AI633" i="1"/>
  <c r="AH633" i="1"/>
  <c r="AG633" i="1"/>
  <c r="AF633" i="1"/>
  <c r="AC633" i="1"/>
  <c r="AM632" i="1"/>
  <c r="AK632" i="1"/>
  <c r="AJ632" i="1"/>
  <c r="AI632" i="1"/>
  <c r="AH632" i="1"/>
  <c r="AG632" i="1"/>
  <c r="AF632" i="1"/>
  <c r="AC632" i="1"/>
  <c r="AM631" i="1"/>
  <c r="AK631" i="1"/>
  <c r="AJ631" i="1"/>
  <c r="AI631" i="1"/>
  <c r="AH631" i="1"/>
  <c r="AG631" i="1"/>
  <c r="AF631" i="1"/>
  <c r="AC631" i="1"/>
  <c r="AM630" i="1"/>
  <c r="AK630" i="1"/>
  <c r="AJ630" i="1"/>
  <c r="AI630" i="1"/>
  <c r="AH630" i="1"/>
  <c r="AG630" i="1"/>
  <c r="AF630" i="1"/>
  <c r="AC630" i="1"/>
  <c r="AM629" i="1"/>
  <c r="AK629" i="1"/>
  <c r="AJ629" i="1"/>
  <c r="AI629" i="1"/>
  <c r="AH629" i="1"/>
  <c r="AG629" i="1"/>
  <c r="AF629" i="1"/>
  <c r="AC629" i="1"/>
  <c r="AM628" i="1"/>
  <c r="AK628" i="1"/>
  <c r="AJ628" i="1"/>
  <c r="AI628" i="1"/>
  <c r="AH628" i="1"/>
  <c r="AG628" i="1"/>
  <c r="AF628" i="1"/>
  <c r="AC628" i="1"/>
  <c r="AM627" i="1"/>
  <c r="AK627" i="1"/>
  <c r="AJ627" i="1"/>
  <c r="AI627" i="1"/>
  <c r="AH627" i="1"/>
  <c r="AG627" i="1"/>
  <c r="AF627" i="1"/>
  <c r="AC627" i="1"/>
  <c r="AM626" i="1"/>
  <c r="AK626" i="1"/>
  <c r="AJ626" i="1"/>
  <c r="AI626" i="1"/>
  <c r="AH626" i="1"/>
  <c r="AG626" i="1"/>
  <c r="AF626" i="1"/>
  <c r="AC626" i="1"/>
  <c r="AM625" i="1"/>
  <c r="AK625" i="1"/>
  <c r="AJ625" i="1"/>
  <c r="AI625" i="1"/>
  <c r="AH625" i="1"/>
  <c r="AG625" i="1"/>
  <c r="AF625" i="1"/>
  <c r="AC625" i="1"/>
  <c r="AM624" i="1"/>
  <c r="AK624" i="1"/>
  <c r="AJ624" i="1"/>
  <c r="AI624" i="1"/>
  <c r="AH624" i="1"/>
  <c r="AG624" i="1"/>
  <c r="AF624" i="1"/>
  <c r="AC624" i="1"/>
  <c r="AM623" i="1"/>
  <c r="AK623" i="1"/>
  <c r="AJ623" i="1"/>
  <c r="AI623" i="1"/>
  <c r="AH623" i="1"/>
  <c r="AG623" i="1"/>
  <c r="AF623" i="1"/>
  <c r="AC623" i="1"/>
  <c r="AM622" i="1"/>
  <c r="AK622" i="1"/>
  <c r="AJ622" i="1"/>
  <c r="AI622" i="1"/>
  <c r="AH622" i="1"/>
  <c r="AG622" i="1"/>
  <c r="AF622" i="1"/>
  <c r="AC622" i="1"/>
  <c r="AM621" i="1"/>
  <c r="AK621" i="1"/>
  <c r="AJ621" i="1"/>
  <c r="AI621" i="1"/>
  <c r="AH621" i="1"/>
  <c r="AG621" i="1"/>
  <c r="AF621" i="1"/>
  <c r="AC621" i="1"/>
  <c r="AM620" i="1"/>
  <c r="AK620" i="1"/>
  <c r="AJ620" i="1"/>
  <c r="AI620" i="1"/>
  <c r="AH620" i="1"/>
  <c r="AG620" i="1"/>
  <c r="AF620" i="1"/>
  <c r="AC620" i="1"/>
  <c r="AM619" i="1"/>
  <c r="AK619" i="1"/>
  <c r="AJ619" i="1"/>
  <c r="AI619" i="1"/>
  <c r="AH619" i="1"/>
  <c r="AG619" i="1"/>
  <c r="AF619" i="1"/>
  <c r="AC619" i="1"/>
  <c r="AM618" i="1"/>
  <c r="AK618" i="1"/>
  <c r="AJ618" i="1"/>
  <c r="AI618" i="1"/>
  <c r="AH618" i="1"/>
  <c r="AG618" i="1"/>
  <c r="AF618" i="1"/>
  <c r="AC618" i="1"/>
  <c r="AM617" i="1"/>
  <c r="AK617" i="1"/>
  <c r="AJ617" i="1"/>
  <c r="AI617" i="1"/>
  <c r="AH617" i="1"/>
  <c r="AG617" i="1"/>
  <c r="AF617" i="1"/>
  <c r="AC617" i="1"/>
  <c r="AM616" i="1"/>
  <c r="AK616" i="1"/>
  <c r="AJ616" i="1"/>
  <c r="AI616" i="1"/>
  <c r="AH616" i="1"/>
  <c r="AG616" i="1"/>
  <c r="AF616" i="1"/>
  <c r="AC616" i="1"/>
  <c r="AM615" i="1"/>
  <c r="AK615" i="1"/>
  <c r="AJ615" i="1"/>
  <c r="AI615" i="1"/>
  <c r="AH615" i="1"/>
  <c r="AG615" i="1"/>
  <c r="AF615" i="1"/>
  <c r="AC615" i="1"/>
  <c r="AM614" i="1"/>
  <c r="AK614" i="1"/>
  <c r="AJ614" i="1"/>
  <c r="AI614" i="1"/>
  <c r="AH614" i="1"/>
  <c r="AG614" i="1"/>
  <c r="AF614" i="1"/>
  <c r="AC614" i="1"/>
  <c r="AM613" i="1"/>
  <c r="AK613" i="1"/>
  <c r="AJ613" i="1"/>
  <c r="AI613" i="1"/>
  <c r="AH613" i="1"/>
  <c r="AG613" i="1"/>
  <c r="AF613" i="1"/>
  <c r="AC613" i="1"/>
  <c r="AM612" i="1"/>
  <c r="AK612" i="1"/>
  <c r="AJ612" i="1"/>
  <c r="AI612" i="1"/>
  <c r="AH612" i="1"/>
  <c r="AG612" i="1"/>
  <c r="AF612" i="1"/>
  <c r="AC612" i="1"/>
  <c r="AM611" i="1"/>
  <c r="AK611" i="1"/>
  <c r="AJ611" i="1"/>
  <c r="AI611" i="1"/>
  <c r="AH611" i="1"/>
  <c r="AG611" i="1"/>
  <c r="AF611" i="1"/>
  <c r="AC611" i="1"/>
  <c r="AM610" i="1"/>
  <c r="AK610" i="1"/>
  <c r="AJ610" i="1"/>
  <c r="AI610" i="1"/>
  <c r="AH610" i="1"/>
  <c r="AG610" i="1"/>
  <c r="AF610" i="1"/>
  <c r="AC610" i="1"/>
  <c r="AM609" i="1"/>
  <c r="AK609" i="1"/>
  <c r="AJ609" i="1"/>
  <c r="AI609" i="1"/>
  <c r="AH609" i="1"/>
  <c r="AG609" i="1"/>
  <c r="AF609" i="1"/>
  <c r="AC609" i="1"/>
  <c r="AM608" i="1"/>
  <c r="AK608" i="1"/>
  <c r="AJ608" i="1"/>
  <c r="AI608" i="1"/>
  <c r="AH608" i="1"/>
  <c r="AG608" i="1"/>
  <c r="AF608" i="1"/>
  <c r="AC608" i="1"/>
  <c r="AM607" i="1"/>
  <c r="AK607" i="1"/>
  <c r="AJ607" i="1"/>
  <c r="AI607" i="1"/>
  <c r="AH607" i="1"/>
  <c r="AG607" i="1"/>
  <c r="AF607" i="1"/>
  <c r="AC607" i="1"/>
  <c r="AM606" i="1"/>
  <c r="AK606" i="1"/>
  <c r="AJ606" i="1"/>
  <c r="AI606" i="1"/>
  <c r="AH606" i="1"/>
  <c r="AG606" i="1"/>
  <c r="AF606" i="1"/>
  <c r="AC606" i="1"/>
  <c r="AM605" i="1"/>
  <c r="AK605" i="1"/>
  <c r="AJ605" i="1"/>
  <c r="AI605" i="1"/>
  <c r="AH605" i="1"/>
  <c r="AG605" i="1"/>
  <c r="AF605" i="1"/>
  <c r="AC605" i="1"/>
  <c r="AM604" i="1"/>
  <c r="AK604" i="1"/>
  <c r="AJ604" i="1"/>
  <c r="AI604" i="1"/>
  <c r="AH604" i="1"/>
  <c r="AG604" i="1"/>
  <c r="AF604" i="1"/>
  <c r="AC604" i="1"/>
  <c r="AM603" i="1"/>
  <c r="AK603" i="1"/>
  <c r="AJ603" i="1"/>
  <c r="AI603" i="1"/>
  <c r="AH603" i="1"/>
  <c r="AG603" i="1"/>
  <c r="AF603" i="1"/>
  <c r="AC603" i="1"/>
  <c r="AM602" i="1"/>
  <c r="AK602" i="1"/>
  <c r="AJ602" i="1"/>
  <c r="AI602" i="1"/>
  <c r="AH602" i="1"/>
  <c r="AG602" i="1"/>
  <c r="AF602" i="1"/>
  <c r="AC602" i="1"/>
  <c r="AM601" i="1"/>
  <c r="AK601" i="1"/>
  <c r="AJ601" i="1"/>
  <c r="AI601" i="1"/>
  <c r="AH601" i="1"/>
  <c r="AG601" i="1"/>
  <c r="AF601" i="1"/>
  <c r="AC601" i="1"/>
  <c r="AM600" i="1"/>
  <c r="AK600" i="1"/>
  <c r="AJ600" i="1"/>
  <c r="AI600" i="1"/>
  <c r="AH600" i="1"/>
  <c r="AG600" i="1"/>
  <c r="AF600" i="1"/>
  <c r="AC600" i="1"/>
  <c r="AM599" i="1"/>
  <c r="AK599" i="1"/>
  <c r="AJ599" i="1"/>
  <c r="AI599" i="1"/>
  <c r="AH599" i="1"/>
  <c r="AG599" i="1"/>
  <c r="AF599" i="1"/>
  <c r="AC599" i="1"/>
  <c r="AM598" i="1"/>
  <c r="AK598" i="1"/>
  <c r="AJ598" i="1"/>
  <c r="AI598" i="1"/>
  <c r="AH598" i="1"/>
  <c r="AG598" i="1"/>
  <c r="AF598" i="1"/>
  <c r="AC598" i="1"/>
  <c r="AM597" i="1"/>
  <c r="AK597" i="1"/>
  <c r="AJ597" i="1"/>
  <c r="AI597" i="1"/>
  <c r="AH597" i="1"/>
  <c r="AG597" i="1"/>
  <c r="AF597" i="1"/>
  <c r="AC597" i="1"/>
  <c r="AM596" i="1"/>
  <c r="AK596" i="1"/>
  <c r="AJ596" i="1"/>
  <c r="AI596" i="1"/>
  <c r="AH596" i="1"/>
  <c r="AG596" i="1"/>
  <c r="AF596" i="1"/>
  <c r="AC596" i="1"/>
  <c r="AM595" i="1"/>
  <c r="AK595" i="1"/>
  <c r="AJ595" i="1"/>
  <c r="AI595" i="1"/>
  <c r="AH595" i="1"/>
  <c r="AG595" i="1"/>
  <c r="AF595" i="1"/>
  <c r="AC595" i="1"/>
  <c r="AM594" i="1"/>
  <c r="AK594" i="1"/>
  <c r="AJ594" i="1"/>
  <c r="AI594" i="1"/>
  <c r="AH594" i="1"/>
  <c r="AG594" i="1"/>
  <c r="AF594" i="1"/>
  <c r="AC594" i="1"/>
  <c r="AM593" i="1"/>
  <c r="AK593" i="1"/>
  <c r="AJ593" i="1"/>
  <c r="AI593" i="1"/>
  <c r="AH593" i="1"/>
  <c r="AG593" i="1"/>
  <c r="AF593" i="1"/>
  <c r="AC593" i="1"/>
  <c r="AM592" i="1"/>
  <c r="AK592" i="1"/>
  <c r="AJ592" i="1"/>
  <c r="AI592" i="1"/>
  <c r="AH592" i="1"/>
  <c r="AG592" i="1"/>
  <c r="AF592" i="1"/>
  <c r="AC592" i="1"/>
  <c r="AM591" i="1"/>
  <c r="AK591" i="1"/>
  <c r="AJ591" i="1"/>
  <c r="AI591" i="1"/>
  <c r="AH591" i="1"/>
  <c r="AG591" i="1"/>
  <c r="AF591" i="1"/>
  <c r="AC591" i="1"/>
  <c r="AM590" i="1"/>
  <c r="AK590" i="1"/>
  <c r="AJ590" i="1"/>
  <c r="AI590" i="1"/>
  <c r="AH590" i="1"/>
  <c r="AG590" i="1"/>
  <c r="AF590" i="1"/>
  <c r="AC590" i="1"/>
  <c r="AM589" i="1"/>
  <c r="AK589" i="1"/>
  <c r="AJ589" i="1"/>
  <c r="AI589" i="1"/>
  <c r="AH589" i="1"/>
  <c r="AG589" i="1"/>
  <c r="AF589" i="1"/>
  <c r="AC589" i="1"/>
  <c r="AM588" i="1"/>
  <c r="AK588" i="1"/>
  <c r="AJ588" i="1"/>
  <c r="AI588" i="1"/>
  <c r="AH588" i="1"/>
  <c r="AG588" i="1"/>
  <c r="AF588" i="1"/>
  <c r="AC588" i="1"/>
  <c r="AM587" i="1"/>
  <c r="AK587" i="1"/>
  <c r="AJ587" i="1"/>
  <c r="AI587" i="1"/>
  <c r="AH587" i="1"/>
  <c r="AG587" i="1"/>
  <c r="AF587" i="1"/>
  <c r="AC587" i="1"/>
  <c r="AM586" i="1"/>
  <c r="AK586" i="1"/>
  <c r="AJ586" i="1"/>
  <c r="AI586" i="1"/>
  <c r="AH586" i="1"/>
  <c r="AG586" i="1"/>
  <c r="AF586" i="1"/>
  <c r="AC586" i="1"/>
  <c r="AM585" i="1"/>
  <c r="AK585" i="1"/>
  <c r="AJ585" i="1"/>
  <c r="AI585" i="1"/>
  <c r="AH585" i="1"/>
  <c r="AG585" i="1"/>
  <c r="AF585" i="1"/>
  <c r="AC585" i="1"/>
  <c r="AM584" i="1"/>
  <c r="AK584" i="1"/>
  <c r="AJ584" i="1"/>
  <c r="AI584" i="1"/>
  <c r="AH584" i="1"/>
  <c r="AG584" i="1"/>
  <c r="AF584" i="1"/>
  <c r="AC584" i="1"/>
  <c r="AM583" i="1"/>
  <c r="AK583" i="1"/>
  <c r="AJ583" i="1"/>
  <c r="AI583" i="1"/>
  <c r="AH583" i="1"/>
  <c r="AG583" i="1"/>
  <c r="AF583" i="1"/>
  <c r="AC583" i="1"/>
  <c r="AM582" i="1"/>
  <c r="AK582" i="1"/>
  <c r="AJ582" i="1"/>
  <c r="AI582" i="1"/>
  <c r="AH582" i="1"/>
  <c r="AG582" i="1"/>
  <c r="AF582" i="1"/>
  <c r="AC582" i="1"/>
  <c r="AM581" i="1"/>
  <c r="AK581" i="1"/>
  <c r="AJ581" i="1"/>
  <c r="AI581" i="1"/>
  <c r="AH581" i="1"/>
  <c r="AG581" i="1"/>
  <c r="AF581" i="1"/>
  <c r="AC581" i="1"/>
  <c r="AM580" i="1"/>
  <c r="AK580" i="1"/>
  <c r="AJ580" i="1"/>
  <c r="AI580" i="1"/>
  <c r="AH580" i="1"/>
  <c r="AG580" i="1"/>
  <c r="AF580" i="1"/>
  <c r="AC580" i="1"/>
  <c r="AM579" i="1"/>
  <c r="AK579" i="1"/>
  <c r="AJ579" i="1"/>
  <c r="AI579" i="1"/>
  <c r="AH579" i="1"/>
  <c r="AG579" i="1"/>
  <c r="AF579" i="1"/>
  <c r="AC579" i="1"/>
  <c r="AM578" i="1"/>
  <c r="AK578" i="1"/>
  <c r="AJ578" i="1"/>
  <c r="AI578" i="1"/>
  <c r="AH578" i="1"/>
  <c r="AG578" i="1"/>
  <c r="AF578" i="1"/>
  <c r="AC578" i="1"/>
  <c r="AM577" i="1"/>
  <c r="AK577" i="1"/>
  <c r="AJ577" i="1"/>
  <c r="AI577" i="1"/>
  <c r="AH577" i="1"/>
  <c r="AG577" i="1"/>
  <c r="AF577" i="1"/>
  <c r="AC577" i="1"/>
  <c r="AM576" i="1"/>
  <c r="AK576" i="1"/>
  <c r="AJ576" i="1"/>
  <c r="AI576" i="1"/>
  <c r="AH576" i="1"/>
  <c r="AG576" i="1"/>
  <c r="AF576" i="1"/>
  <c r="AC576" i="1"/>
  <c r="AM575" i="1"/>
  <c r="AK575" i="1"/>
  <c r="AJ575" i="1"/>
  <c r="AI575" i="1"/>
  <c r="AH575" i="1"/>
  <c r="AG575" i="1"/>
  <c r="AF575" i="1"/>
  <c r="AC575" i="1"/>
  <c r="AM574" i="1"/>
  <c r="AK574" i="1"/>
  <c r="AJ574" i="1"/>
  <c r="AI574" i="1"/>
  <c r="AH574" i="1"/>
  <c r="AG574" i="1"/>
  <c r="AF574" i="1"/>
  <c r="AC574" i="1"/>
  <c r="AM573" i="1"/>
  <c r="AK573" i="1"/>
  <c r="AJ573" i="1"/>
  <c r="AI573" i="1"/>
  <c r="AH573" i="1"/>
  <c r="AG573" i="1"/>
  <c r="AF573" i="1"/>
  <c r="AC573" i="1"/>
  <c r="AM572" i="1"/>
  <c r="AK572" i="1"/>
  <c r="AJ572" i="1"/>
  <c r="AI572" i="1"/>
  <c r="AH572" i="1"/>
  <c r="AG572" i="1"/>
  <c r="AF572" i="1"/>
  <c r="AC572" i="1"/>
  <c r="AM571" i="1"/>
  <c r="AK571" i="1"/>
  <c r="AJ571" i="1"/>
  <c r="AI571" i="1"/>
  <c r="AH571" i="1"/>
  <c r="AG571" i="1"/>
  <c r="AF571" i="1"/>
  <c r="AC571" i="1"/>
  <c r="AM570" i="1"/>
  <c r="AK570" i="1"/>
  <c r="AJ570" i="1"/>
  <c r="AI570" i="1"/>
  <c r="AH570" i="1"/>
  <c r="AG570" i="1"/>
  <c r="AF570" i="1"/>
  <c r="AC570" i="1"/>
  <c r="AM569" i="1"/>
  <c r="AK569" i="1"/>
  <c r="AJ569" i="1"/>
  <c r="AI569" i="1"/>
  <c r="AH569" i="1"/>
  <c r="AG569" i="1"/>
  <c r="AF569" i="1"/>
  <c r="AC569" i="1"/>
  <c r="AM568" i="1"/>
  <c r="AK568" i="1"/>
  <c r="AJ568" i="1"/>
  <c r="AI568" i="1"/>
  <c r="AH568" i="1"/>
  <c r="AG568" i="1"/>
  <c r="AF568" i="1"/>
  <c r="AC568" i="1"/>
  <c r="AM567" i="1"/>
  <c r="AK567" i="1"/>
  <c r="AJ567" i="1"/>
  <c r="AI567" i="1"/>
  <c r="AH567" i="1"/>
  <c r="AG567" i="1"/>
  <c r="AF567" i="1"/>
  <c r="AC567" i="1"/>
  <c r="AM566" i="1"/>
  <c r="AK566" i="1"/>
  <c r="AJ566" i="1"/>
  <c r="AI566" i="1"/>
  <c r="AH566" i="1"/>
  <c r="AG566" i="1"/>
  <c r="AF566" i="1"/>
  <c r="AC566" i="1"/>
  <c r="AM565" i="1"/>
  <c r="AK565" i="1"/>
  <c r="AJ565" i="1"/>
  <c r="AI565" i="1"/>
  <c r="AH565" i="1"/>
  <c r="AG565" i="1"/>
  <c r="AF565" i="1"/>
  <c r="AC565" i="1"/>
  <c r="AM564" i="1"/>
  <c r="AK564" i="1"/>
  <c r="AJ564" i="1"/>
  <c r="AI564" i="1"/>
  <c r="AH564" i="1"/>
  <c r="AG564" i="1"/>
  <c r="AF564" i="1"/>
  <c r="AC564" i="1"/>
  <c r="AM563" i="1"/>
  <c r="AK563" i="1"/>
  <c r="AJ563" i="1"/>
  <c r="AI563" i="1"/>
  <c r="AH563" i="1"/>
  <c r="AG563" i="1"/>
  <c r="AF563" i="1"/>
  <c r="AC563" i="1"/>
  <c r="AM562" i="1"/>
  <c r="AK562" i="1"/>
  <c r="AJ562" i="1"/>
  <c r="AI562" i="1"/>
  <c r="AH562" i="1"/>
  <c r="AG562" i="1"/>
  <c r="AF562" i="1"/>
  <c r="AC562" i="1"/>
  <c r="AM561" i="1"/>
  <c r="AK561" i="1"/>
  <c r="AJ561" i="1"/>
  <c r="AI561" i="1"/>
  <c r="AH561" i="1"/>
  <c r="AG561" i="1"/>
  <c r="AF561" i="1"/>
  <c r="AC561" i="1"/>
  <c r="AM560" i="1"/>
  <c r="AK560" i="1"/>
  <c r="AJ560" i="1"/>
  <c r="AI560" i="1"/>
  <c r="AH560" i="1"/>
  <c r="AG560" i="1"/>
  <c r="AF560" i="1"/>
  <c r="AC560" i="1"/>
  <c r="AM559" i="1"/>
  <c r="AK559" i="1"/>
  <c r="AJ559" i="1"/>
  <c r="AI559" i="1"/>
  <c r="AH559" i="1"/>
  <c r="AG559" i="1"/>
  <c r="AF559" i="1"/>
  <c r="AC559" i="1"/>
  <c r="AM558" i="1"/>
  <c r="AK558" i="1"/>
  <c r="AJ558" i="1"/>
  <c r="AI558" i="1"/>
  <c r="AH558" i="1"/>
  <c r="AG558" i="1"/>
  <c r="AF558" i="1"/>
  <c r="AC558" i="1"/>
  <c r="AM557" i="1"/>
  <c r="AK557" i="1"/>
  <c r="AJ557" i="1"/>
  <c r="AI557" i="1"/>
  <c r="AH557" i="1"/>
  <c r="AG557" i="1"/>
  <c r="AF557" i="1"/>
  <c r="AC557" i="1"/>
  <c r="AM556" i="1"/>
  <c r="AK556" i="1"/>
  <c r="AJ556" i="1"/>
  <c r="AI556" i="1"/>
  <c r="AH556" i="1"/>
  <c r="AG556" i="1"/>
  <c r="AF556" i="1"/>
  <c r="AC556" i="1"/>
  <c r="AM555" i="1"/>
  <c r="AK555" i="1"/>
  <c r="AJ555" i="1"/>
  <c r="AI555" i="1"/>
  <c r="AH555" i="1"/>
  <c r="AG555" i="1"/>
  <c r="AF555" i="1"/>
  <c r="AC555" i="1"/>
  <c r="AM554" i="1"/>
  <c r="AK554" i="1"/>
  <c r="AJ554" i="1"/>
  <c r="AI554" i="1"/>
  <c r="AH554" i="1"/>
  <c r="AG554" i="1"/>
  <c r="AF554" i="1"/>
  <c r="AC554" i="1"/>
  <c r="AM553" i="1"/>
  <c r="AK553" i="1"/>
  <c r="AJ553" i="1"/>
  <c r="AI553" i="1"/>
  <c r="AH553" i="1"/>
  <c r="AG553" i="1"/>
  <c r="AF553" i="1"/>
  <c r="AC553" i="1"/>
  <c r="AM552" i="1"/>
  <c r="AK552" i="1"/>
  <c r="AJ552" i="1"/>
  <c r="AI552" i="1"/>
  <c r="AH552" i="1"/>
  <c r="AG552" i="1"/>
  <c r="AF552" i="1"/>
  <c r="AC552" i="1"/>
  <c r="AM551" i="1"/>
  <c r="AK551" i="1"/>
  <c r="AJ551" i="1"/>
  <c r="AI551" i="1"/>
  <c r="AH551" i="1"/>
  <c r="AG551" i="1"/>
  <c r="AF551" i="1"/>
  <c r="AC551" i="1"/>
  <c r="AM550" i="1"/>
  <c r="AK550" i="1"/>
  <c r="AJ550" i="1"/>
  <c r="AI550" i="1"/>
  <c r="AH550" i="1"/>
  <c r="AG550" i="1"/>
  <c r="AF550" i="1"/>
  <c r="AC550" i="1"/>
  <c r="AM549" i="1"/>
  <c r="AK549" i="1"/>
  <c r="AJ549" i="1"/>
  <c r="AI549" i="1"/>
  <c r="AH549" i="1"/>
  <c r="AG549" i="1"/>
  <c r="AF549" i="1"/>
  <c r="AC549" i="1"/>
  <c r="AM548" i="1"/>
  <c r="AK548" i="1"/>
  <c r="AJ548" i="1"/>
  <c r="AI548" i="1"/>
  <c r="AH548" i="1"/>
  <c r="AG548" i="1"/>
  <c r="AF548" i="1"/>
  <c r="AC548" i="1"/>
  <c r="AM547" i="1"/>
  <c r="AK547" i="1"/>
  <c r="AJ547" i="1"/>
  <c r="AI547" i="1"/>
  <c r="AH547" i="1"/>
  <c r="AG547" i="1"/>
  <c r="AF547" i="1"/>
  <c r="AC547" i="1"/>
  <c r="AM546" i="1"/>
  <c r="AK546" i="1"/>
  <c r="AJ546" i="1"/>
  <c r="AI546" i="1"/>
  <c r="AH546" i="1"/>
  <c r="AG546" i="1"/>
  <c r="AF546" i="1"/>
  <c r="AC546" i="1"/>
  <c r="AM545" i="1"/>
  <c r="AK545" i="1"/>
  <c r="AJ545" i="1"/>
  <c r="AI545" i="1"/>
  <c r="AH545" i="1"/>
  <c r="AG545" i="1"/>
  <c r="AF545" i="1"/>
  <c r="AC545" i="1"/>
  <c r="AM544" i="1"/>
  <c r="AK544" i="1"/>
  <c r="AJ544" i="1"/>
  <c r="AI544" i="1"/>
  <c r="AH544" i="1"/>
  <c r="AG544" i="1"/>
  <c r="AF544" i="1"/>
  <c r="AC544" i="1"/>
  <c r="AM543" i="1"/>
  <c r="AK543" i="1"/>
  <c r="AJ543" i="1"/>
  <c r="AI543" i="1"/>
  <c r="AH543" i="1"/>
  <c r="AG543" i="1"/>
  <c r="AF543" i="1"/>
  <c r="AC543" i="1"/>
  <c r="AM542" i="1"/>
  <c r="AK542" i="1"/>
  <c r="AJ542" i="1"/>
  <c r="AI542" i="1"/>
  <c r="AH542" i="1"/>
  <c r="AG542" i="1"/>
  <c r="AF542" i="1"/>
  <c r="AC542" i="1"/>
  <c r="AM541" i="1"/>
  <c r="AK541" i="1"/>
  <c r="AJ541" i="1"/>
  <c r="AI541" i="1"/>
  <c r="AH541" i="1"/>
  <c r="AG541" i="1"/>
  <c r="AF541" i="1"/>
  <c r="AC541" i="1"/>
  <c r="AM540" i="1"/>
  <c r="AK540" i="1"/>
  <c r="AJ540" i="1"/>
  <c r="AI540" i="1"/>
  <c r="AH540" i="1"/>
  <c r="AG540" i="1"/>
  <c r="AF540" i="1"/>
  <c r="AC540" i="1"/>
  <c r="AM539" i="1"/>
  <c r="AK539" i="1"/>
  <c r="AJ539" i="1"/>
  <c r="AI539" i="1"/>
  <c r="AH539" i="1"/>
  <c r="AG539" i="1"/>
  <c r="AF539" i="1"/>
  <c r="AC539" i="1"/>
  <c r="AM538" i="1"/>
  <c r="AK538" i="1"/>
  <c r="AJ538" i="1"/>
  <c r="AI538" i="1"/>
  <c r="AH538" i="1"/>
  <c r="AG538" i="1"/>
  <c r="AF538" i="1"/>
  <c r="AC538" i="1"/>
  <c r="AM537" i="1"/>
  <c r="AK537" i="1"/>
  <c r="AJ537" i="1"/>
  <c r="AI537" i="1"/>
  <c r="AH537" i="1"/>
  <c r="AG537" i="1"/>
  <c r="AF537" i="1"/>
  <c r="AC537" i="1"/>
  <c r="AM536" i="1"/>
  <c r="AK536" i="1"/>
  <c r="AJ536" i="1"/>
  <c r="AI536" i="1"/>
  <c r="AH536" i="1"/>
  <c r="AG536" i="1"/>
  <c r="AF536" i="1"/>
  <c r="AC536" i="1"/>
  <c r="AM535" i="1"/>
  <c r="AK535" i="1"/>
  <c r="AJ535" i="1"/>
  <c r="AI535" i="1"/>
  <c r="AH535" i="1"/>
  <c r="AG535" i="1"/>
  <c r="AF535" i="1"/>
  <c r="AC535" i="1"/>
  <c r="AM534" i="1"/>
  <c r="AK534" i="1"/>
  <c r="AJ534" i="1"/>
  <c r="AI534" i="1"/>
  <c r="AH534" i="1"/>
  <c r="AG534" i="1"/>
  <c r="AF534" i="1"/>
  <c r="AC534" i="1"/>
  <c r="AM533" i="1"/>
  <c r="AK533" i="1"/>
  <c r="AJ533" i="1"/>
  <c r="AI533" i="1"/>
  <c r="AH533" i="1"/>
  <c r="AG533" i="1"/>
  <c r="AF533" i="1"/>
  <c r="AC533" i="1"/>
  <c r="AM532" i="1"/>
  <c r="AK532" i="1"/>
  <c r="AJ532" i="1"/>
  <c r="AI532" i="1"/>
  <c r="AH532" i="1"/>
  <c r="AG532" i="1"/>
  <c r="AF532" i="1"/>
  <c r="AC532" i="1"/>
  <c r="AM531" i="1"/>
  <c r="AK531" i="1"/>
  <c r="AJ531" i="1"/>
  <c r="AI531" i="1"/>
  <c r="AH531" i="1"/>
  <c r="AG531" i="1"/>
  <c r="AF531" i="1"/>
  <c r="AC531" i="1"/>
  <c r="AM530" i="1"/>
  <c r="AK530" i="1"/>
  <c r="AJ530" i="1"/>
  <c r="AI530" i="1"/>
  <c r="AH530" i="1"/>
  <c r="AG530" i="1"/>
  <c r="AF530" i="1"/>
  <c r="AC530" i="1"/>
  <c r="AM529" i="1"/>
  <c r="AK529" i="1"/>
  <c r="AJ529" i="1"/>
  <c r="AI529" i="1"/>
  <c r="AH529" i="1"/>
  <c r="AG529" i="1"/>
  <c r="AF529" i="1"/>
  <c r="AC529" i="1"/>
  <c r="AM528" i="1"/>
  <c r="AK528" i="1"/>
  <c r="AJ528" i="1"/>
  <c r="AI528" i="1"/>
  <c r="AH528" i="1"/>
  <c r="AG528" i="1"/>
  <c r="AF528" i="1"/>
  <c r="AC528" i="1"/>
  <c r="AM527" i="1"/>
  <c r="AK527" i="1"/>
  <c r="AJ527" i="1"/>
  <c r="AI527" i="1"/>
  <c r="AH527" i="1"/>
  <c r="AG527" i="1"/>
  <c r="AF527" i="1"/>
  <c r="AM526" i="1"/>
  <c r="AK526" i="1"/>
  <c r="AJ526" i="1"/>
  <c r="AI526" i="1"/>
  <c r="AH526" i="1"/>
  <c r="AG526" i="1"/>
  <c r="AF526" i="1"/>
  <c r="AC526" i="1"/>
  <c r="AM525" i="1"/>
  <c r="AK525" i="1"/>
  <c r="AJ525" i="1"/>
  <c r="AI525" i="1"/>
  <c r="AH525" i="1"/>
  <c r="AG525" i="1"/>
  <c r="AF525" i="1"/>
  <c r="AC525" i="1"/>
  <c r="AM524" i="1"/>
  <c r="AK524" i="1"/>
  <c r="AJ524" i="1"/>
  <c r="AI524" i="1"/>
  <c r="AH524" i="1"/>
  <c r="AG524" i="1"/>
  <c r="AF524" i="1"/>
  <c r="AC524" i="1"/>
  <c r="AM523" i="1"/>
  <c r="AK523" i="1"/>
  <c r="AJ523" i="1"/>
  <c r="AI523" i="1"/>
  <c r="AH523" i="1"/>
  <c r="AG523" i="1"/>
  <c r="AF523" i="1"/>
  <c r="AC523" i="1"/>
  <c r="AM522" i="1"/>
  <c r="AK522" i="1"/>
  <c r="AJ522" i="1"/>
  <c r="AI522" i="1"/>
  <c r="AH522" i="1"/>
  <c r="AG522" i="1"/>
  <c r="AF522" i="1"/>
  <c r="AC522" i="1"/>
  <c r="AM521" i="1"/>
  <c r="AK521" i="1"/>
  <c r="AJ521" i="1"/>
  <c r="AI521" i="1"/>
  <c r="AH521" i="1"/>
  <c r="AG521" i="1"/>
  <c r="AF521" i="1"/>
  <c r="AC521" i="1"/>
  <c r="AM520" i="1"/>
  <c r="AK520" i="1"/>
  <c r="AJ520" i="1"/>
  <c r="AI520" i="1"/>
  <c r="AH520" i="1"/>
  <c r="AG520" i="1"/>
  <c r="AF520" i="1"/>
  <c r="AC520" i="1"/>
  <c r="AM519" i="1"/>
  <c r="AK519" i="1"/>
  <c r="AJ519" i="1"/>
  <c r="AI519" i="1"/>
  <c r="AH519" i="1"/>
  <c r="AG519" i="1"/>
  <c r="AF519" i="1"/>
  <c r="AC519" i="1"/>
  <c r="AM518" i="1"/>
  <c r="AK518" i="1"/>
  <c r="AJ518" i="1"/>
  <c r="AI518" i="1"/>
  <c r="AH518" i="1"/>
  <c r="AG518" i="1"/>
  <c r="AF518" i="1"/>
  <c r="AC518" i="1"/>
  <c r="AM517" i="1"/>
  <c r="AK517" i="1"/>
  <c r="AJ517" i="1"/>
  <c r="AI517" i="1"/>
  <c r="AH517" i="1"/>
  <c r="AG517" i="1"/>
  <c r="AF517" i="1"/>
  <c r="AC517" i="1"/>
  <c r="AM516" i="1"/>
  <c r="AK516" i="1"/>
  <c r="AJ516" i="1"/>
  <c r="AI516" i="1"/>
  <c r="AH516" i="1"/>
  <c r="AG516" i="1"/>
  <c r="AF516" i="1"/>
  <c r="AC516" i="1"/>
  <c r="AM515" i="1"/>
  <c r="AK515" i="1"/>
  <c r="AJ515" i="1"/>
  <c r="AI515" i="1"/>
  <c r="AH515" i="1"/>
  <c r="AG515" i="1"/>
  <c r="AF515" i="1"/>
  <c r="AC515" i="1"/>
  <c r="AM514" i="1"/>
  <c r="AK514" i="1"/>
  <c r="AJ514" i="1"/>
  <c r="AI514" i="1"/>
  <c r="AH514" i="1"/>
  <c r="AG514" i="1"/>
  <c r="AF514" i="1"/>
  <c r="AC514" i="1"/>
  <c r="AM513" i="1"/>
  <c r="AK513" i="1"/>
  <c r="AJ513" i="1"/>
  <c r="AI513" i="1"/>
  <c r="AH513" i="1"/>
  <c r="AG513" i="1"/>
  <c r="AF513" i="1"/>
  <c r="AC513" i="1"/>
  <c r="AM512" i="1"/>
  <c r="AK512" i="1"/>
  <c r="AJ512" i="1"/>
  <c r="AI512" i="1"/>
  <c r="AH512" i="1"/>
  <c r="AG512" i="1"/>
  <c r="AF512" i="1"/>
  <c r="AC512" i="1"/>
  <c r="AM511" i="1"/>
  <c r="AK511" i="1"/>
  <c r="AJ511" i="1"/>
  <c r="AI511" i="1"/>
  <c r="AH511" i="1"/>
  <c r="AG511" i="1"/>
  <c r="AF511" i="1"/>
  <c r="AC511" i="1"/>
  <c r="AM510" i="1"/>
  <c r="AK510" i="1"/>
  <c r="AJ510" i="1"/>
  <c r="AI510" i="1"/>
  <c r="AH510" i="1"/>
  <c r="AG510" i="1"/>
  <c r="AF510" i="1"/>
  <c r="AC510" i="1"/>
  <c r="AM509" i="1"/>
  <c r="AK509" i="1"/>
  <c r="AJ509" i="1"/>
  <c r="AI509" i="1"/>
  <c r="AH509" i="1"/>
  <c r="AG509" i="1"/>
  <c r="AF509" i="1"/>
  <c r="AC509" i="1"/>
  <c r="AM508" i="1"/>
  <c r="AK508" i="1"/>
  <c r="AJ508" i="1"/>
  <c r="AI508" i="1"/>
  <c r="AH508" i="1"/>
  <c r="AG508" i="1"/>
  <c r="AF508" i="1"/>
  <c r="AC508" i="1"/>
  <c r="AM507" i="1"/>
  <c r="AK507" i="1"/>
  <c r="AJ507" i="1"/>
  <c r="AI507" i="1"/>
  <c r="AH507" i="1"/>
  <c r="AG507" i="1"/>
  <c r="AF507" i="1"/>
  <c r="AC507" i="1"/>
  <c r="AM506" i="1"/>
  <c r="AK506" i="1"/>
  <c r="AJ506" i="1"/>
  <c r="AI506" i="1"/>
  <c r="AH506" i="1"/>
  <c r="AG506" i="1"/>
  <c r="AF506" i="1"/>
  <c r="AC506" i="1"/>
  <c r="AM505" i="1"/>
  <c r="AK505" i="1"/>
  <c r="AJ505" i="1"/>
  <c r="AI505" i="1"/>
  <c r="AH505" i="1"/>
  <c r="AG505" i="1"/>
  <c r="AF505" i="1"/>
  <c r="AC505" i="1"/>
  <c r="AM504" i="1"/>
  <c r="AK504" i="1"/>
  <c r="AJ504" i="1"/>
  <c r="AI504" i="1"/>
  <c r="AH504" i="1"/>
  <c r="AG504" i="1"/>
  <c r="AF504" i="1"/>
  <c r="AC504" i="1"/>
  <c r="AM503" i="1"/>
  <c r="AK503" i="1"/>
  <c r="AJ503" i="1"/>
  <c r="AI503" i="1"/>
  <c r="AH503" i="1"/>
  <c r="AG503" i="1"/>
  <c r="AF503" i="1"/>
  <c r="AC503" i="1"/>
  <c r="AM502" i="1"/>
  <c r="AK502" i="1"/>
  <c r="AJ502" i="1"/>
  <c r="AI502" i="1"/>
  <c r="AH502" i="1"/>
  <c r="AG502" i="1"/>
  <c r="AF502" i="1"/>
  <c r="AC502" i="1"/>
  <c r="AM501" i="1"/>
  <c r="AK501" i="1"/>
  <c r="AJ501" i="1"/>
  <c r="AI501" i="1"/>
  <c r="AH501" i="1"/>
  <c r="AG501" i="1"/>
  <c r="AF501" i="1"/>
  <c r="AC501" i="1"/>
  <c r="AM500" i="1"/>
  <c r="AK500" i="1"/>
  <c r="AJ500" i="1"/>
  <c r="AI500" i="1"/>
  <c r="AH500" i="1"/>
  <c r="AG500" i="1"/>
  <c r="AF500" i="1"/>
  <c r="AC500" i="1"/>
  <c r="AM499" i="1"/>
  <c r="AK499" i="1"/>
  <c r="AJ499" i="1"/>
  <c r="AI499" i="1"/>
  <c r="AH499" i="1"/>
  <c r="AG499" i="1"/>
  <c r="AF499" i="1"/>
  <c r="AC499" i="1"/>
  <c r="AM498" i="1"/>
  <c r="AK498" i="1"/>
  <c r="AJ498" i="1"/>
  <c r="AI498" i="1"/>
  <c r="AH498" i="1"/>
  <c r="AG498" i="1"/>
  <c r="AF498" i="1"/>
  <c r="AC498" i="1"/>
  <c r="AM497" i="1"/>
  <c r="AK497" i="1"/>
  <c r="AJ497" i="1"/>
  <c r="AI497" i="1"/>
  <c r="AH497" i="1"/>
  <c r="AG497" i="1"/>
  <c r="AF497" i="1"/>
  <c r="AC497" i="1"/>
  <c r="AM496" i="1"/>
  <c r="AK496" i="1"/>
  <c r="AJ496" i="1"/>
  <c r="AI496" i="1"/>
  <c r="AH496" i="1"/>
  <c r="AG496" i="1"/>
  <c r="AF496" i="1"/>
  <c r="AC496" i="1"/>
  <c r="AM495" i="1"/>
  <c r="AK495" i="1"/>
  <c r="AJ495" i="1"/>
  <c r="AI495" i="1"/>
  <c r="AH495" i="1"/>
  <c r="AG495" i="1"/>
  <c r="AF495" i="1"/>
  <c r="AC495" i="1"/>
  <c r="AM494" i="1"/>
  <c r="AK494" i="1"/>
  <c r="AJ494" i="1"/>
  <c r="AI494" i="1"/>
  <c r="AH494" i="1"/>
  <c r="AG494" i="1"/>
  <c r="AF494" i="1"/>
  <c r="AC494" i="1"/>
  <c r="AM493" i="1"/>
  <c r="AK493" i="1"/>
  <c r="AJ493" i="1"/>
  <c r="AI493" i="1"/>
  <c r="AH493" i="1"/>
  <c r="AG493" i="1"/>
  <c r="AF493" i="1"/>
  <c r="AC493" i="1"/>
  <c r="AM492" i="1"/>
  <c r="AK492" i="1"/>
  <c r="AJ492" i="1"/>
  <c r="AI492" i="1"/>
  <c r="AH492" i="1"/>
  <c r="AG492" i="1"/>
  <c r="AF492" i="1"/>
  <c r="AC492" i="1"/>
  <c r="AM491" i="1"/>
  <c r="AK491" i="1"/>
  <c r="AJ491" i="1"/>
  <c r="AI491" i="1"/>
  <c r="AH491" i="1"/>
  <c r="AG491" i="1"/>
  <c r="AF491" i="1"/>
  <c r="AC491" i="1"/>
  <c r="AM490" i="1"/>
  <c r="AK490" i="1"/>
  <c r="AJ490" i="1"/>
  <c r="AI490" i="1"/>
  <c r="AH490" i="1"/>
  <c r="AG490" i="1"/>
  <c r="AF490" i="1"/>
  <c r="AC490" i="1"/>
  <c r="AM489" i="1"/>
  <c r="AK489" i="1"/>
  <c r="AJ489" i="1"/>
  <c r="AI489" i="1"/>
  <c r="AH489" i="1"/>
  <c r="AG489" i="1"/>
  <c r="AF489" i="1"/>
  <c r="AC489" i="1"/>
  <c r="AM488" i="1"/>
  <c r="AK488" i="1"/>
  <c r="AJ488" i="1"/>
  <c r="AI488" i="1"/>
  <c r="AH488" i="1"/>
  <c r="AG488" i="1"/>
  <c r="AF488" i="1"/>
  <c r="AC488" i="1"/>
  <c r="AM487" i="1"/>
  <c r="AK487" i="1"/>
  <c r="AJ487" i="1"/>
  <c r="AI487" i="1"/>
  <c r="AH487" i="1"/>
  <c r="AG487" i="1"/>
  <c r="AF487" i="1"/>
  <c r="AC487" i="1"/>
  <c r="AM486" i="1"/>
  <c r="AK486" i="1"/>
  <c r="AJ486" i="1"/>
  <c r="AI486" i="1"/>
  <c r="AH486" i="1"/>
  <c r="AG486" i="1"/>
  <c r="AF486" i="1"/>
  <c r="AC486" i="1"/>
  <c r="AM485" i="1"/>
  <c r="AK485" i="1"/>
  <c r="AJ485" i="1"/>
  <c r="AI485" i="1"/>
  <c r="AH485" i="1"/>
  <c r="AG485" i="1"/>
  <c r="AF485" i="1"/>
  <c r="AC485" i="1"/>
  <c r="AM484" i="1"/>
  <c r="AK484" i="1"/>
  <c r="AJ484" i="1"/>
  <c r="AI484" i="1"/>
  <c r="AH484" i="1"/>
  <c r="AG484" i="1"/>
  <c r="AF484" i="1"/>
  <c r="AC484" i="1"/>
  <c r="AM483" i="1"/>
  <c r="AK483" i="1"/>
  <c r="AJ483" i="1"/>
  <c r="AI483" i="1"/>
  <c r="AH483" i="1"/>
  <c r="AG483" i="1"/>
  <c r="AF483" i="1"/>
  <c r="AC483" i="1"/>
  <c r="AM482" i="1"/>
  <c r="AK482" i="1"/>
  <c r="AJ482" i="1"/>
  <c r="AI482" i="1"/>
  <c r="AH482" i="1"/>
  <c r="AG482" i="1"/>
  <c r="AF482" i="1"/>
  <c r="AC482" i="1"/>
  <c r="AM481" i="1"/>
  <c r="AK481" i="1"/>
  <c r="AJ481" i="1"/>
  <c r="AI481" i="1"/>
  <c r="AH481" i="1"/>
  <c r="AG481" i="1"/>
  <c r="AF481" i="1"/>
  <c r="AC481" i="1"/>
  <c r="AM480" i="1"/>
  <c r="AK480" i="1"/>
  <c r="AJ480" i="1"/>
  <c r="AI480" i="1"/>
  <c r="AH480" i="1"/>
  <c r="AG480" i="1"/>
  <c r="AF480" i="1"/>
  <c r="AC480" i="1"/>
  <c r="AM479" i="1"/>
  <c r="AK479" i="1"/>
  <c r="AJ479" i="1"/>
  <c r="AI479" i="1"/>
  <c r="AH479" i="1"/>
  <c r="AG479" i="1"/>
  <c r="AF479" i="1"/>
  <c r="AC479" i="1"/>
  <c r="AM478" i="1"/>
  <c r="AK478" i="1"/>
  <c r="AJ478" i="1"/>
  <c r="AI478" i="1"/>
  <c r="AH478" i="1"/>
  <c r="AC478" i="1"/>
  <c r="AM477" i="1"/>
  <c r="AK477" i="1"/>
  <c r="AJ477" i="1"/>
  <c r="AI477" i="1"/>
  <c r="AH477" i="1"/>
  <c r="AF477" i="1"/>
  <c r="AC477" i="1"/>
  <c r="AB477" i="1"/>
  <c r="AM476" i="1"/>
  <c r="AK476" i="1"/>
  <c r="AJ476" i="1"/>
  <c r="AI476" i="1"/>
  <c r="AH476" i="1"/>
  <c r="AF476" i="1"/>
  <c r="AC476" i="1"/>
  <c r="AB476" i="1"/>
  <c r="AM475" i="1"/>
  <c r="AK475" i="1"/>
  <c r="AJ475" i="1"/>
  <c r="AI475" i="1"/>
  <c r="AH475" i="1"/>
  <c r="AG475" i="1"/>
  <c r="AF475" i="1"/>
  <c r="AC475" i="1"/>
  <c r="AB475" i="1"/>
  <c r="AM474" i="1"/>
  <c r="AK474" i="1"/>
  <c r="AJ474" i="1"/>
  <c r="AI474" i="1"/>
  <c r="AH474" i="1"/>
  <c r="AG474" i="1"/>
  <c r="AF474" i="1"/>
  <c r="AC474" i="1"/>
  <c r="AB474" i="1"/>
  <c r="AM473" i="1"/>
  <c r="AK473" i="1"/>
  <c r="AJ473" i="1"/>
  <c r="AI473" i="1"/>
  <c r="AH473" i="1"/>
  <c r="AG473" i="1"/>
  <c r="AF473" i="1"/>
  <c r="AC473" i="1"/>
  <c r="AB473" i="1"/>
  <c r="AM472" i="1"/>
  <c r="AK472" i="1"/>
  <c r="AJ472" i="1"/>
  <c r="AI472" i="1"/>
  <c r="AH472" i="1"/>
  <c r="AG472" i="1"/>
  <c r="AF472" i="1"/>
  <c r="AC472" i="1"/>
  <c r="AB472" i="1"/>
  <c r="AM471" i="1"/>
  <c r="AK471" i="1"/>
  <c r="AJ471" i="1"/>
  <c r="AI471" i="1"/>
  <c r="AH471" i="1"/>
  <c r="AG471" i="1"/>
  <c r="AF471" i="1"/>
  <c r="AC471" i="1"/>
  <c r="AB471" i="1"/>
  <c r="AM470" i="1"/>
  <c r="AK470" i="1"/>
  <c r="AJ470" i="1"/>
  <c r="AI470" i="1"/>
  <c r="AH470" i="1"/>
  <c r="AF470" i="1"/>
  <c r="AC470" i="1"/>
  <c r="AB470" i="1"/>
  <c r="AM469" i="1"/>
  <c r="AK469" i="1"/>
  <c r="AJ469" i="1"/>
  <c r="AI469" i="1"/>
  <c r="AH469" i="1"/>
  <c r="AF469" i="1"/>
  <c r="AC469" i="1"/>
  <c r="AB469" i="1"/>
  <c r="AM468" i="1"/>
  <c r="AK468" i="1"/>
  <c r="AJ468" i="1"/>
  <c r="AI468" i="1"/>
  <c r="AH468" i="1"/>
  <c r="AF468" i="1"/>
  <c r="AC468" i="1"/>
  <c r="AB468" i="1"/>
  <c r="AM467" i="1"/>
  <c r="AK467" i="1"/>
  <c r="AJ467" i="1"/>
  <c r="AI467" i="1"/>
  <c r="AH467" i="1"/>
  <c r="AF467" i="1"/>
  <c r="AC467" i="1"/>
  <c r="AM466" i="1"/>
  <c r="AK466" i="1"/>
  <c r="AJ466" i="1"/>
  <c r="AI466" i="1"/>
  <c r="AH466" i="1"/>
  <c r="AG466" i="1"/>
  <c r="AF466" i="1"/>
  <c r="AC466" i="1"/>
  <c r="AB466" i="1"/>
  <c r="AM465" i="1"/>
  <c r="AK465" i="1"/>
  <c r="AJ465" i="1"/>
  <c r="AI465" i="1"/>
  <c r="AH465" i="1"/>
  <c r="AG465" i="1"/>
  <c r="AF465" i="1"/>
  <c r="AC465" i="1"/>
  <c r="AB465" i="1"/>
  <c r="AM464" i="1"/>
  <c r="AK464" i="1"/>
  <c r="AJ464" i="1"/>
  <c r="AI464" i="1"/>
  <c r="AH464" i="1"/>
  <c r="AG464" i="1"/>
  <c r="AF464" i="1"/>
  <c r="AC464" i="1"/>
  <c r="AB464" i="1"/>
  <c r="AM463" i="1"/>
  <c r="AK463" i="1"/>
  <c r="AJ463" i="1"/>
  <c r="AI463" i="1"/>
  <c r="AH463" i="1"/>
  <c r="AG463" i="1"/>
  <c r="AF463" i="1"/>
  <c r="AC463" i="1"/>
  <c r="AB463" i="1"/>
  <c r="AM462" i="1"/>
  <c r="AK462" i="1"/>
  <c r="AJ462" i="1"/>
  <c r="AI462" i="1"/>
  <c r="AH462" i="1"/>
  <c r="AC462" i="1"/>
  <c r="AM461" i="1"/>
  <c r="AK461" i="1"/>
  <c r="AJ461" i="1"/>
  <c r="AI461" i="1"/>
  <c r="AH461" i="1"/>
  <c r="AC461" i="1"/>
  <c r="AM460" i="1"/>
  <c r="AK460" i="1"/>
  <c r="AJ460" i="1"/>
  <c r="AI460" i="1"/>
  <c r="AH460" i="1"/>
  <c r="AC460" i="1"/>
  <c r="AM459" i="1"/>
  <c r="AK459" i="1"/>
  <c r="AJ459" i="1"/>
  <c r="AI459" i="1"/>
  <c r="AH459" i="1"/>
  <c r="AC459" i="1"/>
  <c r="AB459" i="1"/>
  <c r="AM458" i="1"/>
  <c r="AK458" i="1"/>
  <c r="AJ458" i="1"/>
  <c r="AI458" i="1"/>
  <c r="AH458" i="1"/>
  <c r="AC458" i="1"/>
  <c r="AB458" i="1"/>
  <c r="AM457" i="1"/>
  <c r="AK457" i="1"/>
  <c r="AJ457" i="1"/>
  <c r="AI457" i="1"/>
  <c r="AH457" i="1"/>
  <c r="AC457" i="1"/>
  <c r="AB457" i="1"/>
  <c r="AM456" i="1"/>
  <c r="AK456" i="1"/>
  <c r="AJ456" i="1"/>
  <c r="AI456" i="1"/>
  <c r="AH456" i="1"/>
  <c r="AC456" i="1"/>
  <c r="AB456" i="1"/>
  <c r="AM455" i="1"/>
  <c r="AK455" i="1"/>
  <c r="AJ455" i="1"/>
  <c r="AI455" i="1"/>
  <c r="AH455" i="1"/>
  <c r="AC455" i="1"/>
  <c r="AB455" i="1"/>
  <c r="AM454" i="1"/>
  <c r="AK454" i="1"/>
  <c r="AJ454" i="1"/>
  <c r="AI454" i="1"/>
  <c r="AH454" i="1"/>
  <c r="AG454" i="1"/>
  <c r="AF454" i="1"/>
  <c r="AC454" i="1"/>
  <c r="AM453" i="1"/>
  <c r="AK453" i="1"/>
  <c r="AJ453" i="1"/>
  <c r="AI453" i="1"/>
  <c r="AH453" i="1"/>
  <c r="AG453" i="1"/>
  <c r="AF453" i="1"/>
  <c r="AC453" i="1"/>
  <c r="AB453" i="1"/>
  <c r="AM452" i="1"/>
  <c r="AK452" i="1"/>
  <c r="AJ452" i="1"/>
  <c r="AI452" i="1"/>
  <c r="AH452" i="1"/>
  <c r="AG452" i="1"/>
  <c r="AF452" i="1"/>
  <c r="AC452" i="1"/>
  <c r="AB452" i="1"/>
  <c r="AM451" i="1"/>
  <c r="AK451" i="1"/>
  <c r="AJ451" i="1"/>
  <c r="AI451" i="1"/>
  <c r="AH451" i="1"/>
  <c r="AG451" i="1"/>
  <c r="AF451" i="1"/>
  <c r="AC451" i="1"/>
  <c r="AB451" i="1"/>
  <c r="AM450" i="1"/>
  <c r="AK450" i="1"/>
  <c r="AJ450" i="1"/>
  <c r="AI450" i="1"/>
  <c r="AH450" i="1"/>
  <c r="AG450" i="1"/>
  <c r="AF450" i="1"/>
  <c r="AC450" i="1"/>
  <c r="AB450" i="1"/>
  <c r="AM449" i="1"/>
  <c r="AK449" i="1"/>
  <c r="AJ449" i="1"/>
  <c r="AI449" i="1"/>
  <c r="AH449" i="1"/>
  <c r="AG449" i="1"/>
  <c r="AF449" i="1"/>
  <c r="AC449" i="1"/>
  <c r="AB449" i="1"/>
  <c r="AM448" i="1"/>
  <c r="AK448" i="1"/>
  <c r="AJ448" i="1"/>
  <c r="AI448" i="1"/>
  <c r="AH448" i="1"/>
  <c r="AG448" i="1"/>
  <c r="AF448" i="1"/>
  <c r="AC448" i="1"/>
  <c r="AB448" i="1"/>
  <c r="AM447" i="1"/>
  <c r="AK447" i="1"/>
  <c r="AJ447" i="1"/>
  <c r="AI447" i="1"/>
  <c r="AH447" i="1"/>
  <c r="AG447" i="1"/>
  <c r="AF447" i="1"/>
  <c r="AC447" i="1"/>
  <c r="AB447" i="1"/>
  <c r="AM446" i="1"/>
  <c r="AK446" i="1"/>
  <c r="AJ446" i="1"/>
  <c r="AI446" i="1"/>
  <c r="AH446" i="1"/>
  <c r="AG446" i="1"/>
  <c r="AF446" i="1"/>
  <c r="AC446" i="1"/>
  <c r="AB446" i="1"/>
  <c r="AM445" i="1"/>
  <c r="AK445" i="1"/>
  <c r="AJ445" i="1"/>
  <c r="AI445" i="1"/>
  <c r="AH445" i="1"/>
  <c r="AG445" i="1"/>
  <c r="AF445" i="1"/>
  <c r="AC445" i="1"/>
  <c r="AB445" i="1"/>
  <c r="AM444" i="1"/>
  <c r="AK444" i="1"/>
  <c r="AJ444" i="1"/>
  <c r="AI444" i="1"/>
  <c r="AH444" i="1"/>
  <c r="AG444" i="1"/>
  <c r="AF444" i="1"/>
  <c r="AC444" i="1"/>
  <c r="AB444" i="1"/>
  <c r="AM443" i="1"/>
  <c r="AK443" i="1"/>
  <c r="AJ443" i="1"/>
  <c r="AI443" i="1"/>
  <c r="AH443" i="1"/>
  <c r="AF443" i="1"/>
  <c r="AC443" i="1"/>
  <c r="AB443" i="1"/>
  <c r="AM442" i="1"/>
  <c r="AK442" i="1"/>
  <c r="AJ442" i="1"/>
  <c r="AI442" i="1"/>
  <c r="AH442" i="1"/>
  <c r="AF442" i="1"/>
  <c r="AC442" i="1"/>
  <c r="AB442" i="1"/>
  <c r="AM441" i="1"/>
  <c r="AK441" i="1"/>
  <c r="AJ441" i="1"/>
  <c r="AI441" i="1"/>
  <c r="AH441" i="1"/>
  <c r="AF441" i="1"/>
  <c r="AC441" i="1"/>
  <c r="AB441" i="1"/>
  <c r="AM440" i="1"/>
  <c r="AK440" i="1"/>
  <c r="AJ440" i="1"/>
  <c r="AI440" i="1"/>
  <c r="AH440" i="1"/>
  <c r="AC440" i="1"/>
  <c r="AM439" i="1"/>
  <c r="AK439" i="1"/>
  <c r="AJ439" i="1"/>
  <c r="AI439" i="1"/>
  <c r="AH439" i="1"/>
  <c r="AC439" i="1"/>
  <c r="AM438" i="1"/>
  <c r="AK438" i="1"/>
  <c r="AJ438" i="1"/>
  <c r="AI438" i="1"/>
  <c r="AH438" i="1"/>
  <c r="AC438" i="1"/>
  <c r="AM437" i="1"/>
  <c r="AK437" i="1"/>
  <c r="AJ437" i="1"/>
  <c r="AI437" i="1"/>
  <c r="AH437" i="1"/>
  <c r="AC437" i="1"/>
  <c r="AM436" i="1"/>
  <c r="AK436" i="1"/>
  <c r="AJ436" i="1"/>
  <c r="AI436" i="1"/>
  <c r="AH436" i="1"/>
  <c r="AG436" i="1"/>
  <c r="AF436" i="1"/>
  <c r="AC436" i="1"/>
  <c r="AB436" i="1"/>
  <c r="AM435" i="1"/>
  <c r="AK435" i="1"/>
  <c r="AJ435" i="1"/>
  <c r="AI435" i="1"/>
  <c r="AH435" i="1"/>
  <c r="AC435" i="1"/>
  <c r="AM434" i="1"/>
  <c r="AK434" i="1"/>
  <c r="AJ434" i="1"/>
  <c r="AI434" i="1"/>
  <c r="AH434" i="1"/>
  <c r="AC434" i="1"/>
  <c r="AM433" i="1"/>
  <c r="AK433" i="1"/>
  <c r="AJ433" i="1"/>
  <c r="AI433" i="1"/>
  <c r="AH433" i="1"/>
  <c r="AC433" i="1"/>
  <c r="AM432" i="1"/>
  <c r="AK432" i="1"/>
  <c r="AJ432" i="1"/>
  <c r="AI432" i="1"/>
  <c r="AH432" i="1"/>
  <c r="AC432" i="1"/>
  <c r="AM431" i="1"/>
  <c r="AK431" i="1"/>
  <c r="AJ431" i="1"/>
  <c r="AI431" i="1"/>
  <c r="AH431" i="1"/>
  <c r="AC431" i="1"/>
  <c r="AM430" i="1"/>
  <c r="AK430" i="1"/>
  <c r="AJ430" i="1"/>
  <c r="AI430" i="1"/>
  <c r="AH430" i="1"/>
  <c r="AC430" i="1"/>
  <c r="AM429" i="1"/>
  <c r="AK429" i="1"/>
  <c r="AJ429" i="1"/>
  <c r="AI429" i="1"/>
  <c r="AH429" i="1"/>
  <c r="AC429" i="1"/>
  <c r="AM428" i="1"/>
  <c r="AK428" i="1"/>
  <c r="AJ428" i="1"/>
  <c r="AI428" i="1"/>
  <c r="AH428" i="1"/>
  <c r="AC428" i="1"/>
  <c r="AM427" i="1"/>
  <c r="AK427" i="1"/>
  <c r="AJ427" i="1"/>
  <c r="AI427" i="1"/>
  <c r="AH427" i="1"/>
  <c r="AC427" i="1"/>
  <c r="AM426" i="1"/>
  <c r="AK426" i="1"/>
  <c r="AJ426" i="1"/>
  <c r="AI426" i="1"/>
  <c r="AH426" i="1"/>
  <c r="AC426" i="1"/>
  <c r="AM425" i="1"/>
  <c r="AK425" i="1"/>
  <c r="AJ425" i="1"/>
  <c r="AI425" i="1"/>
  <c r="AH425" i="1"/>
  <c r="AC425" i="1"/>
  <c r="AM424" i="1"/>
  <c r="AK424" i="1"/>
  <c r="AJ424" i="1"/>
  <c r="AI424" i="1"/>
  <c r="AH424" i="1"/>
  <c r="AC424" i="1"/>
  <c r="AM423" i="1"/>
  <c r="AK423" i="1"/>
  <c r="AJ423" i="1"/>
  <c r="AI423" i="1"/>
  <c r="AH423" i="1"/>
  <c r="AC423" i="1"/>
  <c r="AM422" i="1"/>
  <c r="AK422" i="1"/>
  <c r="AJ422" i="1"/>
  <c r="AI422" i="1"/>
  <c r="AH422" i="1"/>
  <c r="AG422" i="1"/>
  <c r="AF422" i="1"/>
  <c r="AC422" i="1"/>
  <c r="AB422" i="1"/>
  <c r="AM421" i="1"/>
  <c r="AK421" i="1"/>
  <c r="AJ421" i="1"/>
  <c r="AI421" i="1"/>
  <c r="AH421" i="1"/>
  <c r="AG421" i="1"/>
  <c r="AF421" i="1"/>
  <c r="AC421" i="1"/>
  <c r="AM420" i="1"/>
  <c r="AK420" i="1"/>
  <c r="AJ420" i="1"/>
  <c r="AI420" i="1"/>
  <c r="AH420" i="1"/>
  <c r="AC420" i="1"/>
  <c r="AM419" i="1"/>
  <c r="AK419" i="1"/>
  <c r="AJ419" i="1"/>
  <c r="AI419" i="1"/>
  <c r="AH419" i="1"/>
  <c r="AC419" i="1"/>
  <c r="AM418" i="1"/>
  <c r="AK418" i="1"/>
  <c r="AJ418" i="1"/>
  <c r="AI418" i="1"/>
  <c r="AH418" i="1"/>
  <c r="AC418" i="1"/>
  <c r="AM417" i="1"/>
  <c r="AK417" i="1"/>
  <c r="AJ417" i="1"/>
  <c r="AI417" i="1"/>
  <c r="AH417" i="1"/>
  <c r="AC417" i="1"/>
  <c r="AM416" i="1"/>
  <c r="AK416" i="1"/>
  <c r="AJ416" i="1"/>
  <c r="AI416" i="1"/>
  <c r="AH416" i="1"/>
  <c r="AG416" i="1"/>
  <c r="AC416" i="1"/>
  <c r="AM415" i="1"/>
  <c r="AK415" i="1"/>
  <c r="AJ415" i="1"/>
  <c r="AI415" i="1"/>
  <c r="AH415" i="1"/>
  <c r="AC415" i="1"/>
  <c r="AM414" i="1"/>
  <c r="AK414" i="1"/>
  <c r="AJ414" i="1"/>
  <c r="AI414" i="1"/>
  <c r="AH414" i="1"/>
  <c r="AC414" i="1"/>
  <c r="AM413" i="1"/>
  <c r="AK413" i="1"/>
  <c r="AJ413" i="1"/>
  <c r="AI413" i="1"/>
  <c r="AH413" i="1"/>
  <c r="AG413" i="1"/>
  <c r="AC413" i="1"/>
  <c r="AB413" i="1"/>
  <c r="AM412" i="1"/>
  <c r="AK412" i="1"/>
  <c r="AJ412" i="1"/>
  <c r="AI412" i="1"/>
  <c r="AH412" i="1"/>
  <c r="AC412" i="1"/>
  <c r="AM411" i="1"/>
  <c r="AK411" i="1"/>
  <c r="AJ411" i="1"/>
  <c r="AI411" i="1"/>
  <c r="AH411" i="1"/>
  <c r="AC411" i="1"/>
  <c r="AM410" i="1"/>
  <c r="AK410" i="1"/>
  <c r="AJ410" i="1"/>
  <c r="AI410" i="1"/>
  <c r="AH410" i="1"/>
  <c r="AC410" i="1"/>
  <c r="AM409" i="1"/>
  <c r="AK409" i="1"/>
  <c r="AJ409" i="1"/>
  <c r="AI409" i="1"/>
  <c r="AH409" i="1"/>
  <c r="AC409" i="1"/>
  <c r="AM408" i="1"/>
  <c r="AK408" i="1"/>
  <c r="AJ408" i="1"/>
  <c r="AI408" i="1"/>
  <c r="AH408" i="1"/>
  <c r="AC408" i="1"/>
  <c r="AM407" i="1"/>
  <c r="AK407" i="1"/>
  <c r="AJ407" i="1"/>
  <c r="AI407" i="1"/>
  <c r="AH407" i="1"/>
  <c r="AG407" i="1"/>
  <c r="AC407" i="1"/>
  <c r="AM406" i="1"/>
  <c r="AK406" i="1"/>
  <c r="AJ406" i="1"/>
  <c r="AI406" i="1"/>
  <c r="AH406" i="1"/>
  <c r="AC406" i="1"/>
  <c r="AM405" i="1"/>
  <c r="AK405" i="1"/>
  <c r="AJ405" i="1"/>
  <c r="AI405" i="1"/>
  <c r="AH405" i="1"/>
  <c r="AC405" i="1"/>
  <c r="AM404" i="1"/>
  <c r="AK404" i="1"/>
  <c r="AJ404" i="1"/>
  <c r="AI404" i="1"/>
  <c r="AH404" i="1"/>
  <c r="AC404" i="1"/>
  <c r="AM403" i="1"/>
  <c r="AK403" i="1"/>
  <c r="AJ403" i="1"/>
  <c r="AI403" i="1"/>
  <c r="AH403" i="1"/>
  <c r="AC403" i="1"/>
  <c r="AM402" i="1"/>
  <c r="AK402" i="1"/>
  <c r="AJ402" i="1"/>
  <c r="AI402" i="1"/>
  <c r="AH402" i="1"/>
  <c r="AC402" i="1"/>
  <c r="AM401" i="1"/>
  <c r="AK401" i="1"/>
  <c r="AJ401" i="1"/>
  <c r="AI401" i="1"/>
  <c r="AH401" i="1"/>
  <c r="AC401" i="1"/>
  <c r="AM400" i="1"/>
  <c r="AK400" i="1"/>
  <c r="AJ400" i="1"/>
  <c r="AI400" i="1"/>
  <c r="AH400" i="1"/>
  <c r="AC400" i="1"/>
  <c r="AM399" i="1"/>
  <c r="AK399" i="1"/>
  <c r="AJ399" i="1"/>
  <c r="AI399" i="1"/>
  <c r="AH399" i="1"/>
  <c r="AC399" i="1"/>
  <c r="AM398" i="1"/>
  <c r="AK398" i="1"/>
  <c r="AJ398" i="1"/>
  <c r="AI398" i="1"/>
  <c r="AH398" i="1"/>
  <c r="AC398" i="1"/>
  <c r="AM397" i="1"/>
  <c r="AK397" i="1"/>
  <c r="AJ397" i="1"/>
  <c r="AI397" i="1"/>
  <c r="AH397" i="1"/>
  <c r="AC397" i="1"/>
  <c r="AM396" i="1"/>
  <c r="AK396" i="1"/>
  <c r="AJ396" i="1"/>
  <c r="AI396" i="1"/>
  <c r="AH396" i="1"/>
  <c r="AC396" i="1"/>
  <c r="AM395" i="1"/>
  <c r="AK395" i="1"/>
  <c r="AJ395" i="1"/>
  <c r="AI395" i="1"/>
  <c r="AH395" i="1"/>
  <c r="AC395" i="1"/>
  <c r="AM394" i="1"/>
  <c r="AK394" i="1"/>
  <c r="AJ394" i="1"/>
  <c r="AI394" i="1"/>
  <c r="AH394" i="1"/>
  <c r="AC394" i="1"/>
  <c r="AM393" i="1"/>
  <c r="AK393" i="1"/>
  <c r="AJ393" i="1"/>
  <c r="AI393" i="1"/>
  <c r="AH393" i="1"/>
  <c r="AC393" i="1"/>
  <c r="AM392" i="1"/>
  <c r="AK392" i="1"/>
  <c r="AJ392" i="1"/>
  <c r="AI392" i="1"/>
  <c r="AH392" i="1"/>
  <c r="AC392" i="1"/>
  <c r="AM391" i="1"/>
  <c r="AK391" i="1"/>
  <c r="AJ391" i="1"/>
  <c r="AI391" i="1"/>
  <c r="AH391" i="1"/>
  <c r="AC391" i="1"/>
  <c r="AM390" i="1"/>
  <c r="AK390" i="1"/>
  <c r="AJ390" i="1"/>
  <c r="AI390" i="1"/>
  <c r="AH390" i="1"/>
  <c r="AC390" i="1"/>
  <c r="AM389" i="1"/>
  <c r="AK389" i="1"/>
  <c r="AJ389" i="1"/>
  <c r="AI389" i="1"/>
  <c r="AH389" i="1"/>
  <c r="AC389" i="1"/>
  <c r="AM388" i="1"/>
  <c r="AK388" i="1"/>
  <c r="AJ388" i="1"/>
  <c r="AI388" i="1"/>
  <c r="AH388" i="1"/>
  <c r="AC388" i="1"/>
  <c r="AM387" i="1"/>
  <c r="AK387" i="1"/>
  <c r="AJ387" i="1"/>
  <c r="AI387" i="1"/>
  <c r="AH387" i="1"/>
  <c r="AC387" i="1"/>
  <c r="AM386" i="1"/>
  <c r="AK386" i="1"/>
  <c r="AJ386" i="1"/>
  <c r="AI386" i="1"/>
  <c r="AH386" i="1"/>
  <c r="AC386" i="1"/>
  <c r="AM385" i="1"/>
  <c r="AK385" i="1"/>
  <c r="AJ385" i="1"/>
  <c r="AI385" i="1"/>
  <c r="AH385" i="1"/>
  <c r="AC385" i="1"/>
  <c r="AM384" i="1"/>
  <c r="AK384" i="1"/>
  <c r="AJ384" i="1"/>
  <c r="AI384" i="1"/>
  <c r="AH384" i="1"/>
  <c r="AC384" i="1"/>
  <c r="AM383" i="1"/>
  <c r="AK383" i="1"/>
  <c r="AJ383" i="1"/>
  <c r="AI383" i="1"/>
  <c r="AH383" i="1"/>
  <c r="AC383" i="1"/>
  <c r="AM382" i="1"/>
  <c r="AK382" i="1"/>
  <c r="AJ382" i="1"/>
  <c r="AI382" i="1"/>
  <c r="AH382" i="1"/>
  <c r="AC382" i="1"/>
  <c r="AM381" i="1"/>
  <c r="AK381" i="1"/>
  <c r="AJ381" i="1"/>
  <c r="AI381" i="1"/>
  <c r="AH381" i="1"/>
  <c r="AC381" i="1"/>
  <c r="AM380" i="1"/>
  <c r="AK380" i="1"/>
  <c r="AJ380" i="1"/>
  <c r="AI380" i="1"/>
  <c r="AH380" i="1"/>
  <c r="AC380" i="1"/>
  <c r="AM379" i="1"/>
  <c r="AK379" i="1"/>
  <c r="AJ379" i="1"/>
  <c r="AI379" i="1"/>
  <c r="AH379" i="1"/>
  <c r="AC379" i="1"/>
  <c r="AM378" i="1"/>
  <c r="AK378" i="1"/>
  <c r="AJ378" i="1"/>
  <c r="AI378" i="1"/>
  <c r="AH378" i="1"/>
  <c r="AG378" i="1"/>
  <c r="AC378" i="1"/>
  <c r="AB378" i="1"/>
  <c r="AM377" i="1"/>
  <c r="AK377" i="1"/>
  <c r="AJ377" i="1"/>
  <c r="AI377" i="1"/>
  <c r="AH377" i="1"/>
  <c r="AG377" i="1"/>
  <c r="AC377" i="1"/>
  <c r="AB377" i="1"/>
  <c r="AM376" i="1"/>
  <c r="AK376" i="1"/>
  <c r="AJ376" i="1"/>
  <c r="AI376" i="1"/>
  <c r="AH376" i="1"/>
  <c r="AG376" i="1"/>
  <c r="AC376" i="1"/>
  <c r="AB376" i="1"/>
  <c r="AM375" i="1"/>
  <c r="AK375" i="1"/>
  <c r="AJ375" i="1"/>
  <c r="AI375" i="1"/>
  <c r="AH375" i="1"/>
  <c r="AC375" i="1"/>
  <c r="AM374" i="1"/>
  <c r="AK374" i="1"/>
  <c r="AJ374" i="1"/>
  <c r="AI374" i="1"/>
  <c r="AH374" i="1"/>
  <c r="AC374" i="1"/>
  <c r="AM373" i="1"/>
  <c r="AK373" i="1"/>
  <c r="AJ373" i="1"/>
  <c r="AI373" i="1"/>
  <c r="AH373" i="1"/>
  <c r="AC373" i="1"/>
  <c r="AM372" i="1"/>
  <c r="AK372" i="1"/>
  <c r="AJ372" i="1"/>
  <c r="AI372" i="1"/>
  <c r="AH372" i="1"/>
  <c r="AC372" i="1"/>
  <c r="AM371" i="1"/>
  <c r="AK371" i="1"/>
  <c r="AJ371" i="1"/>
  <c r="AI371" i="1"/>
  <c r="AH371" i="1"/>
  <c r="AC371" i="1"/>
  <c r="AM370" i="1"/>
  <c r="AK370" i="1"/>
  <c r="AJ370" i="1"/>
  <c r="AI370" i="1"/>
  <c r="AH370" i="1"/>
  <c r="AG370" i="1"/>
  <c r="AF370" i="1"/>
  <c r="AC370" i="1"/>
  <c r="AM369" i="1"/>
  <c r="AK369" i="1"/>
  <c r="AJ369" i="1"/>
  <c r="AI369" i="1"/>
  <c r="AH369" i="1"/>
  <c r="AC369" i="1"/>
  <c r="AM368" i="1"/>
  <c r="AK368" i="1"/>
  <c r="AJ368" i="1"/>
  <c r="AI368" i="1"/>
  <c r="AH368" i="1"/>
  <c r="AC368" i="1"/>
  <c r="AM367" i="1"/>
  <c r="AK367" i="1"/>
  <c r="AJ367" i="1"/>
  <c r="AI367" i="1"/>
  <c r="AH367" i="1"/>
  <c r="AG367" i="1"/>
  <c r="AF367" i="1"/>
  <c r="AC367" i="1"/>
  <c r="AB367" i="1"/>
  <c r="AM366" i="1"/>
  <c r="AK366" i="1"/>
  <c r="AJ366" i="1"/>
  <c r="AI366" i="1"/>
  <c r="AH366" i="1"/>
  <c r="AG366" i="1"/>
  <c r="AF366" i="1"/>
  <c r="AC366" i="1"/>
  <c r="AB366" i="1"/>
  <c r="AM365" i="1"/>
  <c r="AK365" i="1"/>
  <c r="AJ365" i="1"/>
  <c r="AI365" i="1"/>
  <c r="AH365" i="1"/>
  <c r="AC365" i="1"/>
  <c r="AM364" i="1"/>
  <c r="AK364" i="1"/>
  <c r="AJ364" i="1"/>
  <c r="AI364" i="1"/>
  <c r="AH364" i="1"/>
  <c r="AC364" i="1"/>
  <c r="AM363" i="1"/>
  <c r="AK363" i="1"/>
  <c r="AJ363" i="1"/>
  <c r="AI363" i="1"/>
  <c r="AH363" i="1"/>
  <c r="AC363" i="1"/>
  <c r="AM362" i="1"/>
  <c r="AK362" i="1"/>
  <c r="AJ362" i="1"/>
  <c r="AI362" i="1"/>
  <c r="AH362" i="1"/>
  <c r="AC362" i="1"/>
  <c r="AM361" i="1"/>
  <c r="AK361" i="1"/>
  <c r="AJ361" i="1"/>
  <c r="AI361" i="1"/>
  <c r="AH361" i="1"/>
  <c r="AC361" i="1"/>
  <c r="AM360" i="1"/>
  <c r="AK360" i="1"/>
  <c r="AJ360" i="1"/>
  <c r="AI360" i="1"/>
  <c r="AH360" i="1"/>
  <c r="AC360" i="1"/>
  <c r="AM359" i="1"/>
  <c r="AK359" i="1"/>
  <c r="AJ359" i="1"/>
  <c r="AI359" i="1"/>
  <c r="AH359" i="1"/>
  <c r="AG359" i="1"/>
  <c r="AC359" i="1"/>
  <c r="AM358" i="1"/>
  <c r="AK358" i="1"/>
  <c r="AJ358" i="1"/>
  <c r="AI358" i="1"/>
  <c r="AH358" i="1"/>
  <c r="AC358" i="1"/>
  <c r="AM357" i="1"/>
  <c r="AK357" i="1"/>
  <c r="AJ357" i="1"/>
  <c r="AI357" i="1"/>
  <c r="AH357" i="1"/>
  <c r="AC357" i="1"/>
  <c r="AM356" i="1"/>
  <c r="AK356" i="1"/>
  <c r="AJ356" i="1"/>
  <c r="AI356" i="1"/>
  <c r="AH356" i="1"/>
  <c r="AC356" i="1"/>
  <c r="AM355" i="1"/>
  <c r="AK355" i="1"/>
  <c r="AJ355" i="1"/>
  <c r="AI355" i="1"/>
  <c r="AH355" i="1"/>
  <c r="AC355" i="1"/>
  <c r="AM354" i="1"/>
  <c r="AK354" i="1"/>
  <c r="AJ354" i="1"/>
  <c r="AI354" i="1"/>
  <c r="AH354" i="1"/>
  <c r="AC354" i="1"/>
  <c r="AM353" i="1"/>
  <c r="AK353" i="1"/>
  <c r="AJ353" i="1"/>
  <c r="AI353" i="1"/>
  <c r="AH353" i="1"/>
  <c r="AC353" i="1"/>
  <c r="AM352" i="1"/>
  <c r="AK352" i="1"/>
  <c r="AJ352" i="1"/>
  <c r="AI352" i="1"/>
  <c r="AH352" i="1"/>
  <c r="AG352" i="1"/>
  <c r="AF352" i="1"/>
  <c r="AC352" i="1"/>
  <c r="AM351" i="1"/>
  <c r="AK351" i="1"/>
  <c r="AJ351" i="1"/>
  <c r="AI351" i="1"/>
  <c r="AH351" i="1"/>
  <c r="AC351" i="1"/>
  <c r="AM350" i="1"/>
  <c r="AK350" i="1"/>
  <c r="AJ350" i="1"/>
  <c r="AI350" i="1"/>
  <c r="AH350" i="1"/>
  <c r="AC350" i="1"/>
  <c r="AM349" i="1"/>
  <c r="AK349" i="1"/>
  <c r="AJ349" i="1"/>
  <c r="AI349" i="1"/>
  <c r="AH349" i="1"/>
  <c r="AC349" i="1"/>
  <c r="AM348" i="1"/>
  <c r="AK348" i="1"/>
  <c r="AJ348" i="1"/>
  <c r="AI348" i="1"/>
  <c r="AH348" i="1"/>
  <c r="AC348" i="1"/>
  <c r="AM347" i="1"/>
  <c r="AK347" i="1"/>
  <c r="AJ347" i="1"/>
  <c r="AI347" i="1"/>
  <c r="AH347" i="1"/>
  <c r="AF347" i="1"/>
  <c r="AC347" i="1"/>
  <c r="AB347" i="1"/>
  <c r="AM346" i="1"/>
  <c r="AK346" i="1"/>
  <c r="AJ346" i="1"/>
  <c r="AI346" i="1"/>
  <c r="AH346" i="1"/>
  <c r="AF346" i="1"/>
  <c r="AC346" i="1"/>
  <c r="AB346" i="1"/>
  <c r="AM345" i="1"/>
  <c r="AK345" i="1"/>
  <c r="AJ345" i="1"/>
  <c r="AI345" i="1"/>
  <c r="AH345" i="1"/>
  <c r="AF345" i="1"/>
  <c r="AC345" i="1"/>
  <c r="AB345" i="1"/>
  <c r="AM344" i="1"/>
  <c r="AK344" i="1"/>
  <c r="AJ344" i="1"/>
  <c r="AI344" i="1"/>
  <c r="AH344" i="1"/>
  <c r="AF344" i="1"/>
  <c r="AC344" i="1"/>
  <c r="AB344" i="1"/>
  <c r="AM343" i="1"/>
  <c r="AK343" i="1"/>
  <c r="AJ343" i="1"/>
  <c r="AI343" i="1"/>
  <c r="AH343" i="1"/>
  <c r="AF343" i="1"/>
  <c r="AC343" i="1"/>
  <c r="AB343" i="1"/>
  <c r="AM342" i="1"/>
  <c r="AK342" i="1"/>
  <c r="AJ342" i="1"/>
  <c r="AI342" i="1"/>
  <c r="AH342" i="1"/>
  <c r="AF342" i="1"/>
  <c r="AC342" i="1"/>
  <c r="AB342" i="1"/>
  <c r="AM341" i="1"/>
  <c r="AK341" i="1"/>
  <c r="AJ341" i="1"/>
  <c r="AI341" i="1"/>
  <c r="AH341" i="1"/>
  <c r="AG341" i="1"/>
  <c r="AF341" i="1"/>
  <c r="AC341" i="1"/>
  <c r="AB341" i="1"/>
  <c r="AM340" i="1"/>
  <c r="AK340" i="1"/>
  <c r="AJ340" i="1"/>
  <c r="AI340" i="1"/>
  <c r="AH340" i="1"/>
  <c r="AG340" i="1"/>
  <c r="AF340" i="1"/>
  <c r="AC340" i="1"/>
  <c r="AB340" i="1"/>
  <c r="AM339" i="1"/>
  <c r="AK339" i="1"/>
  <c r="AJ339" i="1"/>
  <c r="AI339" i="1"/>
  <c r="AH339" i="1"/>
  <c r="AG339" i="1"/>
  <c r="AF339" i="1"/>
  <c r="AC339" i="1"/>
  <c r="AB339" i="1"/>
  <c r="AM338" i="1"/>
  <c r="AK338" i="1"/>
  <c r="AJ338" i="1"/>
  <c r="AI338" i="1"/>
  <c r="AH338" i="1"/>
  <c r="AG338" i="1"/>
  <c r="AF338" i="1"/>
  <c r="AC338" i="1"/>
  <c r="AB338" i="1"/>
  <c r="AM337" i="1"/>
  <c r="AK337" i="1"/>
  <c r="AJ337" i="1"/>
  <c r="AI337" i="1"/>
  <c r="AH337" i="1"/>
  <c r="AG337" i="1"/>
  <c r="AF337" i="1"/>
  <c r="AC337" i="1"/>
  <c r="AB337" i="1"/>
  <c r="AM336" i="1"/>
  <c r="AK336" i="1"/>
  <c r="AJ336" i="1"/>
  <c r="AI336" i="1"/>
  <c r="AH336" i="1"/>
  <c r="AG336" i="1"/>
  <c r="AF336" i="1"/>
  <c r="AC336" i="1"/>
  <c r="AB336" i="1"/>
  <c r="AM335" i="1"/>
  <c r="AK335" i="1"/>
  <c r="AJ335" i="1"/>
  <c r="AI335" i="1"/>
  <c r="AH335" i="1"/>
  <c r="AG335" i="1"/>
  <c r="AF335" i="1"/>
  <c r="AC335" i="1"/>
  <c r="AB335" i="1"/>
  <c r="AM334" i="1"/>
  <c r="AK334" i="1"/>
  <c r="AJ334" i="1"/>
  <c r="AI334" i="1"/>
  <c r="AH334" i="1"/>
  <c r="AG334" i="1"/>
  <c r="AF334" i="1"/>
  <c r="AC334" i="1"/>
  <c r="AB334" i="1"/>
  <c r="AM333" i="1"/>
  <c r="AK333" i="1"/>
  <c r="AJ333" i="1"/>
  <c r="AI333" i="1"/>
  <c r="AH333" i="1"/>
  <c r="AG333" i="1"/>
  <c r="AF333" i="1"/>
  <c r="AC333" i="1"/>
  <c r="AB333" i="1"/>
  <c r="AM332" i="1"/>
  <c r="AK332" i="1"/>
  <c r="AJ332" i="1"/>
  <c r="AI332" i="1"/>
  <c r="AH332" i="1"/>
  <c r="AG332" i="1"/>
  <c r="AF332" i="1"/>
  <c r="AC332" i="1"/>
  <c r="AB332" i="1"/>
  <c r="AM331" i="1"/>
  <c r="AK331" i="1"/>
  <c r="AJ331" i="1"/>
  <c r="AI331" i="1"/>
  <c r="AH331" i="1"/>
  <c r="AG331" i="1"/>
  <c r="AF331" i="1"/>
  <c r="AC331" i="1"/>
  <c r="AB331" i="1"/>
  <c r="AM330" i="1"/>
  <c r="AK330" i="1"/>
  <c r="AJ330" i="1"/>
  <c r="AI330" i="1"/>
  <c r="AH330" i="1"/>
  <c r="AG330" i="1"/>
  <c r="AF330" i="1"/>
  <c r="AC330" i="1"/>
  <c r="AB330" i="1"/>
  <c r="AM329" i="1"/>
  <c r="AK329" i="1"/>
  <c r="AJ329" i="1"/>
  <c r="AI329" i="1"/>
  <c r="AH329" i="1"/>
  <c r="AG329" i="1"/>
  <c r="AF329" i="1"/>
  <c r="AC329" i="1"/>
  <c r="AB329" i="1"/>
  <c r="AM328" i="1"/>
  <c r="AK328" i="1"/>
  <c r="AJ328" i="1"/>
  <c r="AI328" i="1"/>
  <c r="AH328" i="1"/>
  <c r="AG328" i="1"/>
  <c r="AF328" i="1"/>
  <c r="AC328" i="1"/>
  <c r="AB328" i="1"/>
  <c r="AM327" i="1"/>
  <c r="AK327" i="1"/>
  <c r="AJ327" i="1"/>
  <c r="AI327" i="1"/>
  <c r="AH327" i="1"/>
  <c r="AG327" i="1"/>
  <c r="AF327" i="1"/>
  <c r="AC327" i="1"/>
  <c r="AB327" i="1"/>
  <c r="AM326" i="1"/>
  <c r="AK326" i="1"/>
  <c r="AJ326" i="1"/>
  <c r="AI326" i="1"/>
  <c r="AH326" i="1"/>
  <c r="AG326" i="1"/>
  <c r="AF326" i="1"/>
  <c r="AC326" i="1"/>
  <c r="AB326" i="1"/>
  <c r="AM325" i="1"/>
  <c r="AK325" i="1"/>
  <c r="AJ325" i="1"/>
  <c r="AI325" i="1"/>
  <c r="AH325" i="1"/>
  <c r="AG325" i="1"/>
  <c r="AF325" i="1"/>
  <c r="AC325" i="1"/>
  <c r="AB325" i="1"/>
  <c r="AM324" i="1"/>
  <c r="AK324" i="1"/>
  <c r="AJ324" i="1"/>
  <c r="AI324" i="1"/>
  <c r="AH324" i="1"/>
  <c r="AG324" i="1"/>
  <c r="AF324" i="1"/>
  <c r="AC324" i="1"/>
  <c r="AB324" i="1"/>
  <c r="AM323" i="1"/>
  <c r="AK323" i="1"/>
  <c r="AJ323" i="1"/>
  <c r="AI323" i="1"/>
  <c r="AH323" i="1"/>
  <c r="AG323" i="1"/>
  <c r="AF323" i="1"/>
  <c r="AC323" i="1"/>
  <c r="AB323" i="1"/>
  <c r="AM322" i="1"/>
  <c r="AK322" i="1"/>
  <c r="AJ322" i="1"/>
  <c r="AI322" i="1"/>
  <c r="AH322" i="1"/>
  <c r="AG322" i="1"/>
  <c r="AF322" i="1"/>
  <c r="AC322" i="1"/>
  <c r="AB322" i="1"/>
  <c r="AM321" i="1"/>
  <c r="AK321" i="1"/>
  <c r="AJ321" i="1"/>
  <c r="AI321" i="1"/>
  <c r="AH321" i="1"/>
  <c r="AG321" i="1"/>
  <c r="AF321" i="1"/>
  <c r="AC321" i="1"/>
  <c r="AB321" i="1"/>
  <c r="AM320" i="1"/>
  <c r="AK320" i="1"/>
  <c r="AJ320" i="1"/>
  <c r="AI320" i="1"/>
  <c r="AH320" i="1"/>
  <c r="AG320" i="1"/>
  <c r="AF320" i="1"/>
  <c r="AC320" i="1"/>
  <c r="AB320" i="1"/>
  <c r="AM319" i="1"/>
  <c r="AK319" i="1"/>
  <c r="AJ319" i="1"/>
  <c r="AI319" i="1"/>
  <c r="AH319" i="1"/>
  <c r="AG319" i="1"/>
  <c r="AF319" i="1"/>
  <c r="AC319" i="1"/>
  <c r="AB319" i="1"/>
  <c r="AM318" i="1"/>
  <c r="AK318" i="1"/>
  <c r="AJ318" i="1"/>
  <c r="AI318" i="1"/>
  <c r="AH318" i="1"/>
  <c r="AG318" i="1"/>
  <c r="AF318" i="1"/>
  <c r="AC318" i="1"/>
  <c r="AB318" i="1"/>
  <c r="AM317" i="1"/>
  <c r="AK317" i="1"/>
  <c r="AJ317" i="1"/>
  <c r="AI317" i="1"/>
  <c r="AH317" i="1"/>
  <c r="AG317" i="1"/>
  <c r="AF317" i="1"/>
  <c r="AC317" i="1"/>
  <c r="AB317" i="1"/>
  <c r="AM316" i="1"/>
  <c r="AK316" i="1"/>
  <c r="AJ316" i="1"/>
  <c r="AI316" i="1"/>
  <c r="AH316" i="1"/>
  <c r="AG316" i="1"/>
  <c r="AF316" i="1"/>
  <c r="AC316" i="1"/>
  <c r="AM315" i="1"/>
  <c r="AK315" i="1"/>
  <c r="AJ315" i="1"/>
  <c r="AI315" i="1"/>
  <c r="AH315" i="1"/>
  <c r="AG315" i="1"/>
  <c r="AF315" i="1"/>
  <c r="AC315" i="1"/>
  <c r="AB315" i="1"/>
  <c r="AM314" i="1"/>
  <c r="AK314" i="1"/>
  <c r="AJ314" i="1"/>
  <c r="AI314" i="1"/>
  <c r="AH314" i="1"/>
  <c r="AG314" i="1"/>
  <c r="AF314" i="1"/>
  <c r="AC314" i="1"/>
  <c r="AB314" i="1"/>
  <c r="AM313" i="1"/>
  <c r="AK313" i="1"/>
  <c r="AJ313" i="1"/>
  <c r="AI313" i="1"/>
  <c r="AH313" i="1"/>
  <c r="AG313" i="1"/>
  <c r="AF313" i="1"/>
  <c r="AC313" i="1"/>
  <c r="AB313" i="1"/>
  <c r="AM312" i="1"/>
  <c r="AK312" i="1"/>
  <c r="AJ312" i="1"/>
  <c r="AI312" i="1"/>
  <c r="AH312" i="1"/>
  <c r="AG312" i="1"/>
  <c r="AF312" i="1"/>
  <c r="AC312" i="1"/>
  <c r="AB312" i="1"/>
  <c r="AM311" i="1"/>
  <c r="AK311" i="1"/>
  <c r="AJ311" i="1"/>
  <c r="AI311" i="1"/>
  <c r="AH311" i="1"/>
  <c r="AG311" i="1"/>
  <c r="AF311" i="1"/>
  <c r="AC311" i="1"/>
  <c r="AB311" i="1"/>
  <c r="AM310" i="1"/>
  <c r="AK310" i="1"/>
  <c r="AJ310" i="1"/>
  <c r="AI310" i="1"/>
  <c r="AH310" i="1"/>
  <c r="AG310" i="1"/>
  <c r="AF310" i="1"/>
  <c r="AC310" i="1"/>
  <c r="AB310" i="1"/>
  <c r="AM309" i="1"/>
  <c r="AK309" i="1"/>
  <c r="AJ309" i="1"/>
  <c r="AI309" i="1"/>
  <c r="AH309" i="1"/>
  <c r="AG309" i="1"/>
  <c r="AF309" i="1"/>
  <c r="AC309" i="1"/>
  <c r="AB309" i="1"/>
  <c r="AM308" i="1"/>
  <c r="AK308" i="1"/>
  <c r="AJ308" i="1"/>
  <c r="AI308" i="1"/>
  <c r="AH308" i="1"/>
  <c r="AG308" i="1"/>
  <c r="AF308" i="1"/>
  <c r="AC308" i="1"/>
  <c r="AB308" i="1"/>
  <c r="AM307" i="1"/>
  <c r="AK307" i="1"/>
  <c r="AJ307" i="1"/>
  <c r="AI307" i="1"/>
  <c r="AH307" i="1"/>
  <c r="AG307" i="1"/>
  <c r="AF307" i="1"/>
  <c r="AC307" i="1"/>
  <c r="AB307" i="1"/>
  <c r="AM306" i="1"/>
  <c r="AK306" i="1"/>
  <c r="AJ306" i="1"/>
  <c r="AI306" i="1"/>
  <c r="AH306" i="1"/>
  <c r="AF306" i="1"/>
  <c r="AC306" i="1"/>
  <c r="AB306" i="1"/>
  <c r="AM305" i="1"/>
  <c r="AK305" i="1"/>
  <c r="AJ305" i="1"/>
  <c r="AI305" i="1"/>
  <c r="AH305" i="1"/>
  <c r="AF305" i="1"/>
  <c r="AC305" i="1"/>
  <c r="AB305" i="1"/>
  <c r="AM304" i="1"/>
  <c r="AK304" i="1"/>
  <c r="AJ304" i="1"/>
  <c r="AI304" i="1"/>
  <c r="AH304" i="1"/>
  <c r="AG304" i="1"/>
  <c r="AF304" i="1"/>
  <c r="AC304" i="1"/>
  <c r="AB304" i="1"/>
  <c r="AM303" i="1"/>
  <c r="AK303" i="1"/>
  <c r="AJ303" i="1"/>
  <c r="AI303" i="1"/>
  <c r="AH303" i="1"/>
  <c r="AG303" i="1"/>
  <c r="AF303" i="1"/>
  <c r="AC303" i="1"/>
  <c r="AB303" i="1"/>
  <c r="AM302" i="1"/>
  <c r="AK302" i="1"/>
  <c r="AJ302" i="1"/>
  <c r="AI302" i="1"/>
  <c r="AH302" i="1"/>
  <c r="AG302" i="1"/>
  <c r="AF302" i="1"/>
  <c r="AC302" i="1"/>
  <c r="AB302" i="1"/>
  <c r="AM301" i="1"/>
  <c r="AK301" i="1"/>
  <c r="AJ301" i="1"/>
  <c r="AI301" i="1"/>
  <c r="AH301" i="1"/>
  <c r="AG301" i="1"/>
  <c r="AF301" i="1"/>
  <c r="AC301" i="1"/>
  <c r="AB301" i="1"/>
  <c r="AM300" i="1"/>
  <c r="AK300" i="1"/>
  <c r="AJ300" i="1"/>
  <c r="AI300" i="1"/>
  <c r="AH300" i="1"/>
  <c r="AG300" i="1"/>
  <c r="AF300" i="1"/>
  <c r="AC300" i="1"/>
  <c r="AB300" i="1"/>
  <c r="AM299" i="1"/>
  <c r="AK299" i="1"/>
  <c r="AJ299" i="1"/>
  <c r="AI299" i="1"/>
  <c r="AH299" i="1"/>
  <c r="AG299" i="1"/>
  <c r="AF299" i="1"/>
  <c r="AC299" i="1"/>
  <c r="AB299" i="1"/>
  <c r="AM298" i="1"/>
  <c r="AK298" i="1"/>
  <c r="AJ298" i="1"/>
  <c r="AI298" i="1"/>
  <c r="AH298" i="1"/>
  <c r="AG298" i="1"/>
  <c r="AF298" i="1"/>
  <c r="AC298" i="1"/>
  <c r="AB298" i="1"/>
  <c r="AM297" i="1"/>
  <c r="AK297" i="1"/>
  <c r="AJ297" i="1"/>
  <c r="AI297" i="1"/>
  <c r="AH297" i="1"/>
  <c r="AG297" i="1"/>
  <c r="AF297" i="1"/>
  <c r="AC297" i="1"/>
  <c r="AB297" i="1"/>
  <c r="AM296" i="1"/>
  <c r="AK296" i="1"/>
  <c r="AJ296" i="1"/>
  <c r="AI296" i="1"/>
  <c r="AH296" i="1"/>
  <c r="AG296" i="1"/>
  <c r="AF296" i="1"/>
  <c r="AC296" i="1"/>
  <c r="AB296" i="1"/>
  <c r="AM295" i="1"/>
  <c r="AK295" i="1"/>
  <c r="AJ295" i="1"/>
  <c r="AI295" i="1"/>
  <c r="AH295" i="1"/>
  <c r="AG295" i="1"/>
  <c r="AF295" i="1"/>
  <c r="AC295" i="1"/>
  <c r="AB295" i="1"/>
  <c r="AM294" i="1"/>
  <c r="AK294" i="1"/>
  <c r="AJ294" i="1"/>
  <c r="AI294" i="1"/>
  <c r="AH294" i="1"/>
  <c r="AG294" i="1"/>
  <c r="AF294" i="1"/>
  <c r="AC294" i="1"/>
  <c r="AB294" i="1"/>
  <c r="AM293" i="1"/>
  <c r="AK293" i="1"/>
  <c r="AJ293" i="1"/>
  <c r="AI293" i="1"/>
  <c r="AH293" i="1"/>
  <c r="AG293" i="1"/>
  <c r="AF293" i="1"/>
  <c r="AC293" i="1"/>
  <c r="AB293" i="1"/>
  <c r="AM292" i="1"/>
  <c r="AK292" i="1"/>
  <c r="AJ292" i="1"/>
  <c r="AI292" i="1"/>
  <c r="AH292" i="1"/>
  <c r="AG292" i="1"/>
  <c r="AF292" i="1"/>
  <c r="AC292" i="1"/>
  <c r="AB292" i="1"/>
  <c r="AM291" i="1"/>
  <c r="AK291" i="1"/>
  <c r="AJ291" i="1"/>
  <c r="AI291" i="1"/>
  <c r="AH291" i="1"/>
  <c r="AG291" i="1"/>
  <c r="AF291" i="1"/>
  <c r="AC291" i="1"/>
  <c r="AB291" i="1"/>
  <c r="AM290" i="1"/>
  <c r="AK290" i="1"/>
  <c r="AJ290" i="1"/>
  <c r="AI290" i="1"/>
  <c r="AH290" i="1"/>
  <c r="AG290" i="1"/>
  <c r="AF290" i="1"/>
  <c r="AC290" i="1"/>
  <c r="AB290" i="1"/>
  <c r="AM289" i="1"/>
  <c r="AK289" i="1"/>
  <c r="AJ289" i="1"/>
  <c r="AI289" i="1"/>
  <c r="AH289" i="1"/>
  <c r="AG289" i="1"/>
  <c r="AF289" i="1"/>
  <c r="AC289" i="1"/>
  <c r="AB289" i="1"/>
  <c r="AM288" i="1"/>
  <c r="AK288" i="1"/>
  <c r="AJ288" i="1"/>
  <c r="AI288" i="1"/>
  <c r="AH288" i="1"/>
  <c r="AG288" i="1"/>
  <c r="AF288" i="1"/>
  <c r="AC288" i="1"/>
  <c r="AB288" i="1"/>
  <c r="AM287" i="1"/>
  <c r="AK287" i="1"/>
  <c r="AJ287" i="1"/>
  <c r="AI287" i="1"/>
  <c r="AH287" i="1"/>
  <c r="AG287" i="1"/>
  <c r="AF287" i="1"/>
  <c r="AC287" i="1"/>
  <c r="AB287" i="1"/>
  <c r="AM286" i="1"/>
  <c r="AK286" i="1"/>
  <c r="AJ286" i="1"/>
  <c r="AI286" i="1"/>
  <c r="AH286" i="1"/>
  <c r="AG286" i="1"/>
  <c r="AF286" i="1"/>
  <c r="AC286" i="1"/>
  <c r="AB286" i="1"/>
  <c r="AM285" i="1"/>
  <c r="AK285" i="1"/>
  <c r="AJ285" i="1"/>
  <c r="AI285" i="1"/>
  <c r="AH285" i="1"/>
  <c r="AG285" i="1"/>
  <c r="AF285" i="1"/>
  <c r="AC285" i="1"/>
  <c r="AB285" i="1"/>
  <c r="AM284" i="1"/>
  <c r="AK284" i="1"/>
  <c r="AJ284" i="1"/>
  <c r="AI284" i="1"/>
  <c r="AH284" i="1"/>
  <c r="AG284" i="1"/>
  <c r="AF284" i="1"/>
  <c r="AC284" i="1"/>
  <c r="AB284" i="1"/>
  <c r="AM283" i="1"/>
  <c r="AK283" i="1"/>
  <c r="AJ283" i="1"/>
  <c r="AI283" i="1"/>
  <c r="AH283" i="1"/>
  <c r="AG283" i="1"/>
  <c r="AF283" i="1"/>
  <c r="AC283" i="1"/>
  <c r="AB283" i="1"/>
  <c r="AM282" i="1"/>
  <c r="AK282" i="1"/>
  <c r="AJ282" i="1"/>
  <c r="AI282" i="1"/>
  <c r="AH282" i="1"/>
  <c r="AG282" i="1"/>
  <c r="AF282" i="1"/>
  <c r="AC282" i="1"/>
  <c r="AB282" i="1"/>
  <c r="AM281" i="1"/>
  <c r="AK281" i="1"/>
  <c r="AJ281" i="1"/>
  <c r="AI281" i="1"/>
  <c r="AH281" i="1"/>
  <c r="AG281" i="1"/>
  <c r="AF281" i="1"/>
  <c r="AC281" i="1"/>
  <c r="AB281" i="1"/>
  <c r="AM280" i="1"/>
  <c r="AK280" i="1"/>
  <c r="AJ280" i="1"/>
  <c r="AI280" i="1"/>
  <c r="AH280" i="1"/>
  <c r="AG280" i="1"/>
  <c r="AF280" i="1"/>
  <c r="AC280" i="1"/>
  <c r="AB280" i="1"/>
  <c r="AM279" i="1"/>
  <c r="AK279" i="1"/>
  <c r="AJ279" i="1"/>
  <c r="AI279" i="1"/>
  <c r="AH279" i="1"/>
  <c r="AG279" i="1"/>
  <c r="AF279" i="1"/>
  <c r="AC279" i="1"/>
  <c r="AB279" i="1"/>
  <c r="AM278" i="1"/>
  <c r="AK278" i="1"/>
  <c r="AJ278" i="1"/>
  <c r="AI278" i="1"/>
  <c r="AH278" i="1"/>
  <c r="AG278" i="1"/>
  <c r="AF278" i="1"/>
  <c r="AC278" i="1"/>
  <c r="AB278" i="1"/>
  <c r="AM277" i="1"/>
  <c r="AK277" i="1"/>
  <c r="AJ277" i="1"/>
  <c r="AI277" i="1"/>
  <c r="AH277" i="1"/>
  <c r="AG277" i="1"/>
  <c r="AF277" i="1"/>
  <c r="AC277" i="1"/>
  <c r="AB277" i="1"/>
  <c r="AM276" i="1"/>
  <c r="AK276" i="1"/>
  <c r="AJ276" i="1"/>
  <c r="AI276" i="1"/>
  <c r="AH276" i="1"/>
  <c r="AG276" i="1"/>
  <c r="AF276" i="1"/>
  <c r="AC276" i="1"/>
  <c r="AB276" i="1"/>
  <c r="AM275" i="1"/>
  <c r="AK275" i="1"/>
  <c r="AJ275" i="1"/>
  <c r="AI275" i="1"/>
  <c r="AH275" i="1"/>
  <c r="AG275" i="1"/>
  <c r="AF275" i="1"/>
  <c r="AC275" i="1"/>
  <c r="AB275" i="1"/>
  <c r="AM274" i="1"/>
  <c r="AK274" i="1"/>
  <c r="AJ274" i="1"/>
  <c r="AI274" i="1"/>
  <c r="AH274" i="1"/>
  <c r="AG274" i="1"/>
  <c r="AF274" i="1"/>
  <c r="AC274" i="1"/>
  <c r="AB274" i="1"/>
  <c r="AM273" i="1"/>
  <c r="AK273" i="1"/>
  <c r="AJ273" i="1"/>
  <c r="AI273" i="1"/>
  <c r="AH273" i="1"/>
  <c r="AG273" i="1"/>
  <c r="AF273" i="1"/>
  <c r="AC273" i="1"/>
  <c r="AB273" i="1"/>
  <c r="AM272" i="1"/>
  <c r="AK272" i="1"/>
  <c r="AJ272" i="1"/>
  <c r="AI272" i="1"/>
  <c r="AH272" i="1"/>
  <c r="AG272" i="1"/>
  <c r="AF272" i="1"/>
  <c r="AC272" i="1"/>
  <c r="AB272" i="1"/>
  <c r="AM271" i="1"/>
  <c r="AK271" i="1"/>
  <c r="AJ271" i="1"/>
  <c r="AI271" i="1"/>
  <c r="AH271" i="1"/>
  <c r="AG271" i="1"/>
  <c r="AF271" i="1"/>
  <c r="AC271" i="1"/>
  <c r="AB271" i="1"/>
  <c r="AM270" i="1"/>
  <c r="AK270" i="1"/>
  <c r="AJ270" i="1"/>
  <c r="AI270" i="1"/>
  <c r="AH270" i="1"/>
  <c r="AG270" i="1"/>
  <c r="AF270" i="1"/>
  <c r="AC270" i="1"/>
  <c r="AM269" i="1"/>
  <c r="AK269" i="1"/>
  <c r="AJ269" i="1"/>
  <c r="AI269" i="1"/>
  <c r="AH269" i="1"/>
  <c r="AG269" i="1"/>
  <c r="AF269" i="1"/>
  <c r="AC269" i="1"/>
  <c r="AM268" i="1"/>
  <c r="AK268" i="1"/>
  <c r="AJ268" i="1"/>
  <c r="AI268" i="1"/>
  <c r="AH268" i="1"/>
  <c r="AG268" i="1"/>
  <c r="AF268" i="1"/>
  <c r="AC268" i="1"/>
  <c r="AM267" i="1"/>
  <c r="AK267" i="1"/>
  <c r="AJ267" i="1"/>
  <c r="AI267" i="1"/>
  <c r="AH267" i="1"/>
  <c r="AG267" i="1"/>
  <c r="AF267" i="1"/>
  <c r="AC267" i="1"/>
  <c r="AB267" i="1"/>
  <c r="AM266" i="1"/>
  <c r="AK266" i="1"/>
  <c r="AJ266" i="1"/>
  <c r="AI266" i="1"/>
  <c r="AH266" i="1"/>
  <c r="AG266" i="1"/>
  <c r="AF266" i="1"/>
  <c r="AC266" i="1"/>
  <c r="AB266" i="1"/>
  <c r="AM265" i="1"/>
  <c r="AK265" i="1"/>
  <c r="AJ265" i="1"/>
  <c r="AI265" i="1"/>
  <c r="AH265" i="1"/>
  <c r="AG265" i="1"/>
  <c r="AF265" i="1"/>
  <c r="AC265" i="1"/>
  <c r="AB265" i="1"/>
  <c r="AM264" i="1"/>
  <c r="AK264" i="1"/>
  <c r="AJ264" i="1"/>
  <c r="AI264" i="1"/>
  <c r="AH264" i="1"/>
  <c r="AG264" i="1"/>
  <c r="AF264" i="1"/>
  <c r="AC264" i="1"/>
  <c r="AB264" i="1"/>
  <c r="AM263" i="1"/>
  <c r="AK263" i="1"/>
  <c r="AJ263" i="1"/>
  <c r="AI263" i="1"/>
  <c r="AH263" i="1"/>
  <c r="AG263" i="1"/>
  <c r="AF263" i="1"/>
  <c r="AC263" i="1"/>
  <c r="AB263" i="1"/>
  <c r="AM262" i="1"/>
  <c r="AK262" i="1"/>
  <c r="AJ262" i="1"/>
  <c r="AI262" i="1"/>
  <c r="AH262" i="1"/>
  <c r="AG262" i="1"/>
  <c r="AF262" i="1"/>
  <c r="AC262" i="1"/>
  <c r="AB262" i="1"/>
  <c r="AM261" i="1"/>
  <c r="AK261" i="1"/>
  <c r="AJ261" i="1"/>
  <c r="AI261" i="1"/>
  <c r="AH261" i="1"/>
  <c r="AG261" i="1"/>
  <c r="AF261" i="1"/>
  <c r="AC261" i="1"/>
  <c r="AB261" i="1"/>
  <c r="AM260" i="1"/>
  <c r="AK260" i="1"/>
  <c r="AJ260" i="1"/>
  <c r="AI260" i="1"/>
  <c r="AH260" i="1"/>
  <c r="AG260" i="1"/>
  <c r="AF260" i="1"/>
  <c r="AC260" i="1"/>
  <c r="AM259" i="1"/>
  <c r="AK259" i="1"/>
  <c r="AJ259" i="1"/>
  <c r="AI259" i="1"/>
  <c r="AH259" i="1"/>
  <c r="AG259" i="1"/>
  <c r="AF259" i="1"/>
  <c r="AC259" i="1"/>
  <c r="AB259" i="1"/>
  <c r="AM258" i="1"/>
  <c r="AK258" i="1"/>
  <c r="AJ258" i="1"/>
  <c r="AI258" i="1"/>
  <c r="AH258" i="1"/>
  <c r="AG258" i="1"/>
  <c r="AF258" i="1"/>
  <c r="AC258" i="1"/>
  <c r="AM257" i="1"/>
  <c r="AK257" i="1"/>
  <c r="AJ257" i="1"/>
  <c r="AI257" i="1"/>
  <c r="AH257" i="1"/>
  <c r="AG257" i="1"/>
  <c r="AF257" i="1"/>
  <c r="AC257" i="1"/>
  <c r="AB257" i="1"/>
  <c r="AM256" i="1"/>
  <c r="AK256" i="1"/>
  <c r="AJ256" i="1"/>
  <c r="AI256" i="1"/>
  <c r="AH256" i="1"/>
  <c r="AG256" i="1"/>
  <c r="AF256" i="1"/>
  <c r="AC256" i="1"/>
  <c r="AB256" i="1"/>
  <c r="AM255" i="1"/>
  <c r="AK255" i="1"/>
  <c r="AJ255" i="1"/>
  <c r="AI255" i="1"/>
  <c r="AH255" i="1"/>
  <c r="AG255" i="1"/>
  <c r="AF255" i="1"/>
  <c r="AC255" i="1"/>
  <c r="AB255" i="1"/>
  <c r="AM254" i="1"/>
  <c r="AK254" i="1"/>
  <c r="AJ254" i="1"/>
  <c r="AI254" i="1"/>
  <c r="AH254" i="1"/>
  <c r="AG254" i="1"/>
  <c r="AF254" i="1"/>
  <c r="AC254" i="1"/>
  <c r="AB254" i="1"/>
  <c r="AM253" i="1"/>
  <c r="AK253" i="1"/>
  <c r="AJ253" i="1"/>
  <c r="AI253" i="1"/>
  <c r="AH253" i="1"/>
  <c r="AG253" i="1"/>
  <c r="AF253" i="1"/>
  <c r="AC253" i="1"/>
  <c r="AB253" i="1"/>
  <c r="AM252" i="1"/>
  <c r="AK252" i="1"/>
  <c r="AJ252" i="1"/>
  <c r="AI252" i="1"/>
  <c r="AH252" i="1"/>
  <c r="AG252" i="1"/>
  <c r="AF252" i="1"/>
  <c r="AC252" i="1"/>
  <c r="AM251" i="1"/>
  <c r="AK251" i="1"/>
  <c r="AJ251" i="1"/>
  <c r="AI251" i="1"/>
  <c r="AH251" i="1"/>
  <c r="AG251" i="1"/>
  <c r="AF251" i="1"/>
  <c r="AC251" i="1"/>
  <c r="AB251" i="1"/>
  <c r="AM250" i="1"/>
  <c r="AK250" i="1"/>
  <c r="AJ250" i="1"/>
  <c r="AI250" i="1"/>
  <c r="AH250" i="1"/>
  <c r="AG250" i="1"/>
  <c r="AF250" i="1"/>
  <c r="AC250" i="1"/>
  <c r="AB250" i="1"/>
  <c r="AM249" i="1"/>
  <c r="AK249" i="1"/>
  <c r="AJ249" i="1"/>
  <c r="AI249" i="1"/>
  <c r="AH249" i="1"/>
  <c r="AF249" i="1"/>
  <c r="AC249" i="1"/>
  <c r="AB249" i="1"/>
  <c r="AM248" i="1"/>
  <c r="AK248" i="1"/>
  <c r="AJ248" i="1"/>
  <c r="AI248" i="1"/>
  <c r="AH248" i="1"/>
  <c r="AF248" i="1"/>
  <c r="AC248" i="1"/>
  <c r="AB248" i="1"/>
  <c r="AM247" i="1"/>
  <c r="AK247" i="1"/>
  <c r="AJ247" i="1"/>
  <c r="AI247" i="1"/>
  <c r="AH247" i="1"/>
  <c r="AG247" i="1"/>
  <c r="AF247" i="1"/>
  <c r="AC247" i="1"/>
  <c r="AB247" i="1"/>
  <c r="AM246" i="1"/>
  <c r="AK246" i="1"/>
  <c r="AJ246" i="1"/>
  <c r="AI246" i="1"/>
  <c r="AH246" i="1"/>
  <c r="AG246" i="1"/>
  <c r="AF246" i="1"/>
  <c r="AC246" i="1"/>
  <c r="AB246" i="1"/>
  <c r="AM245" i="1"/>
  <c r="AK245" i="1"/>
  <c r="AJ245" i="1"/>
  <c r="AI245" i="1"/>
  <c r="AH245" i="1"/>
  <c r="AG245" i="1"/>
  <c r="AF245" i="1"/>
  <c r="AC245" i="1"/>
  <c r="AB245" i="1"/>
  <c r="AM244" i="1"/>
  <c r="AK244" i="1"/>
  <c r="AJ244" i="1"/>
  <c r="AI244" i="1"/>
  <c r="AH244" i="1"/>
  <c r="AG244" i="1"/>
  <c r="AF244" i="1"/>
  <c r="AC244" i="1"/>
  <c r="AB244" i="1"/>
  <c r="AM243" i="1"/>
  <c r="AK243" i="1"/>
  <c r="AJ243" i="1"/>
  <c r="AI243" i="1"/>
  <c r="AH243" i="1"/>
  <c r="AG243" i="1"/>
  <c r="AF243" i="1"/>
  <c r="AC243" i="1"/>
  <c r="AB243" i="1"/>
  <c r="AM242" i="1"/>
  <c r="AK242" i="1"/>
  <c r="AJ242" i="1"/>
  <c r="AI242" i="1"/>
  <c r="AH242" i="1"/>
  <c r="AG242" i="1"/>
  <c r="AF242" i="1"/>
  <c r="AC242" i="1"/>
  <c r="AB242" i="1"/>
  <c r="AM241" i="1"/>
  <c r="AK241" i="1"/>
  <c r="AJ241" i="1"/>
  <c r="AI241" i="1"/>
  <c r="AH241" i="1"/>
  <c r="AG241" i="1"/>
  <c r="AF241" i="1"/>
  <c r="AC241" i="1"/>
  <c r="AB241" i="1"/>
  <c r="AM240" i="1"/>
  <c r="AK240" i="1"/>
  <c r="AJ240" i="1"/>
  <c r="AI240" i="1"/>
  <c r="AH240" i="1"/>
  <c r="AG240" i="1"/>
  <c r="AF240" i="1"/>
  <c r="AC240" i="1"/>
  <c r="AB240" i="1"/>
  <c r="AM239" i="1"/>
  <c r="AK239" i="1"/>
  <c r="AJ239" i="1"/>
  <c r="AI239" i="1"/>
  <c r="AH239" i="1"/>
  <c r="AG239" i="1"/>
  <c r="AF239" i="1"/>
  <c r="AC239" i="1"/>
  <c r="AB239" i="1"/>
  <c r="AM238" i="1"/>
  <c r="AK238" i="1"/>
  <c r="AJ238" i="1"/>
  <c r="AI238" i="1"/>
  <c r="AH238" i="1"/>
  <c r="AG238" i="1"/>
  <c r="AF238" i="1"/>
  <c r="AC238" i="1"/>
  <c r="AB238" i="1"/>
  <c r="AM237" i="1"/>
  <c r="AK237" i="1"/>
  <c r="AJ237" i="1"/>
  <c r="AI237" i="1"/>
  <c r="AH237" i="1"/>
  <c r="AG237" i="1"/>
  <c r="AF237" i="1"/>
  <c r="AC237" i="1"/>
  <c r="AB237" i="1"/>
  <c r="AM236" i="1"/>
  <c r="AK236" i="1"/>
  <c r="AJ236" i="1"/>
  <c r="AI236" i="1"/>
  <c r="AH236" i="1"/>
  <c r="AG236" i="1"/>
  <c r="AF236" i="1"/>
  <c r="AC236" i="1"/>
  <c r="AB236" i="1"/>
  <c r="AM235" i="1"/>
  <c r="AK235" i="1"/>
  <c r="AJ235" i="1"/>
  <c r="AI235" i="1"/>
  <c r="AH235" i="1"/>
  <c r="AG235" i="1"/>
  <c r="AF235" i="1"/>
  <c r="AC235" i="1"/>
  <c r="AB235" i="1"/>
  <c r="AM234" i="1"/>
  <c r="AK234" i="1"/>
  <c r="AJ234" i="1"/>
  <c r="AI234" i="1"/>
  <c r="AH234" i="1"/>
  <c r="AG234" i="1"/>
  <c r="AF234" i="1"/>
  <c r="AC234" i="1"/>
  <c r="AB234" i="1"/>
  <c r="AM233" i="1"/>
  <c r="AK233" i="1"/>
  <c r="AJ233" i="1"/>
  <c r="AI233" i="1"/>
  <c r="AH233" i="1"/>
  <c r="AG233" i="1"/>
  <c r="AF233" i="1"/>
  <c r="AC233" i="1"/>
  <c r="AB233" i="1"/>
  <c r="AM232" i="1"/>
  <c r="AK232" i="1"/>
  <c r="AJ232" i="1"/>
  <c r="AI232" i="1"/>
  <c r="AH232" i="1"/>
  <c r="AG232" i="1"/>
  <c r="AF232" i="1"/>
  <c r="AC232" i="1"/>
  <c r="AB232" i="1"/>
  <c r="AM231" i="1"/>
  <c r="AK231" i="1"/>
  <c r="AJ231" i="1"/>
  <c r="AI231" i="1"/>
  <c r="AH231" i="1"/>
  <c r="AG231" i="1"/>
  <c r="AF231" i="1"/>
  <c r="AC231" i="1"/>
  <c r="AB231" i="1"/>
  <c r="AM230" i="1"/>
  <c r="AK230" i="1"/>
  <c r="AJ230" i="1"/>
  <c r="AI230" i="1"/>
  <c r="AH230" i="1"/>
  <c r="AG230" i="1"/>
  <c r="AF230" i="1"/>
  <c r="AC230" i="1"/>
  <c r="AB230" i="1"/>
  <c r="AM229" i="1"/>
  <c r="AK229" i="1"/>
  <c r="AJ229" i="1"/>
  <c r="AI229" i="1"/>
  <c r="AH229" i="1"/>
  <c r="AG229" i="1"/>
  <c r="AF229" i="1"/>
  <c r="AC229" i="1"/>
  <c r="AB229" i="1"/>
  <c r="AM228" i="1"/>
  <c r="AK228" i="1"/>
  <c r="AJ228" i="1"/>
  <c r="AI228" i="1"/>
  <c r="AH228" i="1"/>
  <c r="AG228" i="1"/>
  <c r="AF228" i="1"/>
  <c r="AC228" i="1"/>
  <c r="AB228" i="1"/>
  <c r="AM227" i="1"/>
  <c r="AK227" i="1"/>
  <c r="AJ227" i="1"/>
  <c r="AI227" i="1"/>
  <c r="AH227" i="1"/>
  <c r="AG227" i="1"/>
  <c r="AF227" i="1"/>
  <c r="AC227" i="1"/>
  <c r="AB227" i="1"/>
  <c r="AM226" i="1"/>
  <c r="AK226" i="1"/>
  <c r="AJ226" i="1"/>
  <c r="AI226" i="1"/>
  <c r="AH226" i="1"/>
  <c r="AG226" i="1"/>
  <c r="AF226" i="1"/>
  <c r="AC226" i="1"/>
  <c r="AB226" i="1"/>
  <c r="AM225" i="1"/>
  <c r="AK225" i="1"/>
  <c r="AJ225" i="1"/>
  <c r="AI225" i="1"/>
  <c r="AH225" i="1"/>
  <c r="AG225" i="1"/>
  <c r="AF225" i="1"/>
  <c r="AC225" i="1"/>
  <c r="AM224" i="1"/>
  <c r="AK224" i="1"/>
  <c r="AJ224" i="1"/>
  <c r="AI224" i="1"/>
  <c r="AH224" i="1"/>
  <c r="AG224" i="1"/>
  <c r="AF224" i="1"/>
  <c r="AC224" i="1"/>
  <c r="AB224" i="1"/>
  <c r="AM223" i="1"/>
  <c r="AK223" i="1"/>
  <c r="AJ223" i="1"/>
  <c r="AI223" i="1"/>
  <c r="AH223" i="1"/>
  <c r="AG223" i="1"/>
  <c r="AF223" i="1"/>
  <c r="AC223" i="1"/>
  <c r="AB223" i="1"/>
  <c r="AM222" i="1"/>
  <c r="AK222" i="1"/>
  <c r="AJ222" i="1"/>
  <c r="AI222" i="1"/>
  <c r="AH222" i="1"/>
  <c r="AG222" i="1"/>
  <c r="AF222" i="1"/>
  <c r="AC222" i="1"/>
  <c r="AB222" i="1"/>
  <c r="AM221" i="1"/>
  <c r="AK221" i="1"/>
  <c r="AJ221" i="1"/>
  <c r="AI221" i="1"/>
  <c r="AH221" i="1"/>
  <c r="AG221" i="1"/>
  <c r="AF221" i="1"/>
  <c r="AC221" i="1"/>
  <c r="AB221" i="1"/>
  <c r="AM220" i="1"/>
  <c r="AK220" i="1"/>
  <c r="AJ220" i="1"/>
  <c r="AI220" i="1"/>
  <c r="AH220" i="1"/>
  <c r="AG220" i="1"/>
  <c r="AF220" i="1"/>
  <c r="AC220" i="1"/>
  <c r="AB220" i="1"/>
  <c r="AM219" i="1"/>
  <c r="AK219" i="1"/>
  <c r="AJ219" i="1"/>
  <c r="AI219" i="1"/>
  <c r="AH219" i="1"/>
  <c r="AG219" i="1"/>
  <c r="AF219" i="1"/>
  <c r="AC219" i="1"/>
  <c r="AB219" i="1"/>
  <c r="AM218" i="1"/>
  <c r="AK218" i="1"/>
  <c r="AJ218" i="1"/>
  <c r="AI218" i="1"/>
  <c r="AH218" i="1"/>
  <c r="AG218" i="1"/>
  <c r="AF218" i="1"/>
  <c r="AC218" i="1"/>
  <c r="AB218" i="1"/>
  <c r="AM217" i="1"/>
  <c r="AK217" i="1"/>
  <c r="AJ217" i="1"/>
  <c r="AI217" i="1"/>
  <c r="AH217" i="1"/>
  <c r="AG217" i="1"/>
  <c r="AF217" i="1"/>
  <c r="AC217" i="1"/>
  <c r="AB217" i="1"/>
  <c r="AM216" i="1"/>
  <c r="AK216" i="1"/>
  <c r="AJ216" i="1"/>
  <c r="AI216" i="1"/>
  <c r="AH216" i="1"/>
  <c r="AG216" i="1"/>
  <c r="AF216" i="1"/>
  <c r="AC216" i="1"/>
  <c r="AB216" i="1"/>
  <c r="AM215" i="1"/>
  <c r="AK215" i="1"/>
  <c r="AJ215" i="1"/>
  <c r="AI215" i="1"/>
  <c r="AH215" i="1"/>
  <c r="AG215" i="1"/>
  <c r="AF215" i="1"/>
  <c r="AC215" i="1"/>
  <c r="AB215" i="1"/>
  <c r="AM214" i="1"/>
  <c r="AK214" i="1"/>
  <c r="AJ214" i="1"/>
  <c r="AI214" i="1"/>
  <c r="AH214" i="1"/>
  <c r="AG214" i="1"/>
  <c r="AF214" i="1"/>
  <c r="AC214" i="1"/>
  <c r="AB214" i="1"/>
  <c r="AM213" i="1"/>
  <c r="AK213" i="1"/>
  <c r="AJ213" i="1"/>
  <c r="AI213" i="1"/>
  <c r="AH213" i="1"/>
  <c r="AG213" i="1"/>
  <c r="AF213" i="1"/>
  <c r="AC213" i="1"/>
  <c r="AB213" i="1"/>
  <c r="AM212" i="1"/>
  <c r="AK212" i="1"/>
  <c r="AJ212" i="1"/>
  <c r="AI212" i="1"/>
  <c r="AH212" i="1"/>
  <c r="AG212" i="1"/>
  <c r="AF212" i="1"/>
  <c r="AC212" i="1"/>
  <c r="AB212" i="1"/>
  <c r="AM211" i="1"/>
  <c r="AK211" i="1"/>
  <c r="AJ211" i="1"/>
  <c r="AI211" i="1"/>
  <c r="AH211" i="1"/>
  <c r="AG211" i="1"/>
  <c r="AF211" i="1"/>
  <c r="AC211" i="1"/>
  <c r="AB211" i="1"/>
  <c r="AM210" i="1"/>
  <c r="AK210" i="1"/>
  <c r="AJ210" i="1"/>
  <c r="AI210" i="1"/>
  <c r="AH210" i="1"/>
  <c r="AG210" i="1"/>
  <c r="AF210" i="1"/>
  <c r="AC210" i="1"/>
  <c r="AB210" i="1"/>
  <c r="AM209" i="1"/>
  <c r="AK209" i="1"/>
  <c r="AJ209" i="1"/>
  <c r="AI209" i="1"/>
  <c r="AH209" i="1"/>
  <c r="AG209" i="1"/>
  <c r="AF209" i="1"/>
  <c r="AC209" i="1"/>
  <c r="AB209" i="1"/>
  <c r="AM208" i="1"/>
  <c r="AK208" i="1"/>
  <c r="AJ208" i="1"/>
  <c r="AI208" i="1"/>
  <c r="AH208" i="1"/>
  <c r="AG208" i="1"/>
  <c r="AF208" i="1"/>
  <c r="AC208" i="1"/>
  <c r="AB208" i="1"/>
  <c r="AM207" i="1"/>
  <c r="AK207" i="1"/>
  <c r="AJ207" i="1"/>
  <c r="AI207" i="1"/>
  <c r="AH207" i="1"/>
  <c r="AG207" i="1"/>
  <c r="AF207" i="1"/>
  <c r="AC207" i="1"/>
  <c r="AB207" i="1"/>
  <c r="AM206" i="1"/>
  <c r="AK206" i="1"/>
  <c r="AJ206" i="1"/>
  <c r="AI206" i="1"/>
  <c r="AH206" i="1"/>
  <c r="AG206" i="1"/>
  <c r="AF206" i="1"/>
  <c r="AC206" i="1"/>
  <c r="AB206" i="1"/>
  <c r="AM205" i="1"/>
  <c r="AK205" i="1"/>
  <c r="AJ205" i="1"/>
  <c r="AI205" i="1"/>
  <c r="AH205" i="1"/>
  <c r="AG205" i="1"/>
  <c r="AF205" i="1"/>
  <c r="AC205" i="1"/>
  <c r="AB205" i="1"/>
  <c r="AM204" i="1"/>
  <c r="AK204" i="1"/>
  <c r="AJ204" i="1"/>
  <c r="AI204" i="1"/>
  <c r="AH204" i="1"/>
  <c r="AG204" i="1"/>
  <c r="AF204" i="1"/>
  <c r="AC204" i="1"/>
  <c r="AB204" i="1"/>
  <c r="AM203" i="1"/>
  <c r="AK203" i="1"/>
  <c r="AJ203" i="1"/>
  <c r="AI203" i="1"/>
  <c r="AH203" i="1"/>
  <c r="AG203" i="1"/>
  <c r="AF203" i="1"/>
  <c r="AC203" i="1"/>
  <c r="AB203" i="1"/>
  <c r="AM202" i="1"/>
  <c r="AK202" i="1"/>
  <c r="AJ202" i="1"/>
  <c r="AI202" i="1"/>
  <c r="AH202" i="1"/>
  <c r="AG202" i="1"/>
  <c r="AF202" i="1"/>
  <c r="AC202" i="1"/>
  <c r="AB202" i="1"/>
  <c r="AM201" i="1"/>
  <c r="AK201" i="1"/>
  <c r="AJ201" i="1"/>
  <c r="AI201" i="1"/>
  <c r="AH201" i="1"/>
  <c r="AG201" i="1"/>
  <c r="AF201" i="1"/>
  <c r="AC201" i="1"/>
  <c r="AB201" i="1"/>
  <c r="AM200" i="1"/>
  <c r="AK200" i="1"/>
  <c r="AJ200" i="1"/>
  <c r="AI200" i="1"/>
  <c r="AH200" i="1"/>
  <c r="AG200" i="1"/>
  <c r="AF200" i="1"/>
  <c r="AC200" i="1"/>
  <c r="AB200" i="1"/>
  <c r="AM199" i="1"/>
  <c r="AK199" i="1"/>
  <c r="AJ199" i="1"/>
  <c r="AI199" i="1"/>
  <c r="AH199" i="1"/>
  <c r="AG199" i="1"/>
  <c r="AF199" i="1"/>
  <c r="AC199" i="1"/>
  <c r="AB199" i="1"/>
  <c r="AM198" i="1"/>
  <c r="AK198" i="1"/>
  <c r="AJ198" i="1"/>
  <c r="AI198" i="1"/>
  <c r="AH198" i="1"/>
  <c r="AG198" i="1"/>
  <c r="AF198" i="1"/>
  <c r="AC198" i="1"/>
  <c r="AB198" i="1"/>
  <c r="AM197" i="1"/>
  <c r="AK197" i="1"/>
  <c r="AJ197" i="1"/>
  <c r="AI197" i="1"/>
  <c r="AH197" i="1"/>
  <c r="AG197" i="1"/>
  <c r="AF197" i="1"/>
  <c r="AC197" i="1"/>
  <c r="AM196" i="1"/>
  <c r="AK196" i="1"/>
  <c r="AJ196" i="1"/>
  <c r="AI196" i="1"/>
  <c r="AH196" i="1"/>
  <c r="AG196" i="1"/>
  <c r="AF196" i="1"/>
  <c r="AC196" i="1"/>
  <c r="AB196" i="1"/>
  <c r="AM195" i="1"/>
  <c r="AK195" i="1"/>
  <c r="AJ195" i="1"/>
  <c r="AI195" i="1"/>
  <c r="AH195" i="1"/>
  <c r="AG195" i="1"/>
  <c r="AF195" i="1"/>
  <c r="AC195" i="1"/>
  <c r="AB195" i="1"/>
  <c r="AM194" i="1"/>
  <c r="AK194" i="1"/>
  <c r="AJ194" i="1"/>
  <c r="AI194" i="1"/>
  <c r="AH194" i="1"/>
  <c r="AG194" i="1"/>
  <c r="AF194" i="1"/>
  <c r="AC194" i="1"/>
  <c r="AB194" i="1"/>
  <c r="AM193" i="1"/>
  <c r="AK193" i="1"/>
  <c r="AJ193" i="1"/>
  <c r="AI193" i="1"/>
  <c r="AH193" i="1"/>
  <c r="AG193" i="1"/>
  <c r="AF193" i="1"/>
  <c r="AC193" i="1"/>
  <c r="AM192" i="1"/>
  <c r="AK192" i="1"/>
  <c r="AJ192" i="1"/>
  <c r="AI192" i="1"/>
  <c r="AH192" i="1"/>
  <c r="AF192" i="1"/>
  <c r="AC192" i="1"/>
  <c r="AB192" i="1"/>
  <c r="AM191" i="1"/>
  <c r="AK191" i="1"/>
  <c r="AJ191" i="1"/>
  <c r="AI191" i="1"/>
  <c r="AH191" i="1"/>
  <c r="AF191" i="1"/>
  <c r="AC191" i="1"/>
  <c r="AB191" i="1"/>
  <c r="AM190" i="1"/>
  <c r="AK190" i="1"/>
  <c r="AJ190" i="1"/>
  <c r="AI190" i="1"/>
  <c r="AH190" i="1"/>
  <c r="AG190" i="1"/>
  <c r="AF190" i="1"/>
  <c r="AC190" i="1"/>
  <c r="AB190" i="1"/>
  <c r="AM189" i="1"/>
  <c r="AK189" i="1"/>
  <c r="AJ189" i="1"/>
  <c r="AI189" i="1"/>
  <c r="AH189" i="1"/>
  <c r="AG189" i="1"/>
  <c r="AF189" i="1"/>
  <c r="AC189" i="1"/>
  <c r="AB189" i="1"/>
  <c r="AM188" i="1"/>
  <c r="AK188" i="1"/>
  <c r="AJ188" i="1"/>
  <c r="AI188" i="1"/>
  <c r="AH188" i="1"/>
  <c r="AG188" i="1"/>
  <c r="AF188" i="1"/>
  <c r="AC188" i="1"/>
  <c r="AB188" i="1"/>
  <c r="AM187" i="1"/>
  <c r="AK187" i="1"/>
  <c r="AJ187" i="1"/>
  <c r="AI187" i="1"/>
  <c r="AH187" i="1"/>
  <c r="AG187" i="1"/>
  <c r="AF187" i="1"/>
  <c r="AC187" i="1"/>
  <c r="AB187" i="1"/>
  <c r="AM186" i="1"/>
  <c r="AK186" i="1"/>
  <c r="AJ186" i="1"/>
  <c r="AI186" i="1"/>
  <c r="AH186" i="1"/>
  <c r="AG186" i="1"/>
  <c r="AF186" i="1"/>
  <c r="AC186" i="1"/>
  <c r="AB186" i="1"/>
  <c r="AM185" i="1"/>
  <c r="AK185" i="1"/>
  <c r="AJ185" i="1"/>
  <c r="AI185" i="1"/>
  <c r="AH185" i="1"/>
  <c r="AG185" i="1"/>
  <c r="AF185" i="1"/>
  <c r="AC185" i="1"/>
  <c r="AB185" i="1"/>
  <c r="AM184" i="1"/>
  <c r="AK184" i="1"/>
  <c r="AJ184" i="1"/>
  <c r="AI184" i="1"/>
  <c r="AH184" i="1"/>
  <c r="AG184" i="1"/>
  <c r="AF184" i="1"/>
  <c r="AC184" i="1"/>
  <c r="AB184" i="1"/>
  <c r="AM183" i="1"/>
  <c r="AK183" i="1"/>
  <c r="AJ183" i="1"/>
  <c r="AI183" i="1"/>
  <c r="AH183" i="1"/>
  <c r="AG183" i="1"/>
  <c r="AF183" i="1"/>
  <c r="AC183" i="1"/>
  <c r="AB183" i="1"/>
  <c r="AM182" i="1"/>
  <c r="AK182" i="1"/>
  <c r="AJ182" i="1"/>
  <c r="AI182" i="1"/>
  <c r="AH182" i="1"/>
  <c r="AG182" i="1"/>
  <c r="AF182" i="1"/>
  <c r="AC182" i="1"/>
  <c r="AB182" i="1"/>
  <c r="AM181" i="1"/>
  <c r="AK181" i="1"/>
  <c r="AJ181" i="1"/>
  <c r="AI181" i="1"/>
  <c r="AH181" i="1"/>
  <c r="AG181" i="1"/>
  <c r="AF181" i="1"/>
  <c r="AC181" i="1"/>
  <c r="AB181" i="1"/>
  <c r="AM180" i="1"/>
  <c r="AK180" i="1"/>
  <c r="AJ180" i="1"/>
  <c r="AI180" i="1"/>
  <c r="AH180" i="1"/>
  <c r="AG180" i="1"/>
  <c r="AF180" i="1"/>
  <c r="AC180" i="1"/>
  <c r="AB180" i="1"/>
  <c r="AM179" i="1"/>
  <c r="AK179" i="1"/>
  <c r="AJ179" i="1"/>
  <c r="AI179" i="1"/>
  <c r="AH179" i="1"/>
  <c r="AG179" i="1"/>
  <c r="AF179" i="1"/>
  <c r="AC179" i="1"/>
  <c r="AB179" i="1"/>
  <c r="AM178" i="1"/>
  <c r="AK178" i="1"/>
  <c r="AJ178" i="1"/>
  <c r="AI178" i="1"/>
  <c r="AH178" i="1"/>
  <c r="AG178" i="1"/>
  <c r="AF178" i="1"/>
  <c r="AC178" i="1"/>
  <c r="AB178" i="1"/>
  <c r="AM177" i="1"/>
  <c r="AK177" i="1"/>
  <c r="AJ177" i="1"/>
  <c r="AI177" i="1"/>
  <c r="AH177" i="1"/>
  <c r="AG177" i="1"/>
  <c r="AF177" i="1"/>
  <c r="AC177" i="1"/>
  <c r="AB177" i="1"/>
  <c r="AM176" i="1"/>
  <c r="AK176" i="1"/>
  <c r="AJ176" i="1"/>
  <c r="AI176" i="1"/>
  <c r="AH176" i="1"/>
  <c r="AG176" i="1"/>
  <c r="AF176" i="1"/>
  <c r="AC176" i="1"/>
  <c r="AB176" i="1"/>
  <c r="AM175" i="1"/>
  <c r="AK175" i="1"/>
  <c r="AJ175" i="1"/>
  <c r="AI175" i="1"/>
  <c r="AH175" i="1"/>
  <c r="AG175" i="1"/>
  <c r="AF175" i="1"/>
  <c r="AC175" i="1"/>
  <c r="AB175" i="1"/>
  <c r="AM174" i="1"/>
  <c r="AK174" i="1"/>
  <c r="AJ174" i="1"/>
  <c r="AI174" i="1"/>
  <c r="AH174" i="1"/>
  <c r="AG174" i="1"/>
  <c r="AF174" i="1"/>
  <c r="AC174" i="1"/>
  <c r="AB174" i="1"/>
  <c r="AM173" i="1"/>
  <c r="AK173" i="1"/>
  <c r="AJ173" i="1"/>
  <c r="AI173" i="1"/>
  <c r="AH173" i="1"/>
  <c r="AG173" i="1"/>
  <c r="AF173" i="1"/>
  <c r="AC173" i="1"/>
  <c r="AB173" i="1"/>
  <c r="AM172" i="1"/>
  <c r="AK172" i="1"/>
  <c r="AJ172" i="1"/>
  <c r="AI172" i="1"/>
  <c r="AH172" i="1"/>
  <c r="AG172" i="1"/>
  <c r="AF172" i="1"/>
  <c r="AC172" i="1"/>
  <c r="AB172" i="1"/>
  <c r="AM171" i="1"/>
  <c r="AK171" i="1"/>
  <c r="AJ171" i="1"/>
  <c r="AI171" i="1"/>
  <c r="AH171" i="1"/>
  <c r="AG171" i="1"/>
  <c r="AF171" i="1"/>
  <c r="AC171" i="1"/>
  <c r="AB171" i="1"/>
  <c r="AM170" i="1"/>
  <c r="AK170" i="1"/>
  <c r="AJ170" i="1"/>
  <c r="AI170" i="1"/>
  <c r="AH170" i="1"/>
  <c r="AG170" i="1"/>
  <c r="AF170" i="1"/>
  <c r="AC170" i="1"/>
  <c r="AB170" i="1"/>
  <c r="AM169" i="1"/>
  <c r="AK169" i="1"/>
  <c r="AJ169" i="1"/>
  <c r="AI169" i="1"/>
  <c r="AH169" i="1"/>
  <c r="AG169" i="1"/>
  <c r="AF169" i="1"/>
  <c r="AC169" i="1"/>
  <c r="AB169" i="1"/>
  <c r="AM168" i="1"/>
  <c r="AK168" i="1"/>
  <c r="AJ168" i="1"/>
  <c r="AI168" i="1"/>
  <c r="AH168" i="1"/>
  <c r="AG168" i="1"/>
  <c r="AF168" i="1"/>
  <c r="AC168" i="1"/>
  <c r="AB168" i="1"/>
  <c r="AM167" i="1"/>
  <c r="AK167" i="1"/>
  <c r="AJ167" i="1"/>
  <c r="AI167" i="1"/>
  <c r="AH167" i="1"/>
  <c r="AG167" i="1"/>
  <c r="AF167" i="1"/>
  <c r="AC167" i="1"/>
  <c r="AB167" i="1"/>
  <c r="AM166" i="1"/>
  <c r="AK166" i="1"/>
  <c r="AJ166" i="1"/>
  <c r="AI166" i="1"/>
  <c r="AH166" i="1"/>
  <c r="AG166" i="1"/>
  <c r="AF166" i="1"/>
  <c r="AC166" i="1"/>
  <c r="AB166" i="1"/>
  <c r="AM165" i="1"/>
  <c r="AK165" i="1"/>
  <c r="AJ165" i="1"/>
  <c r="AI165" i="1"/>
  <c r="AH165" i="1"/>
  <c r="AG165" i="1"/>
  <c r="AF165" i="1"/>
  <c r="AC165" i="1"/>
  <c r="AB165" i="1"/>
  <c r="AM164" i="1"/>
  <c r="AK164" i="1"/>
  <c r="AJ164" i="1"/>
  <c r="AI164" i="1"/>
  <c r="AH164" i="1"/>
  <c r="AG164" i="1"/>
  <c r="AF164" i="1"/>
  <c r="AC164" i="1"/>
  <c r="AB164" i="1"/>
  <c r="AM163" i="1"/>
  <c r="AK163" i="1"/>
  <c r="AJ163" i="1"/>
  <c r="AI163" i="1"/>
  <c r="AH163" i="1"/>
  <c r="AG163" i="1"/>
  <c r="AF163" i="1"/>
  <c r="AC163" i="1"/>
  <c r="AB163" i="1"/>
  <c r="AM162" i="1"/>
  <c r="AK162" i="1"/>
  <c r="AJ162" i="1"/>
  <c r="AI162" i="1"/>
  <c r="AH162" i="1"/>
  <c r="AG162" i="1"/>
  <c r="AF162" i="1"/>
  <c r="AC162" i="1"/>
  <c r="AB162" i="1"/>
  <c r="AM161" i="1"/>
  <c r="AK161" i="1"/>
  <c r="AJ161" i="1"/>
  <c r="AI161" i="1"/>
  <c r="AH161" i="1"/>
  <c r="AG161" i="1"/>
  <c r="AF161" i="1"/>
  <c r="AC161" i="1"/>
  <c r="AB161" i="1"/>
  <c r="AM160" i="1"/>
  <c r="AK160" i="1"/>
  <c r="AJ160" i="1"/>
  <c r="AI160" i="1"/>
  <c r="AH160" i="1"/>
  <c r="AG160" i="1"/>
  <c r="AF160" i="1"/>
  <c r="AC160" i="1"/>
  <c r="AB160" i="1"/>
  <c r="AM159" i="1"/>
  <c r="AK159" i="1"/>
  <c r="AJ159" i="1"/>
  <c r="AI159" i="1"/>
  <c r="AH159" i="1"/>
  <c r="AG159" i="1"/>
  <c r="AF159" i="1"/>
  <c r="AC159" i="1"/>
  <c r="AB159" i="1"/>
  <c r="AM158" i="1"/>
  <c r="AK158" i="1"/>
  <c r="AJ158" i="1"/>
  <c r="AI158" i="1"/>
  <c r="AH158" i="1"/>
  <c r="AG158" i="1"/>
  <c r="AF158" i="1"/>
  <c r="AC158" i="1"/>
  <c r="AB158" i="1"/>
  <c r="AM157" i="1"/>
  <c r="AK157" i="1"/>
  <c r="AJ157" i="1"/>
  <c r="AI157" i="1"/>
  <c r="AH157" i="1"/>
  <c r="AG157" i="1"/>
  <c r="AF157" i="1"/>
  <c r="AC157" i="1"/>
  <c r="AB157" i="1"/>
  <c r="AM156" i="1"/>
  <c r="AK156" i="1"/>
  <c r="AJ156" i="1"/>
  <c r="AI156" i="1"/>
  <c r="AH156" i="1"/>
  <c r="AG156" i="1"/>
  <c r="AF156" i="1"/>
  <c r="AC156" i="1"/>
  <c r="AB156" i="1"/>
  <c r="AM155" i="1"/>
  <c r="AK155" i="1"/>
  <c r="AJ155" i="1"/>
  <c r="AI155" i="1"/>
  <c r="AH155" i="1"/>
  <c r="AG155" i="1"/>
  <c r="AF155" i="1"/>
  <c r="AC155" i="1"/>
  <c r="AB155" i="1"/>
  <c r="AM154" i="1"/>
  <c r="AK154" i="1"/>
  <c r="AJ154" i="1"/>
  <c r="AI154" i="1"/>
  <c r="AH154" i="1"/>
  <c r="AG154" i="1"/>
  <c r="AF154" i="1"/>
  <c r="AC154" i="1"/>
  <c r="AB154" i="1"/>
  <c r="AM153" i="1"/>
  <c r="AK153" i="1"/>
  <c r="AJ153" i="1"/>
  <c r="AI153" i="1"/>
  <c r="AH153" i="1"/>
  <c r="AG153" i="1"/>
  <c r="AF153" i="1"/>
  <c r="AC153" i="1"/>
  <c r="AB153" i="1"/>
  <c r="AM152" i="1"/>
  <c r="AK152" i="1"/>
  <c r="AJ152" i="1"/>
  <c r="AI152" i="1"/>
  <c r="AH152" i="1"/>
  <c r="AG152" i="1"/>
  <c r="AF152" i="1"/>
  <c r="AC152" i="1"/>
  <c r="AB152" i="1"/>
  <c r="AM151" i="1"/>
  <c r="AK151" i="1"/>
  <c r="AJ151" i="1"/>
  <c r="AI151" i="1"/>
  <c r="AH151" i="1"/>
  <c r="AG151" i="1"/>
  <c r="AF151" i="1"/>
  <c r="AC151" i="1"/>
  <c r="AB151" i="1"/>
  <c r="AM150" i="1"/>
  <c r="AK150" i="1"/>
  <c r="AJ150" i="1"/>
  <c r="AI150" i="1"/>
  <c r="AH150" i="1"/>
  <c r="AG150" i="1"/>
  <c r="AF150" i="1"/>
  <c r="AC150" i="1"/>
  <c r="AB150" i="1"/>
  <c r="AM149" i="1"/>
  <c r="AK149" i="1"/>
  <c r="AJ149" i="1"/>
  <c r="AI149" i="1"/>
  <c r="AH149" i="1"/>
  <c r="AG149" i="1"/>
  <c r="AF149" i="1"/>
  <c r="AC149" i="1"/>
  <c r="AB149" i="1"/>
  <c r="AM148" i="1"/>
  <c r="AK148" i="1"/>
  <c r="AJ148" i="1"/>
  <c r="AI148" i="1"/>
  <c r="AH148" i="1"/>
  <c r="AG148" i="1"/>
  <c r="AF148" i="1"/>
  <c r="AC148" i="1"/>
  <c r="AB148" i="1"/>
  <c r="AM147" i="1"/>
  <c r="AK147" i="1"/>
  <c r="AJ147" i="1"/>
  <c r="AI147" i="1"/>
  <c r="AH147" i="1"/>
  <c r="AG147" i="1"/>
  <c r="AF147" i="1"/>
  <c r="AC147" i="1"/>
  <c r="AB147" i="1"/>
  <c r="AM146" i="1"/>
  <c r="AK146" i="1"/>
  <c r="AJ146" i="1"/>
  <c r="AI146" i="1"/>
  <c r="AH146" i="1"/>
  <c r="AG146" i="1"/>
  <c r="AF146" i="1"/>
  <c r="AC146" i="1"/>
  <c r="AB146" i="1"/>
  <c r="AM145" i="1"/>
  <c r="AK145" i="1"/>
  <c r="AJ145" i="1"/>
  <c r="AI145" i="1"/>
  <c r="AH145" i="1"/>
  <c r="AG145" i="1"/>
  <c r="AF145" i="1"/>
  <c r="AC145" i="1"/>
  <c r="AB145" i="1"/>
  <c r="AM144" i="1"/>
  <c r="AK144" i="1"/>
  <c r="AJ144" i="1"/>
  <c r="AI144" i="1"/>
  <c r="AH144" i="1"/>
  <c r="AG144" i="1"/>
  <c r="AF144" i="1"/>
  <c r="AC144" i="1"/>
  <c r="AB144" i="1"/>
  <c r="AM143" i="1"/>
  <c r="AK143" i="1"/>
  <c r="AJ143" i="1"/>
  <c r="AI143" i="1"/>
  <c r="AH143" i="1"/>
  <c r="AG143" i="1"/>
  <c r="AF143" i="1"/>
  <c r="AC143" i="1"/>
  <c r="AB143" i="1"/>
  <c r="AM142" i="1"/>
  <c r="AK142" i="1"/>
  <c r="AJ142" i="1"/>
  <c r="AI142" i="1"/>
  <c r="AH142" i="1"/>
  <c r="AG142" i="1"/>
  <c r="AF142" i="1"/>
  <c r="AC142" i="1"/>
  <c r="AB142" i="1"/>
  <c r="AM141" i="1"/>
  <c r="AK141" i="1"/>
  <c r="AJ141" i="1"/>
  <c r="AI141" i="1"/>
  <c r="AH141" i="1"/>
  <c r="AG141" i="1"/>
  <c r="AF141" i="1"/>
  <c r="AC141" i="1"/>
  <c r="AB141" i="1"/>
  <c r="AM140" i="1"/>
  <c r="AK140" i="1"/>
  <c r="AJ140" i="1"/>
  <c r="AI140" i="1"/>
  <c r="AH140" i="1"/>
  <c r="AG140" i="1"/>
  <c r="AF140" i="1"/>
  <c r="AC140" i="1"/>
  <c r="AB140" i="1"/>
  <c r="AM139" i="1"/>
  <c r="AK139" i="1"/>
  <c r="AJ139" i="1"/>
  <c r="AI139" i="1"/>
  <c r="AH139" i="1"/>
  <c r="AG139" i="1"/>
  <c r="AF139" i="1"/>
  <c r="AC139" i="1"/>
  <c r="AB139" i="1"/>
  <c r="AM138" i="1"/>
  <c r="AK138" i="1"/>
  <c r="AJ138" i="1"/>
  <c r="AI138" i="1"/>
  <c r="AH138" i="1"/>
  <c r="AG138" i="1"/>
  <c r="AF138" i="1"/>
  <c r="AC138" i="1"/>
  <c r="AB138" i="1"/>
  <c r="AM137" i="1"/>
  <c r="AK137" i="1"/>
  <c r="AJ137" i="1"/>
  <c r="AI137" i="1"/>
  <c r="AH137" i="1"/>
  <c r="AG137" i="1"/>
  <c r="AF137" i="1"/>
  <c r="AC137" i="1"/>
  <c r="AB137" i="1"/>
  <c r="AM136" i="1"/>
  <c r="AK136" i="1"/>
  <c r="AJ136" i="1"/>
  <c r="AI136" i="1"/>
  <c r="AH136" i="1"/>
  <c r="AF136" i="1"/>
  <c r="AC136" i="1"/>
  <c r="AB136" i="1"/>
  <c r="AM135" i="1"/>
  <c r="AK135" i="1"/>
  <c r="AJ135" i="1"/>
  <c r="AI135" i="1"/>
  <c r="AH135" i="1"/>
  <c r="AF135" i="1"/>
  <c r="AC135" i="1"/>
  <c r="AB135" i="1"/>
  <c r="AM134" i="1"/>
  <c r="AK134" i="1"/>
  <c r="AJ134" i="1"/>
  <c r="AI134" i="1"/>
  <c r="AH134" i="1"/>
  <c r="AG134" i="1"/>
  <c r="AF134" i="1"/>
  <c r="AC134" i="1"/>
  <c r="AB134" i="1"/>
  <c r="AM133" i="1"/>
  <c r="AK133" i="1"/>
  <c r="AJ133" i="1"/>
  <c r="AI133" i="1"/>
  <c r="AH133" i="1"/>
  <c r="AG133" i="1"/>
  <c r="AF133" i="1"/>
  <c r="AC133" i="1"/>
  <c r="AB133" i="1"/>
  <c r="AM132" i="1"/>
  <c r="AK132" i="1"/>
  <c r="AJ132" i="1"/>
  <c r="AI132" i="1"/>
  <c r="AH132" i="1"/>
  <c r="AG132" i="1"/>
  <c r="AF132" i="1"/>
  <c r="AC132" i="1"/>
  <c r="AB132" i="1"/>
  <c r="AM131" i="1"/>
  <c r="AK131" i="1"/>
  <c r="AJ131" i="1"/>
  <c r="AI131" i="1"/>
  <c r="AH131" i="1"/>
  <c r="AG131" i="1"/>
  <c r="AF131" i="1"/>
  <c r="AC131" i="1"/>
  <c r="AB131" i="1"/>
  <c r="AM130" i="1"/>
  <c r="AK130" i="1"/>
  <c r="AJ130" i="1"/>
  <c r="AI130" i="1"/>
  <c r="AH130" i="1"/>
  <c r="AG130" i="1"/>
  <c r="AF130" i="1"/>
  <c r="AC130" i="1"/>
  <c r="AB130" i="1"/>
  <c r="AM129" i="1"/>
  <c r="AK129" i="1"/>
  <c r="AJ129" i="1"/>
  <c r="AI129" i="1"/>
  <c r="AH129" i="1"/>
  <c r="AG129" i="1"/>
  <c r="AF129" i="1"/>
  <c r="AC129" i="1"/>
  <c r="AB129" i="1"/>
  <c r="AM128" i="1"/>
  <c r="AK128" i="1"/>
  <c r="AJ128" i="1"/>
  <c r="AI128" i="1"/>
  <c r="AH128" i="1"/>
  <c r="AG128" i="1"/>
  <c r="AF128" i="1"/>
  <c r="AC128" i="1"/>
  <c r="AB128" i="1"/>
  <c r="AM127" i="1"/>
  <c r="AK127" i="1"/>
  <c r="AJ127" i="1"/>
  <c r="AI127" i="1"/>
  <c r="AH127" i="1"/>
  <c r="AG127" i="1"/>
  <c r="AF127" i="1"/>
  <c r="AC127" i="1"/>
  <c r="AB127" i="1"/>
  <c r="AM126" i="1"/>
  <c r="AK126" i="1"/>
  <c r="AJ126" i="1"/>
  <c r="AI126" i="1"/>
  <c r="AH126" i="1"/>
  <c r="AG126" i="1"/>
  <c r="AF126" i="1"/>
  <c r="AC126" i="1"/>
  <c r="AB126" i="1"/>
  <c r="AM125" i="1"/>
  <c r="AK125" i="1"/>
  <c r="AJ125" i="1"/>
  <c r="AI125" i="1"/>
  <c r="AH125" i="1"/>
  <c r="AG125" i="1"/>
  <c r="AF125" i="1"/>
  <c r="AC125" i="1"/>
  <c r="AB125" i="1"/>
  <c r="AM124" i="1"/>
  <c r="AK124" i="1"/>
  <c r="AJ124" i="1"/>
  <c r="AI124" i="1"/>
  <c r="AH124" i="1"/>
  <c r="AG124" i="1"/>
  <c r="AF124" i="1"/>
  <c r="AC124" i="1"/>
  <c r="AB124" i="1"/>
  <c r="AM123" i="1"/>
  <c r="AK123" i="1"/>
  <c r="AJ123" i="1"/>
  <c r="AI123" i="1"/>
  <c r="AH123" i="1"/>
  <c r="AG123" i="1"/>
  <c r="AF123" i="1"/>
  <c r="AC123" i="1"/>
  <c r="AB123" i="1"/>
  <c r="AM122" i="1"/>
  <c r="AK122" i="1"/>
  <c r="AJ122" i="1"/>
  <c r="AI122" i="1"/>
  <c r="AH122" i="1"/>
  <c r="AG122" i="1"/>
  <c r="AF122" i="1"/>
  <c r="AC122" i="1"/>
  <c r="AB122" i="1"/>
  <c r="AM121" i="1"/>
  <c r="AK121" i="1"/>
  <c r="AJ121" i="1"/>
  <c r="AI121" i="1"/>
  <c r="AH121" i="1"/>
  <c r="AG121" i="1"/>
  <c r="AF121" i="1"/>
  <c r="AC121" i="1"/>
  <c r="AM120" i="1"/>
  <c r="AK120" i="1"/>
  <c r="AJ120" i="1"/>
  <c r="AI120" i="1"/>
  <c r="AH120" i="1"/>
  <c r="AG120" i="1"/>
  <c r="AF120" i="1"/>
  <c r="AC120" i="1"/>
  <c r="AB120" i="1"/>
  <c r="AM119" i="1"/>
  <c r="AK119" i="1"/>
  <c r="AJ119" i="1"/>
  <c r="AI119" i="1"/>
  <c r="AH119" i="1"/>
  <c r="AG119" i="1"/>
  <c r="AF119" i="1"/>
  <c r="AC119" i="1"/>
  <c r="AB119" i="1"/>
  <c r="AM118" i="1"/>
  <c r="AK118" i="1"/>
  <c r="AJ118" i="1"/>
  <c r="AI118" i="1"/>
  <c r="AH118" i="1"/>
  <c r="AG118" i="1"/>
  <c r="AF118" i="1"/>
  <c r="AC118" i="1"/>
  <c r="AB118" i="1"/>
  <c r="AM117" i="1"/>
  <c r="AK117" i="1"/>
  <c r="AJ117" i="1"/>
  <c r="AI117" i="1"/>
  <c r="AH117" i="1"/>
  <c r="AG117" i="1"/>
  <c r="AF117" i="1"/>
  <c r="AC117" i="1"/>
  <c r="AB117" i="1"/>
  <c r="AM116" i="1"/>
  <c r="AK116" i="1"/>
  <c r="AJ116" i="1"/>
  <c r="AI116" i="1"/>
  <c r="AH116" i="1"/>
  <c r="AG116" i="1"/>
  <c r="AF116" i="1"/>
  <c r="AC116" i="1"/>
  <c r="AB116" i="1"/>
  <c r="AM115" i="1"/>
  <c r="AK115" i="1"/>
  <c r="AJ115" i="1"/>
  <c r="AI115" i="1"/>
  <c r="AH115" i="1"/>
  <c r="AG115" i="1"/>
  <c r="AF115" i="1"/>
  <c r="AC115" i="1"/>
  <c r="AM114" i="1"/>
  <c r="AK114" i="1"/>
  <c r="AJ114" i="1"/>
  <c r="AI114" i="1"/>
  <c r="AH114" i="1"/>
  <c r="AG114" i="1"/>
  <c r="AF114" i="1"/>
  <c r="AC114" i="1"/>
  <c r="AM113" i="1"/>
  <c r="AK113" i="1"/>
  <c r="AJ113" i="1"/>
  <c r="AI113" i="1"/>
  <c r="AH113" i="1"/>
  <c r="AG113" i="1"/>
  <c r="AF113" i="1"/>
  <c r="AC113" i="1"/>
  <c r="AB113" i="1"/>
  <c r="AM112" i="1"/>
  <c r="AK112" i="1"/>
  <c r="AJ112" i="1"/>
  <c r="AI112" i="1"/>
  <c r="AH112" i="1"/>
  <c r="AG112" i="1"/>
  <c r="AF112" i="1"/>
  <c r="AC112" i="1"/>
  <c r="AB112" i="1"/>
  <c r="AM111" i="1"/>
  <c r="AK111" i="1"/>
  <c r="AJ111" i="1"/>
  <c r="AI111" i="1"/>
  <c r="AH111" i="1"/>
  <c r="AG111" i="1"/>
  <c r="AF111" i="1"/>
  <c r="AC111" i="1"/>
  <c r="AM110" i="1"/>
  <c r="AK110" i="1"/>
  <c r="AJ110" i="1"/>
  <c r="AI110" i="1"/>
  <c r="AH110" i="1"/>
  <c r="AG110" i="1"/>
  <c r="AF110" i="1"/>
  <c r="AC110" i="1"/>
  <c r="AM109" i="1"/>
  <c r="AK109" i="1"/>
  <c r="AJ109" i="1"/>
  <c r="AI109" i="1"/>
  <c r="AH109" i="1"/>
  <c r="AG109" i="1"/>
  <c r="AF109" i="1"/>
  <c r="AC109" i="1"/>
  <c r="AB109" i="1"/>
  <c r="AM108" i="1"/>
  <c r="AK108" i="1"/>
  <c r="AJ108" i="1"/>
  <c r="AI108" i="1"/>
  <c r="AH108" i="1"/>
  <c r="AG108" i="1"/>
  <c r="AF108" i="1"/>
  <c r="AC108" i="1"/>
  <c r="AB108" i="1"/>
  <c r="AM107" i="1"/>
  <c r="AK107" i="1"/>
  <c r="AJ107" i="1"/>
  <c r="AI107" i="1"/>
  <c r="AH107" i="1"/>
  <c r="AG107" i="1"/>
  <c r="AF107" i="1"/>
  <c r="AC107" i="1"/>
  <c r="AM106" i="1"/>
  <c r="AK106" i="1"/>
  <c r="AJ106" i="1"/>
  <c r="AI106" i="1"/>
  <c r="AH106" i="1"/>
  <c r="AG106" i="1"/>
  <c r="AF106" i="1"/>
  <c r="AC106" i="1"/>
  <c r="AM105" i="1"/>
  <c r="AK105" i="1"/>
  <c r="AJ105" i="1"/>
  <c r="AI105" i="1"/>
  <c r="AH105" i="1"/>
  <c r="AG105" i="1"/>
  <c r="AF105" i="1"/>
  <c r="AC105" i="1"/>
  <c r="AM104" i="1"/>
  <c r="AK104" i="1"/>
  <c r="AJ104" i="1"/>
  <c r="AI104" i="1"/>
  <c r="AH104" i="1"/>
  <c r="AG104" i="1"/>
  <c r="AF104" i="1"/>
  <c r="AC104" i="1"/>
  <c r="AB104" i="1"/>
  <c r="AM103" i="1"/>
  <c r="AK103" i="1"/>
  <c r="AJ103" i="1"/>
  <c r="AI103" i="1"/>
  <c r="AH103" i="1"/>
  <c r="AG103" i="1"/>
  <c r="AF103" i="1"/>
  <c r="AC103" i="1"/>
  <c r="AB103" i="1"/>
  <c r="AM102" i="1"/>
  <c r="AK102" i="1"/>
  <c r="AJ102" i="1"/>
  <c r="AI102" i="1"/>
  <c r="AH102" i="1"/>
  <c r="AG102" i="1"/>
  <c r="AF102" i="1"/>
  <c r="AC102" i="1"/>
  <c r="AB102" i="1"/>
  <c r="AM101" i="1"/>
  <c r="AK101" i="1"/>
  <c r="AJ101" i="1"/>
  <c r="AI101" i="1"/>
  <c r="AH101" i="1"/>
  <c r="AG101" i="1"/>
  <c r="AF101" i="1"/>
  <c r="AC101" i="1"/>
  <c r="AB101" i="1"/>
  <c r="AM100" i="1"/>
  <c r="AK100" i="1"/>
  <c r="AJ100" i="1"/>
  <c r="AI100" i="1"/>
  <c r="AH100" i="1"/>
  <c r="AG100" i="1"/>
  <c r="AF100" i="1"/>
  <c r="AC100" i="1"/>
  <c r="AB100" i="1"/>
  <c r="AM99" i="1"/>
  <c r="AK99" i="1"/>
  <c r="AJ99" i="1"/>
  <c r="AI99" i="1"/>
  <c r="AH99" i="1"/>
  <c r="AG99" i="1"/>
  <c r="AF99" i="1"/>
  <c r="AC99" i="1"/>
  <c r="AB99" i="1"/>
  <c r="AM98" i="1"/>
  <c r="AK98" i="1"/>
  <c r="AJ98" i="1"/>
  <c r="AI98" i="1"/>
  <c r="AH98" i="1"/>
  <c r="AG98" i="1"/>
  <c r="AF98" i="1"/>
  <c r="AC98" i="1"/>
  <c r="AM97" i="1"/>
  <c r="AK97" i="1"/>
  <c r="AJ97" i="1"/>
  <c r="AI97" i="1"/>
  <c r="AH97" i="1"/>
  <c r="AG97" i="1"/>
  <c r="AF97" i="1"/>
  <c r="AC97" i="1"/>
  <c r="AM96" i="1"/>
  <c r="AK96" i="1"/>
  <c r="AJ96" i="1"/>
  <c r="AI96" i="1"/>
  <c r="AH96" i="1"/>
  <c r="AG96" i="1"/>
  <c r="AF96" i="1"/>
  <c r="AC96" i="1"/>
  <c r="AB96" i="1"/>
  <c r="AM95" i="1"/>
  <c r="AK95" i="1"/>
  <c r="AJ95" i="1"/>
  <c r="AI95" i="1"/>
  <c r="AH95" i="1"/>
  <c r="AG95" i="1"/>
  <c r="AF95" i="1"/>
  <c r="AC95" i="1"/>
  <c r="AB95" i="1"/>
  <c r="AM94" i="1"/>
  <c r="AK94" i="1"/>
  <c r="AJ94" i="1"/>
  <c r="AI94" i="1"/>
  <c r="AH94" i="1"/>
  <c r="AG94" i="1"/>
  <c r="AF94" i="1"/>
  <c r="AC94" i="1"/>
  <c r="AB94" i="1"/>
  <c r="AM93" i="1"/>
  <c r="AK93" i="1"/>
  <c r="AJ93" i="1"/>
  <c r="AI93" i="1"/>
  <c r="AH93" i="1"/>
  <c r="AG93" i="1"/>
  <c r="AF93" i="1"/>
  <c r="AC93" i="1"/>
  <c r="AB93" i="1"/>
  <c r="AM92" i="1"/>
  <c r="AK92" i="1"/>
  <c r="AJ92" i="1"/>
  <c r="AI92" i="1"/>
  <c r="AH92" i="1"/>
  <c r="AG92" i="1"/>
  <c r="AF92" i="1"/>
  <c r="AC92" i="1"/>
  <c r="AB92" i="1"/>
  <c r="AM91" i="1"/>
  <c r="AK91" i="1"/>
  <c r="AJ91" i="1"/>
  <c r="AI91" i="1"/>
  <c r="AH91" i="1"/>
  <c r="AG91" i="1"/>
  <c r="AF91" i="1"/>
  <c r="AC91" i="1"/>
  <c r="AB91" i="1"/>
  <c r="AM90" i="1"/>
  <c r="AK90" i="1"/>
  <c r="AJ90" i="1"/>
  <c r="AI90" i="1"/>
  <c r="AH90" i="1"/>
  <c r="AG90" i="1"/>
  <c r="AF90" i="1"/>
  <c r="AC90" i="1"/>
  <c r="AB90" i="1"/>
  <c r="AM89" i="1"/>
  <c r="AK89" i="1"/>
  <c r="AJ89" i="1"/>
  <c r="AI89" i="1"/>
  <c r="AH89" i="1"/>
  <c r="AG89" i="1"/>
  <c r="AF89" i="1"/>
  <c r="AC89" i="1"/>
  <c r="AB89" i="1"/>
  <c r="AM88" i="1"/>
  <c r="AK88" i="1"/>
  <c r="AJ88" i="1"/>
  <c r="AI88" i="1"/>
  <c r="AH88" i="1"/>
  <c r="AG88" i="1"/>
  <c r="AF88" i="1"/>
  <c r="AC88" i="1"/>
  <c r="AB88" i="1"/>
  <c r="AM87" i="1"/>
  <c r="AK87" i="1"/>
  <c r="AJ87" i="1"/>
  <c r="AI87" i="1"/>
  <c r="AH87" i="1"/>
  <c r="AG87" i="1"/>
  <c r="AF87" i="1"/>
  <c r="AC87" i="1"/>
  <c r="AB87" i="1"/>
  <c r="AM86" i="1"/>
  <c r="AK86" i="1"/>
  <c r="AJ86" i="1"/>
  <c r="AI86" i="1"/>
  <c r="AH86" i="1"/>
  <c r="AG86" i="1"/>
  <c r="AF86" i="1"/>
  <c r="AC86" i="1"/>
  <c r="AB86" i="1"/>
  <c r="AM85" i="1"/>
  <c r="AK85" i="1"/>
  <c r="AJ85" i="1"/>
  <c r="AI85" i="1"/>
  <c r="AH85" i="1"/>
  <c r="AG85" i="1"/>
  <c r="AF85" i="1"/>
  <c r="AC85" i="1"/>
  <c r="AB85" i="1"/>
  <c r="AM84" i="1"/>
  <c r="AK84" i="1"/>
  <c r="AJ84" i="1"/>
  <c r="AI84" i="1"/>
  <c r="AH84" i="1"/>
  <c r="AG84" i="1"/>
  <c r="AF84" i="1"/>
  <c r="AC84" i="1"/>
  <c r="AB84" i="1"/>
  <c r="AM83" i="1"/>
  <c r="AK83" i="1"/>
  <c r="AJ83" i="1"/>
  <c r="AI83" i="1"/>
  <c r="AH83" i="1"/>
  <c r="AG83" i="1"/>
  <c r="AF83" i="1"/>
  <c r="AC83" i="1"/>
  <c r="AB83" i="1"/>
  <c r="AM82" i="1"/>
  <c r="AK82" i="1"/>
  <c r="AJ82" i="1"/>
  <c r="AI82" i="1"/>
  <c r="AH82" i="1"/>
  <c r="AG82" i="1"/>
  <c r="AF82" i="1"/>
  <c r="AC82" i="1"/>
  <c r="AB82" i="1"/>
  <c r="AM81" i="1"/>
  <c r="AK81" i="1"/>
  <c r="AJ81" i="1"/>
  <c r="AI81" i="1"/>
  <c r="AH81" i="1"/>
  <c r="AG81" i="1"/>
  <c r="AF81" i="1"/>
  <c r="AC81" i="1"/>
  <c r="AB81" i="1"/>
  <c r="AM80" i="1"/>
  <c r="AK80" i="1"/>
  <c r="AJ80" i="1"/>
  <c r="AI80" i="1"/>
  <c r="AH80" i="1"/>
  <c r="AG80" i="1"/>
  <c r="AF80" i="1"/>
  <c r="AC80" i="1"/>
  <c r="AB80" i="1"/>
  <c r="AM79" i="1"/>
  <c r="AK79" i="1"/>
  <c r="AJ79" i="1"/>
  <c r="AI79" i="1"/>
  <c r="AH79" i="1"/>
  <c r="AG79" i="1"/>
  <c r="AF79" i="1"/>
  <c r="AC79" i="1"/>
  <c r="AB79" i="1"/>
  <c r="AM78" i="1"/>
  <c r="AK78" i="1"/>
  <c r="AJ78" i="1"/>
  <c r="AI78" i="1"/>
  <c r="AH78" i="1"/>
  <c r="AG78" i="1"/>
  <c r="AF78" i="1"/>
  <c r="AC78" i="1"/>
  <c r="AB78" i="1"/>
  <c r="AM77" i="1"/>
  <c r="AK77" i="1"/>
  <c r="AJ77" i="1"/>
  <c r="AI77" i="1"/>
  <c r="AH77" i="1"/>
  <c r="AG77" i="1"/>
  <c r="AF77" i="1"/>
  <c r="AC77" i="1"/>
  <c r="AB77" i="1"/>
  <c r="AM76" i="1"/>
  <c r="AK76" i="1"/>
  <c r="AJ76" i="1"/>
  <c r="AI76" i="1"/>
  <c r="AH76" i="1"/>
  <c r="AG76" i="1"/>
  <c r="AF76" i="1"/>
  <c r="AC76" i="1"/>
  <c r="AB76" i="1"/>
  <c r="AM75" i="1"/>
  <c r="AK75" i="1"/>
  <c r="AJ75" i="1"/>
  <c r="AI75" i="1"/>
  <c r="AH75" i="1"/>
  <c r="AG75" i="1"/>
  <c r="AF75" i="1"/>
  <c r="AC75" i="1"/>
  <c r="AB75" i="1"/>
  <c r="AM74" i="1"/>
  <c r="AK74" i="1"/>
  <c r="AJ74" i="1"/>
  <c r="AI74" i="1"/>
  <c r="AH74" i="1"/>
  <c r="AG74" i="1"/>
  <c r="AF74" i="1"/>
  <c r="AC74" i="1"/>
  <c r="AB74" i="1"/>
  <c r="AM73" i="1"/>
  <c r="AK73" i="1"/>
  <c r="AJ73" i="1"/>
  <c r="AI73" i="1"/>
  <c r="AH73" i="1"/>
  <c r="AG73" i="1"/>
  <c r="AF73" i="1"/>
  <c r="AC73" i="1"/>
  <c r="AB73" i="1"/>
  <c r="AM72" i="1"/>
  <c r="AK72" i="1"/>
  <c r="AJ72" i="1"/>
  <c r="AI72" i="1"/>
  <c r="AH72" i="1"/>
  <c r="AG72" i="1"/>
  <c r="AF72" i="1"/>
  <c r="AC72" i="1"/>
  <c r="AB72" i="1"/>
  <c r="AM71" i="1"/>
  <c r="AK71" i="1"/>
  <c r="AJ71" i="1"/>
  <c r="AI71" i="1"/>
  <c r="AH71" i="1"/>
  <c r="AG71" i="1"/>
  <c r="AF71" i="1"/>
  <c r="AC71" i="1"/>
  <c r="AB71" i="1"/>
  <c r="AM70" i="1"/>
  <c r="AK70" i="1"/>
  <c r="AJ70" i="1"/>
  <c r="AI70" i="1"/>
  <c r="AH70" i="1"/>
  <c r="AG70" i="1"/>
  <c r="AF70" i="1"/>
  <c r="AC70" i="1"/>
  <c r="AB70" i="1"/>
  <c r="AM69" i="1"/>
  <c r="AK69" i="1"/>
  <c r="AJ69" i="1"/>
  <c r="AI69" i="1"/>
  <c r="AH69" i="1"/>
  <c r="AG69" i="1"/>
  <c r="AF69" i="1"/>
  <c r="AC69" i="1"/>
  <c r="AB69" i="1"/>
  <c r="AM68" i="1"/>
  <c r="AK68" i="1"/>
  <c r="AJ68" i="1"/>
  <c r="AI68" i="1"/>
  <c r="AH68" i="1"/>
  <c r="AG68" i="1"/>
  <c r="AF68" i="1"/>
  <c r="AC68" i="1"/>
  <c r="AB68" i="1"/>
  <c r="AM67" i="1"/>
  <c r="AK67" i="1"/>
  <c r="AJ67" i="1"/>
  <c r="AI67" i="1"/>
  <c r="AH67" i="1"/>
  <c r="AG67" i="1"/>
  <c r="AF67" i="1"/>
  <c r="AC67" i="1"/>
  <c r="AM66" i="1"/>
  <c r="AK66" i="1"/>
  <c r="AJ66" i="1"/>
  <c r="AI66" i="1"/>
  <c r="AH66" i="1"/>
  <c r="AG66" i="1"/>
  <c r="AF66" i="1"/>
  <c r="AC66" i="1"/>
  <c r="AB66" i="1"/>
  <c r="AM65" i="1"/>
  <c r="AK65" i="1"/>
  <c r="AJ65" i="1"/>
  <c r="AI65" i="1"/>
  <c r="AH65" i="1"/>
  <c r="AG65" i="1"/>
  <c r="AF65" i="1"/>
  <c r="AC65" i="1"/>
  <c r="AB65" i="1"/>
  <c r="AM64" i="1"/>
  <c r="AK64" i="1"/>
  <c r="AJ64" i="1"/>
  <c r="AI64" i="1"/>
  <c r="AH64" i="1"/>
  <c r="AG64" i="1"/>
  <c r="AF64" i="1"/>
  <c r="AC64" i="1"/>
  <c r="AB64" i="1"/>
  <c r="AM63" i="1"/>
  <c r="AK63" i="1"/>
  <c r="AJ63" i="1"/>
  <c r="AI63" i="1"/>
  <c r="AH63" i="1"/>
  <c r="AG63" i="1"/>
  <c r="AF63" i="1"/>
  <c r="AC63" i="1"/>
  <c r="AB63" i="1"/>
  <c r="AM62" i="1"/>
  <c r="AK62" i="1"/>
  <c r="AJ62" i="1"/>
  <c r="AI62" i="1"/>
  <c r="AH62" i="1"/>
  <c r="AG62" i="1"/>
  <c r="AF62" i="1"/>
  <c r="AC62" i="1"/>
  <c r="AB62" i="1"/>
  <c r="AM61" i="1"/>
  <c r="AK61" i="1"/>
  <c r="AJ61" i="1"/>
  <c r="AI61" i="1"/>
  <c r="AH61" i="1"/>
  <c r="AG61" i="1"/>
  <c r="AF61" i="1"/>
  <c r="AC61" i="1"/>
  <c r="AB61" i="1"/>
  <c r="AM60" i="1"/>
  <c r="AK60" i="1"/>
  <c r="AJ60" i="1"/>
  <c r="AI60" i="1"/>
  <c r="AH60" i="1"/>
  <c r="AG60" i="1"/>
  <c r="AF60" i="1"/>
  <c r="AC60" i="1"/>
  <c r="AB60" i="1"/>
  <c r="AM59" i="1"/>
  <c r="AK59" i="1"/>
  <c r="AJ59" i="1"/>
  <c r="AI59" i="1"/>
  <c r="AH59" i="1"/>
  <c r="AG59" i="1"/>
  <c r="AF59" i="1"/>
  <c r="AC59" i="1"/>
  <c r="AB59" i="1"/>
  <c r="AM58" i="1"/>
  <c r="AK58" i="1"/>
  <c r="AJ58" i="1"/>
  <c r="AI58" i="1"/>
  <c r="AH58" i="1"/>
  <c r="AG58" i="1"/>
  <c r="AF58" i="1"/>
  <c r="AC58" i="1"/>
  <c r="AB58" i="1"/>
  <c r="AM57" i="1"/>
  <c r="AK57" i="1"/>
  <c r="AJ57" i="1"/>
  <c r="AI57" i="1"/>
  <c r="AH57" i="1"/>
  <c r="AG57" i="1"/>
  <c r="AF57" i="1"/>
  <c r="AC57" i="1"/>
  <c r="AB57" i="1"/>
  <c r="AM56" i="1"/>
  <c r="AK56" i="1"/>
  <c r="AJ56" i="1"/>
  <c r="AI56" i="1"/>
  <c r="AH56" i="1"/>
  <c r="AG56" i="1"/>
  <c r="AF56" i="1"/>
  <c r="AC56" i="1"/>
  <c r="AB56" i="1"/>
  <c r="AM55" i="1"/>
  <c r="AK55" i="1"/>
  <c r="AJ55" i="1"/>
  <c r="AI55" i="1"/>
  <c r="AH55" i="1"/>
  <c r="AG55" i="1"/>
  <c r="AF55" i="1"/>
  <c r="AC55" i="1"/>
  <c r="AB55" i="1"/>
  <c r="AM54" i="1"/>
  <c r="AK54" i="1"/>
  <c r="AJ54" i="1"/>
  <c r="AI54" i="1"/>
  <c r="AH54" i="1"/>
  <c r="AF54" i="1"/>
  <c r="AC54" i="1"/>
  <c r="AB54" i="1"/>
  <c r="AM53" i="1"/>
  <c r="AK53" i="1"/>
  <c r="AJ53" i="1"/>
  <c r="AI53" i="1"/>
  <c r="AH53" i="1"/>
  <c r="AF53" i="1"/>
  <c r="AC53" i="1"/>
  <c r="AB53" i="1"/>
  <c r="AM52" i="1"/>
  <c r="AK52" i="1"/>
  <c r="AJ52" i="1"/>
  <c r="AI52" i="1"/>
  <c r="AH52" i="1"/>
  <c r="AG52" i="1"/>
  <c r="AF52" i="1"/>
  <c r="AC52" i="1"/>
  <c r="AB52" i="1"/>
  <c r="AM51" i="1"/>
  <c r="AK51" i="1"/>
  <c r="AJ51" i="1"/>
  <c r="AI51" i="1"/>
  <c r="AH51" i="1"/>
  <c r="AG51" i="1"/>
  <c r="AF51" i="1"/>
  <c r="AC51" i="1"/>
  <c r="AB51" i="1"/>
  <c r="AM50" i="1"/>
  <c r="AK50" i="1"/>
  <c r="AJ50" i="1"/>
  <c r="AI50" i="1"/>
  <c r="AH50" i="1"/>
  <c r="AG50" i="1"/>
  <c r="AF50" i="1"/>
  <c r="AC50" i="1"/>
  <c r="AB50" i="1"/>
  <c r="AM49" i="1"/>
  <c r="AK49" i="1"/>
  <c r="AJ49" i="1"/>
  <c r="AI49" i="1"/>
  <c r="AH49" i="1"/>
  <c r="AG49" i="1"/>
  <c r="AF49" i="1"/>
  <c r="AC49" i="1"/>
  <c r="AB49" i="1"/>
  <c r="AM48" i="1"/>
  <c r="AK48" i="1"/>
  <c r="AJ48" i="1"/>
  <c r="AI48" i="1"/>
  <c r="AH48" i="1"/>
  <c r="AG48" i="1"/>
  <c r="AF48" i="1"/>
  <c r="AC48" i="1"/>
  <c r="AB48" i="1"/>
  <c r="AM47" i="1"/>
  <c r="AK47" i="1"/>
  <c r="AJ47" i="1"/>
  <c r="AI47" i="1"/>
  <c r="AH47" i="1"/>
  <c r="AG47" i="1"/>
  <c r="AF47" i="1"/>
  <c r="AC47" i="1"/>
  <c r="AM46" i="1"/>
  <c r="AK46" i="1"/>
  <c r="AJ46" i="1"/>
  <c r="AI46" i="1"/>
  <c r="AH46" i="1"/>
  <c r="AG46" i="1"/>
  <c r="AF46" i="1"/>
  <c r="AC46" i="1"/>
  <c r="AB46" i="1"/>
  <c r="AM45" i="1"/>
  <c r="AK45" i="1"/>
  <c r="AJ45" i="1"/>
  <c r="AI45" i="1"/>
  <c r="AH45" i="1"/>
  <c r="AG45" i="1"/>
  <c r="AF45" i="1"/>
  <c r="AC45" i="1"/>
  <c r="AB45" i="1"/>
  <c r="AM44" i="1"/>
  <c r="AK44" i="1"/>
  <c r="AJ44" i="1"/>
  <c r="AI44" i="1"/>
  <c r="AH44" i="1"/>
  <c r="AG44" i="1"/>
  <c r="AF44" i="1"/>
  <c r="AC44" i="1"/>
  <c r="AB44" i="1"/>
  <c r="AM43" i="1"/>
  <c r="AK43" i="1"/>
  <c r="AJ43" i="1"/>
  <c r="AI43" i="1"/>
  <c r="AH43" i="1"/>
  <c r="AG43" i="1"/>
  <c r="AF43" i="1"/>
  <c r="AC43" i="1"/>
  <c r="AB43" i="1"/>
  <c r="AM42" i="1"/>
  <c r="AK42" i="1"/>
  <c r="AJ42" i="1"/>
  <c r="AI42" i="1"/>
  <c r="AH42" i="1"/>
  <c r="AG42" i="1"/>
  <c r="AF42" i="1"/>
  <c r="AC42" i="1"/>
  <c r="AB42" i="1"/>
  <c r="AM41" i="1"/>
  <c r="AK41" i="1"/>
  <c r="AJ41" i="1"/>
  <c r="AI41" i="1"/>
  <c r="AH41" i="1"/>
  <c r="AG41" i="1"/>
  <c r="AF41" i="1"/>
  <c r="AC41" i="1"/>
  <c r="AB41" i="1"/>
  <c r="AM40" i="1"/>
  <c r="AK40" i="1"/>
  <c r="AJ40" i="1"/>
  <c r="AI40" i="1"/>
  <c r="AH40" i="1"/>
  <c r="AG40" i="1"/>
  <c r="AF40" i="1"/>
  <c r="AC40" i="1"/>
  <c r="AB40" i="1"/>
  <c r="AM39" i="1"/>
  <c r="AK39" i="1"/>
  <c r="AJ39" i="1"/>
  <c r="AI39" i="1"/>
  <c r="AH39" i="1"/>
  <c r="AG39" i="1"/>
  <c r="AF39" i="1"/>
  <c r="AC39" i="1"/>
  <c r="AB39" i="1"/>
  <c r="AM38" i="1"/>
  <c r="AK38" i="1"/>
  <c r="AJ38" i="1"/>
  <c r="AI38" i="1"/>
  <c r="AH38" i="1"/>
  <c r="AG38" i="1"/>
  <c r="AF38" i="1"/>
  <c r="AC38" i="1"/>
  <c r="AB38" i="1"/>
  <c r="AM37" i="1"/>
  <c r="AK37" i="1"/>
  <c r="AJ37" i="1"/>
  <c r="AI37" i="1"/>
  <c r="AH37" i="1"/>
  <c r="AG37" i="1"/>
  <c r="AF37" i="1"/>
  <c r="AC37" i="1"/>
  <c r="AB37" i="1"/>
  <c r="AM36" i="1"/>
  <c r="AK36" i="1"/>
  <c r="AJ36" i="1"/>
  <c r="AI36" i="1"/>
  <c r="AH36" i="1"/>
  <c r="AG36" i="1"/>
  <c r="AF36" i="1"/>
  <c r="AC36" i="1"/>
  <c r="AB36" i="1"/>
  <c r="AM35" i="1"/>
  <c r="AK35" i="1"/>
  <c r="AJ35" i="1"/>
  <c r="AI35" i="1"/>
  <c r="AH35" i="1"/>
  <c r="AG35" i="1"/>
  <c r="AF35" i="1"/>
  <c r="AC35" i="1"/>
  <c r="AB35" i="1"/>
  <c r="AM34" i="1"/>
  <c r="AK34" i="1"/>
  <c r="AJ34" i="1"/>
  <c r="AI34" i="1"/>
  <c r="AH34" i="1"/>
  <c r="AG34" i="1"/>
  <c r="AF34" i="1"/>
  <c r="AC34" i="1"/>
  <c r="AB34" i="1"/>
  <c r="AM33" i="1"/>
  <c r="AK33" i="1"/>
  <c r="AJ33" i="1"/>
  <c r="AI33" i="1"/>
  <c r="AH33" i="1"/>
  <c r="AG33" i="1"/>
  <c r="AF33" i="1"/>
  <c r="AC33" i="1"/>
  <c r="AB33" i="1"/>
  <c r="AM32" i="1"/>
  <c r="AK32" i="1"/>
  <c r="AJ32" i="1"/>
  <c r="AI32" i="1"/>
  <c r="AH32" i="1"/>
  <c r="AG32" i="1"/>
  <c r="AF32" i="1"/>
  <c r="AC32" i="1"/>
  <c r="AB32" i="1"/>
  <c r="AM31" i="1"/>
  <c r="AK31" i="1"/>
  <c r="AJ31" i="1"/>
  <c r="AI31" i="1"/>
  <c r="AH31" i="1"/>
  <c r="AG31" i="1"/>
  <c r="AF31" i="1"/>
  <c r="AC31" i="1"/>
  <c r="AB31" i="1"/>
  <c r="AM30" i="1"/>
  <c r="AK30" i="1"/>
  <c r="AJ30" i="1"/>
  <c r="AI30" i="1"/>
  <c r="AH30" i="1"/>
  <c r="AG30" i="1"/>
  <c r="AF30" i="1"/>
  <c r="AC30" i="1"/>
  <c r="AB30" i="1"/>
  <c r="AM29" i="1"/>
  <c r="AK29" i="1"/>
  <c r="AJ29" i="1"/>
  <c r="AI29" i="1"/>
  <c r="AH29" i="1"/>
  <c r="AG29" i="1"/>
  <c r="AF29" i="1"/>
  <c r="AC29" i="1"/>
  <c r="AB29" i="1"/>
  <c r="AM28" i="1"/>
  <c r="AK28" i="1"/>
  <c r="AJ28" i="1"/>
  <c r="AI28" i="1"/>
  <c r="AH28" i="1"/>
  <c r="AG28" i="1"/>
  <c r="AF28" i="1"/>
  <c r="AC28" i="1"/>
  <c r="AB28" i="1"/>
  <c r="AM27" i="1"/>
  <c r="AK27" i="1"/>
  <c r="AJ27" i="1"/>
  <c r="AI27" i="1"/>
  <c r="AH27" i="1"/>
  <c r="AG27" i="1"/>
  <c r="AF27" i="1"/>
  <c r="AM26" i="1"/>
  <c r="AK26" i="1"/>
  <c r="AJ26" i="1"/>
  <c r="AI26" i="1"/>
  <c r="AH26" i="1"/>
  <c r="AG26" i="1"/>
  <c r="AF26" i="1"/>
  <c r="AC26" i="1"/>
  <c r="AB26" i="1"/>
  <c r="AM25" i="1"/>
  <c r="AK25" i="1"/>
  <c r="AJ25" i="1"/>
  <c r="AI25" i="1"/>
  <c r="AH25" i="1"/>
  <c r="AG25" i="1"/>
  <c r="AF25" i="1"/>
  <c r="AC25" i="1"/>
  <c r="AB25" i="1"/>
  <c r="AM24" i="1"/>
  <c r="AK24" i="1"/>
  <c r="AJ24" i="1"/>
  <c r="AI24" i="1"/>
  <c r="AH24" i="1"/>
  <c r="AG24" i="1"/>
  <c r="AF24" i="1"/>
  <c r="AC24" i="1"/>
  <c r="AB24" i="1"/>
  <c r="AM23" i="1"/>
  <c r="AK23" i="1"/>
  <c r="AJ23" i="1"/>
  <c r="AI23" i="1"/>
  <c r="AH23" i="1"/>
  <c r="AG23" i="1"/>
  <c r="AF23" i="1"/>
  <c r="AC23" i="1"/>
  <c r="AB23" i="1"/>
  <c r="AM22" i="1"/>
  <c r="AK22" i="1"/>
  <c r="AJ22" i="1"/>
  <c r="AI22" i="1"/>
  <c r="AH22" i="1"/>
  <c r="AG22" i="1"/>
  <c r="AF22" i="1"/>
  <c r="AC22" i="1"/>
  <c r="AB22" i="1"/>
  <c r="AM21" i="1"/>
  <c r="AK21" i="1"/>
  <c r="AJ21" i="1"/>
  <c r="AI21" i="1"/>
  <c r="AH21" i="1"/>
  <c r="AG21" i="1"/>
  <c r="AF21" i="1"/>
  <c r="AC21" i="1"/>
  <c r="AB21" i="1"/>
  <c r="AM20" i="1"/>
  <c r="AK20" i="1"/>
  <c r="AJ20" i="1"/>
  <c r="AI20" i="1"/>
  <c r="AH20" i="1"/>
  <c r="AG20" i="1"/>
  <c r="AF20" i="1"/>
  <c r="AC20" i="1"/>
  <c r="AB20" i="1"/>
  <c r="AM19" i="1"/>
  <c r="AK19" i="1"/>
  <c r="AJ19" i="1"/>
  <c r="AI19" i="1"/>
  <c r="AH19" i="1"/>
  <c r="AG19" i="1"/>
  <c r="AF19" i="1"/>
  <c r="AC19" i="1"/>
  <c r="AB19" i="1"/>
  <c r="AM18" i="1"/>
  <c r="AK18" i="1"/>
  <c r="AJ18" i="1"/>
  <c r="AI18" i="1"/>
  <c r="AH18" i="1"/>
  <c r="AG18" i="1"/>
  <c r="AF18" i="1"/>
  <c r="AC18" i="1"/>
  <c r="AB18" i="1"/>
  <c r="AM17" i="1"/>
  <c r="AK17" i="1"/>
  <c r="AJ17" i="1"/>
  <c r="AI17" i="1"/>
  <c r="AH17" i="1"/>
  <c r="AG17" i="1"/>
  <c r="AF17" i="1"/>
  <c r="AC17" i="1"/>
  <c r="AB17" i="1"/>
  <c r="AM16" i="1"/>
  <c r="AK16" i="1"/>
  <c r="AJ16" i="1"/>
  <c r="AI16" i="1"/>
  <c r="AH16" i="1"/>
  <c r="AG16" i="1"/>
  <c r="AF16" i="1"/>
  <c r="AC16" i="1"/>
  <c r="AB16" i="1"/>
  <c r="AM15" i="1"/>
  <c r="AK15" i="1"/>
  <c r="AJ15" i="1"/>
  <c r="AI15" i="1"/>
  <c r="AH15" i="1"/>
  <c r="AG15" i="1"/>
  <c r="AF15" i="1"/>
  <c r="AC15" i="1"/>
  <c r="AB15" i="1"/>
  <c r="AM14" i="1"/>
  <c r="AK14" i="1"/>
  <c r="AJ14" i="1"/>
  <c r="AI14" i="1"/>
  <c r="AH14" i="1"/>
  <c r="AF14" i="1"/>
  <c r="AC14" i="1"/>
  <c r="AB14" i="1"/>
  <c r="AM13" i="1"/>
  <c r="AK13" i="1"/>
  <c r="AJ13" i="1"/>
  <c r="AI13" i="1"/>
  <c r="AH13" i="1"/>
  <c r="AF13" i="1"/>
  <c r="AC13" i="1"/>
  <c r="AB13" i="1"/>
  <c r="AM12" i="1"/>
  <c r="AK12" i="1"/>
  <c r="AJ12" i="1"/>
  <c r="AI12" i="1"/>
  <c r="AH12" i="1"/>
  <c r="AG12" i="1"/>
  <c r="AF12" i="1"/>
  <c r="AC12" i="1"/>
  <c r="AB12" i="1"/>
  <c r="AM11" i="1"/>
  <c r="AK11" i="1"/>
  <c r="AJ11" i="1"/>
  <c r="AI11" i="1"/>
  <c r="AH11" i="1"/>
  <c r="AG11" i="1"/>
  <c r="AF11" i="1"/>
  <c r="AC11" i="1"/>
  <c r="AB11" i="1"/>
  <c r="AM10" i="1"/>
  <c r="AK10" i="1"/>
  <c r="AJ10" i="1"/>
  <c r="AI10" i="1"/>
  <c r="AH10" i="1"/>
  <c r="AF10" i="1"/>
  <c r="AC10" i="1"/>
  <c r="AB10" i="1"/>
  <c r="AM9" i="1"/>
  <c r="AK9" i="1"/>
  <c r="AJ9" i="1"/>
  <c r="AI9" i="1"/>
  <c r="AH9" i="1"/>
  <c r="AF9" i="1"/>
  <c r="AC9" i="1"/>
  <c r="AB9" i="1"/>
  <c r="AM8" i="1"/>
  <c r="AK8" i="1"/>
  <c r="AJ8" i="1"/>
  <c r="AI8" i="1"/>
  <c r="AH8" i="1"/>
  <c r="AG8" i="1"/>
  <c r="AF8" i="1"/>
  <c r="AC8" i="1"/>
  <c r="AB8" i="1"/>
  <c r="AM7" i="1"/>
  <c r="AK7" i="1"/>
  <c r="AJ7" i="1"/>
  <c r="AI7" i="1"/>
  <c r="AH7" i="1"/>
  <c r="AG7" i="1"/>
  <c r="AF7" i="1"/>
  <c r="AC7" i="1"/>
  <c r="AB7" i="1"/>
  <c r="AM6" i="1"/>
  <c r="AK6" i="1"/>
  <c r="AJ6" i="1"/>
  <c r="AI6" i="1"/>
  <c r="AH6" i="1"/>
  <c r="AG6" i="1"/>
  <c r="AF6" i="1"/>
  <c r="AC6" i="1"/>
  <c r="AB6" i="1"/>
  <c r="AM5" i="1"/>
  <c r="AK5" i="1"/>
  <c r="AJ5" i="1"/>
  <c r="AI5" i="1"/>
  <c r="AH5" i="1"/>
  <c r="AF5" i="1"/>
  <c r="AC5" i="1"/>
  <c r="AB5" i="1"/>
  <c r="AM4" i="1"/>
  <c r="AK4" i="1"/>
  <c r="AJ4" i="1"/>
  <c r="AI4" i="1"/>
  <c r="AH4" i="1"/>
  <c r="AF4" i="1"/>
  <c r="AC4" i="1"/>
  <c r="AB4" i="1"/>
  <c r="AM3" i="1"/>
  <c r="AK3" i="1"/>
  <c r="AJ3" i="1"/>
  <c r="AI3" i="1"/>
  <c r="AH3" i="1"/>
  <c r="AG3" i="1"/>
  <c r="AF3" i="1"/>
  <c r="AC3" i="1"/>
  <c r="AB3" i="1"/>
  <c r="AM2" i="1"/>
  <c r="AK2" i="1"/>
  <c r="AJ2" i="1"/>
  <c r="AI2" i="1"/>
  <c r="AH2" i="1"/>
  <c r="AG2" i="1"/>
  <c r="AF2" i="1"/>
  <c r="AC2" i="1"/>
  <c r="AB2" i="1"/>
</calcChain>
</file>

<file path=xl/sharedStrings.xml><?xml version="1.0" encoding="utf-8"?>
<sst xmlns="http://schemas.openxmlformats.org/spreadsheetml/2006/main" count="13400" uniqueCount="6741">
  <si>
    <t>Cites</t>
  </si>
  <si>
    <t>Authors</t>
  </si>
  <si>
    <t>Title</t>
  </si>
  <si>
    <t>Year</t>
  </si>
  <si>
    <t>Source</t>
  </si>
  <si>
    <t>Publisher</t>
  </si>
  <si>
    <t>ArticleURL</t>
  </si>
  <si>
    <t>CitesURL</t>
  </si>
  <si>
    <t>GSRank</t>
  </si>
  <si>
    <t>QueryDate</t>
  </si>
  <si>
    <t>Type</t>
  </si>
  <si>
    <t>DOI</t>
  </si>
  <si>
    <t>ISSN</t>
  </si>
  <si>
    <t>CitationURL</t>
  </si>
  <si>
    <t>Volume</t>
  </si>
  <si>
    <t>Issue</t>
  </si>
  <si>
    <t>StartPage</t>
  </si>
  <si>
    <t>EndPage</t>
  </si>
  <si>
    <t>ECC</t>
  </si>
  <si>
    <t>CitesPerYear</t>
  </si>
  <si>
    <t>CitesPerAuthor</t>
  </si>
  <si>
    <t>AuthorCount</t>
  </si>
  <si>
    <t>Age</t>
  </si>
  <si>
    <t>Abstract</t>
  </si>
  <si>
    <t>FullTextURL</t>
  </si>
  <si>
    <t>RelatedURL</t>
  </si>
  <si>
    <t>Term</t>
  </si>
  <si>
    <t>USE_THIS</t>
  </si>
  <si>
    <t>Is Term</t>
  </si>
  <si>
    <t>Original Sort Order</t>
  </si>
  <si>
    <t>Check Fulltext</t>
  </si>
  <si>
    <t>ReviewType</t>
  </si>
  <si>
    <t>Project</t>
  </si>
  <si>
    <t>local_filename</t>
  </si>
  <si>
    <t>culled_type</t>
  </si>
  <si>
    <t>culled_term</t>
  </si>
  <si>
    <t>culled_date</t>
  </si>
  <si>
    <t>culled_COMMENTS</t>
  </si>
  <si>
    <t>missing</t>
  </si>
  <si>
    <t>A Atlas</t>
  </si>
  <si>
    <t>Yeme içme sektöründe sosyal medyanın rolü: Sosyal medya kullanıcılarının işletmelere yaptığı yorumların incelenmesi</t>
  </si>
  <si>
    <t>acikbilim.yok.gov.tr</t>
  </si>
  <si>
    <t>https://acikbilim.yok.gov.tr/handle/20.500.12812/710589</t>
  </si>
  <si>
    <t>https://scholar.google.com/scholar?cites=474090864531220920&amp;as_sdt=2005&amp;sciodt=0,5&amp;hl=en</t>
  </si>
  <si>
    <t>… through social media; they must integrate advertising and marketing content into social media … Michael Mandiberg, “sosyal medya kavramının çok sayıda kavramla ilişkili olduğunu …</t>
  </si>
  <si>
    <t>https://acikbilim.yok.gov.tr/bitstream/handle/20.500.12812/710589/yokAcikBilim_10162683.pdf?sequence=-1</t>
  </si>
  <si>
    <t>https://scholar.google.com/scholar?q=related:uCmkIyFPlAYJ:scholar.google.com/&amp;scioq=%22michael+mandiberg%22+%22social+media%22&amp;hl=en&amp;as_sdt=0,5&amp;as_vis=1</t>
  </si>
  <si>
    <t>social media</t>
  </si>
  <si>
    <t>… Michael Mandiberg, “sosyal medya kavramının çok sayıda kavramla ilişkili olduğunu … Wikilerin en iyi örneklerinden Wikipedia, insanlara içerik için birlikte çalışma ve bilgiyi üretme, …</t>
  </si>
  <si>
    <t>https://scholar.google.com/scholar?q=related:uCmkIyFPlAYJ:scholar.google.com/&amp;scioq=%22michael+mandiberg%22+%22wikipedia%22&amp;hl=en&amp;as_sdt=0,5&amp;as_vis=1</t>
  </si>
  <si>
    <t>wikipedia</t>
  </si>
  <si>
    <t>A Beyaert-Geslin</t>
  </si>
  <si>
    <t>Remédiation et Appropriationnisme</t>
  </si>
  <si>
    <t>Rimediazioni: Immagini interattive</t>
  </si>
  <si>
    <t>academia.edu</t>
  </si>
  <si>
    <t>https://www.academia.edu/download/56910899/Remediation_et_Appropriationnisme.pdf</t>
  </si>
  <si>
    <t>PDF</t>
  </si>
  <si>
    <t>… Mais l’histoire commence à peine car Michael Mandiberg reprend le flambeau en 2001 et, dans une œuvre intitulée Afterwalkerevans.com et Aftersherrielevine.com, reproduit lui aussi …</t>
  </si>
  <si>
    <t>https://scholar.google.com/scholar?q=related:t_yk6o7gklIJ:scholar.google.com/&amp;scioq=%22michael+mandiberg%22+%22afterwalkerevans%22&amp;hl=en&amp;as_sdt=2007</t>
  </si>
  <si>
    <t>AfterWalkerEvans.com</t>
  </si>
  <si>
    <t>AfterSherrieLevine.com, AfterWalkerEvans.com</t>
  </si>
  <si>
    <t>##########</t>
  </si>
  <si>
    <t>https://scholar.google.com/scholar?q=related:t_yk6o7gklIJ:scholar.google.com/&amp;scioq=%22michael+mandiberg%22+%22aftersherrielevine%22&amp;hl=en&amp;as_sdt=2007</t>
  </si>
  <si>
    <t>AfterSherrieLevine.com</t>
  </si>
  <si>
    <t>A Bock</t>
  </si>
  <si>
    <t>Michael Mandiberg: Print Wikipedia</t>
  </si>
  <si>
    <t>Esse</t>
  </si>
  <si>
    <t>search.proquest.com</t>
  </si>
  <si>
    <t>https://search.proquest.com/openview/c731bad6da3010474f838b7c6a283e3c/1?pq-origsite=gscholar&amp;cbl=2048135</t>
  </si>
  <si>
    <t>… Michael Mandiberg's project Print Wikipedia (2015) is an attempt to manifest the database … Rather, Print Wikipedia emphasizes the slipperiness of the current epistemological terrain: …</t>
  </si>
  <si>
    <t>https://scholar.google.com/scholar?q=related:PiyJnDxJjIIJ:scholar.google.com/&amp;scioq=%22michael+mandiberg%22+%22print+wikipedia%22&amp;hl=en&amp;as_sdt=0,5&amp;as_vis=1</t>
  </si>
  <si>
    <t>Print Wikipedia</t>
  </si>
  <si>
    <t>… Wikipedia is unruly and statistics help us little. What does it mean, in any real sense, that … that Wikipedia contains defies representation. Michael Mandiberg's project Print Wikipedia (…</t>
  </si>
  <si>
    <t>https://scholar.google.com/scholar?q=related:PiyJnDxJjIIJ:scholar.google.com/&amp;scioq=%22michael+mandiberg%22+%22wikipedia%22&amp;hl=en&amp;as_sdt=0,5&amp;as_vis=1</t>
  </si>
  <si>
    <t>… Michael Mandiberg's project Print Wikipedia (2015) is an attempt to manifest the database in … Rather, Print Wikipedia emphasizes the slipperiness of the current epistemological terrain: …</t>
  </si>
  <si>
    <t>https://scholar.google.com/scholar?q=related:PiyJnDxJjIIJ:scholar.google.com/&amp;scioq=mandiberg+%22print+wikipedia%22&amp;hl=en&amp;as_sdt=0,5&amp;as_vis=1</t>
  </si>
  <si>
    <t>A DE APROPIACIÓN, IEN DANTO, A ART…</t>
  </si>
  <si>
    <t>ARTICULOS/ARTICLES</t>
  </si>
  <si>
    <t>core.ac.uk</t>
  </si>
  <si>
    <t>https://core.ac.uk/download/pdf/235203457.pdf</t>
  </si>
  <si>
    <t>… Finalmente, a través del uso de plataformas y dispositivos digitales Michael Mandiberg realizó la obra de net-art “AfterWalkerEvans.com”, en la que el artista expone las fotos …</t>
  </si>
  <si>
    <t>https://scholar.google.com/scholar?q=related:hpKydPKqdcMJ:scholar.google.com/&amp;scioq=%22michael+mandiberg%22+%22afterwalkerevans%22&amp;hl=en&amp;as_sdt=2007</t>
  </si>
  <si>
    <t>… Finalmente, a través del uso de plataformas y dispositivos digitales Michael Mandiberg … , que también está en la misma plataforma, “AfterSherrieLevine.com”, que presenta las mismas …</t>
  </si>
  <si>
    <t>https://scholar.google.com/scholar?q=related:hpKydPKqdcMJ:scholar.google.com/&amp;scioq=%22michael+mandiberg%22+%22aftersherrielevine%22&amp;hl=en&amp;as_sdt=2007</t>
  </si>
  <si>
    <t>A Díez Pérez</t>
  </si>
  <si>
    <t>Una traducción posmoderna de la realidad: arte y poesía</t>
  </si>
  <si>
    <t>gredos.usal.es</t>
  </si>
  <si>
    <t>https://gredos.usal.es/handle/10366/156755</t>
  </si>
  <si>
    <t>… En 2001 Michael Mandiberg escanéa la obra de Levine y la cuelga en internet de la mano de net.art. En las direcciones web www.afterwalkerevans.com y www.aftersherrielevine.com …</t>
  </si>
  <si>
    <t>https://gredos.usal.es/bitstream/handle/10366/156755/3.%20Trabajo%20Andrea%20D%C3%ADez%20P%C3%A9rez.pdf?sequence=1</t>
  </si>
  <si>
    <t>https://scholar.google.com/scholar?q=related:2R5Xq-DC470J:scholar.google.com/&amp;scioq=%22michael+mandiberg%22+%22afterwalkerevans%22&amp;hl=en&amp;as_sdt=2007</t>
  </si>
  <si>
    <t>https://scholar.google.com/scholar?q=related:2R5Xq-DC470J:scholar.google.com/&amp;scioq=%22michael+mandiberg%22+%22aftersherrielevine%22&amp;hl=en&amp;as_sdt=2007</t>
  </si>
  <si>
    <t>A Educação, H da Cultura, MHR Teixeira</t>
  </si>
  <si>
    <t>CDD 770 Bibliotecária Responsável: Eliana Barboza de Oliveira Silva-CRB 8/8925</t>
  </si>
  <si>
    <t>dspace.mackenzie.br</t>
  </si>
  <si>
    <t>https://dspace.mackenzie.br/bitstreams/4c0b18fb-260f-4c8a-9b6a-68ac87267a0d/download</t>
  </si>
  <si>
    <t>TXT</t>
  </si>
  <si>
    <t>… Michael Mandiberg usa um scanner para reproduzir digitalmente a obra de … Disponível em: &lt;https:// - Scan de Michael Mandiberg … Acesso aftersherrielevine.com/2.jpg&gt;. …</t>
  </si>
  <si>
    <t>https://scholar.google.com/scholar?q=related:N_7cgNxZQLEJ:scholar.google.com/&amp;scioq=%22michael+mandiberg%22+%22aftersherrielevine%22&amp;hl=en&amp;as_sdt=2007</t>
  </si>
  <si>
    <t>… Michael Mandiberg usa um scanner para reproduzir digitalmente a obra de … Disponível org/wikipedia/commons/5/5c/ … 43 - Processo de digital sampling wikipedia/commons/thumb/8/88/ …</t>
  </si>
  <si>
    <t>https://scholar.google.com/scholar?q=related:N_7cgNxZQLEJ:scholar.google.com/&amp;scioq=%22michael+mandiberg%22+%22wikipedia%22&amp;hl=en&amp;as_sdt=0,5&amp;as_vis=1</t>
  </si>
  <si>
    <t>A Frank</t>
  </si>
  <si>
    <t>What Is Public Relations?</t>
  </si>
  <si>
    <t>Design &amp;Production for Public Relations</t>
  </si>
  <si>
    <t>pressbooks.bccampus.ca</t>
  </si>
  <si>
    <t>https://pressbooks.bccampus.ca/designandproductionforpr/chapter/whatispublicrelations/</t>
  </si>
  <si>
    <t>https://scholar.google.com/scholar?cites=14449908842206157710&amp;as_sdt=2005&amp;sciodt=0,5&amp;hl=en</t>
  </si>
  <si>
    <t>HTML</t>
  </si>
  <si>
    <t>… xtine burrough and Michael Mandiberg … , and social media, helping us to reach a much larger audience on our small budget. The Globe and Mail called it a “hit” and it won an award. …</t>
  </si>
  <si>
    <t>https://scholar.google.com/scholar?q=related:jlt5eIhjiMgJ:scholar.google.com/&amp;scioq=%22michael+mandiberg%22+%22social+media%22&amp;hl=en&amp;as_sdt=0,5&amp;as_vis=1</t>
  </si>
  <si>
    <t>A GILBERT</t>
  </si>
  <si>
    <t>› WIKABILITY‹ ÜBER DIE WIKIPEDIA ALS NEUE KONSEKRATIONSINSTANZ IM LITERARISCHEN FELD.</t>
  </si>
  <si>
    <t>Jahrbuch der Deutschen Schillergesellschaft</t>
  </si>
  <si>
    <t>search.ebscohost.com</t>
  </si>
  <si>
    <t>https://search.ebscohost.com/login.aspx?direct=true&amp;profile=ehost&amp;scope=site&amp;authtype=crawler&amp;jrnl=00704318&amp;AN=175018004&amp;h=MeYuAiSSDJ2F0dBLLsvCxmzaTndQp7Mce8Wg0JCOpoy%2Bny2vk%2BXnOZbHNTjztOBhl7xP4A3N6WTLSWSSLPzUpA%3D%3D&amp;crl=c</t>
  </si>
  <si>
    <t>… US-amerikanische Künstler Michael Mandiberg an, als er in seinem Projekt Print Wikipedia (… ins gedruckte Medium zwang: »Print Wikipedia is a both a utilitarian visualization of the …</t>
  </si>
  <si>
    <t>https://scholar.google.com/scholar?q=related:tIOf-MSRHlwJ:scholar.google.com/&amp;scioq=%22michael+mandiberg%22+%22print+wikipedia%22&amp;hl=en&amp;as_sdt=0,5&amp;as_vis=1</t>
  </si>
  <si>
    <t>… Eben hier setzte der US-amerikanische Künstler Michael Mandiberg an, als er in seinem Projekt Print Wikipedia (2015) die gesamte englischsprachige Online-Enzyklopädie ins …</t>
  </si>
  <si>
    <t>https://scholar.google.com/scholar?q=related:tIOf-MSRHlwJ:scholar.google.com/&amp;scioq=%22michael+mandiberg%22+%22wikipedia%22&amp;hl=en&amp;as_sdt=0,5&amp;as_vis=1</t>
  </si>
  <si>
    <t>… Schon in wenigen Jahren wird Print Wikipedia ein unschätzbares historisches Dokument … Auch wenn uns Mandiberg so erstmals das gewaltige Ausmaß des gesammelten Wissens und …</t>
  </si>
  <si>
    <t>https://scholar.google.com/scholar?q=related:tIOf-MSRHlwJ:scholar.google.com/&amp;scioq=mandiberg+%22print+wikipedia%22&amp;hl=en&amp;as_sdt=0,5&amp;as_vis=1</t>
  </si>
  <si>
    <t>A Gilbert</t>
  </si>
  <si>
    <t>Publier: une pratique artistique 1</t>
  </si>
  <si>
    <t>Littérature</t>
  </si>
  <si>
    <t>cairn.info</t>
  </si>
  <si>
    <t>https://www.cairn.info/revue-litterature-2018-4-page-65.htm</t>
  </si>
  <si>
    <t>https://scholar.google.com/scholar?cites=387707445584513637&amp;as_sdt=2005&amp;sciodt=0,5&amp;hl=en</t>
  </si>
  <si>
    <t>… 13Le projet Print Wikipedia de Michael Mandiberg, qui assujettit … La seule réalisation partielle de Print Wikipedia permet déjà de … Par son ampleur, Print Wikipedia élève en outre un …</t>
  </si>
  <si>
    <t>https://scholar.google.com/scholar?q=related:ZcrWGt5pYQUJ:scholar.google.com/&amp;scioq=%22michael+mandiberg%22+%22print+wikipedia%22&amp;hl=en&amp;as_sdt=0,5&amp;as_vis=1</t>
  </si>
  <si>
    <t>https://scholar.google.com/scholar?q=related:ZcrWGt5pYQUJ:scholar.google.com/&amp;scioq=%22michael+mandiberg%22+%22wikipedia%22&amp;hl=en&amp;as_sdt=0,5&amp;as_vis=1</t>
  </si>
  <si>
    <t>… 13Le projet Print Wikipedia de Michael Mandiberg, qui … Le fait que Mandiberg n’ait pas fait imprimer l’ensemble des … La seule réalisation partielle de Print Wikipedia permet déjà de …</t>
  </si>
  <si>
    <t>https://scholar.google.com/scholar?q=related:ZcrWGt5pYQUJ:scholar.google.com/&amp;scioq=mandiberg+%22print+wikipedia%22&amp;hl=en&amp;as_sdt=0,5&amp;as_vis=1</t>
  </si>
  <si>
    <t>A Hofstaetter</t>
  </si>
  <si>
    <t>Repetição e transgressão: dispositivos poéticos e potencial utópico</t>
  </si>
  <si>
    <t>lume.ufrgs.br</t>
  </si>
  <si>
    <t>https://lume.ufrgs.br/handle/10183/16931</t>
  </si>
  <si>
    <t>https://scholar.google.com/scholar?cites=2844417977433525978&amp;as_sdt=2005&amp;sciodt=2007&amp;hl=en</t>
  </si>
  <si>
    <t>… O terceiro capítulo trata da questão da relação entre repetição e representação, vinculando à reflexão alguns trabalhos significativos de Sherrie Levine, Michael Mandiberg e Elaine …</t>
  </si>
  <si>
    <t>https://lume.ufrgs.br/bitstream/handle/10183/16931/000692285.pdf?sequence=1</t>
  </si>
  <si>
    <t>https://scholar.google.com/scholar?q=related:2g6pgRRneScJ:scholar.google.com/&amp;scioq=%22michael+mandiberg%22+%22aftersherrielevine%22&amp;hl=en&amp;as_sdt=2007</t>
  </si>
  <si>
    <t>A Huňáčková</t>
  </si>
  <si>
    <t>Vztah malby a fotografie. Imaginativní fotografie.</t>
  </si>
  <si>
    <t>dspace.cuni.cz</t>
  </si>
  <si>
    <t>https://dspace.cuni.cz/bitstream/handle/20.500.11956/98168/130226307.pdf?sequence=1</t>
  </si>
  <si>
    <t>… V roce 2001 na ni navázal Michael Mandiberg. Ten vytvořil dvě naprosto stejné webové stránky: www.aftersherrielevine.com a www.afterwalkerevans.com (Obr. 57). Nevystavoval díla v …</t>
  </si>
  <si>
    <t>https://scholar.google.com/scholar?q=related:wly7lhBo3o4J:scholar.google.com/&amp;scioq=%22michael+mandiberg%22+%22afterwalkerevans%22&amp;hl=en&amp;as_sdt=2007</t>
  </si>
  <si>
    <t>https://scholar.google.com/scholar?q=related:wly7lhBo3o4J:scholar.google.com/&amp;scioq=%22michael+mandiberg%22+%22aftersherrielevine%22&amp;hl=en&amp;as_sdt=2007</t>
  </si>
  <si>
    <t>… V roce 2001 na ni navázal Michael Mandiberg. Ten vytvořil dvě naprosto stejné webové stránky: www.aftersherrielevine.com a www.… 58 Phil Hackett: After Michael Mandiberg (2014) …</t>
  </si>
  <si>
    <t>https://scholar.google.com/scholar?q=related:wly7lhBo3o4J:scholar.google.com/&amp;scioq=%22michael+mandiberg%22+%22wikipedia%22&amp;hl=en&amp;as_sdt=0,5&amp;as_vis=1</t>
  </si>
  <si>
    <t>A Janku</t>
  </si>
  <si>
    <t>Book review: the people's republic of amnesia: Tiananmen revisited by Louisa Lim</t>
  </si>
  <si>
    <t>LSE Review of Books</t>
  </si>
  <si>
    <t>eprints.lse.ac.uk</t>
  </si>
  <si>
    <t>https://eprints.lse.ac.uk/74065/</t>
  </si>
  <si>
    <t>… Michael Mandiberg requested that a dozen Chinese copyist painters paint a copy of the famous image of the man standing in front of the tanks during the Tiananmen Square protest. Of …</t>
  </si>
  <si>
    <t>https://eprints.lse.ac.uk/74065/1/blogs.lse.ac.uk-Book%20Review%20The%20Peoples%20Republic%20of%20Amnesia%20Tiananmen%20Revisited%20by%20Louisa%20Lim.pdf</t>
  </si>
  <si>
    <t>https://scholar.google.com/scholar?q=related:mQP1VxcnruMJ:scholar.google.com/&amp;scioq=%22michael+mandiberg%22+%22tiananmen%22&amp;hl=en&amp;as_sdt=0,5&amp;as_vis=1</t>
  </si>
  <si>
    <t>tiananmen</t>
  </si>
  <si>
    <t>A Ludovico</t>
  </si>
  <si>
    <t>An e-publishing archaeology</t>
  </si>
  <si>
    <t>Editorial Coordinators: Rufus Adebayo, Ismail Farouk …</t>
  </si>
  <si>
    <t>pure.itu.dk</t>
  </si>
  <si>
    <t>https://pure.itu.dk/files/84069984/ISEA_proceedings_final.pdf#page=299</t>
  </si>
  <si>
    <t>… The Facebook timeline and its algorithmically designed mix of very personal and very general content, is epitomising the structure of all the other content-based social media (Twitter, …</t>
  </si>
  <si>
    <t>https://scholar.google.com/scholar?q=related:sPNvXnkVYTkJ:scholar.google.com/&amp;scioq=%22michael+mandiberg%22+%22social+media%22&amp;hl=en&amp;as_sdt=0,5&amp;as_vis=1</t>
  </si>
  <si>
    <t>… “Print Wikipedia” is an art project by Michael Mandiberg [15]. He printed 106 of the 7473 volumes of Wikipedia as it existed on April 7, 2015 and also included wallpaper displaying 1980 …</t>
  </si>
  <si>
    <t>https://scholar.google.com/scholar?q=related:sPNvXnkVYTkJ:scholar.google.com/&amp;scioq=%22michael+mandiberg%22+%22print+wikipedia%22&amp;hl=en&amp;as_sdt=0,5&amp;as_vis=1</t>
  </si>
  <si>
    <t>… Wikipedia” is an art project by Michael Mandiberg [15]. He printed 106 of the 7473 volumes of Wikipedia as … ume index of all of the 7.5 million contributors to Wikipedia is also part of the …</t>
  </si>
  <si>
    <t>https://scholar.google.com/scholar?q=related:sPNvXnkVYTkJ:scholar.google.com/&amp;scioq=%22michael+mandiberg%22+%22wikipedia%22&amp;hl=en&amp;as_sdt=0,5&amp;as_vis=1</t>
  </si>
  <si>
    <t>https://scholar.google.com/scholar?q=related:sPNvXnkVYTkJ:scholar.google.com/&amp;scioq=mandiberg+%22print+wikipedia%22&amp;hl=en&amp;as_sdt=0,5&amp;as_vis=1</t>
  </si>
  <si>
    <t>Scrollen im Fluss</t>
  </si>
  <si>
    <t>Springerin</t>
  </si>
  <si>
    <t>https://search.proquest.com/openview/b200b8a9a9045db88f12f1f896722259/1?pq-origsite=gscholar&amp;cbl=237760</t>
  </si>
  <si>
    <t>… In unserem Social-Media-Netzwerk teilen wir sie, oft auf der Suche nach Feedback, das wir quantitativ in Form der bekannten ‚Like“-Zahlen erhalten. Der Künstler Michael Mandiberg …</t>
  </si>
  <si>
    <t>https://scholar.google.com/scholar?q=related:niqQuR3pGp4J:scholar.google.com/&amp;scioq=%22michael+mandiberg%22+%22social+media%22&amp;hl=en&amp;as_sdt=0,5&amp;as_vis=1</t>
  </si>
  <si>
    <t>A Mularoni</t>
  </si>
  <si>
    <t>Category: Application Post+ Presentation</t>
  </si>
  <si>
    <t>wordsinspace.net</t>
  </si>
  <si>
    <t>https://wordsinspace.net/data_archive/fall2018/category/application-post-presentation/</t>
  </si>
  <si>
    <t>… billion pictures are uploaded to social media (our contemporary … The artist Michael Mandiberg approaches this subject with … , a physical chronicle of his social media activity from 2003 to …</t>
  </si>
  <si>
    <t>https://scholar.google.com/scholar?q=related:bOsUAVg1u-oJ:scholar.google.com/&amp;scioq=%22michael+mandiberg%22+%22social+media%22&amp;hl=en&amp;as_sdt=0,5&amp;as_vis=1</t>
  </si>
  <si>
    <t>… the classic encyclopedia set and Wikipedia. The artist Michael Mandiberg approaches this subject with the work “Printing Wikipedia”. In 2015 Mandiberg wrote software that transforms …</t>
  </si>
  <si>
    <t>https://scholar.google.com/scholar?q=related:bOsUAVg1u-oJ:scholar.google.com/&amp;scioq=%22michael+mandiberg%22+%22wikipedia%22&amp;hl=en&amp;as_sdt=0,5&amp;as_vis=1</t>
  </si>
  <si>
    <t>A SCHOENBERG</t>
  </si>
  <si>
    <t>1 The (Re) Birth of Keyboard Arrangement: When it Was Born, Why it Died, and How it Should Come Back to Life</t>
  </si>
  <si>
    <t>Listening to the Domestic Music Machine</t>
  </si>
  <si>
    <t>d-nb.info</t>
  </si>
  <si>
    <t>https://d-nb.info/1029763852/34#page=21</t>
  </si>
  <si>
    <t>… Michael Mandiberg This certificate guarantees that the accompanying digital image printout, Untitled (AfterWalkerEvans. com/1. jpg), is an authentic work of art by Michael Mandiberg so …</t>
  </si>
  <si>
    <t>https://scholar.google.com/scholar?q=related:6jbe_g0fbkUJ:scholar.google.com/&amp;scioq=%22michael+mandiberg%22+%22afterwalkerevans%22&amp;hl=en&amp;as_sdt=2007</t>
  </si>
  <si>
    <t>… In 2001, artist Michael Mandiberg uploaded to his website a series of twentytwo black and … by the artist Michael Mandiberg: it is a certificate of authenticity for a freely available work. …</t>
  </si>
  <si>
    <t>https://scholar.google.com/scholar?q=related:6jbe_g0fbkUJ:scholar.google.com/&amp;scioq=%22michael+mandiberg%22+%22aftersherrielevine%22&amp;hl=en&amp;as_sdt=2007</t>
  </si>
  <si>
    <t>A Washko</t>
  </si>
  <si>
    <t>Out Of The Kitchen, Onto Your Screen, Into The Ether: A Case For An Online Art and Feminism Social Movement</t>
  </si>
  <si>
    <t>A feminist art movement online</t>
  </si>
  <si>
    <t>https://www.academia.edu/download/34100750/washko_digifeminism_essay.pdf</t>
  </si>
  <si>
    <t>https://scholar.google.com/scholar?cites=16847541032564177974&amp;as_sdt=2005&amp;sciodt=2007&amp;hl=en</t>
  </si>
  <si>
    <t>… Ptak, and Michael Mandiberg with institutional support from Eyebeam Art and Techology … to participate in the New York City event at Eyebeam came through Facebook). The event was …</t>
  </si>
  <si>
    <t>https://scholar.google.com/scholar?q=related:NjzOmE59zukJ:scholar.google.com/&amp;scioq=%22michael+mandiberg%22+%22eyebeam%22&amp;hl=en&amp;as_sdt=2007</t>
  </si>
  <si>
    <t>eyebeam</t>
  </si>
  <si>
    <t>https://scholar.google.com/scholar?cites=16847541032564177974&amp;as_sdt=2005&amp;sciodt=0,5&amp;hl=en</t>
  </si>
  <si>
    <t>… Ptak, and Michael Mandiberg with institutional support from … Group - the impulse to edit Wikipedia to create an art history that … that less than 13% of Wikipedia editors and contributors are …</t>
  </si>
  <si>
    <t>https://scholar.google.com/scholar?q=related:NjzOmE59zukJ:scholar.google.com/&amp;scioq=%22michael+mandiberg%22+%22wikipedia%22&amp;hl=en&amp;as_sdt=0,5&amp;as_vis=1</t>
  </si>
  <si>
    <t>AC Reynolds</t>
  </si>
  <si>
    <t>PLaNs for World Domination: Art to Textile</t>
  </si>
  <si>
    <t>https://search.proquest.com/openview/8d677dbc4a3c0677a06677adf5035105/1?pq-origsite=gscholar&amp;cbl=2026366&amp;diss=y</t>
  </si>
  <si>
    <t>… In this spirit, deep thinker and American artist Michael Mandiberg (2017) has arranged such a rebuild seen here in (Figure1-5) by expanding Tristan Tzara’s original French version of …</t>
  </si>
  <si>
    <t>https://scholar.google.com/scholar?q=related:gWAa7E4KTxkJ:scholar.google.com/&amp;scioq=%22michael+mandiberg%22+%22social+media%22&amp;hl=en&amp;as_sdt=0,5&amp;as_vis=1</t>
  </si>
  <si>
    <t>AE Kalo</t>
  </si>
  <si>
    <t>Social media and journalism: Journalists and media outlets' use of social media networks in Ethiopia</t>
  </si>
  <si>
    <t>Addis Ababa University, Addis Ababa, Ethiopia</t>
  </si>
  <si>
    <t>https://www.academia.edu/download/53901659/Social_Media_and_Journalism__Journalists_and_Media_Outlets_Use_of_Social_Media_Networks_in_Ethiopia_by_Ameyu_Etana_Kalo_Thesis_June__201.pdf</t>
  </si>
  <si>
    <t>https://scholar.google.com/scholar?cites=13499100154439331514&amp;as_sdt=2005&amp;sciodt=0,5&amp;hl=en</t>
  </si>
  <si>
    <t>… Their participation in discussion on social media is not as much of and they have no … Michael Mandiberg contends that the concept of social media has a lot it takes with several …</t>
  </si>
  <si>
    <t>https://scholar.google.com/scholar?q=related:uu7GtBFwVrsJ:scholar.google.com/&amp;scioq=%22michael+mandiberg%22+%22social+media%22&amp;hl=en&amp;as_sdt=0,5&amp;as_vis=1</t>
  </si>
  <si>
    <t>… Michael Mandiberg contends that the concept of social media has a lot it takes with several … Wikipedia: an open webpage for all to edit and produce contents online, Wikipedia is …</t>
  </si>
  <si>
    <t>https://scholar.google.com/scholar?q=related:uu7GtBFwVrsJ:scholar.google.com/&amp;scioq=%22michael+mandiberg%22+%22wikipedia%22&amp;hl=en&amp;as_sdt=0,5&amp;as_vis=1</t>
  </si>
  <si>
    <t>AG Fonda-Bonardi</t>
  </si>
  <si>
    <t>'Sustainable'reframed: How China's cities and companies are moving from data to decisions, from trees to forests and from pixels to platforms, and how they can play …</t>
  </si>
  <si>
    <t>Technoetic Arts: A Journal of Speculative …</t>
  </si>
  <si>
    <t>intellectdiscover.com</t>
  </si>
  <si>
    <t>https://intellectdiscover.com/content/journals/10.1386/tear.15.3.297_1</t>
  </si>
  <si>
    <t>https://scholar.google.com/scholar?cites=9238349709627162508&amp;as_sdt=2005&amp;sciodt=0,5&amp;hl=en</t>
  </si>
  <si>
    <t>10.1386/tear.15.3.297_1</t>
  </si>
  <si>
    <t>… , to integrate e-commerce into its social media application, WeChat. Tencent now knows what … In a similar project, data artist Michael Mandiberg printed Wikipedia and exhibited it at the …</t>
  </si>
  <si>
    <t>https://scholar.google.com/scholar?q=related:jP8oMR02NYAJ:scholar.google.com/&amp;scioq=%22michael+mandiberg%22+%22social+media%22&amp;hl=en&amp;as_sdt=0,5&amp;as_vis=1</t>
  </si>
  <si>
    <t>… In a similar project, data artist Michael Mandiberg printed Wikipedia and exhibited it at the … the entire digital collection of Englishlanguage Wikipedia into a format that could be printed as …</t>
  </si>
  <si>
    <t>https://scholar.google.com/scholar?q=related:jP8oMR02NYAJ:scholar.google.com/&amp;scioq=%22michael+mandiberg%22+%22wikipedia%22&amp;hl=en&amp;as_sdt=0,5&amp;as_vis=1</t>
  </si>
  <si>
    <t>… In a similar project, data artist Michael Mandiberg printed Wikipedia and exhibited it at the Denny Gallery in New York City as ‘both a utilitarian visualization of the largest accumulation …</t>
  </si>
  <si>
    <t>https://scholar.google.com/scholar?q=related:jP8oMR02NYAJ:scholar.google.com/&amp;scioq=%22michael+mandiberg%22+%22print+wikipedia%22&amp;hl=en&amp;as_sdt=0,5&amp;as_vis=1</t>
  </si>
  <si>
    <t>… In a similar project, data artist Michael Mandiberg printed Wikipedia and exhibited it at the … scale of big data’ (Mandiberg 2015). For the project, Mandiberg wrote software that parsed the …</t>
  </si>
  <si>
    <t>https://scholar.google.com/scholar?q=related:jP8oMR02NYAJ:scholar.google.com/&amp;scioq=mandiberg+%22print+wikipedia%22&amp;hl=en&amp;as_sdt=0,5&amp;as_vis=1</t>
  </si>
  <si>
    <t>AH Diker</t>
  </si>
  <si>
    <t>NEW GENERATION OF ROBIN HOODS: CULTURAL AND TECHNOLOGIC PIRACY</t>
  </si>
  <si>
    <t>isea-archives.siggraph.org</t>
  </si>
  <si>
    <t>https://isea-archives.siggraph.org/wp-content/uploads/2020/07/ISEA2011_118_Ali-Halit-Diker.pdf</t>
  </si>
  <si>
    <t>… One of the best examples that can be given for appropiation is Michael Mandiberg’s … Some articles on Wikipedia can be used as academiz resources, Open Access Journalism …</t>
  </si>
  <si>
    <t>https://scholar.google.com/scholar?q=related:GLszv4qsocgJ:scholar.google.com/&amp;scioq=%22michael+mandiberg%22+%22wikipedia%22&amp;hl=en&amp;as_sdt=0,5&amp;as_vis=1</t>
  </si>
  <si>
    <t>… One of the best examples that can be given for appropiation is Michael Mandiberg’s aftersherrielevine. com. With downloadable high resolution pictures, their framing instructions and …</t>
  </si>
  <si>
    <t>https://scholar.google.com/scholar?q=related:GLszv4qsocgJ:scholar.google.com/&amp;scioq=%22michael+mandiberg%22+%22aftersherrielevine%22&amp;hl=en&amp;as_sdt=2007</t>
  </si>
  <si>
    <t>AJ Rüst</t>
  </si>
  <si>
    <t>FEMINIZM4ALL: a framework for feminist technology intervention</t>
  </si>
  <si>
    <t>dspace.mit.edu</t>
  </si>
  <si>
    <t>https://dspace.mit.edu/handle/1721.1/46589</t>
  </si>
  <si>
    <t>… In March 2008, eRiceCooker was shown at Eyebeam, an art and technology center in New York along with other winners of Eyebeam's Eco Visualization challenge in "Feedback : …</t>
  </si>
  <si>
    <t>https://dspace.mit.edu/bitstream/handle/1721.1/46589/422745426-MIT.pdf?sequence=2&amp;isAllowed=y</t>
  </si>
  <si>
    <t>https://scholar.google.com/scholar?q=related:nRsFCZW1nL4J:scholar.google.com/&amp;scioq=%22michael+mandiberg%22+%22eyebeam%22&amp;hl=en&amp;as_sdt=2007</t>
  </si>
  <si>
    <t>AM Demmel</t>
  </si>
  <si>
    <t>Whose dance is this? An investigation of appropriation in 21st century contemporary dance</t>
  </si>
  <si>
    <t>https://search.proquest.com/openview/9056d9c8bcfaa92f0a20d080e69dc1cc/1?pq-origsite=gscholar&amp;cbl=18750</t>
  </si>
  <si>
    <t>BOOK</t>
  </si>
  <si>
    <t>… In 2001 Michael Mandiberg dovetailed Levine’s theories by appropriating Levine’s … Mandiberg explains his rationale behind the project: In part, AfterSherrieLevine.com is this one-liner …</t>
  </si>
  <si>
    <t>https://scholar.google.com/scholar?q=related:44-dVqpWjuUJ:scholar.google.com/&amp;scioq=%22michael+mandiberg%22+%22aftersherrielevine%22&amp;hl=en&amp;as_sdt=2007</t>
  </si>
  <si>
    <t>… In 2001 Michael Mandiberg dovetailed Levine’s theories by appropriating Levine’s appropriation of Evans. Scanning the same photographs Levine used in her 1979 First and Last, …</t>
  </si>
  <si>
    <t>https://scholar.google.com/scholar?q=related:44-dVqpWjuUJ:scholar.google.com/&amp;scioq=%22michael+mandiberg%22+%22afterwalkerevans%22&amp;hl=en&amp;as_sdt=2007</t>
  </si>
  <si>
    <t>AR Souza, JF Alves</t>
  </si>
  <si>
    <t>ENTREVISTA COM JOSÉ FRANCISCO ALVES</t>
  </si>
  <si>
    <t>Revista Educação, Artes e Inclusão</t>
  </si>
  <si>
    <t>revistas.udesc.br</t>
  </si>
  <si>
    <t>https://www.revistas.udesc.br/index.php/arteinclusao/article/download/7371/4961</t>
  </si>
  <si>
    <t>… 3- ARS – Em 2001, Michael Mandiberg com seu site AfterSherrieLevine.com disponibilizou gratuita e indiscriminadamente, em alta resolução para download, suas digitalizações das …</t>
  </si>
  <si>
    <t>https://scholar.google.com/scholar?q=related:e5-3X1WDstoJ:scholar.google.com/&amp;scioq=%22michael+mandiberg%22+%22aftersherrielevine%22&amp;hl=en&amp;as_sdt=2007</t>
  </si>
  <si>
    <t>AS Mittman</t>
  </si>
  <si>
    <t>Copies</t>
  </si>
  <si>
    <t>Look At This!: An Introduction to Art …</t>
  </si>
  <si>
    <t>pressbooks.calstate.edu</t>
  </si>
  <si>
    <t>https://pressbooks.calstate.edu/lookatthis/chapter/copies/</t>
  </si>
  <si>
    <t>… , in 2001, Michael Mandiberg made scans of the photographs by Evans and Levine, and put them online on two websites he created, AfterWalkerEvans.com and AfterSherrieLevine.com…</t>
  </si>
  <si>
    <t>https://scholar.google.com/scholar?q=related:Ke4NYdWG_oAJ:scholar.google.com/&amp;scioq=%22michael+mandiberg%22+%22afterwalkerevans%22&amp;hl=en&amp;as_sdt=2007</t>
  </si>
  <si>
    <t>… in 2001, Michael Mandiberg made scans of the photographs by Evans and Levine, and put them online on two websites he created, AfterWalkerEvans.com and AfterSherrieLevine.com. …</t>
  </si>
  <si>
    <t>https://scholar.google.com/scholar?q=related:Ke4NYdWG_oAJ:scholar.google.com/&amp;scioq=%22michael+mandiberg%22+%22aftersherrielevine%22&amp;hl=en&amp;as_sdt=2007</t>
  </si>
  <si>
    <t>AYP FALSIFICACIÓN, A FORGERY</t>
  </si>
  <si>
    <t>https://core.ac.uk/download/pdf/235203404.pdf</t>
  </si>
  <si>
    <t>… lo bastante controvertido, pensemos en el siguiente: en 2001 Michael Mandiberg creó un sitio web (AfterSherrieLevine.com o AfterWalkerEvans.com) que nos vuelve a situar en la …</t>
  </si>
  <si>
    <t>https://scholar.google.com/scholar?q=related:aTRKVeXM_rEJ:scholar.google.com/&amp;scioq=%22michael+mandiberg%22+%22afterwalkerevans%22&amp;hl=en&amp;as_sdt=2007</t>
  </si>
  <si>
    <t>… En caso de que ninguno de los ejemplos anteriores resulte lo bastante controvertido, pensemos en el siguiente: en 2001 Michael Mandiberg creó un sitio web (AfterSherrieLevine.com …</t>
  </si>
  <si>
    <t>https://scholar.google.com/scholar?q=related:aTRKVeXM_rEJ:scholar.google.com/&amp;scioq=%22michael+mandiberg%22+%22aftersherrielevine%22&amp;hl=en&amp;as_sdt=2007</t>
  </si>
  <si>
    <t>B GERVAIS</t>
  </si>
  <si>
    <t>L'exhaustivité à rebours</t>
  </si>
  <si>
    <t>degruyter.com</t>
  </si>
  <si>
    <t>https://www.degruyter.com/document/doi/10.1515/9782766301430-002/pdf?licenseType=restricted</t>
  </si>
  <si>
    <t>10.1515/9782766301430-002</t>
  </si>
  <si>
    <t>… En 2015, Michael Mandiberg propose un autre projet d’impression grandiose, quoique plus facile à réaliser, soit Print Wikipedia. L’artiste entreprend de faire de Wikipédia une …</t>
  </si>
  <si>
    <t>https://scholar.google.com/scholar?q=related:cfS3i6yxmMQJ:scholar.google.com/&amp;scioq=%22michael+mandiberg%22+%22print+wikipedia%22&amp;hl=en&amp;as_sdt=0,5&amp;as_vis=1</t>
  </si>
  <si>
    <t>https://scholar.google.com/scholar?q=related:cfS3i6yxmMQJ:scholar.google.com/&amp;scioq=%22michael+mandiberg%22+%22wikipedia%22&amp;hl=en&amp;as_sdt=0,5&amp;as_vis=1</t>
  </si>
  <si>
    <t>… Michael Mandiberg propose un autre projet d’impression grandiose, quoique plus facile à réaliser, soit Print Wikipedia. … Allan Deneuville explique qu’il a fallu 24 jours à Mandiberg pour …</t>
  </si>
  <si>
    <t>https://scholar.google.com/scholar?q=related:cfS3i6yxmMQJ:scholar.google.com/&amp;scioq=mandiberg+%22print+wikipedia%22&amp;hl=en&amp;as_sdt=0,5&amp;as_vis=1</t>
  </si>
  <si>
    <t>B Gervais, S Marcotte</t>
  </si>
  <si>
    <t>Archiver le présent: Imaginaire de l'exhaustivité</t>
  </si>
  <si>
    <t>books.google.com</t>
  </si>
  <si>
    <t>https://books.google.com/books?hl=en&amp;lr=&amp;id=UFPNEAAAQBAJ&amp;oi=fnd&amp;pg=PP3&amp;dq=%22michael+mandiberg%22+%22print+wikipedia%22&amp;ots=f1_3Qw2Q3C&amp;sig=YgXoE1F_tTcnB_VxY40QM0Jzfbc</t>
  </si>
  <si>
    <t>… En 2015, Michael Mandiberg propose un autre projet d'impression grandiose, quoique plus facile à réaliser, soit Print Wikipedia. L'artiste entreprend de faire de Wikipédia une …</t>
  </si>
  <si>
    <t>https://scholar.google.com/scholar?q=related:DFvKVgeOxNcJ:scholar.google.com/&amp;scioq=%22michael+mandiberg%22+%22print+wikipedia%22&amp;hl=en&amp;as_sdt=0,5&amp;as_vis=1</t>
  </si>
  <si>
    <t>https://books.google.com/books?hl=en&amp;lr=&amp;id=UFPNEAAAQBAJ&amp;oi=fnd&amp;pg=PP3&amp;dq=%22michael+mandiberg%22+%22wikipedia%22&amp;ots=f1_3Qz4QZE&amp;sig=VLDER_euj7QMARDZRf_ahQN7TIc</t>
  </si>
  <si>
    <t>https://scholar.google.com/scholar?q=related:DFvKVgeOxNcJ:scholar.google.com/&amp;scioq=%22michael+mandiberg%22+%22wikipedia%22&amp;hl=en&amp;as_sdt=0,5&amp;as_vis=1</t>
  </si>
  <si>
    <t>https://books.google.com/books?hl=en&amp;lr=&amp;id=UFPNEAAAQBAJ&amp;oi=fnd&amp;pg=PP3&amp;dq=mandiberg+%22print+wikipedia%22&amp;ots=f1_3QA-NYG&amp;sig=fMjfsXlrb8QO0rOw4thdq0CIn3g</t>
  </si>
  <si>
    <t>… Michael Mandiberg propose un autre projet d'impression grandiose, quoique plus facile à réaliser, soit Print Wikipedia. … Allan Deneuville explique qu'il a fallu 24 jours à Mandiberg pour …</t>
  </si>
  <si>
    <t>https://scholar.google.com/scholar?q=related:DFvKVgeOxNcJ:scholar.google.com/&amp;scioq=mandiberg+%22print+wikipedia%22&amp;hl=en&amp;as_sdt=0,5&amp;as_vis=1</t>
  </si>
  <si>
    <t>https://books.google.com/books?hl=en&amp;lr=&amp;id=UFPNEAAAQBAJ&amp;oi=fnd&amp;pg=PP3&amp;dq=%22michael+mandiberg%22+%22social+media%22&amp;ots=f1_3Qw1NZH&amp;sig=65woLTKn4EJltHFZJ1HPz0lnTtM</t>
  </si>
  <si>
    <t>https://scholar.google.com/scholar?q=related:DFvKVgeOxNcJ:scholar.google.com/&amp;scioq=%22michael+mandiberg%22+%22social+media%22&amp;hl=en&amp;as_sdt=0,5&amp;as_vis=1</t>
  </si>
  <si>
    <t>BE Henriksen</t>
  </si>
  <si>
    <t>A Multimodal Approach to Researching Social Media Practices: A Case Study of Style Materialised in Online Texts</t>
  </si>
  <si>
    <t>discovery.ucl.ac.uk</t>
  </si>
  <si>
    <t>https://discovery.ucl.ac.uk/id/eprint/10098224/</t>
  </si>
  <si>
    <t>… Highlighting the potential for content creation and dissemination through social media applications, Michael Mandiberg in 2012 described social media sites as "pointless without …</t>
  </si>
  <si>
    <t>https://discovery.ucl.ac.uk/id/eprint/10098224/1/Henriksen_000_Thesis.pdf</t>
  </si>
  <si>
    <t>https://scholar.google.com/scholar?q=related:Pa41u_At9zsJ:scholar.google.com/&amp;scioq=%22michael+mandiberg%22+%22social+media%22&amp;hl=en&amp;as_sdt=0,5&amp;as_vis=1</t>
  </si>
  <si>
    <t>… through social media applications, Michael Mandiberg in 2012 described social media sites … film clips on YouTube, finding information on Wikipedia, looking at pictures on Flickr and …</t>
  </si>
  <si>
    <t>https://scholar.google.com/scholar?q=related:Pa41u_At9zsJ:scholar.google.com/&amp;scioq=%22michael+mandiberg%22+%22wikipedia%22&amp;hl=en&amp;as_sdt=0,5&amp;as_vis=1</t>
  </si>
  <si>
    <t>BJ Fest</t>
  </si>
  <si>
    <t>Toward a Theory of the Megatext: Speculative Criticism and Richard Grossman's “Breeze Avenue Working Paper”</t>
  </si>
  <si>
    <t>Scale in Literature and Culture</t>
  </si>
  <si>
    <t>Springer</t>
  </si>
  <si>
    <t>https://link.springer.com/chapter/10.1007/978-3-319-64242-0_10</t>
  </si>
  <si>
    <t>https://scholar.google.com/scholar?cites=3752069486858331281&amp;as_sdt=2005&amp;sciodt=0,5&amp;hl=en</t>
  </si>
  <si>
    <t>10.1007/978-3-319-64242-0_10</t>
  </si>
  <si>
    <t>… But Wikipedia in its changing… Michael Mandiberg recently printed out the entirety of the immense encyclopedia in over seven thousand volumes. When physically instantiated, Wikipedia …</t>
  </si>
  <si>
    <t>https://www.academia.edu/download/58981831/Fest__Bradley_J--Toward_a_Theory_of_the_Megatext.pdf</t>
  </si>
  <si>
    <t>https://scholar.google.com/scholar?q=related:keTFqFEHEjQJ:scholar.google.com/&amp;scioq=%22michael+mandiberg%22+%22wikipedia%22&amp;hl=en&amp;as_sdt=0,5&amp;as_vis=1</t>
  </si>
  <si>
    <t>C Baron</t>
  </si>
  <si>
    <t>From “Don't Use It” to “Let's Edit!” Using Wikipedia to Teach the ARLIS/NA Art, Architecture, and Design Information Competencies</t>
  </si>
  <si>
    <t>Art Documentation: Journal of the Art Libraries …</t>
  </si>
  <si>
    <t>journals.uchicago.edu</t>
  </si>
  <si>
    <t>https://www.journals.uchicago.edu/doi/abs/10.1086/711302</t>
  </si>
  <si>
    <t>https://scholar.google.com/scholar?cites=4480346194154075426&amp;as_sdt=2005&amp;sciodt=0,5&amp;hl=en</t>
  </si>
  <si>
    <t>10.1086/711302</t>
  </si>
  <si>
    <t>… The movement was born from a conversation among the four founding organizers: Siân Evans, Jacqueline Mabey, Michael Mandiberg, and Laurel Ptak. Inspired by information activism …</t>
  </si>
  <si>
    <t>https://ir.library.louisville.edu/cgi/viewcontent.cgi?article=1785&amp;context=faculty</t>
  </si>
  <si>
    <t>https://scholar.google.com/scholar?q=related:IrVTLSBjLT4J:scholar.google.com/&amp;scioq=%22michael+mandiberg%22+%22social+media%22&amp;hl=en&amp;as_sdt=0,5&amp;as_vis=1</t>
  </si>
  <si>
    <t>C DiPietro</t>
  </si>
  <si>
    <t>Art in the Anthropocene: Confronting Global Environmental Change Through Aesthetic Platforms</t>
  </si>
  <si>
    <t>scarab.bates.edu</t>
  </si>
  <si>
    <t>https://scarab.bates.edu/cgi/viewcontent.cgi?article=1110&amp;context=envr_studies_theses</t>
  </si>
  <si>
    <t>… Michael Mandiberg works within preexisting systems, primarily the Internet, to relay the … For his project Real Costs, Mandiberg constructed a web-browser platform that inserts CO2 …</t>
  </si>
  <si>
    <t>https://scholar.google.com/scholar?q=related:xpD8BKyTaLwJ:scholar.google.com/&amp;scioq=%22michael+mandiberg%22+%22real+costs%22&amp;hl=en&amp;as_sdt=2007</t>
  </si>
  <si>
    <t>The Real Costs</t>
  </si>
  <si>
    <t>C DiSalvo</t>
  </si>
  <si>
    <t>Adversarial design</t>
  </si>
  <si>
    <t>https://books.google.com/books?hl=en&amp;lr=&amp;id=gdcGEAAAQBAJ&amp;oi=fnd&amp;pg=PR1&amp;dq=%22michael+mandiberg%22+%22turbulence+org%22&amp;ots=sZNie0G7ab&amp;sig=FKNDjNiyaEnENW4pWsFd8Nh0ws0</t>
  </si>
  <si>
    <t>https://scholar.google.com/scholar?cites=8140427835072105616&amp;as_sdt=2005&amp;sciodt=2007&amp;hl=en</t>
  </si>
  <si>
    <t>An exploration of the political qualities of technology design, as seen in projects that span art, computer science, and consumer products. In Adversarial Design, Carl DiSalvo examines …</t>
  </si>
  <si>
    <t>https://scholar.google.com/scholar?q=related:kMwsdfyb-HAJ:scholar.google.com/&amp;scioq=%22michael+mandiberg%22+%22turbulence+org%22&amp;hl=en&amp;as_sdt=2007</t>
  </si>
  <si>
    <t>turbulenc.org</t>
  </si>
  <si>
    <t>C Hendrickson</t>
  </si>
  <si>
    <t>REFF, RomaEuropa FakeFactory: la reinvenzione del reale attraverso pratiche critiche di remix, mashup, ricontestualizzazione, reenactment</t>
  </si>
  <si>
    <t>https://books.google.com/books?hl=en&amp;lr=&amp;id=dsNPJxOIom4C&amp;oi=fnd&amp;pg=PA1&amp;dq=%22michael+mandiberg%22+%22aftersherrielevine%22&amp;ots=Ccd-5MMKz0&amp;sig=OHLssqu05JYpWTPykcEwvSE1TiE</t>
  </si>
  <si>
    <t>https://scholar.google.com/scholar?cites=15374550412332476251&amp;as_sdt=2005&amp;sciodt=2007&amp;hl=en</t>
  </si>
  <si>
    <t>… Nel 2001, l’artista californiano Michael Mandiberg, ha trattato il tema del diritto e del libero download in rete ripetendo caleidoscopicamente l’atto di appropriazione della Levine. Ha …</t>
  </si>
  <si>
    <t>https://scholar.google.com/scholar?q=related:W6dpZCRgXdUJ:scholar.google.com/&amp;scioq=%22michael+mandiberg%22+%22aftersherrielevine%22&amp;hl=en&amp;as_sdt=2007</t>
  </si>
  <si>
    <t>https://books.google.com/books?hl=en&amp;lr=&amp;id=dsNPJxOIom4C&amp;oi=fnd&amp;pg=PA1&amp;dq=%22michael+mandiberg%22+%22wikipedia%22&amp;ots=Ccd0YMLJB3&amp;sig=KEgZEwzc8jstJ4AzXwHfxymTyOw</t>
  </si>
  <si>
    <t>https://scholar.google.com/scholar?cites=15374550412332476251&amp;as_sdt=2005&amp;sciodt=0,5&amp;hl=en</t>
  </si>
  <si>
    <t>https://scholar.google.com/scholar?q=related:W6dpZCRgXdUJ:scholar.google.com/&amp;scioq=%22michael+mandiberg%22+%22wikipedia%22&amp;hl=en&amp;as_sdt=0,5&amp;as_vis=1</t>
  </si>
  <si>
    <t>C McQuade</t>
  </si>
  <si>
    <t>From Consumers to Creators: Wikistoriograhy and the Consensus of Collaborative Learning in the Landscape of Web 2.0</t>
  </si>
  <si>
    <t>firescholars.seu.edu</t>
  </si>
  <si>
    <t>https://firescholars.seu.edu/honors/44/</t>
  </si>
  <si>
    <t>… page, as is featured frequently on social media sites Twitter and Tumblr in retweeting and … , this site contains a description and images of Michael Mandiberg’s art project titled Print …</t>
  </si>
  <si>
    <t>https://firescholars.seu.edu/cgi/viewcontent.cgi?article=1044&amp;context=honors</t>
  </si>
  <si>
    <t>https://scholar.google.com/scholar?q=related:XlkfKRi1dbQJ:scholar.google.com/&amp;scioq=%22michael+mandiberg%22+%22social+media%22&amp;hl=en&amp;as_sdt=0,5&amp;as_vis=1</t>
  </si>
  <si>
    <t>… Internet artist Michael Mandiberg printed all of Wikipedia’s articles in 2015 for an art project titled Print Wikipedia; the work consisted of 7,473 volumes, with each volume containing 700 …</t>
  </si>
  <si>
    <t>https://scholar.google.com/scholar?q=related:XlkfKRi1dbQJ:scholar.google.com/&amp;scioq=%22michael+mandiberg%22+%22print+wikipedia%22&amp;hl=en&amp;as_sdt=0,5&amp;as_vis=1</t>
  </si>
  <si>
    <t>… In 2015, Wikipedia received ten billion page views from 495 million users per month. … Michael Mandiberg printed all of Wikipedia’s articles in 2015 for an art project titled Print Wikipedia; …</t>
  </si>
  <si>
    <t>https://scholar.google.com/scholar?q=related:XlkfKRi1dbQJ:scholar.google.com/&amp;scioq=%22michael+mandiberg%22+%22wikipedia%22&amp;hl=en&amp;as_sdt=0,5&amp;as_vis=1</t>
  </si>
  <si>
    <t>https://scholar.google.com/scholar?q=related:XlkfKRi1dbQJ:scholar.google.com/&amp;scioq=mandiberg+%22print+wikipedia%22&amp;hl=en&amp;as_sdt=0,5&amp;as_vis=1</t>
  </si>
  <si>
    <t>C Meyer</t>
  </si>
  <si>
    <t>“If You Want to Change the World, Edit Wikipedia”: Mitigating the Gender Gap and Systemic Bias on Wikipedia</t>
  </si>
  <si>
    <t>https://search.proquest.com/openview/e24b5309c75a4e6c7395ffef67532eb5/1?pq-origsite=gscholar&amp;cbl=18750&amp;diss=y</t>
  </si>
  <si>
    <t>https://scholar.google.com/scholar?cites=14697624069885238398&amp;as_sdt=2005&amp;sciodt=0,5&amp;hl=en</t>
  </si>
  <si>
    <t>… changes to articles and the areas where the social media aspect of the site occurs. Talk pages … When Michael Mandiberg printed it out in books for his art project, however, he chose to …</t>
  </si>
  <si>
    <t>https://scholar.google.com/scholar?q=related:fpy9Xzhz-MsJ:scholar.google.com/&amp;scioq=%22michael+mandiberg%22+%22social+media%22&amp;hl=en&amp;as_sdt=0,5&amp;as_vis=1</t>
  </si>
  <si>
    <t>… ; it is impossible to read all 6.5 million articles in the English language version of Wikipedia. In 2015, however, artist and Wikipedia editor and activist Michael Mandiberg, as a part of a …</t>
  </si>
  <si>
    <t>https://scholar.google.com/scholar?q=related:fpy9Xzhz-MsJ:scholar.google.com/&amp;scioq=%22michael+mandiberg%22+%22wikipedia%22&amp;hl=en&amp;as_sdt=0,5&amp;as_vis=1</t>
  </si>
  <si>
    <t>C Soreanu</t>
  </si>
  <si>
    <t>Internetul ca mediu de expresie pentru arta new media</t>
  </si>
  <si>
    <t>… şi dezvoltarea personală: dimensiuni psihologice și …</t>
  </si>
  <si>
    <t>ibn.idsi.md</t>
  </si>
  <si>
    <t>https://ibn.idsi.md/vizualizare_articol/131996</t>
  </si>
  <si>
    <t>… Un exemplu este o lucrarea din 2001 intitulată „After Sherrie Levine”, unde autorul Michael Mandiberg realizează o copie absurd-apropriaționistă online a lucrărilor din 1979 realizate …</t>
  </si>
  <si>
    <t>https://ibn.idsi.md/sites/default/files/imag_file/164-172_2.pdf</t>
  </si>
  <si>
    <t>https://scholar.google.com/scholar?q=related:mi4168KIJZwJ:scholar.google.com/&amp;scioq=%22michael+mandiberg%22+%22afterwalkerevans%22&amp;hl=en&amp;as_sdt=2007</t>
  </si>
  <si>
    <t>… liste de emailuri, platformele social-media, serviciile de streaming … Platformele de social-media, practicile de partajare, … ”, unde autorul Michael Mandiberg realizează o copie absurd-…</t>
  </si>
  <si>
    <t>https://scholar.google.com/scholar?q=related:mi4168KIJZwJ:scholar.google.com/&amp;scioq=%22michael+mandiberg%22+%22social+media%22&amp;hl=en&amp;as_sdt=0,5&amp;as_vis=1</t>
  </si>
  <si>
    <t>https://scholar.google.com/scholar?q=related:mi4168KIJZwJ:scholar.google.com/&amp;scioq=%22michael+mandiberg%22+%22aftersherrielevine%22&amp;hl=en&amp;as_sdt=2007</t>
  </si>
  <si>
    <t>https://scholar.google.com/scholar?q=related:mi4168KIJZwJ:scholar.google.com/&amp;scioq=%22michael+mandiberg%22+%22eyebeam%22&amp;hl=en&amp;as_sdt=2007</t>
  </si>
  <si>
    <t>New media art: Aligning artistic creativity and technological media</t>
  </si>
  <si>
    <t>Review of Artistic Education</t>
  </si>
  <si>
    <t>ceeol.com</t>
  </si>
  <si>
    <t>https://www.ceeol.com/search/article-detail?id=953711</t>
  </si>
  <si>
    <t>https://scholar.google.com/scholar?cites=16538007926532825081&amp;as_sdt=2005&amp;sciodt=0,5&amp;hl=en</t>
  </si>
  <si>
    <t>10.2478/rae-2021-0026</t>
  </si>
  <si>
    <t>… , virtual realities and social media, each technological age has … Social media platforms, sharing practices, building online … work in which the author Michael Mandiberg makes an absurd-…</t>
  </si>
  <si>
    <t>https://sciendo.com/pdf/10.2478/rae-2021-0026</t>
  </si>
  <si>
    <t>https://scholar.google.com/scholar?q=related:-V-VSZbOguUJ:scholar.google.com/&amp;scioq=%22michael+mandiberg%22+%22social+media%22&amp;hl=en&amp;as_sdt=0,5&amp;as_vis=1</t>
  </si>
  <si>
    <t>https://scholar.google.com/scholar?cites=16538007926532825081&amp;as_sdt=2005&amp;sciodt=2007&amp;hl=en</t>
  </si>
  <si>
    <t>… An example is "After Sherrie Levine," a 2001 work in which the author Michael Mandiberg makes an absurd-appropriation online copy of Sherrie Levine's 1979 work, in turn replicas of …</t>
  </si>
  <si>
    <t>https://scholar.google.com/scholar?q=related:-V-VSZbOguUJ:scholar.google.com/&amp;scioq=%22michael+mandiberg%22+%22afterwalkerevans%22&amp;hl=en&amp;as_sdt=2007</t>
  </si>
  <si>
    <t>https://scholar.google.com/scholar?q=related:-V-VSZbOguUJ:scholar.google.com/&amp;scioq=%22michael+mandiberg%22+%22aftersherrielevine%22&amp;hl=en&amp;as_sdt=2007</t>
  </si>
  <si>
    <t>https://scholar.google.com/scholar?q=related:-V-VSZbOguUJ:scholar.google.com/&amp;scioq=%22michael+mandiberg%22+%22eyebeam%22&amp;hl=en&amp;as_sdt=2007</t>
  </si>
  <si>
    <t>CM Schenkel</t>
  </si>
  <si>
    <t>ENTRE ARQUIVOS E MUSEUS: O DESLOCAMENTO DE IMAGENS EM TRABALHOS DE ARTE CONTEMPORÂNEA</t>
  </si>
  <si>
    <t>https://www.academia.edu/download/35483195/C._SCHENKEL_Entre_arquivos_e_museus.pdf</t>
  </si>
  <si>
    <t>… Michael Mandiberg tenta prolongar essa cadeia de transposições ao scannear reproduções do trabalho de Levine e disponibilizá-las para download em alta resolução.Se, por um lado…</t>
  </si>
  <si>
    <t>https://scholar.google.com/scholar?q=related:IQSpHBDnZ2MJ:scholar.google.com/&amp;scioq=%22michael+mandiberg%22+%22afterwalkerevans%22&amp;hl=en&amp;as_sdt=2007</t>
  </si>
  <si>
    <t>https://scholar.google.com/scholar?q=related:IQSpHBDnZ2MJ:scholar.google.com/&amp;scioq=%22michael+mandiberg%22+%22aftersherrielevine%22&amp;hl=en&amp;as_sdt=2007</t>
  </si>
  <si>
    <t>D Watts, S Strogatz</t>
  </si>
  <si>
    <t>When the Rich Don't Get Richer: Equalizing Tendencies of Creative Networks</t>
  </si>
  <si>
    <t>https://www.academia.edu/download/108772541/Bell_Ippolito.pdf</t>
  </si>
  <si>
    <t>… As new media artist Michael Mandiberg argued on the New Media Curating mailing list in June 2008, “as much as they pretend pure openness, successful OS [open source] projects all …</t>
  </si>
  <si>
    <t>https://scholar.google.com/scholar?q=related:6l2Sgz0kynYJ:scholar.google.com/&amp;scioq=%22michael+mandiberg%22+%22eyebeam%22&amp;hl=en&amp;as_sdt=2007</t>
  </si>
  <si>
    <t>https://scholar.google.com/scholar?q=related:6l2Sgz0kynYJ:scholar.google.com/&amp;scioq=%22michael+mandiberg%22+%22wikipedia%22&amp;hl=en&amp;as_sdt=0,5&amp;as_vis=1</t>
  </si>
  <si>
    <t>DH Hick</t>
  </si>
  <si>
    <t>Forgery and appropriation in art</t>
  </si>
  <si>
    <t>Philosophy Compass</t>
  </si>
  <si>
    <t>Wiley Online Library</t>
  </si>
  <si>
    <t>https://compass.onlinelibrary.wiley.com/doi/abs/10.1111/j.1747-9991.2010.00353.x</t>
  </si>
  <si>
    <t>https://scholar.google.com/scholar?cites=14307984493328819358&amp;as_sdt=2005&amp;sciodt=2007&amp;hl=en</t>
  </si>
  <si>
    <t>10.1111/j.1747-9991.2010.00353.x</t>
  </si>
  <si>
    <t>… In 2001, Michael Mandiberg created the website AfterSherrieLevine.com, allowing you to download and print copies of Sherrie Levine’s photographs (of Walker Evans’ photographs), …</t>
  </si>
  <si>
    <t>https://www.academia.edu/download/76566477/j.1747-9991.2010.00353.x20211216-6986-bk99fc.pdf</t>
  </si>
  <si>
    <t>https://scholar.google.com/scholar?q=related:nmSp-BYskMYJ:scholar.google.com/&amp;scioq=%22michael+mandiberg%22+%22aftersherrielevine%22&amp;hl=en&amp;as_sdt=2007</t>
  </si>
  <si>
    <t>DMM Ferreira, MA Vasconcelos</t>
  </si>
  <si>
    <t>Discurso de memes:(Des) memetizando ideologia antifeminista</t>
  </si>
  <si>
    <t>Bakhtiniana: Revista de Estudos do …</t>
  </si>
  <si>
    <t>SciELO Brasil</t>
  </si>
  <si>
    <t>https://www.scielo.br/j/bak/a/GrjryLpSVVt65Xj8m89H6sL/</t>
  </si>
  <si>
    <t>https://scholar.google.com/scholar?cites=4884856386064221575&amp;as_sdt=2005&amp;sciodt=0,5&amp;hl=en</t>
  </si>
  <si>
    <t>… The Language of Internet Memes: The Social Media Reader. Edited by Michael Mandiberg. New York: New York University Press, 2012., seria definido como um texto sucinto de cunho …</t>
  </si>
  <si>
    <t>https://scholar.google.com/scholar?q=related:hwUohgB_ykMJ:scholar.google.com/&amp;scioq=%22michael+mandiberg%22+%22social+media%22&amp;hl=en&amp;as_sdt=0,5&amp;as_vis=1</t>
  </si>
  <si>
    <t>Meme discourse:(De) memetizing antifeminist ideology</t>
  </si>
  <si>
    <t>https://www.scielo.br/j/bak/a/GrjryLpSVVt65Xj8m89H6sL/?lang=en</t>
  </si>
  <si>
    <t>https://scholar.google.com/scholar?cites=16061099353599843247&amp;as_sdt=2005&amp;sciodt=0,5&amp;hl=en</t>
  </si>
  <si>
    <t>… The Language of Internet Memes: The Social Media Reader. Edited by Michael Mandiberg. New York: New York University Press, 2012., would be defined as a succinct humorous text …</t>
  </si>
  <si>
    <t>https://scholar.google.com/scholar?q=related:rxuTScR85N4J:scholar.google.com/&amp;scioq=%22michael+mandiberg%22+%22social+media%22&amp;hl=en&amp;as_sdt=0,5&amp;as_vis=1</t>
  </si>
  <si>
    <t>E Cooper</t>
  </si>
  <si>
    <t>Reassessing the challenge of the digital</t>
  </si>
  <si>
    <t>The work of authorship</t>
  </si>
  <si>
    <t>library.oapen.org</t>
  </si>
  <si>
    <t>https://library.oapen.org/bitstream/handle/20.500.12657/33342/1/503030.pdf#page=176</t>
  </si>
  <si>
    <t>https://scholar.google.com/scholar?cites=1027855304912520345&amp;as_sdt=2005&amp;sciodt=0,5&amp;hl=en</t>
  </si>
  <si>
    <t>… The interviewees were those listed as ‘notable individuals’ on Wikipedia entries for ‘Digital Art’… Another example is Michael Mandiberg. He is well known for his ‘appropriation’work www. …</t>
  </si>
  <si>
    <t>https://scholar.google.com/scholar?q=related:mcTPOfSsQw4J:scholar.google.com/&amp;scioq=%22michael+mandiberg%22+%22wikipedia%22&amp;hl=en&amp;as_sdt=0,5&amp;as_vis=1</t>
  </si>
  <si>
    <t>https://scholar.google.com/scholar?cites=1027855304912520345&amp;as_sdt=2005&amp;sciodt=2007&amp;hl=en</t>
  </si>
  <si>
    <t>… Another example is Michael Mandiberg. He is well known for his ‘appropriation’work www. afterSherrieLevine. com which enables visitors to the site to print off copies of digital …</t>
  </si>
  <si>
    <t>https://scholar.google.com/scholar?q=related:mcTPOfSsQw4J:scholar.google.com/&amp;scioq=%22michael+mandiberg%22+%22aftersherrielevine%22&amp;hl=en&amp;as_sdt=2007</t>
  </si>
  <si>
    <t>E López Martín, B Morgado Aguirre</t>
  </si>
  <si>
    <t>Communauté fandom, éthique hacker et mouvement Open: influences pour un net. art contemporain socialement engagé</t>
  </si>
  <si>
    <t>ETC MEDIA</t>
  </si>
  <si>
    <t>erudit.org</t>
  </si>
  <si>
    <t>https://www.erudit.org/en/journals/etcmedia/2015-n104-etcmedia01735/73598ac/abstract/</t>
  </si>
  <si>
    <t>CITATION</t>
  </si>
  <si>
    <t>… .com), de Michael Mandiberg et China Channel (2008, http://chinachannel.hk/), de Aral Bartholl, Evan Roth et Tobias Leingruber. Avec l’installation de The real costs, en visitant certains …</t>
  </si>
  <si>
    <t>https://www.erudit.org/en/journals/etcmedia/2015-n104-etcmedia01735/73598ac.pdf</t>
  </si>
  <si>
    <t>https://scholar.google.com/scholar?q=related:Mu-gcy8JzAIJ:scholar.google.com/&amp;scioq=%22michael+mandiberg%22+%22real+costs%22&amp;hl=en&amp;as_sdt=2007</t>
  </si>
  <si>
    <t>E Navas</t>
  </si>
  <si>
    <t>turbulence: remixes+ bonus beats</t>
  </si>
  <si>
    <t>New Media Fix</t>
  </si>
  <si>
    <t>newmediafix.net</t>
  </si>
  <si>
    <t>https://newmediafix.net/Turbulence07/PDF/Navas_EN.pdf</t>
  </si>
  <si>
    <t>https://scholar.google.com/scholar?cites=10547275544214696947&amp;as_sdt=2005&amp;sciodt=0,5&amp;hl=en</t>
  </si>
  <si>
    <t>… is still with us today as we look at more recent works like IN Network (2005) by Michael Mandiberg and Julia Steinmetz in which the artists, connected to one another via their cell phones…</t>
  </si>
  <si>
    <t>https://scholar.google.com/scholar?q=related:8_MUwTlzX5IJ:scholar.google.com/&amp;scioq=%22michael+mandiberg%22+%22in+network%22&amp;hl=en&amp;as_sdt=0,5&amp;as_vis=1</t>
  </si>
  <si>
    <t>In Network</t>
  </si>
  <si>
    <t>https://scholar.google.com/scholar?cites=10547275544214696947&amp;as_sdt=2005&amp;sciodt=2007&amp;hl=en</t>
  </si>
  <si>
    <t>https://scholar.google.com/scholar?q=related:8_MUwTlzX5IJ:scholar.google.com/&amp;scioq=%22michael+mandiberg%22+%22turbulence+org%22&amp;hl=en&amp;as_sdt=2007</t>
  </si>
  <si>
    <t>https://scholar.google.com/scholar?q=related:8_MUwTlzX5IJ:scholar.google.com/&amp;scioq=%22michael+mandiberg%22+%22wikipedia%22&amp;hl=en&amp;as_sdt=0,5&amp;as_vis=1</t>
  </si>
  <si>
    <t>E Shanken</t>
  </si>
  <si>
    <t>Contemporary Art and New Media: Toward a Hybrid Discourse?</t>
  </si>
  <si>
    <t>… “Transforming Culture in the Digital Age,” …</t>
  </si>
  <si>
    <t>hybridge.wordpress.com</t>
  </si>
  <si>
    <t>https://hybridge.wordpress.com/wp-content/uploads/2011/02/hybrid-discourses-overview-4.pdf</t>
  </si>
  <si>
    <t>https://scholar.google.com/scholar?cites=3110656837190886050&amp;as_sdt=2005&amp;sciodt=0,5&amp;hl=en</t>
  </si>
  <si>
    <t>Since the mid-‐1990s, new media art (NMA) has become an important force for economic and cultural development internationally, establishing its own institutions. Collaborative, …</t>
  </si>
  <si>
    <t>https://scholar.google.com/scholar?q=related:oiLnlulFKysJ:scholar.google.com/&amp;scioq=%22michael+mandiberg%22+%22social+media%22&amp;hl=en&amp;as_sdt=0,5&amp;as_vis=1</t>
  </si>
  <si>
    <t>https://scholar.google.com/scholar?cites=3110656837190886050&amp;as_sdt=2005&amp;sciodt=2007&amp;hl=en</t>
  </si>
  <si>
    <t>https://scholar.google.com/scholar?q=related:oiLnlulFKysJ:scholar.google.com/&amp;scioq=%22michael+mandiberg%22+%22real+costs%22&amp;hl=en&amp;as_sdt=2007</t>
  </si>
  <si>
    <t>E Tenured</t>
  </si>
  <si>
    <t>ASHLEY JAMES DAWSON</t>
  </si>
  <si>
    <t>ashleydawson.info</t>
  </si>
  <si>
    <t>https://ashleydawson.info/wp-content/uploads/2021/04/Dawson-CV.pdf</t>
  </si>
  <si>
    <t>… “Do It Yourself, Academia?” in Michael Mandiberg, ed., The Social Media Reader (New York: New York University Press, 2012), 257-274. …</t>
  </si>
  <si>
    <t>https://scholar.google.com/scholar?q=related:YbcvIMzdcC8J:scholar.google.com/&amp;scioq=%22michael+mandiberg%22+%22social+media%22&amp;hl=en&amp;as_sdt=0,5&amp;as_vis=1</t>
  </si>
  <si>
    <t>E Ty</t>
  </si>
  <si>
    <t>Asianfail: Narratives of disenchantment and the model minority</t>
  </si>
  <si>
    <t>https://books.google.com/books?hl=en&amp;lr=&amp;id=PayzDgAAQBAJ&amp;oi=fnd&amp;pg=PT7&amp;dq=%22michael+mandiberg%22+%22social+media%22&amp;ots=8nZPja8Tiw&amp;sig=CSMAHSaXuF4NzdOa9zHFvP6v6UU</t>
  </si>
  <si>
    <t>https://scholar.google.com/scholar?cites=15605615390852841697&amp;as_sdt=2005&amp;sciodt=0,5&amp;hl=en</t>
  </si>
  <si>
    <t>… that gave rise to Web 2.0 and social media. The other is the … First, as Michael Mandiberg notes, the big technological … see that besides requiring social media platforms for their creation …</t>
  </si>
  <si>
    <t>https://scholar.google.com/scholar?q=related:4QAnEYRIktgJ:scholar.google.com/&amp;scioq=%22michael+mandiberg%22+%22social+media%22&amp;hl=en&amp;as_sdt=0,5&amp;as_vis=1</t>
  </si>
  <si>
    <t>EA Shanken</t>
  </si>
  <si>
    <t>Art and electronic media</t>
  </si>
  <si>
    <t>artelectronicmedia.wordpress.com</t>
  </si>
  <si>
    <t>https://artelectronicmedia.wordpress.com/wp-content/uploads/2009/03/shanken_aem_survey-small.pdf</t>
  </si>
  <si>
    <t>https://scholar.google.com/scholar?cites=14214422894639566698&amp;as_sdt=2005&amp;sciodt=2007&amp;hl=en</t>
  </si>
  <si>
    <t>… Upping the ante, in 2001 artist Michael Mandiberg created the twin Websites, AfterWalkerEvans.com and AfterSherrieLevine.com (2001), offering free downloads of highresolution …</t>
  </si>
  <si>
    <t>https://scholar.google.com/scholar?q=related:as8ruk_GQ8UJ:scholar.google.com/&amp;scioq=%22michael+mandiberg%22+%22afterwalkerevans%22&amp;hl=en&amp;as_sdt=2007</t>
  </si>
  <si>
    <t>https://scholar.google.com/scholar?q=related:as8ruk_GQ8UJ:scholar.google.com/&amp;scioq=%22michael+mandiberg%22+%22aftersherrielevine%22&amp;hl=en&amp;as_sdt=2007</t>
  </si>
  <si>
    <t>https://scholar.google.com/scholar?q=related:as8ruk_GQ8UJ:scholar.google.com/&amp;scioq=%22michael+mandiberg%22+%22eyebeam%22&amp;hl=en&amp;as_sdt=2007</t>
  </si>
  <si>
    <t>https://scholar.google.com/scholar?q=related:as8ruk_GQ8UJ:scholar.google.com/&amp;scioq=%22michael+mandiberg%22+%22real+costs%22&amp;hl=en&amp;as_sdt=2007</t>
  </si>
  <si>
    <t>Inventar el futuro: Arte, electricidad, nuevos medios</t>
  </si>
  <si>
    <t>https://www.academia.edu/download/34010441/inventar-el-futuro-arte-electricidad-nuevos-medios-edward-a-shanken-departamento-de-ficciocc81n-2013.pdf</t>
  </si>
  <si>
    <t>https://scholar.google.com/scholar?cites=3649967425325148901&amp;as_sdt=2005&amp;sciodt=2007&amp;hl=en</t>
  </si>
  <si>
    <t>Los artistas siempre han usado los materiales y las técnicas más avanzadas para crear sus obras. Cuando sus visiones han exigido métodos y medios inexistentes, ellos mismos han …</t>
  </si>
  <si>
    <t>https://scholar.google.com/scholar?q=related:5apA9AhKpzIJ:scholar.google.com/&amp;scioq=%22michael+mandiberg%22+%22afterwalkerevans%22&amp;hl=en&amp;as_sdt=2007</t>
  </si>
  <si>
    <t>https://scholar.google.com/scholar?q=related:5apA9AhKpzIJ:scholar.google.com/&amp;scioq=%22michael+mandiberg%22+%22aftersherrielevine%22&amp;hl=en&amp;as_sdt=2007</t>
  </si>
  <si>
    <t>https://scholar.google.com/scholar?q=related:5apA9AhKpzIJ:scholar.google.com/&amp;scioq=%22michael+mandiberg%22+%22real+costs%22&amp;hl=en&amp;as_sdt=2007</t>
  </si>
  <si>
    <t>Investigatory art–Real-time systems and network culture</t>
  </si>
  <si>
    <t>NECSUS. European Journal of Media Studies</t>
  </si>
  <si>
    <t>mediarep.org</t>
  </si>
  <si>
    <t>https://mediarep.org/bitstream/doc/3202/1/NECSUS_1_2_2012_77-89_Shanken_Investigatory_Art.pdf</t>
  </si>
  <si>
    <t>https://scholar.google.com/scholar?cites=4818044865577766937&amp;as_sdt=2005&amp;sciodt=0,5&amp;hl=en</t>
  </si>
  <si>
    <t>… , including Beatriz da Costa and Michael Mandiberg. In Haacke’s … into web browsers and social media, the following works … the project’s social media website. As described by the artist, …</t>
  </si>
  <si>
    <t>https://scholar.google.com/scholar?q=related:GVCoNEci3UIJ:scholar.google.com/&amp;scioq=%22michael+mandiberg%22+%22social+media%22&amp;hl=en&amp;as_sdt=0,5&amp;as_vis=1</t>
  </si>
  <si>
    <t>… , On, UBERMORGEN, da Costa, and Mandiberg extends central concerns of contemporary art in ways that are analogous with emerging forms of sociality and participation in network …</t>
  </si>
  <si>
    <t>https://scholar.google.com/scholar?q=related:GVCoNEci3UIJ:scholar.google.com/&amp;scioq=%22michael+mandiberg%22+%22in+network%22&amp;hl=en&amp;as_sdt=0,5&amp;as_vis=1</t>
  </si>
  <si>
    <t>https://scholar.google.com/scholar?cites=4818044865577766937&amp;as_sdt=2005&amp;sciodt=2007&amp;hl=en</t>
  </si>
  <si>
    <t>… By providing the user with instantaneous feedback about the environmental consequences of their travel choices, Real Costs harnesses the potential of real-time systems to, in Burnham…</t>
  </si>
  <si>
    <t>https://scholar.google.com/scholar?q=related:GVCoNEci3UIJ:scholar.google.com/&amp;scioq=%22michael+mandiberg%22+%22real+costs%22&amp;hl=en&amp;as_sdt=2007</t>
  </si>
  <si>
    <t>[A]rtists are ‘deviation amplifying’ systems, or individuals who, because of psychological makeup, are compelled to reveal psychic truths at the expense of the existing societal …</t>
  </si>
  <si>
    <t>https://scholar.google.com/scholar?q=related:GVCoNEci3UIJ:scholar.google.com/&amp;scioq=%22michael+mandiberg%22+%22wikipedia%22&amp;hl=en&amp;as_sdt=0,5&amp;as_vis=1</t>
  </si>
  <si>
    <t>You are here: Home/Autumn 2012_'Tangibility'/Investigatory art: Real-time systems and network culture Investigatory art: Real-time systems and network …</t>
  </si>
  <si>
    <t>necsus-ejms.org</t>
  </si>
  <si>
    <t>http://necsus-ejms.org/investigatory-art-real-time-systems-and-network-culture/</t>
  </si>
  <si>
    <t>https://scholar.google.com/scholar?q=related:GKbvXbRke4IJ:scholar.google.com/&amp;scioq=%22michael+mandiberg%22+%22social+media%22&amp;hl=en&amp;as_sdt=0,5&amp;as_vis=1</t>
  </si>
  <si>
    <t>https://scholar.google.com/scholar?q=related:GKbvXbRke4IJ:scholar.google.com/&amp;scioq=%22michael+mandiberg%22+%22in+network%22&amp;hl=en&amp;as_sdt=0,5&amp;as_vis=1</t>
  </si>
  <si>
    <t>https://scholar.google.com/scholar?q=related:GKbvXbRke4IJ:scholar.google.com/&amp;scioq=%22michael+mandiberg%22+%22real+costs%22&amp;hl=en&amp;as_sdt=2007</t>
  </si>
  <si>
    <t>[A] rtists are ‘deviation amplifying’systems, or individuals who, because of psychological makeup, are compelled to reveal psychic truths at the expense of the existing societal …</t>
  </si>
  <si>
    <t>https://scholar.google.com/scholar?q=related:GKbvXbRke4IJ:scholar.google.com/&amp;scioq=%22michael+mandiberg%22+%22wikipedia%22&amp;hl=en&amp;as_sdt=0,5&amp;as_vis=1</t>
  </si>
  <si>
    <t>EÇ Yarımçam</t>
  </si>
  <si>
    <t>Sosyal Bilimler Alanındaki Akademisyenlerin Bilgi ve İletişim Teknolojileri Anlatıları</t>
  </si>
  <si>
    <t>Moment Dergi</t>
  </si>
  <si>
    <t>dergipark.org.tr</t>
  </si>
  <si>
    <t>https://dergipark.org.tr/en/pub/moment/issue/36386/411844</t>
  </si>
  <si>
    <t>https://scholar.google.com/scholar?cites=359253419312425598&amp;as_sdt=2005&amp;sciodt=0,5&amp;hl=en</t>
  </si>
  <si>
    <t>… Wikipedia’ya bakıyorum diyelim ki Wikipedia’yı açmışken, yan sekmede de Facebook var. Şimdi bakmadan mı … (Ed: Michael Mandiberg). New York: New York University. 71 – 76. …</t>
  </si>
  <si>
    <t>https://dergipark.org.tr/en/download/article-file/451611</t>
  </si>
  <si>
    <t>https://scholar.google.com/scholar?q=related:fip22hRT_AQJ:scholar.google.com/&amp;scioq=%22michael+mandiberg%22+%22wikipedia%22&amp;hl=en&amp;as_sdt=0,5&amp;as_vis=1</t>
  </si>
  <si>
    <t>EG Coleman</t>
  </si>
  <si>
    <t>Academic Positions</t>
  </si>
  <si>
    <t>Institute for Advanced Study</t>
  </si>
  <si>
    <t>mcgill.ca</t>
  </si>
  <si>
    <t>https://www.mcgill.ca/anthropology/files/anthropology/colemancv.pdf</t>
  </si>
  <si>
    <t>… Social Media Reader, Michael Mandiberg, ed. New York, NYU Press, 99-119, 2012 … Round table presentation and discussion at the Social Media and the Commodification of …</t>
  </si>
  <si>
    <t>https://scholar.google.com/scholar?q=related:k6ei-CyWmeoJ:scholar.google.com/&amp;scioq=%22michael+mandiberg%22+%22social+media%22&amp;hl=en&amp;as_sdt=0,5&amp;as_vis=1</t>
  </si>
  <si>
    <t>… Social Media Reader, Michael Mandiberg, ed. New York, NYU Press, 99-119, 2012 … Eyebeam, New York, NY. October 2009 …</t>
  </si>
  <si>
    <t>https://scholar.google.com/scholar?q=related:k6ei-CyWmeoJ:scholar.google.com/&amp;scioq=%22michael+mandiberg%22+%22eyebeam%22&amp;hl=en&amp;as_sdt=2007</t>
  </si>
  <si>
    <t>EJ Liu, W So, P Hosoi, C D'Ignazio</t>
  </si>
  <si>
    <t>Racial Steering by Large Language Models: A Prospective Audit of GPT-4 on Housing Recommendations</t>
  </si>
  <si>
    <t>… of the 4th ACM Conference on …</t>
  </si>
  <si>
    <t>dl.acm.org</t>
  </si>
  <si>
    <t>https://dl.acm.org/doi/abs/10.1145/3689904.3694709</t>
  </si>
  <si>
    <t>10.1145/3689904.3694709</t>
  </si>
  <si>
    <t>… And Michael Mandiberg [38] describes the human reporting bias present in large text-based datasets such as Wikipedia that only mention a person’s race when they are not white, ie …</t>
  </si>
  <si>
    <t>https://dl.acm.org/doi/pdf/10.1145/3689904.3694709</t>
  </si>
  <si>
    <t>https://scholar.google.com/scholar?q=related:t9P789JivOIJ:scholar.google.com/&amp;scioq=%22michael+mandiberg%22+%22wikipedia%22&amp;hl=en&amp;as_sdt=0,5&amp;as_vis=1</t>
  </si>
  <si>
    <t>https://scholar.google.com/scholar?q=related:t9P789JivOIJ:scholar.google.com/&amp;scioq=%22michael+mandiberg%22+%22social+media%22&amp;hl=en&amp;as_sdt=0,5&amp;as_vis=1</t>
  </si>
  <si>
    <t>EL Martín, BM Aguirre</t>
  </si>
  <si>
    <t>Creatividad e intercambio: Convergencias entre las políticas de edición de la Eternal Network de Robert Filliou y el arte de internet</t>
  </si>
  <si>
    <t>SOBRE. Prácticas Editoriales en Arte y …</t>
  </si>
  <si>
    <t>revistaseug.ugr.es</t>
  </si>
  <si>
    <t>https://revistaseug.ugr.es/index.php/sobre/article/view/26938</t>
  </si>
  <si>
    <t>… Con la instalación de The real costs, al entrar en determinadas webs de venta de billetes de transporte, se nos permite conocer la producción de CO2 que supondrá el viaje para el que …</t>
  </si>
  <si>
    <t>https://revistaseug.ugr.es/index.php/sobre/article/download/26938/26015</t>
  </si>
  <si>
    <t>https://scholar.google.com/scholar?q=related:LkKJwgGISa0J:scholar.google.com/&amp;scioq=%22michael+mandiberg%22+%22real+costs%22&amp;hl=en&amp;as_sdt=2007</t>
  </si>
  <si>
    <t>F Hajdarmataj</t>
  </si>
  <si>
    <t>Gözetimin yeniden üretildiği bir alan olarak yeni medya ve mahremiyet algısındaki değişim: Kosova örneği</t>
  </si>
  <si>
    <t>https://acikbilim.yok.gov.tr/handle/20.500.12812/342034</t>
  </si>
  <si>
    <t>https://scholar.google.com/scholar?cites=893019474998638866&amp;as_sdt=2005&amp;sciodt=0,5&amp;hl=en</t>
  </si>
  <si>
    <t>… Where most of the internet and social media users in Kosovo are young people, the aim of this … Michael Mandiberg, “sosyal medya” kavramının çok sayıda kavram ile ilişkili olduğunu …</t>
  </si>
  <si>
    <t>https://acikbilim.yok.gov.tr/bitstream/handle/20.500.12812/342034/yokAcikBilim_10205514.pdf?sequence=-1</t>
  </si>
  <si>
    <t>https://scholar.google.com/scholar?q=related:ErnMKHukZAwJ:scholar.google.com/&amp;scioq=%22michael+mandiberg%22+%22social+media%22&amp;hl=en&amp;as_sdt=0,5&amp;as_vis=1</t>
  </si>
  <si>
    <t>F Hundertwasser, W Koschatzky</t>
  </si>
  <si>
    <t>Friedensreich Hundertwasser</t>
  </si>
  <si>
    <t>https://www.degruyter.com/document/doi/10.1525/9780520954236-011/pdf?licenseType=restricted</t>
  </si>
  <si>
    <t>10.1525/9780520954236-011</t>
  </si>
  <si>
    <t>… michael mandiberg … Mandiberg, Michael, “a Case Study of the Real Costs,” Eyebeam: art + Technology Center. http://www.… Michael Mandiberg on Vimeo. http://vimeo.com/mandiberg. …</t>
  </si>
  <si>
    <t>https://czwiki.cz/Lexikon/Friedensreich_Hundertwasser</t>
  </si>
  <si>
    <t>https://scholar.google.com/scholar?q=related:poM0l0BXAHQJ:scholar.google.com/&amp;scioq=%22michael+mandiberg%22+%22eyebeam%22&amp;hl=en&amp;as_sdt=2007</t>
  </si>
  <si>
    <t>https://scholar.google.com/scholar?q=related:poM0l0BXAHQJ:scholar.google.com/&amp;scioq=%22michael+mandiberg%22+%22real+costs%22&amp;hl=en&amp;as_sdt=2007</t>
  </si>
  <si>
    <t>FF Miedema</t>
  </si>
  <si>
    <t>YouTubers v. the European Union: Remix Videos and the Construction of their Values</t>
  </si>
  <si>
    <t>studenttheses.uu.nl</t>
  </si>
  <si>
    <t>https://studenttheses.uu.nl/handle/20.500.12932/39261</t>
  </si>
  <si>
    <t>… As Michael Mandiberg says in his introduction to The Social Media Reader, various of the prominent terms are focused on one aspect of the videos. For example, the term 8 'user-…</t>
  </si>
  <si>
    <t>https://studenttheses.uu.nl/bitstream/handle/20.500.12932/39261/FF%20Miedema%206327559%20Bachelor%20Thesis.pdf?sequence=1&amp;isAllowed=y</t>
  </si>
  <si>
    <t>https://scholar.google.com/scholar?q=related:z8xLBwYgM-IJ:scholar.google.com/&amp;scioq=%22michael+mandiberg%22+%22social+media%22&amp;hl=en&amp;as_sdt=0,5&amp;as_vis=1</t>
  </si>
  <si>
    <t>FG Bronner</t>
  </si>
  <si>
    <t>WHWP: Walter Höllerer bei WikiPedia</t>
  </si>
  <si>
    <t>https://search.proquest.com/openview/4306ecda177d132a7cdc907e2aec4175/1?pq-origsite=gscholar&amp;cbl=2026366&amp;diss=y</t>
  </si>
  <si>
    <t>https://scholar.google.com/scholar?cites=3047198304001666198&amp;as_sdt=2005&amp;sciodt=0,5&amp;hl=en</t>
  </si>
  <si>
    <t>… Print WikiPedia „Print WikiPedia is an art project by Michael Mandiberg that printed 106 of the 7,473 volumes of English WikiPedia as it existed on April 7, 2015 and also included …</t>
  </si>
  <si>
    <t>https://scholar.google.com/scholar?q=related:liwxdrbSSSoJ:scholar.google.com/&amp;scioq=%22michael+mandiberg%22+%22print+wikipedia%22&amp;hl=en&amp;as_sdt=0,5&amp;as_vis=1</t>
  </si>
  <si>
    <t>https://search.proquest.com/openview/4306ecda177d132a7cdc907e2aec4175/1?pq-origsite=gscholar&amp;cbl=2026366&amp;diss=y&amp;casa_token=mY7HcJNBsZIAAAAA:6u5njpYl5Gl3WcgkI2WC6wRBrRFeK090wIH1puRiVpcl6PSqsFA22U4E2W9mxIZYhx7vtYJe7A</t>
  </si>
  <si>
    <t>… writes WikiPedia“ (wer schreibt WikiPedia) allgemein für die englischsprachige WikiPedia festgestellt… „Print WikiPedia is an art project by Michael Mandiberg that printed 106 of the 7,473 …</t>
  </si>
  <si>
    <t>https://scholar.google.com/scholar?q=related:liwxdrbSSSoJ:scholar.google.com/&amp;scioq=%22michael+mandiberg%22+%22wikipedia%22&amp;hl=en&amp;as_sdt=0,5&amp;as_vis=1</t>
  </si>
  <si>
    <t>https://search.proquest.com/openview/4306ecda177d132a7cdc907e2aec4175/1?pq-origsite=gscholar&amp;cbl=2026366&amp;diss=y&amp;casa_token=pp2trnBYXnAAAAAA:qWSJC4wKBAqddPIRdDxDjqzASYm0T3wI5nb8PeNKozMVus1vSM0vvQIQ-P7oBiU4ONig30J7Hg</t>
  </si>
  <si>
    <t>… „Print WikiPedia is an art project by Michael Mandiberg that printed 106 of the 7,473 volumes of English WikiPedia as it existed on April 7, 2015 and also included wallpaper displaying …</t>
  </si>
  <si>
    <t>https://scholar.google.com/scholar?q=related:liwxdrbSSSoJ:scholar.google.com/&amp;scioq=mandiberg+%22print+wikipedia%22&amp;hl=en&amp;as_sdt=0,5&amp;as_vis=1</t>
  </si>
  <si>
    <t>FM Pereira</t>
  </si>
  <si>
    <t>Arquivo 2.0-des_memórias fotográficas</t>
  </si>
  <si>
    <t>https://lume.ufrgs.br/handle/10183/149524</t>
  </si>
  <si>
    <t>… Em 2001, o norte-americano Michael Mandiberg digitalizou as mesmas fotografias do livro de Evans apropriadas por Levine, e criou um site com dois acessos possíveis a partir dos …</t>
  </si>
  <si>
    <t>https://lume.ufrgs.br/bitstream/handle/10183/149524/001006472.pdf?sequence=1</t>
  </si>
  <si>
    <t>https://scholar.google.com/scholar?q=related:ijy_VMI9eWgJ:scholar.google.com/&amp;scioq=%22michael+mandiberg%22+%22afterwalkerevans%22&amp;hl=en&amp;as_sdt=2007</t>
  </si>
  <si>
    <t>https://scholar.google.com/scholar?q=related:ijy_VMI9eWgJ:scholar.google.com/&amp;scioq=%22michael+mandiberg%22+%22aftersherrielevine%22&amp;hl=en&amp;as_sdt=2007</t>
  </si>
  <si>
    <t>FW Block</t>
  </si>
  <si>
    <t>Electronic literature as paratextual construction</t>
  </si>
  <si>
    <t>MATLIT: Materialidades da Literatura</t>
  </si>
  <si>
    <t>impactum-journals.uc.pt</t>
  </si>
  <si>
    <t>https://impactum-journals.uc.pt/matlit/article/view/5244</t>
  </si>
  <si>
    <t>https://scholar.google.com/scholar?cites=17902084798565886112&amp;as_sdt=2005&amp;sciodt=0,5&amp;hl=en</t>
  </si>
  <si>
    <t>… What about — just one example — Michael Mandiberg’s project Print Wikipedia as a work of electronic literature? The same is valid for individual artists with a comprehensive spectrum …</t>
  </si>
  <si>
    <t>https://impactum-journals.uc.pt/matlit/article/download/5244/4782</t>
  </si>
  <si>
    <t>https://scholar.google.com/scholar?q=related:oKhwZUb7cPgJ:scholar.google.com/&amp;scioq=%22michael+mandiberg%22+%22print+wikipedia%22&amp;hl=en&amp;as_sdt=0,5&amp;as_vis=1</t>
  </si>
  <si>
    <t>https://scholar.google.com/scholar?q=related:oKhwZUb7cPgJ:scholar.google.com/&amp;scioq=%22michael+mandiberg%22+%22wikipedia%22&amp;hl=en&amp;as_sdt=0,5&amp;as_vis=1</t>
  </si>
  <si>
    <t>https://scholar.google.com/scholar?q=related:oKhwZUb7cPgJ:scholar.google.com/&amp;scioq=mandiberg+%22print+wikipedia%22&amp;hl=en&amp;as_sdt=0,5&amp;as_vis=1</t>
  </si>
  <si>
    <t>G Balkan</t>
  </si>
  <si>
    <t>Teknoloji, Sanat ve Gerçek</t>
  </si>
  <si>
    <t>Ankara Üniversitesi Sosyal Bilimler Dergisi</t>
  </si>
  <si>
    <t>https://dergipark.org.tr/en/download/article-file/3555572</t>
  </si>
  <si>
    <t>… Michael Mandiberg’in yeni medya çalışması … ‘Gerçek Maliyetler’ in (The Real Costs; 2006, e-ticaret, seyahat ve navigasyon web sitelerindeki karbon ayak izlerini hesaplayan, uçuşların, …</t>
  </si>
  <si>
    <t>https://scholar.google.com/scholar?q=related:JDuw9DmpFPkJ:scholar.google.com/&amp;scioq=%22michael+mandiberg%22+%22real+costs%22&amp;hl=en&amp;as_sdt=2007</t>
  </si>
  <si>
    <t>G Batchen</t>
  </si>
  <si>
    <t>Requiem</t>
  </si>
  <si>
    <t>Afterimage</t>
  </si>
  <si>
    <t>https://search.proquest.com/openview/f0725994db0329ea11dd81b140380b97/1?pq-origsite=gscholar&amp;cbl=37068&amp;casa_token=STLvI81tzhsAAAAA:mVmFc_Ky6_WXedMRMFV5puk7NinaCXpK-0hvmhYjvtzjDT4MttKkrTXuSc4XwmDJDuHD3Pd1nA</t>
  </si>
  <si>
    <t>https://scholar.google.com/scholar?cites=12160093260650814353&amp;as_sdt=2005&amp;sciodt=0,5&amp;hl=en</t>
  </si>
  <si>
    <t>… His gear-long project "Shop Mandiberg" will be included in the upcoming Iransmediale … l extend this look at captioned legends to Michael Mandiberg with the suggestion that the …</t>
  </si>
  <si>
    <t>https://scholar.google.com/scholar?q=related:kZu2xGRUwagJ:scholar.google.com/&amp;scioq=%22michael+mandiberg%22+%22shop+mandiberg%22&amp;hl=en&amp;as_sdt=0,5&amp;as_vis=1</t>
  </si>
  <si>
    <t>Shop Mandiberg</t>
  </si>
  <si>
    <t>https://search.proquest.com/openview/f0725994db0329ea11dd81b140380b97/1?pq-origsite=gscholar&amp;cbl=37068</t>
  </si>
  <si>
    <t>https://scholar.google.com/scholar?cites=12160093260650814353&amp;as_sdt=2005&amp;sciodt=2007&amp;hl=en</t>
  </si>
  <si>
    <t>… When Michael Mandiberg launched his lnternet browser and registered AfterSherrielevine com, he claimed a domain that was already heavily contested outside the WHOIS database. …</t>
  </si>
  <si>
    <t>https://scholar.google.com/scholar?q=related:kZu2xGRUwagJ:scholar.google.com/&amp;scioq=%22michael+mandiberg%22+%22aftersherrielevine%22&amp;hl=en&amp;as_sdt=2007</t>
  </si>
  <si>
    <t>G Fitzpatrick</t>
  </si>
  <si>
    <t>How can we re-interpret'requirements engineering'in this age of'computers everywhere for everyone'?</t>
  </si>
  <si>
    <t>fiit.stuba.sk</t>
  </si>
  <si>
    <t>https://www.fiit.stuba.sk/buxus/docs/IIT.SRC/2016/iit-src-2016_fitzpatrick_keynote.pdf</t>
  </si>
  <si>
    <t>… By Burtonpe (English Wikipedia) [GFDL (http://www.gnu.org/copyleft/fdl.html) via Wikimedia … Benzene Aseel https://www.flickr.com/photos/benzenes/797117117 Michael Mandiberg …</t>
  </si>
  <si>
    <t>https://scholar.google.com/scholar?q=related:56M5Fywp7AAJ:scholar.google.com/&amp;scioq=%22michael+mandiberg%22+%22wikipedia%22&amp;hl=en&amp;as_sdt=0,5&amp;as_vis=1</t>
  </si>
  <si>
    <t>G Horvath</t>
  </si>
  <si>
    <t>Wessen Schuhe? Identität der Kunstwerke</t>
  </si>
  <si>
    <t>Synthesis philosophica</t>
  </si>
  <si>
    <t>hrcak.srce.hr</t>
  </si>
  <si>
    <t>https://hrcak.srce.hr/clanak/122759</t>
  </si>
  <si>
    <t>… It is hard to surpass Sherrie Levine in the questioning of authorship – the American internet artist born in 1977, Michael Mandiberg, managed to do this. He created an online shop …</t>
  </si>
  <si>
    <t>https://hrcak.srce.hr/file/122757</t>
  </si>
  <si>
    <t>https://scholar.google.com/scholar?q=related:a1nWnnIRMmEJ:scholar.google.com/&amp;scioq=%22michael+mandiberg%22+%22aftersherrielevine%22&amp;hl=en&amp;as_sdt=2007</t>
  </si>
  <si>
    <t>Whose Shoes? Identity in Works of Art</t>
  </si>
  <si>
    <t>philpapers.org</t>
  </si>
  <si>
    <t>https://philpapers.org/rec/HORWSI-2</t>
  </si>
  <si>
    <t>https://philarchive.org/archive/HORWSI-2</t>
  </si>
  <si>
    <t>https://scholar.google.com/scholar?q=related:a_Pk198nTIgJ:scholar.google.com/&amp;scioq=%22michael+mandiberg%22+%22aftersherrielevine%22&amp;hl=en&amp;as_sdt=2007</t>
  </si>
  <si>
    <t>G Johnson</t>
  </si>
  <si>
    <t>K-12 Education, Pedagogy and Student Achievement</t>
  </si>
  <si>
    <t>academicworks.cuny.edu</t>
  </si>
  <si>
    <t>https://academicworks.cuny.edu/gc_etds/2103/</t>
  </si>
  <si>
    <t>… I am equally grateful to Michael Mandiberg and Lisa Brundrage for their guidance. My intention … Steve Brier, Luke Waltzer, Michael Mandiberg and Lisa Brundage lent their …</t>
  </si>
  <si>
    <t>https://academicworks.cuny.edu/cgi/viewcontent.cgi?article=3076&amp;context=gc_etds</t>
  </si>
  <si>
    <t>https://scholar.google.com/scholar?q=related:Jo6E_S-FjikJ:scholar.google.com/&amp;scioq=%22michael+mandiberg%22+%22wikipedia%22&amp;hl=en&amp;as_sdt=0,5&amp;as_vis=1</t>
  </si>
  <si>
    <t>G San Cornelio</t>
  </si>
  <si>
    <t>Art i identitat: una relació utòpica amb la tecnologia</t>
  </si>
  <si>
    <t>Artnodes</t>
  </si>
  <si>
    <t>raco.cat</t>
  </si>
  <si>
    <t>https://www.raco.cat/index.php/Artnodes/article/download/53057/479693</t>
  </si>
  <si>
    <t>https://scholar.google.com/scholar?cites=7730390752735641453&amp;as_sdt=2005&amp;sciodt=2007&amp;hl=en</t>
  </si>
  <si>
    <t>… Fins i tot l’iniciador del projecte, Michael Mandiberg, elabora tota una guia[www5] per a interpretar-lo a ell mateix. L’exemple esmentat a la introducció, com a mostra d’un model de …</t>
  </si>
  <si>
    <t>https://scholar.google.com/scholar?q=related:bb_Fp27dR2sJ:scholar.google.com/&amp;scioq=%22michael+mandiberg%22+%22turbulence+org%22&amp;hl=en&amp;as_sdt=2007</t>
  </si>
  <si>
    <t>G Wolf, A Miranda, B Busaniche, H Colina, C Flores…</t>
  </si>
  <si>
    <t>Construcción colaborativa del conocimiento</t>
  </si>
  <si>
    <t>ru.iiec.unam.mx</t>
  </si>
  <si>
    <t>http://ru.iiec.unam.mx/2347</t>
  </si>
  <si>
    <t>https://scholar.google.com/scholar?cites=2867616345839771009&amp;as_sdt=2005&amp;sciodt=0,5&amp;hl=en</t>
  </si>
  <si>
    <t>… Wikipedia de no ser adoptada como fuente primaria,3 vale la pena explicitar que nuestras referencias a Wikipedia … Es interesante señalar, como nota aparte, que Michael Mandiberg es …</t>
  </si>
  <si>
    <t>http://ru.iiec.unam.mx/2347/1/seco3.pdf</t>
  </si>
  <si>
    <t>https://scholar.google.com/scholar?q=related:gR3ijd_RyycJ:scholar.google.com/&amp;scioq=%22michael+mandiberg%22+%22wikipedia%22&amp;hl=en&amp;as_sdt=0,5&amp;as_vis=1</t>
  </si>
  <si>
    <t>https://scholar.google.com/scholar?cites=2867616345839771009&amp;as_sdt=2005&amp;sciodt=2007&amp;hl=en</t>
  </si>
  <si>
    <t>… Años más tarde, en 2001, Michael Mandiberg profundizó la crítica a esta obra y digitalizó las … Es interesante señalar, como nota aparte, que Michael Mandiberg es un artista que está …</t>
  </si>
  <si>
    <t>https://scholar.google.com/scholar?q=related:gR3ijd_RyycJ:scholar.google.com/&amp;scioq=%22michael+mandiberg%22+%22aftersherrielevine%22&amp;hl=en&amp;as_sdt=2007</t>
  </si>
  <si>
    <t>https://scholar.google.com/scholar?q=related:gR3ijd_RyycJ:scholar.google.com/&amp;scioq=%22michael+mandiberg%22+%22real+costs%22&amp;hl=en&amp;as_sdt=2007</t>
  </si>
  <si>
    <t>GA Manresa</t>
  </si>
  <si>
    <t>Arte de apropiación. Reconsideraciones alrededor del problema de los indiscernibles en Danto</t>
  </si>
  <si>
    <t>Páginas de Filosofía</t>
  </si>
  <si>
    <t>revele.uncoma.edu.ar</t>
  </si>
  <si>
    <t>https://revele.uncoma.edu.ar/index.php/filosofia/article/view/980</t>
  </si>
  <si>
    <t>https://revele.uncoma.edu.ar/index.php/filosofia/article/download/980/1010</t>
  </si>
  <si>
    <t>https://scholar.google.com/scholar?q=related:wHJk3nRC7OMJ:scholar.google.com/&amp;scioq=%22michael+mandiberg%22+%22afterwalkerevans%22&amp;hl=en&amp;as_sdt=2007</t>
  </si>
  <si>
    <t>https://scholar.google.com/scholar?q=related:wHJk3nRC7OMJ:scholar.google.com/&amp;scioq=%22michael+mandiberg%22+%22aftersherrielevine%22&amp;hl=en&amp;as_sdt=2007</t>
  </si>
  <si>
    <t>H Avram</t>
  </si>
  <si>
    <t>Cover &amp;Remix: Paradigms of Adaptation in Installation Art</t>
  </si>
  <si>
    <t>kinephanos.ca</t>
  </si>
  <si>
    <t>https://www.kinephanos.ca/Revue_files/2011-avram.pdf</t>
  </si>
  <si>
    <t>… In 2001, Michael Mandiberg scanned Levine’s photographs and published them on his websites AfterWalkerEvans.com and AfterSherrieLevine.com. The scanned images are …</t>
  </si>
  <si>
    <t>https://scholar.google.com/scholar?q=related:ptY6Q2hzT7IJ:scholar.google.com/&amp;scioq=%22michael+mandiberg%22+%22afterwalkerevans%22&amp;hl=en&amp;as_sdt=2007</t>
  </si>
  <si>
    <t>https://scholar.google.com/scholar?q=related:ptY6Q2hzT7IJ:scholar.google.com/&amp;scioq=%22michael+mandiberg%22+%22aftersherrielevine%22&amp;hl=en&amp;as_sdt=2007</t>
  </si>
  <si>
    <t>H Rogers</t>
  </si>
  <si>
    <t>Introduction:'Welcome to Your World'</t>
  </si>
  <si>
    <t>YouTube and Music</t>
  </si>
  <si>
    <t>https://library.oapen.org/bitstream/handle/20.500.12657/61935/1/9781501387296.pdf#page=30</t>
  </si>
  <si>
    <t>… This openness fuelled the rise of global social media, shifted the articulations of popular folk … In 2012, Michael Mandiberg noted that sites like YouTube ‘are pointless without audience …</t>
  </si>
  <si>
    <t>https://scholar.google.com/scholar?q=related:VakLiD3gFNwJ:scholar.google.com/&amp;scioq=%22michael+mandiberg%22+%22social+media%22&amp;hl=en&amp;as_sdt=0,5&amp;as_vis=1</t>
  </si>
  <si>
    <t>… users to websites like YouTube, Facebook, Wikipedia and Myspace, the accolade thrust what … In 2012, Michael Mandiberg noted that sites like YouTube ‘are pointless without audience …</t>
  </si>
  <si>
    <t>https://scholar.google.com/scholar?q=related:VakLiD3gFNwJ:scholar.google.com/&amp;scioq=%22michael+mandiberg%22+%22wikipedia%22&amp;hl=en&amp;as_sdt=0,5&amp;as_vis=1</t>
  </si>
  <si>
    <t>H Rogers, J Freitas, JF Porfírio</t>
  </si>
  <si>
    <t>Remediating Sound: Repeatable Culture, YouTube and Music</t>
  </si>
  <si>
    <t>https://books.google.com/books?hl=en&amp;lr=&amp;id=DQbMEAAAQBAJ&amp;oi=fnd&amp;pg=PP1&amp;dq=%22michael+mandiberg%22+%22social+media%22&amp;ots=XQ4Ipmf7Qw&amp;sig=P-Yb948fDLlLV7_BVh6Z9sAfw30</t>
  </si>
  <si>
    <t>https://scholar.google.com/scholar?cites=11002328011585789962&amp;as_sdt=2005&amp;sciodt=0,5&amp;hl=en</t>
  </si>
  <si>
    <t>… Following Michael Mandiberg's observation that YouTube has helped to 'destabiliz [e] the … can reveal about music culture, social media users and the contemporary music industry. 8 …</t>
  </si>
  <si>
    <t>https://research.gold.ac.uk/id/eprint/30752/5/Rogers%2C%20Chapter%20%28final%29%20.pdf</t>
  </si>
  <si>
    <t>https://scholar.google.com/scholar?q=related:CqDmoAgfsJgJ:scholar.google.com/&amp;scioq=%22michael+mandiberg%22+%22social+media%22&amp;hl=en&amp;as_sdt=0,5&amp;as_vis=1</t>
  </si>
  <si>
    <t>https://books.google.com/books?hl=en&amp;lr=&amp;id=DQbMEAAAQBAJ&amp;oi=fnd&amp;pg=PP1&amp;dq=%22michael+mandiberg%22+%22wikipedia%22&amp;ots=XQ4Ipmi_Py&amp;sig=2FEKuXLlFjCh8XmBErz2KPxB27s</t>
  </si>
  <si>
    <t>… Following Michael Mandiberg's observation that YouTube has helped to 'destabiliz [e] the one-directional broadcast from a reporter to an audience into a multivoiced conversation …</t>
  </si>
  <si>
    <t>https://scholar.google.com/scholar?q=related:CqDmoAgfsJgJ:scholar.google.com/&amp;scioq=%22michael+mandiberg%22+%22wikipedia%22&amp;hl=en&amp;as_sdt=0,5&amp;as_vis=1</t>
  </si>
  <si>
    <t>H Schack</t>
  </si>
  <si>
    <t>Persönlichkeitsrechtliche Grenzen der bildenden Kunst</t>
  </si>
  <si>
    <t>KUR-Kunst und Recht</t>
  </si>
  <si>
    <t>kur.quotus.org</t>
  </si>
  <si>
    <t>https://kur.quotus.org/article/KUR/2014/1/1?_locale=en</t>
  </si>
  <si>
    <t>https://scholar.google.com/scholar?cites=9608951155469555809&amp;as_sdt=2005&amp;sciodt=2007&amp;hl=en</t>
  </si>
  <si>
    <t>… Pikanterweise wurden ihre Fotos dann 2001 von Michael Mandiberg gescannt und im Internet unter „AfterSherrieLevine.com“ verbreitet. Man sieht: Nicht alles, was sich erfolgreich …</t>
  </si>
  <si>
    <t>https://kur.quotus.org/article/kur/2014/1/1/display/html?_locale=de</t>
  </si>
  <si>
    <t>https://scholar.google.com/scholar?q=related:YZjXXSraWYUJ:scholar.google.com/&amp;scioq=%22michael+mandiberg%22+%22aftersherrielevine%22&amp;hl=en&amp;as_sdt=2007</t>
  </si>
  <si>
    <t>HT Dyer, C Abidin</t>
  </si>
  <si>
    <t>Understanding identity and platform cultures</t>
  </si>
  <si>
    <t>The SAGE handbook of digital society</t>
  </si>
  <si>
    <t>torrossa.com</t>
  </si>
  <si>
    <t>https://www.torrossa.com/gs/resourceProxy?an=5409557&amp;publisher=FZ7200#page=195</t>
  </si>
  <si>
    <t>https://scholar.google.com/scholar?cites=6147445097257236531&amp;as_sdt=2005&amp;sciodt=0,5&amp;hl=en</t>
  </si>
  <si>
    <t>… , Michael Mandiberg and Laurel Ptak, annually run Wikipedia ‘edit-a-thons’ to correct for the fact that, by Wikimedia’s own accounting, 90 per cent of contributors to Wikipedia identify as …</t>
  </si>
  <si>
    <t>https://ueaeprints.uea.ac.uk/id/eprint/84930/1/Understanding_Identity_and_Platform_Cultures_Dyer_Abidin.pdf</t>
  </si>
  <si>
    <t>https://scholar.google.com/scholar?q=related:M_g70r4cUFUJ:scholar.google.com/&amp;scioq=%22michael+mandiberg%22+%22wikipedia%22&amp;hl=en&amp;as_sdt=0,5&amp;as_vis=1</t>
  </si>
  <si>
    <t>J Arango</t>
  </si>
  <si>
    <t>Living in information: responsible design for digital places</t>
  </si>
  <si>
    <t>https://books.google.com/books?hl=en&amp;lr=&amp;id=dMpfDwAAQBAJ&amp;oi=fnd&amp;pg=PP1&amp;dq=%22michael+mandiberg%22+%22wikipedia%22&amp;ots=QZ4HxyZ5tF&amp;sig=yq7wgCLoqqOzeTlgNW8rXCyP2fI</t>
  </si>
  <si>
    <t>https://scholar.google.com/scholar?cites=14330577117065906377&amp;as_sdt=2005&amp;sciodt=0,5&amp;hl=en</t>
  </si>
  <si>
    <t>… the American artist Michael Mandiberg printed out the English version of Wikipedia. It took up 7,473 volumes, each 700 pages long.10 The second way in which Wikipedia differs from …</t>
  </si>
  <si>
    <t>https://scholar.google.com/scholar?q=related:yQgOGfZv4MYJ:scholar.google.com/&amp;scioq=%22michael+mandiberg%22+%22wikipedia%22&amp;hl=en&amp;as_sdt=0,5&amp;as_vis=1</t>
  </si>
  <si>
    <t>https://books.google.com/books?hl=en&amp;lr=&amp;id=dMpfDwAAQBAJ&amp;oi=fnd&amp;pg=PP1&amp;dq=%22michael+mandiberg%22+%22social+media%22&amp;ots=QZ4HxyYZxA&amp;sig=BivjJYqHNjHnpJDI3W3RFJC3Zu0</t>
  </si>
  <si>
    <t>… To illustrate in physical terms, in 2015 the American artist Michael Mandiberg printed out the English version of Wikipedia. It took up 7,473 volumes, each 700 pages long.10 The second …</t>
  </si>
  <si>
    <t>https://scholar.google.com/scholar?q=related:yQgOGfZv4MYJ:scholar.google.com/&amp;scioq=%22michael+mandiberg%22+%22social+media%22&amp;hl=en&amp;as_sdt=0,5&amp;as_vis=1</t>
  </si>
  <si>
    <t>J Bell, J Ippolito</t>
  </si>
  <si>
    <t>WHEN THE RICH DON'T GET RICHER: EQUALIZING TENDENCIES OF CREATIVE NETWORKS.</t>
  </si>
  <si>
    <t>Leonardo</t>
  </si>
  <si>
    <t>https://search.ebscohost.com/login.aspx?direct=true&amp;profile=ehost&amp;scope=site&amp;authtype=crawler&amp;jrnl=0024094X&amp;AN=60390742&amp;h=GYKN9nZu2ncwB3yPryLaXiynjqa94o9BhTaTXZTxudX61HbDAbEbYnrJ%2FtZLjlxrtuMI4XH4bNfJvw%2FxvnkpZQ%3D%3D&amp;crl=c</t>
  </si>
  <si>
    <t>https://scholar.google.com/scholar?cites=15112719861446005782&amp;as_sdt=2005&amp;sciodt=2007&amp;hl=en</t>
  </si>
  <si>
    <t>https://scholar.google.com/scholar?q=related:FtR6s6Qqu9EJ:scholar.google.com/&amp;scioq=%22michael+mandiberg%22+%22eyebeam%22&amp;hl=en&amp;as_sdt=2007</t>
  </si>
  <si>
    <t>https://scholar.google.com/scholar?cites=15112719861446005782&amp;as_sdt=2005&amp;sciodt=0,5&amp;hl=en</t>
  </si>
  <si>
    <t>https://scholar.google.com/scholar?q=related:FtR6s6Qqu9EJ:scholar.google.com/&amp;scioq=%22michael+mandiberg%22+%22wikipedia%22&amp;hl=en&amp;as_sdt=0,5&amp;as_vis=1</t>
  </si>
  <si>
    <t>J Carrión</t>
  </si>
  <si>
    <t>La escritura artificial: de los surrealistas a los algoritmos</t>
  </si>
  <si>
    <t>Nueva Sociedad</t>
  </si>
  <si>
    <t>static.nuso.org</t>
  </si>
  <si>
    <t>https://static.nuso.org/media/articles/downloads/EN_Carrion_304.pdf</t>
  </si>
  <si>
    <t>… El artista y programador estadounidense Michael Mandiberg publicó en papel la Wikipedia en inglés en 2015: fueron 7.413 volúmenes de 700 páginas. Diez terabytes de la …</t>
  </si>
  <si>
    <t>https://scholar.google.com/scholar?q=related:QhbCrFkzVwMJ:scholar.google.com/&amp;scioq=%22michael+mandiberg%22+%22wikipedia%22&amp;hl=en&amp;as_sdt=0,5&amp;as_vis=1</t>
  </si>
  <si>
    <t>J Conner</t>
  </si>
  <si>
    <t>Frames of fear.</t>
  </si>
  <si>
    <t>go.gale.com</t>
  </si>
  <si>
    <t>https://go.gale.com/ps/i.do?id=GALE%7CA205863246&amp;sid=googleScholar&amp;v=2.1&amp;it=r&amp;linkaccess=abs&amp;issn=03007472&amp;p=AONE&amp;sw=w</t>
  </si>
  <si>
    <t>… 90¢ by Surface Area (2009) is a satirical instructional by Michael Mandiberg that shows how to burn a dollar bill. As Mandiberg burns the title of the piece across the surface of a $1 bill, …</t>
  </si>
  <si>
    <t>https://search.proquest.com/openview/c76e2e891d8003fcb8d514ebfc2ac40b/1?pq-origsite=gscholar&amp;cbl=37068</t>
  </si>
  <si>
    <t>https://scholar.google.com/scholar?q=related:5PJ6G9VhinsJ:scholar.google.com/&amp;scioq=%22michael+mandiberg%22+%22eyebeam%22&amp;hl=en&amp;as_sdt=2007</t>
  </si>
  <si>
    <t>J Gibson</t>
  </si>
  <si>
    <t>Sine qua non-sense: originality and the end of copyright</t>
  </si>
  <si>
    <t>Queen Mary Journal of Intellectual Property</t>
  </si>
  <si>
    <t>elgaronline.com</t>
  </si>
  <si>
    <t>https://www.elgaronline.com/view/journals/qmjip/10-4/qmjip.2020.04.00.xml</t>
  </si>
  <si>
    <t>https://scholar.google.com/scholar?cites=17685455212626267623&amp;as_sdt=2005&amp;sciodt=2007&amp;hl=en</t>
  </si>
  <si>
    <t>… Subsequently, Michael Mandiberg scanned the photographs and created two sites to archive the images. In this way, what is being disseminated and sustained is the process or …</t>
  </si>
  <si>
    <t>https://scholar.google.com/scholar?q=related:502rd9Bbb_UJ:scholar.google.com/&amp;scioq=%22michael+mandiberg%22+%22afterwalkerevans%22&amp;hl=en&amp;as_sdt=2007</t>
  </si>
  <si>
    <t>https://scholar.google.com/scholar?q=related:502rd9Bbb_UJ:scholar.google.com/&amp;scioq=%22michael+mandiberg%22+%22aftersherrielevine%22&amp;hl=en&amp;as_sdt=2007</t>
  </si>
  <si>
    <t>J Guffond</t>
  </si>
  <si>
    <t>Listening Back”</t>
  </si>
  <si>
    <t>The 25th International Conference on Auditory …</t>
  </si>
  <si>
    <t>scholar.archive.org</t>
  </si>
  <si>
    <t>https://scholar.archive.org/work/g3vevmgghndibkmomrgi3c3ofu/access/wayback/https://repository.unsworks.unsw.edu.au/server/api/core/bitstreams/9fd63320-b995-4e9b-9a91-f7c94031e3cb/content</t>
  </si>
  <si>
    <t>https://scholar.google.com/scholar?cites=11764253251420536857&amp;as_sdt=2005&amp;sciodt=0,5&amp;hl=en</t>
  </si>
  <si>
    <t>… Artists such as Adriana Knouf, Allison Burtch and Michael Mandiberg have addressed the … capitalism, are heavily reliant on corporate social media and online services: glued to their …</t>
  </si>
  <si>
    <t>https://scholar.google.com/scholar?q=related:GcCnogAGQ6MJ:scholar.google.com/&amp;scioq=%22michael+mandiberg%22+%22social+media%22&amp;hl=en&amp;as_sdt=0,5&amp;as_vis=1</t>
  </si>
  <si>
    <t>… Artists such as Adriana Knouf, Allison Burtch and Michael Mandiberg have addressed the opacity and normalisation of the Web browser by creating artistic browser add-ons. These …</t>
  </si>
  <si>
    <t>https://scholar.google.com/scholar?q=related:GcCnogAGQ6MJ:scholar.google.com/&amp;scioq=%22michael+mandiberg%22+%22in+network%22&amp;hl=en&amp;as_sdt=0,5&amp;as_vis=1</t>
  </si>
  <si>
    <t>https://scholar.google.com/scholar?cites=11764253251420536857&amp;as_sdt=2005&amp;sciodt=2007&amp;hl=en</t>
  </si>
  <si>
    <t>https://scholar.google.com/scholar?q=related:GcCnogAGQ6MJ:scholar.google.com/&amp;scioq=%22michael+mandiberg%22+%22real+costs%22&amp;hl=en&amp;as_sdt=2007</t>
  </si>
  <si>
    <t>https://scholar.google.com/scholar?q=related:GcCnogAGQ6MJ:scholar.google.com/&amp;scioq=%22michael+mandiberg%22+%22wikipedia%22&amp;hl=en&amp;as_sdt=0,5&amp;as_vis=1</t>
  </si>
  <si>
    <t>J O'Donnell</t>
  </si>
  <si>
    <t>Back Talk-Balacing the Books</t>
  </si>
  <si>
    <t>Against the Grain</t>
  </si>
  <si>
    <t>docs.lib.purdue.edu</t>
  </si>
  <si>
    <t>https://docs.lib.purdue.edu/cgi/viewcontent.cgi?article=8004&amp;context=atg</t>
  </si>
  <si>
    <t>… , when we hosted an exhibition by the contemporary artist Michael Mandiberg, who had downloaded the complete contents of Wikipedia and formatted them for printing. We worked with …</t>
  </si>
  <si>
    <t>https://scholar.google.com/scholar?q=related:KWgtjHaxG4YJ:scholar.google.com/&amp;scioq=%22michael+mandiberg%22+%22wikipedia%22&amp;hl=en&amp;as_sdt=0,5&amp;as_vis=1</t>
  </si>
  <si>
    <t>J Pierce</t>
  </si>
  <si>
    <t>Working by Not Quite Working: Resistance as a Technique for Alternative and Oppositional Designs.</t>
  </si>
  <si>
    <t>reports-archive.adm.cs.cmu.edu</t>
  </si>
  <si>
    <t>http://reports-archive.adm.cs.cmu.edu/anon/anon/home/ftp/usr0/ftp/hcii/CMU-HCII-15-109.pdf</t>
  </si>
  <si>
    <t>https://scholar.google.com/scholar?cites=13929478084319824892&amp;as_sdt=2005&amp;sciodt=0,5&amp;hl=en</t>
  </si>
  <si>
    <t>… An example presented by Raley is Michael Mandiberg’s Oil Standard, a Firefox browser extension that converts US dollar sign values into the equivalent value in barrels of crude oil (…</t>
  </si>
  <si>
    <t>https://scholar.google.com/scholar?q=related:_Mt4IoRyT8EJ:scholar.google.com/&amp;scioq=%22michael+mandiberg%22+%22social+media%22&amp;hl=en&amp;as_sdt=0,5&amp;as_vis=1</t>
  </si>
  <si>
    <t>J Ring</t>
  </si>
  <si>
    <t>Hacktivism, Interrupted: Moving Beyond the “Hacker Ethic” to Find Feminist Hacktivism</t>
  </si>
  <si>
    <t>The International Journal of Critical Cultural Studies</t>
  </si>
  <si>
    <t>https://search.proquest.com/openview/d4fa11a9727539b52b8a191799786869/1?pq-origsite=gscholar&amp;cbl=5528221</t>
  </si>
  <si>
    <t>https://scholar.google.com/scholar?cites=1611065084446456119&amp;as_sdt=2005&amp;sciodt=0,5&amp;hl=en</t>
  </si>
  <si>
    <t>… In using popular social media sites, such … In The Social Media Reader, edited by Michael Mandiberg, 99–119. New York: New York University Press. …</t>
  </si>
  <si>
    <t>https://scholar.google.com/scholar?q=related:Nzl3lCinWxYJ:scholar.google.com/&amp;scioq=%22michael+mandiberg%22+%22social+media%22&amp;hl=en&amp;as_sdt=0,5&amp;as_vis=1</t>
  </si>
  <si>
    <t>JC Suttles</t>
  </si>
  <si>
    <t>Black Economic Empowerment: Educating in the Hood?</t>
  </si>
  <si>
    <t>https://academicworks.cuny.edu/gc_etds/3277/</t>
  </si>
  <si>
    <t>… , Stephen Brier and Michael Mandiberg of the Interactive … at Visual Capitalist stated, “Social media is deeply linked to a … has even more power through social media, we can boycott …</t>
  </si>
  <si>
    <t>https://academicworks.cuny.edu/cgi/viewcontent.cgi?article=4196&amp;context=gc_etds</t>
  </si>
  <si>
    <t>https://scholar.google.com/scholar?q=related:OPKMOOIoQjwJ:scholar.google.com/&amp;scioq=%22michael+mandiberg%22+%22social+media%22&amp;hl=en&amp;as_sdt=0,5&amp;as_vis=1</t>
  </si>
  <si>
    <t>JH Irimu</t>
  </si>
  <si>
    <t>Role Of Social Media In Enhancing Regional Cooperation: Case Study Of The East African Community</t>
  </si>
  <si>
    <t>erepository.uonbi.ac.ke</t>
  </si>
  <si>
    <t>http://erepository.uonbi.ac.ke/handle/11295/105697</t>
  </si>
  <si>
    <t>https://scholar.google.com/scholar?cites=8732020551623261973&amp;as_sdt=2005&amp;sciodt=0,5&amp;hl=en</t>
  </si>
  <si>
    <t>… Michael Mandiberg presents a new dimension as to what social media is and how it involves several concepts that are brought together to come up with a basic understanding. “The …</t>
  </si>
  <si>
    <t>http://erepository.uonbi.ac.ke/bitstream/handle/11295/105697/Irimu_Role%20Social%20Media%20In%20Enhancing%20Regional%20Cooperation%20Case%20Study%20Of%20The%20Of%20East%20African%20Community.pdf?sequence=1</t>
  </si>
  <si>
    <t>https://scholar.google.com/scholar?q=related:FT_qbm1eLnkJ:scholar.google.com/&amp;scioq=%22michael+mandiberg%22+%22social+media%22&amp;hl=en&amp;as_sdt=0,5&amp;as_vis=1</t>
  </si>
  <si>
    <t>… Michael Mandiberg presents a new dimension as to what social media is and how it involves … In Network analysis, a network is defined as a system of interconnected nodes. (Stabkey &amp;…</t>
  </si>
  <si>
    <t>https://scholar.google.com/scholar?q=related:FT_qbm1eLnkJ:scholar.google.com/&amp;scioq=%22michael+mandiberg%22+%22in+network%22&amp;hl=en&amp;as_sdt=0,5&amp;as_vis=1</t>
  </si>
  <si>
    <t>https://scholar.google.com/scholar?q=related:FT_qbm1eLnkJ:scholar.google.com/&amp;scioq=%22michael+mandiberg%22+%22wikipedia%22&amp;hl=en&amp;as_sdt=0,5&amp;as_vis=1</t>
  </si>
  <si>
    <t>JN HoRáková</t>
  </si>
  <si>
    <t>Benjaminiana: k remediaci vybraných Benjaminových pojmů v diskurzu nových digitálních médií</t>
  </si>
  <si>
    <t>Musicologica Brunensia</t>
  </si>
  <si>
    <t>digilib.phil.muni.cz</t>
  </si>
  <si>
    <t>https://digilib.phil.muni.cz/handle/11222.digilib/115245</t>
  </si>
  <si>
    <t>… Michael Mandiberg navázal na Levineové minimalistické umělecké gesto apropriace a přenesl je do digitálního prostředí počítačové sítě. Zatímco Levineová přefotografovala, …</t>
  </si>
  <si>
    <t>https://digilib.phil.muni.cz/bitstream/handle/11222.digilib/115245/1_MusicologicaBrunensia_46-2011-1_11.pdf</t>
  </si>
  <si>
    <t>https://scholar.google.com/scholar?q=related:X9_KRG9FlPcJ:scholar.google.com/&amp;scioq=%22michael+mandiberg%22+%22afterwalkerevans%22&amp;hl=en&amp;as_sdt=2007</t>
  </si>
  <si>
    <t>https://scholar.google.com/scholar?q=related:X9_KRG9FlPcJ:scholar.google.com/&amp;scioq=%22michael+mandiberg%22+%22aftersherrielevine%22&amp;hl=en&amp;as_sdt=2007</t>
  </si>
  <si>
    <t>JP Foxe, A Miller, G Farrelly, V Hui…</t>
  </si>
  <si>
    <t>Visual plagiarism: Seeing the forest and the trees</t>
  </si>
  <si>
    <t>Academic integrity in …</t>
  </si>
  <si>
    <t>https://library.oapen.org/bitstream/handle/20.500.12657/53333/978-3-030-83255-1.pdf?sequence=1#page=277</t>
  </si>
  <si>
    <t>https://scholar.google.com/scholar?cites=12838060596676106575&amp;as_sdt=2005&amp;sciodt=0,5&amp;hl=en</t>
  </si>
  <si>
    <t>… ’s social media posts, adding text and then posting it to one’s own social media account; … , Shepard Fairey, or Sherrie Levine and Michael Mandiberg to see examples of well-known …</t>
  </si>
  <si>
    <t>https://scholar.google.com/scholar?q=related:T5nR_Rf0KbIJ:scholar.google.com/&amp;scioq=%22michael+mandiberg%22+%22social+media%22&amp;hl=en&amp;as_sdt=0,5&amp;as_vis=1</t>
  </si>
  <si>
    <t>… One need only refer to the work of artists like Robert Rauschenberg, Shepard Fairey, or Sherrie Levine and Michael Mandiberg to see examples of well-known uses of appropriation. …</t>
  </si>
  <si>
    <t>https://scholar.google.com/scholar?q=related:T5nR_Rf0KbIJ:scholar.google.com/&amp;scioq=%22michael+mandiberg%22+%22wikipedia%22&amp;hl=en&amp;as_sdt=0,5&amp;as_vis=1</t>
  </si>
  <si>
    <t>K Becker, F Stalder, S Monsó, S Woltran, C Benzer…</t>
  </si>
  <si>
    <t>Asoziale Medien?</t>
  </si>
  <si>
    <t>https://search.proquest.com/openview/cb9e62aaa6acf21ef0c9e6a1fdd8671f/1?pq-origsite=gscholar&amp;cbl=237760</t>
  </si>
  <si>
    <t>… Michael Mandiberg Quantified Self Portrait (One Year Performance), 2016–17 Courtesy: Michael Mandiberg … Berühmtheit erlangte Michael Mandiberg Quantified Self Portrait (One Year …</t>
  </si>
  <si>
    <t>https://scholar.google.com/scholar?q=related:pxbTLo3-PqcJ:scholar.google.com/&amp;scioq=mandiberg+%22quantified+self+portrait%22&amp;hl=en&amp;as_sdt=0,5&amp;as_vis=1</t>
  </si>
  <si>
    <t>Quantified Self Portrait</t>
  </si>
  <si>
    <t>… vermeintlichen Rechenkünste Berühmtheit erlangte Michael Mandiberg Quantified Self Portrait (One Year Performance), 2016–17 Courtesy: Michael Mandiberg Lilli Thießen container/…</t>
  </si>
  <si>
    <t>https://scholar.google.com/scholar?q=related:pxbTLo3-PqcJ:scholar.google.com/&amp;scioq=%22michael+mandiberg%22+%22social+media%22&amp;hl=en&amp;as_sdt=0,5&amp;as_vis=1</t>
  </si>
  <si>
    <t>K Brzózka</t>
  </si>
  <si>
    <t>Prawnoautorskie aspekty appropriation art</t>
  </si>
  <si>
    <t>American &amp;European Intellectual Property Law</t>
  </si>
  <si>
    <t>researchgate.net</t>
  </si>
  <si>
    <t>https://www.researchgate.net/profile/Michal-Urbanczyk-4/publication/349442996_American_European_Intellectual_Property_Law_Theoretical_Reflections_Contemporary_Challenges/links/60301b05a6fdcc37a83ab09d/American-European-Intellectual-Property-Law-Theoretical-Reflections-Contemporary-Challenges.pdf#page=318</t>
  </si>
  <si>
    <t>… Kiedy Michael Mandiberg na stronie AfterSherrieLevine. com umieścił zdjęcie Levine z możliwością ściągnięcia go i wydrukowania w wysokiej rozdzielczości, autorka nie dochodziła …</t>
  </si>
  <si>
    <t>https://scholar.google.com/scholar?q=related:y3pw9SlOvg8J:scholar.google.com/&amp;scioq=%22michael+mandiberg%22+%22aftersherrielevine%22&amp;hl=en&amp;as_sdt=2007</t>
  </si>
  <si>
    <t>K Deck</t>
  </si>
  <si>
    <t>Enviro-envision visualizing climate change through art</t>
  </si>
  <si>
    <t>https://search.proquest.com/openview/57a3590bef7664c587ace8b5a4ac090f/1?pq-origsite=gscholar&amp;cbl=18750&amp;diss=y</t>
  </si>
  <si>
    <t>https://scholar.google.com/scholar?cites=3146073143427035878&amp;as_sdt=2005&amp;sciodt=2007&amp;hl=en</t>
  </si>
  <si>
    <t>… Another work that uses the strategy of intervention is Michael Mandiberg’s Real Costs (2007… consequences of their travel choices, Real Costs harnesses the potential of real-time …</t>
  </si>
  <si>
    <t>https://scholar.google.com/scholar?q=related:5nJd99oYqSsJ:scholar.google.com/&amp;scioq=%22michael+mandiberg%22+%22real+costs%22&amp;hl=en&amp;as_sdt=2007</t>
  </si>
  <si>
    <t>K Eichhorn</t>
  </si>
  <si>
    <t>Late Print Culture's Social Media Revolution: Authorship, Collaboration and Copy Machines</t>
  </si>
  <si>
    <t>Authorship</t>
  </si>
  <si>
    <t>authorship.ugent.be</t>
  </si>
  <si>
    <t>https://www.authorship.ugent.be/article/id/63962/</t>
  </si>
  <si>
    <t>https://scholar.google.com/scholar?cites=15881034128346354104&amp;as_sdt=2005&amp;sciodt=0,5&amp;hl=en</t>
  </si>
  <si>
    <t>… Alongside fan fiction, in the decade or so preceding the widespread availability of social media … Social Media –2.0 In the introduction to The Social Media Reader, Michael Mandiberg …</t>
  </si>
  <si>
    <t>https://www.authorship.ugent.be/article/id/63962/download/pdf/</t>
  </si>
  <si>
    <t>https://scholar.google.com/scholar?q=related:uJHw_WXEZNwJ:scholar.google.com/&amp;scioq=%22michael+mandiberg%22+%22social+media%22&amp;hl=en&amp;as_sdt=0,5&amp;as_vis=1</t>
  </si>
  <si>
    <t>… In the introduction to The Social Media Reader, Michael Mandiberg emphasizes the new … After all, if what makes social media platforms, such as Wikipedia and Youtube, unique is their …</t>
  </si>
  <si>
    <t>https://scholar.google.com/scholar?q=related:uJHw_WXEZNwJ:scholar.google.com/&amp;scioq=%22michael+mandiberg%22+%22wikipedia%22&amp;hl=en&amp;as_sdt=0,5&amp;as_vis=1</t>
  </si>
  <si>
    <t>K Hamilton</t>
  </si>
  <si>
    <t>Absence in common: An operator for the inoperative community</t>
  </si>
  <si>
    <t>Intelligent Agent</t>
  </si>
  <si>
    <t>intelligentagent.com</t>
  </si>
  <si>
    <t>http://intelligentagent.com/archive/ia6_2_communitydomain_hamilton_absenceincommon.pdf</t>
  </si>
  <si>
    <t>https://scholar.google.com/scholar?cites=3640620074808480337&amp;as_sdt=2005&amp;sciodt=0,5&amp;hl=en</t>
  </si>
  <si>
    <t>… / Michael Mandiberg and Julia Steinmetz Commissioned by Turbulence.org, IN Network … For all of March 2005, the couple Michael Mandiberg and Julia Steinmetz posted every image, …</t>
  </si>
  <si>
    <t>https://scholar.google.com/scholar?q=related:UZIdUasUhjIJ:scholar.google.com/&amp;scioq=%22michael+mandiberg%22+%22in+network%22&amp;hl=en&amp;as_sdt=0,5&amp;as_vis=1</t>
  </si>
  <si>
    <t>https://scholar.google.com/scholar?cites=3640620074808480337&amp;as_sdt=2005&amp;sciodt=2007&amp;hl=en</t>
  </si>
  <si>
    <t>… For all of March 2005, the couple Michael Mandiberg and Julia Steinmetz posted every image, text message, or phone conversation shared between them. As they had been recently …</t>
  </si>
  <si>
    <t>https://scholar.google.com/scholar?q=related:UZIdUasUhjIJ:scholar.google.com/&amp;scioq=%22michael+mandiberg%22+%22turbulence+org%22&amp;hl=en&amp;as_sdt=2007</t>
  </si>
  <si>
    <t>KO Bayraktar</t>
  </si>
  <si>
    <t>Sistem teorisi bağlamında sanat nesnesi ve eşleme</t>
  </si>
  <si>
    <t>https://www.researchgate.net/profile/Kerem-Bayraktar/publication/336222120_SISTEM_TEORISI_BAGLAMINDA_SANAT_NESNESI_VE_ESLEME/links/5d953405458515c1d38ed948/SISTEM-TEORISI-BAGLAMINDA-SANAT-NESNESI-VE-ESLEME.pdf</t>
  </si>
  <si>
    <t>https://scholar.google.com/scholar?cites=10273017340381388730&amp;as_sdt=2005&amp;sciodt=0,5&amp;hl=en</t>
  </si>
  <si>
    <t>… Michael Mandiberg’in “Tiananmen Meydanı Resimleri” projesi sistemik yaklaşım bağlamında incelenebilir. Bu çalışma resim gibi geleneksel bir medyumun dahi nasıl sistemik bir …</t>
  </si>
  <si>
    <t>https://scholar.google.com/scholar?q=related:ul_coNcWkY4J:scholar.google.com/&amp;scioq=%22michael+mandiberg%22+%22tiananmen%22&amp;hl=en&amp;as_sdt=0,5&amp;as_vis=1</t>
  </si>
  <si>
    <t>L Kelley</t>
  </si>
  <si>
    <t>After Eating: Metabolizing the Arts</t>
  </si>
  <si>
    <t>https://books.google.com/books?hl=en&amp;lr=&amp;id=sPyxEAAAQBAJ&amp;oi=fnd&amp;pg=PR9&amp;dq=%22michael+mandiberg%22+%22social+media%22&amp;ots=bRufW68Buc&amp;sig=X42xlW_6gogI8lVSm5aE2PLD-l8</t>
  </si>
  <si>
    <t>https://scholar.google.com/scholar?cites=14866702114838047395&amp;as_sdt=2005&amp;sciodt=0,5&amp;hl=en</t>
  </si>
  <si>
    <t>… Michael Mandiberg introduced me to Mutaflor when he included it on a DVD he produced at … A series of animated GIFs circulating on social media further collapses the documentation …</t>
  </si>
  <si>
    <t>https://scholar.google.com/scholar?q=related:o2p4aM4iUc4J:scholar.google.com/&amp;scioq=%22michael+mandiberg%22+%22social+media%22&amp;hl=en&amp;as_sdt=0,5&amp;as_vis=1</t>
  </si>
  <si>
    <t>https://books.google.com/books?hl=en&amp;lr=&amp;id=sPyxEAAAQBAJ&amp;oi=fnd&amp;pg=PR9&amp;dq=%22michael+mandiberg%22+%22in+network%22&amp;ots=bRufW69Dwb&amp;sig=Sj3I2hBN80bC0UEPAIdT0nvCd4k</t>
  </si>
  <si>
    <t>… Michael Mandiberg introduced me to Mutaflor when he included it on a DVD he produced at CalArts way back when. Erich Weidenhammer showed me around the University of Toronto …</t>
  </si>
  <si>
    <t>https://scholar.google.com/scholar?q=related:o2p4aM4iUc4J:scholar.google.com/&amp;scioq=%22michael+mandiberg%22+%22in+network%22&amp;hl=en&amp;as_sdt=0,5&amp;as_vis=1</t>
  </si>
  <si>
    <t>Kitchen Futures: Participatory Taste Workshops and the Battle for Together</t>
  </si>
  <si>
    <t>Australian Feminist Studies</t>
  </si>
  <si>
    <t>Taylor &amp;Francis</t>
  </si>
  <si>
    <t>https://www.tandfonline.com/doi/abs/10.1080/08164649.2024.2338793</t>
  </si>
  <si>
    <t>https://scholar.google.com/scholar?cites=14864360981410929460&amp;as_sdt=2005&amp;sciodt=0,5&amp;hl=en</t>
  </si>
  <si>
    <t>10.1080/08164649.2024.2338793</t>
  </si>
  <si>
    <t>… the hashtag #bakecorona on social media, declaring that if ‘we … When commercial kitchens appeared on social media screens, … Michael Mandiberg started painting Zoom backgrounds …</t>
  </si>
  <si>
    <t>https://www.tandfonline.com/doi/pdf/10.1080/08164649.2024.2338793</t>
  </si>
  <si>
    <t>https://scholar.google.com/scholar?q=related:NNsszo7RSM4J:scholar.google.com/&amp;scioq=%22michael+mandiberg%22+%22social+media%22&amp;hl=en&amp;as_sdt=0,5&amp;as_vis=1</t>
  </si>
  <si>
    <t>L Malone</t>
  </si>
  <si>
    <t>Think Before You Click: An Analysis of Facebook as a Source of News</t>
  </si>
  <si>
    <t>digitalcommons.bryant.edu</t>
  </si>
  <si>
    <t>https://digitalcommons.bryant.edu/honors_communication/24/</t>
  </si>
  <si>
    <t>… The Social Media Reader The Social Media Reader, by Michael Mandiberg, follows the history of technological advances and analyzes how they have influenced the spread of …</t>
  </si>
  <si>
    <t>https://digitalcommons.bryant.edu/cgi/viewcontent.cgi?article=1023&amp;context=honors_communication</t>
  </si>
  <si>
    <t>https://scholar.google.com/scholar?q=related:Mu6-qcg11d8J:scholar.google.com/&amp;scioq=%22michael+mandiberg%22+%22social+media%22&amp;hl=en&amp;as_sdt=0,5&amp;as_vis=1</t>
  </si>
  <si>
    <t>L Manovich</t>
  </si>
  <si>
    <t>Parcursul datelor în reţelele sociale</t>
  </si>
  <si>
    <t>Irregular F Revue</t>
  </si>
  <si>
    <t>https://www.academia.edu/download/58094963/SSRN-id1963094.pdf#page=106</t>
  </si>
  <si>
    <t>… În anul 2001 Michael Mandiberg sa folosit tocmai de acest lucru, creând copii digitale atât … de original doar prin titluri (precum Untitled /afterWalkerEvans. com/2jpg ). Toată stratificarea …</t>
  </si>
  <si>
    <t>https://scholar.google.com/scholar?q=related:gZdUabvjrJ8J:scholar.google.com/&amp;scioq=%22michael+mandiberg%22+%22afterwalkerevans%22&amp;hl=en&amp;as_sdt=2007</t>
  </si>
  <si>
    <t>… În anul 2001 Michael Mandiberg sa folosit tocmai de acest lucru, creând copii digitale atât … pentru fiecare dintre imagini (http://aftersherrielevine. com), reproducerile sale deosebindu-se …</t>
  </si>
  <si>
    <t>https://scholar.google.com/scholar?q=related:gZdUabvjrJ8J:scholar.google.com/&amp;scioq=%22michael+mandiberg%22+%22aftersherrielevine%22&amp;hl=en&amp;as_sdt=2007</t>
  </si>
  <si>
    <t>L March, S Dasgupta</t>
  </si>
  <si>
    <t>Wikipedia edit-a-thons as sites of public pedagogy</t>
  </si>
  <si>
    <t>Proceedings of the ACM on Human-Computer …</t>
  </si>
  <si>
    <t>https://dl.acm.org/doi/abs/10.1145/3415171</t>
  </si>
  <si>
    <t>https://scholar.google.com/scholar?cites=17637563154317768485&amp;as_sdt=2005&amp;sciodt=0,5&amp;hl=en</t>
  </si>
  <si>
    <t>10.1145/3415171</t>
  </si>
  <si>
    <t>… As a result, the biases and gaps in Wikipedia not only present an incomplete body of knowledge for Wikipedia users, but also impact the billions of search and social media users who …</t>
  </si>
  <si>
    <t>https://dl.acm.org/doi/pdf/10.1145/3415171</t>
  </si>
  <si>
    <t>https://scholar.google.com/scholar?q=related:JfegtD02xfQJ:scholar.google.com/&amp;scioq=%22michael+mandiberg%22+%22social+media%22&amp;hl=en&amp;as_sdt=0,5&amp;as_vis=1</t>
  </si>
  <si>
    <t>L Pagola</t>
  </si>
  <si>
    <t>Esquemas permisivos de licenciamiento en la creación artística</t>
  </si>
  <si>
    <t>http://ru.iiec.unam.mx/2349/1/seco3_cap2.pdf</t>
  </si>
  <si>
    <t>https://scholar.google.com/scholar?cites=7759281212041397742&amp;as_sdt=2005&amp;sciodt=2007&amp;hl=en</t>
  </si>
  <si>
    <t>… , que Michael Mandiberg es un artista que está profundamente involucrado con el movimiento de cultura libre y ha desarrollado, entre otras obras, el plugin The real costs16 para …</t>
  </si>
  <si>
    <t>https://scholar.google.com/scholar?q=related:7gUX5CaBrmsJ:scholar.google.com/&amp;scioq=%22michael+mandiberg%22+%22real+costs%22&amp;hl=en&amp;as_sdt=2007</t>
  </si>
  <si>
    <t>… Es interesante señalar, como nota aparte, que Michael Mandiberg es un artista que está profundamente involucrado con el movimiento de cultura libre y ha desarrollado, entre otras …</t>
  </si>
  <si>
    <t>https://scholar.google.com/scholar?q=related:7gUX5CaBrmsJ:scholar.google.com/&amp;scioq=%22michael+mandiberg%22+%22aftersherrielevine%22&amp;hl=en&amp;as_sdt=2007</t>
  </si>
  <si>
    <t>https://scholar.google.com/scholar?cites=7759281212041397742&amp;as_sdt=2005&amp;sciodt=0,5&amp;hl=en</t>
  </si>
  <si>
    <t>https://scholar.google.com/scholar?q=related:7gUX5CaBrmsJ:scholar.google.com/&amp;scioq=%22michael+mandiberg%22+%22wikipedia%22&amp;hl=en&amp;as_sdt=0,5&amp;as_vis=1</t>
  </si>
  <si>
    <t>LR Berdugo, E Martinez</t>
  </si>
  <si>
    <t>Seeing blocks and crypto bros</t>
  </si>
  <si>
    <t>Media-N, vol. 16, issue 1</t>
  </si>
  <si>
    <t>ideals.illinois.edu</t>
  </si>
  <si>
    <t>https://www.ideals.illinois.edu/items/120804</t>
  </si>
  <si>
    <t>https://scholar.google.com/scholar?cites=6268039610262557517&amp;as_sdt=2005&amp;sciodt=0,5&amp;hl=en</t>
  </si>
  <si>
    <t>How do cryptocurrencies like Bitcoin work? What is a blockchain? And, what does a typical Bitcoin holder look like? The artist collective Anxious to Make commissioned sixty …</t>
  </si>
  <si>
    <t>https://www.ideals.illinois.edu/items/120804/bitstreams/396289/object</t>
  </si>
  <si>
    <t>https://scholar.google.com/scholar?q=related:TRPH59CM_FYJ:scholar.google.com/&amp;scioq=%22michael+mandiberg%22+%22postmodern+times%22&amp;hl=en&amp;as_sdt=0,5&amp;as_vis=1</t>
  </si>
  <si>
    <t>Postmodern Times</t>
  </si>
  <si>
    <t>LXL Farjeat</t>
  </si>
  <si>
    <t>Falsificación, apropiación y plagio. Reflexiones a partir de La transfiguración del lugar común</t>
  </si>
  <si>
    <t>https://revele.uncoma.edu.ar/index.php/filosofia/article/view/979</t>
  </si>
  <si>
    <t>https://scholar.google.com/scholar?cites=18108655893634849228&amp;as_sdt=2005&amp;sciodt=2007&amp;hl=en</t>
  </si>
  <si>
    <t>https://revele.uncoma.edu.ar/index.php/filosofia/article/download/979/1009</t>
  </si>
  <si>
    <t>https://scholar.google.com/scholar?q=related:zJnja5feTvsJ:scholar.google.com/&amp;scioq=%22michael+mandiberg%22+%22afterwalkerevans%22&amp;hl=en&amp;as_sdt=2007</t>
  </si>
  <si>
    <t>https://scholar.google.com/scholar?q=related:zJnja5feTvsJ:scholar.google.com/&amp;scioq=%22michael+mandiberg%22+%22aftersherrielevine%22&amp;hl=en&amp;as_sdt=2007</t>
  </si>
  <si>
    <t>M Aling</t>
  </si>
  <si>
    <t>Paginations: Book Designs as Architectural Projects</t>
  </si>
  <si>
    <t>gala.gre.ac.uk</t>
  </si>
  <si>
    <t>http://gala.gre.ac.uk/id/eprint/17549/</t>
  </si>
  <si>
    <t>… Another part of the exhibition looks at space that may come into existence within or through a book, presenting – amongst others - the Print Wikipedia project by Michael Mandiberg, …</t>
  </si>
  <si>
    <t>http://gala.gre.ac.uk/id/eprint/17549/7/17549%20ALING_Paginations_Book_Designs_as_Architectural_Projects_2017.pdf</t>
  </si>
  <si>
    <t>https://scholar.google.com/scholar?q=related:cyOCahNj3JIJ:scholar.google.com/&amp;scioq=%22michael+mandiberg%22+%22print+wikipedia%22&amp;hl=en&amp;as_sdt=0,5&amp;as_vis=1</t>
  </si>
  <si>
    <t>https://scholar.google.com/scholar?q=related:cyOCahNj3JIJ:scholar.google.com/&amp;scioq=%22michael+mandiberg%22+%22wikipedia%22&amp;hl=en&amp;as_sdt=0,5&amp;as_vis=1</t>
  </si>
  <si>
    <t>https://scholar.google.com/scholar?q=related:cyOCahNj3JIJ:scholar.google.com/&amp;scioq=mandiberg+%22print+wikipedia%22&amp;hl=en&amp;as_sdt=0,5&amp;as_vis=1</t>
  </si>
  <si>
    <t>Spatial codices: On architecture book design</t>
  </si>
  <si>
    <t>http://gala.gre.ac.uk/id/eprint/15438/</t>
  </si>
  <si>
    <t>https://scholar.google.com/scholar?cites=8715199746442649878&amp;as_sdt=2005&amp;sciodt=0,5&amp;hl=en</t>
  </si>
  <si>
    <t>… , to the cataloging of the human genome sequence, to Michael Mandiberg’s 2015 Aaaaa! To ZZZap! work – the entire contents of Wikipedia in a library of codices – in 7,473 volumes. …</t>
  </si>
  <si>
    <t>http://gala.gre.ac.uk/id/eprint/15438/1/15438_Aling_Spatial%20codices%20%28submitted%20version%29%202016.pdf</t>
  </si>
  <si>
    <t>https://scholar.google.com/scholar?q=related:FuFJif6b8ngJ:scholar.google.com/&amp;scioq=%22michael+mandiberg%22+%22wikipedia%22&amp;hl=en&amp;as_sdt=0,5&amp;as_vis=1</t>
  </si>
  <si>
    <t>M Bernardo Abrodos</t>
  </si>
  <si>
    <t>Printing Radio! An audience research experiment looking for new ways of global textual services</t>
  </si>
  <si>
    <t>duo.uio.no</t>
  </si>
  <si>
    <t>https://www.duo.uio.no/handle/10852/43046</t>
  </si>
  <si>
    <t>… Firstly, it is quicker than any other traditional or social media, generating in a few seconds … Michael Mandiberg also refers to Yochai Benkler to remember that “social sharing and …</t>
  </si>
  <si>
    <t>https://www.duo.uio.no/bitstream/handle/10852/43046/1/Printing-Radio-Master-Thesis.pdf</t>
  </si>
  <si>
    <t>https://scholar.google.com/scholar?q=related:5YGO4dLURNIJ:scholar.google.com/&amp;scioq=%22michael+mandiberg%22+%22social+media%22&amp;hl=en&amp;as_sdt=0,5&amp;as_vis=1</t>
  </si>
  <si>
    <t>M Biggs, I Buchanan, D Büchler, P Duncum…</t>
  </si>
  <si>
    <t>Mere and easy: Collage as a critical practice in pedagogy</t>
  </si>
  <si>
    <t>https://books.google.com/books?hl=en&amp;lr=&amp;id=XvCeDQAAQBAJ&amp;oi=fnd&amp;pg=PT5&amp;dq=%22michael+mandiberg%22+%22afterwalkerevans%22&amp;ots=du7UV32ZLi&amp;sig=2VVUDH3oL1pXT-VKliWhvUG7hGQ</t>
  </si>
  <si>
    <t>https://scholar.google.com/scholar?cites=5978340939076754137&amp;as_sdt=2005&amp;sciodt=2007&amp;hl=en</t>
  </si>
  <si>
    <t>… These three principles that form an aesthetics of cloning can be seen in the work of Michael Mandiberg, a new media artist who has taken the strategies of appropriation initiated by …</t>
  </si>
  <si>
    <t>https://scholar.google.com/scholar?q=related:2VrY02hV91IJ:scholar.google.com/&amp;scioq=%22michael+mandiberg%22+%22afterwalkerevans%22&amp;hl=en&amp;as_sdt=2007</t>
  </si>
  <si>
    <t>https://books.google.com/books?hl=en&amp;lr=&amp;id=XvCeDQAAQBAJ&amp;oi=fnd&amp;pg=PT5&amp;dq=%22michael+mandiberg%22+%22aftersherrielevine%22&amp;ots=du7T2b50Kh&amp;sig=g3z_YT_yoA9_5VAgKQnmXgoUZwE</t>
  </si>
  <si>
    <t>https://scholar.google.com/scholar?q=related:2VrY02hV91IJ:scholar.google.com/&amp;scioq=%22michael+mandiberg%22+%22aftersherrielevine%22&amp;hl=en&amp;as_sdt=2007</t>
  </si>
  <si>
    <t>https://books.google.com/books?hl=en&amp;lr=&amp;id=XvCeDQAAQBAJ&amp;oi=fnd&amp;pg=PT5&amp;dq=%22michael+mandiberg%22+%22postmodern+times%22&amp;ots=du7UV82YPl&amp;sig=aJu7Sg6gYB-abzEvOkZ82un0qL8</t>
  </si>
  <si>
    <t>https://scholar.google.com/scholar?cites=5978340939076754137&amp;as_sdt=2005&amp;sciodt=0,5&amp;hl=en</t>
  </si>
  <si>
    <t>https://scholar.google.com/scholar?q=related:2VrY02hV91IJ:scholar.google.com/&amp;scioq=%22michael+mandiberg%22+%22postmodern+times%22&amp;hl=en&amp;as_sdt=0,5&amp;as_vis=1</t>
  </si>
  <si>
    <t>M Bullynck, JB Joinet</t>
  </si>
  <si>
    <t>HaPoC 2013</t>
  </si>
  <si>
    <t>HaPoC 2016</t>
  </si>
  <si>
    <t>hal.science</t>
  </si>
  <si>
    <t>https://hal.science/hal-01510891/document</t>
  </si>
  <si>
    <t>… Gabriella Coleman, `Phreakers, Hackers, and Trolls: The Politics of Transgression and Spectacle.', in The social media reader, ed. by Michael Mandiberg (New York: New York …</t>
  </si>
  <si>
    <t>https://scholar.google.com/scholar?q=related:o4eXB7TIKJIJ:scholar.google.com/&amp;scioq=%22michael+mandiberg%22+%22social+media%22&amp;hl=en&amp;as_sdt=0,5&amp;as_vis=1</t>
  </si>
  <si>
    <t>M Giżycki</t>
  </si>
  <si>
    <t>Tako rzecze artysta</t>
  </si>
  <si>
    <t>Kwartalnik Filmowy</t>
  </si>
  <si>
    <t>https://www.ceeol.com/search/article-detail?id=752134</t>
  </si>
  <si>
    <t>… artysta i programista komputerowy Michael Mandiberg założył dwie identyczne strony internetowe: AfterSherrieLevine.com i AfterWalkerEvans.com. Zamieścił na nich wysokiej …</t>
  </si>
  <si>
    <t>https://czasopisma.ispan.pl/index.php/kf/article/download/1872/1102</t>
  </si>
  <si>
    <t>https://scholar.google.com/scholar?q=related:32RlBIJl__4J:scholar.google.com/&amp;scioq=%22michael+mandiberg%22+%22afterwalkerevans%22&amp;hl=en&amp;as_sdt=2007</t>
  </si>
  <si>
    <t>https://scholar.google.com/scholar?q=related:32RlBIJl__4J:scholar.google.com/&amp;scioq=%22michael+mandiberg%22+%22aftersherrielevine%22&amp;hl=en&amp;as_sdt=2007</t>
  </si>
  <si>
    <t>M Grubišić</t>
  </si>
  <si>
    <t>Addressing the notions of convention and context in social media research</t>
  </si>
  <si>
    <t>Jezikoslovlje</t>
  </si>
  <si>
    <t>https://hrcak.srce.hr/190910</t>
  </si>
  <si>
    <t>https://scholar.google.com/scholar?cites=2746103577972693322&amp;as_sdt=2005&amp;sciodt=0,5&amp;hl=en</t>
  </si>
  <si>
    <t>… social media, how they are used, and who uses them. In the simplest of terms, the reality of social media … towards empirically based explications, Michael Mandiberg can give us a brief …</t>
  </si>
  <si>
    <t>https://hrcak.srce.hr/file/281473</t>
  </si>
  <si>
    <t>https://scholar.google.com/scholar?q=related:Stl9maceHCYJ:scholar.google.com/&amp;scioq=%22michael+mandiberg%22+%22social+media%22&amp;hl=en&amp;as_sdt=0,5&amp;as_vis=1</t>
  </si>
  <si>
    <t>M Hillenbrand</t>
  </si>
  <si>
    <t>Remaking Tank Man, in China</t>
  </si>
  <si>
    <t>journal of visual culture</t>
  </si>
  <si>
    <t>journals.sagepub.com</t>
  </si>
  <si>
    <t>https://journals.sagepub.com/doi/abs/10.1177/1470412917703154</t>
  </si>
  <si>
    <t>https://scholar.google.com/scholar?cites=626988267214724186&amp;as_sdt=2005&amp;sciodt=0,5&amp;hl=en</t>
  </si>
  <si>
    <t>10.1177/1470412917703154</t>
  </si>
  <si>
    <t>… American artist and designer Michael Mandiberg, by way of … the creation of a new social media account after an earlier one … the practice of reincarnation on social media lends itself most …</t>
  </si>
  <si>
    <t>https://journals.sagepub.com/doi/pdf/10.1177/1470412917703154</t>
  </si>
  <si>
    <t>https://scholar.google.com/scholar?q=related:Wtyr0YGCswgJ:scholar.google.com/&amp;scioq=%22michael+mandiberg%22+%22social+media%22&amp;hl=en&amp;as_sdt=0,5&amp;as_vis=1</t>
  </si>
  <si>
    <t>https://journals.sagepub.com/doi/abs/10.1177/1470412917703154?casa_token=ebKJ6YIwzY8AAAAA:O1I0JUCLWzubFewNuuWFfUGWoe-MlsddkQnwBtTZXLWkbV1Su4nenvqKp0Qs7WWvbJ8rrND9gdgE</t>
  </si>
  <si>
    <t>… Something rather similar occurred in 2009 when American artist and designer Michael Mandiberg, by way of curious experiment, contacted several copyist artists in Dafen Painting …</t>
  </si>
  <si>
    <t>https://journals.sagepub.com/doi/pdf/10.1177/1470412917703154?casa_token=OtZjg85MSvUAAAAA:UUyoVoLzhXFHipUlUMfKfB_efJue7WpFxVpvAp7UTHhsTsAGVlTULN8lYA9YR1ceJq7fL7Mf8uIx</t>
  </si>
  <si>
    <t>https://scholar.google.com/scholar?q=related:Wtyr0YGCswgJ:scholar.google.com/&amp;scioq=%22michael+mandiberg%22+%22tiananmen%22&amp;hl=en&amp;as_sdt=0,5&amp;as_vis=1</t>
  </si>
  <si>
    <t>M Hindsberg</t>
  </si>
  <si>
    <t>Svenska. yle. fi ja avoin data</t>
  </si>
  <si>
    <t>doria.fi</t>
  </si>
  <si>
    <t>https://www.doria.fi/bitstream/handle/10024/84934/Kivepa2012_25.10.2012_Hindsberg.pdf?sequence=1</t>
  </si>
  <si>
    <t>… • Kysymyksiä DATABASE at Postmasters, March 2009 by Michael Mandiberg / CC … RDF mahdollistaa useisiin eri tietomalleihin (skeemoihin) pohjautuvan tiedon integroinnin” [wikipedia] …</t>
  </si>
  <si>
    <t>https://scholar.google.com/scholar?q=related:q4sBV3MBlmUJ:scholar.google.com/&amp;scioq=%22michael+mandiberg%22+%22wikipedia%22&amp;hl=en&amp;as_sdt=0,5&amp;as_vis=1</t>
  </si>
  <si>
    <t>M Jokanović</t>
  </si>
  <si>
    <t>Is there a potential of reaching (omni) knowledge in the digital space?</t>
  </si>
  <si>
    <t>https://www.researchgate.net/profile/Milena-Jokanovic/publication/358072315_Is_There_a_Potential_of_Reaching_OmniKnowledge_in_the_Digital_Space_A_Brief_History_of_Knowledge_Perception/links/63f49fac574950594531b467/Is-There-a-Potential-of-Reaching-OmniKnowledge-in-the-Digital-Space-A-Brief-History-of-Knowledge-Perception.pdf</t>
  </si>
  <si>
    <t>… On the other hand, Michael Mandiberg, an interdisciplinary artist, had a project to print out wikipedia stressing the enormousness of this digital library or as theoreticians argued: "…</t>
  </si>
  <si>
    <t>https://scholar.google.com/scholar?q=related:CDV_K981ftAJ:scholar.google.com/&amp;scioq=%22michael+mandiberg%22+%22wikipedia%22&amp;hl=en&amp;as_sdt=0,5&amp;as_vis=1</t>
  </si>
  <si>
    <t>M Lerga, E AI</t>
  </si>
  <si>
    <t>BEST PRACTI CE GUIDE TO USE WIKIPEDIA IN UNIVERSITY EDUCATION</t>
  </si>
  <si>
    <t>https://www.academia.edu/download/39525524/Best_Practice_Guide_to_Use_Wikipedia_in_20151029-4959-1es1kqo.pdf</t>
  </si>
  <si>
    <t>https://scholar.google.com/scholar?cites=3433836292697589043&amp;as_sdt=2005&amp;sciodt=0,5&amp;hl=en</t>
  </si>
  <si>
    <t>… One particularly remarkable case is Michael Mandiberg’s experience, collected on Form 14. Based on various editions done in his course and other experiences that he has taken into …</t>
  </si>
  <si>
    <t>https://scholar.google.com/scholar?q=related:M4UVO-pvpy8J:scholar.google.com/&amp;scioq=%22michael+mandiberg%22+%22wikipedia%22&amp;hl=en&amp;as_sdt=0,5&amp;as_vis=1</t>
  </si>
  <si>
    <t>M Lerga, E Aibar</t>
  </si>
  <si>
    <t>Best practice guide to use Wikipedia in university education, September 2015</t>
  </si>
  <si>
    <t>openaccess.uoc.edu</t>
  </si>
  <si>
    <t>https://openaccess.uoc.edu/handle/10609/41662</t>
  </si>
  <si>
    <t>https://scholar.google.com/scholar?cites=17755198669932521724&amp;as_sdt=2005&amp;sciodt=0,5&amp;hl=en</t>
  </si>
  <si>
    <t>https://openaccess.uoc.edu/bitstream/10609/41662/6/Best_Practice_Guide_Wikipedia_2015.pdf</t>
  </si>
  <si>
    <t>https://scholar.google.com/scholar?q=related:_OjQhR4jZ_YJ:scholar.google.com/&amp;scioq=%22michael+mandiberg%22+%22wikipedia%22&amp;hl=en&amp;as_sdt=0,5&amp;as_vis=1</t>
  </si>
  <si>
    <t>M LERGA, E AIBAR</t>
  </si>
  <si>
    <t>Guia de bones pràctiques per a l'ús docent de viquipèdia a la universitat</t>
  </si>
  <si>
    <t>upload.wikimedia.org</t>
  </si>
  <si>
    <t>https://upload.wikimedia.org/wikipedia/commons/8/84/Guia_docent_Viquipedia.pdf</t>
  </si>
  <si>
    <t>https://scholar.google.com/scholar?cites=2821342313890539472&amp;as_sdt=2005&amp;sciodt=0,5&amp;hl=en</t>
  </si>
  <si>
    <t>… Wikimedia i la versió lingüística en català de Wikipedia, la Viquipèdia11, volem destacar que l… Un cas especialment remarcable és l’experiència de Michael Mandiberg, que recollim a la …</t>
  </si>
  <si>
    <t>https://scholar.google.com/scholar?q=related:0Gc56eJrJycJ:scholar.google.com/&amp;scioq=%22michael+mandiberg%22+%22wikipedia%22&amp;hl=en&amp;as_sdt=0,5&amp;as_vis=1</t>
  </si>
  <si>
    <t>Guia de bones pràctiques per a l'ús docent de Viquipèdia a la universitat, setembre 2015</t>
  </si>
  <si>
    <t>https://openaccess.uoc.edu/handle/10609/38241</t>
  </si>
  <si>
    <t>https://openaccess.uoc.edu/bitstream/10609/38241/6/Guia_docent_Viquip%C3%A8dia_2015.pdf</t>
  </si>
  <si>
    <t>https://scholar.google.com/scholar?q=related:Lq7ENttR444J:scholar.google.com/&amp;scioq=%22michael+mandiberg%22+%22wikipedia%22&amp;hl=en&amp;as_sdt=0,5&amp;as_vis=1</t>
  </si>
  <si>
    <t>Guía de Buenas Prácticas para el Uso Docente de Wikipedia en la Universidad, setiembre 2015</t>
  </si>
  <si>
    <t>https://openaccess.uoc.edu/handle/10609/41661</t>
  </si>
  <si>
    <t>https://scholar.google.com/scholar?cites=12818709930091180251&amp;as_sdt=2005&amp;sciodt=0,5&amp;hl=en</t>
  </si>
  <si>
    <t>… Un caso especialmente destacable es la experiencia de Michael Mandiberg, que recogemos en la Ficha 14. A partir de las diferentes ediciones del curso que ha realizado y de otras …</t>
  </si>
  <si>
    <t>https://openaccess.uoc.edu/bitstream/10609/41661/6/Gu%C3%ADa_docente_Wikipedia_2015.pdf</t>
  </si>
  <si>
    <t>https://scholar.google.com/scholar?q=related:23Db1cM05bEJ:scholar.google.com/&amp;scioq=%22michael+mandiberg%22+%22wikipedia%22&amp;hl=en&amp;as_sdt=0,5&amp;as_vis=1</t>
  </si>
  <si>
    <t>M Michails</t>
  </si>
  <si>
    <t>Mining data, making art</t>
  </si>
  <si>
    <t>Digital Creativity</t>
  </si>
  <si>
    <t>https://www.tandfonline.com/doi/abs/10.1080/14626268.2015.1073159</t>
  </si>
  <si>
    <t>https://scholar.google.com/scholar?cites=4728331707143808233&amp;as_sdt=2005&amp;sciodt=2007&amp;hl=en</t>
  </si>
  <si>
    <t>10.1080/14626268.2015.1073159</t>
  </si>
  <si>
    <t>… In Michael Mandiberg's experience, ‘with many scientific … In the case of The Real Costs, making a tangible relationship … Calculating and integrating the real costs of carbon, in any …</t>
  </si>
  <si>
    <t>https://www.tandfonline.com/doi/pdf/10.1080/14626268.2015.1073159</t>
  </si>
  <si>
    <t>https://scholar.google.com/scholar?q=related:6eSFyKJonkEJ:scholar.google.com/&amp;scioq=%22michael+mandiberg%22+%22real+costs%22&amp;hl=en&amp;as_sdt=2007</t>
  </si>
  <si>
    <t>Toward an ecological urbanism: public engagement in contemporary art practice</t>
  </si>
  <si>
    <t>Media Art and the Urban Environment: Engendering …</t>
  </si>
  <si>
    <t>https://link.springer.com/chapter/10.1007/978-3-319-15153-3_1</t>
  </si>
  <si>
    <t>https://scholar.google.com/scholar?cites=12431996361166684371&amp;as_sdt=2005&amp;sciodt=0,5&amp;hl=en</t>
  </si>
  <si>
    <t>10.1007/978-3-319-15153-3_1</t>
  </si>
  <si>
    <t>… , individually and collaboratively; using social media and digital mapping techniques, each … Michael Mandiberg is a New York City-based artist, programmer, designer, and educator …</t>
  </si>
  <si>
    <t>https://scholar.google.com/scholar?q=related:0wBKrNJSh6wJ:scholar.google.com/&amp;scioq=%22michael+mandiberg%22+%22social+media%22&amp;hl=en&amp;as_sdt=0,5&amp;as_vis=1</t>
  </si>
  <si>
    <t>… Michael Mandiberg is a New York City-based artist, programmer, designer, and educator … a subsystem of the ecosystem with its focus upon preserving natural capital (Wikipedia.org). …</t>
  </si>
  <si>
    <t>https://scholar.google.com/scholar?q=related:0wBKrNJSh6wJ:scholar.google.com/&amp;scioq=%22michael+mandiberg%22+%22wikipedia%22&amp;hl=en&amp;as_sdt=0,5&amp;as_vis=1</t>
  </si>
  <si>
    <t>https://scholar.google.com/scholar?cites=12431996361166684371&amp;as_sdt=2005&amp;sciodt=2007&amp;hl=en</t>
  </si>
  <si>
    <t>… Michael Mandiberg is a New York City-based artist, programmer, designer, and educator who creates physical and digital objects as well as web-based projects. Mandiberg’s …</t>
  </si>
  <si>
    <t>https://scholar.google.com/scholar?q=related:0wBKrNJSh6wJ:scholar.google.com/&amp;scioq=%22michael+mandiberg%22+%22real+costs%22&amp;hl=en&amp;as_sdt=2007</t>
  </si>
  <si>
    <t>This survey essay presents the artworks of ecologically engaged artists working within the context of the urban environment and its relationship to broader bioregions. The author …</t>
  </si>
  <si>
    <t>https://scholar.google.com/scholar?q=related:0wBKrNJSh6wJ:scholar.google.com/&amp;scioq=%22michael+mandiberg%22+%22turbulence+org%22&amp;hl=en&amp;as_sdt=2007</t>
  </si>
  <si>
    <t>M Miranda, N Neumark</t>
  </si>
  <si>
    <t>On the Internet: Turbulence and 1001 Nights of Networked Performance</t>
  </si>
  <si>
    <t>IEEE MultiMedia</t>
  </si>
  <si>
    <t>ieeexplore.ieee.org</t>
  </si>
  <si>
    <t>https://ieeexplore.ieee.org/abstract/document/4287406/</t>
  </si>
  <si>
    <t>… ❚ “IN Network” (see http://turbulence.org/Works/ innetwork) by Michael Mandiberg and Julia Steinmetz, which was performed for one month; …</t>
  </si>
  <si>
    <t>https://ieeexplore.ieee.org/iel5/93/4287403/04287406.pdf</t>
  </si>
  <si>
    <t>https://scholar.google.com/scholar?q=related:dgetGESM_WkJ:scholar.google.com/&amp;scioq=%22michael+mandiberg%22+%22turbulence+org%22&amp;hl=en&amp;as_sdt=2007</t>
  </si>
  <si>
    <t>M Mundviller</t>
  </si>
  <si>
    <t>Nanodramas: Identity Pills: l'identité et la consommation lue à travers l'oeuvre d'art Web</t>
  </si>
  <si>
    <t>library-archives.canada.ca</t>
  </si>
  <si>
    <t>https://library-archives.canada.ca/eng/services/services-libraries/theses/Pages/item.aspx?idNumber=1132105821</t>
  </si>
  <si>
    <t>… (http://www.zooknic.com/Domains/counts.html) 12 Comme le fit Michael Mandiberg avec Shop Mandiberg. Keith Obadike, mit en vente sa blackness, sa couleur de peau (sa race), sur …</t>
  </si>
  <si>
    <t>https://dam-oclc.bac-lac.gc.ca/download?is_thesis=1&amp;oclc_number=1132105821&amp;id=b6426305-5578-4791-ad62-c01b47c2e18a&amp;fileName=28219.pdf</t>
  </si>
  <si>
    <t>https://scholar.google.com/scholar?q=related:tzl9teNBzg4J:scholar.google.com/&amp;scioq=%22michael+mandiberg%22+%22shop+mandiberg%22&amp;hl=en&amp;as_sdt=0,5&amp;as_vis=1</t>
  </si>
  <si>
    <t>M Neuman</t>
  </si>
  <si>
    <t>Humor prostřednictvím botů na sociální síti Twitter</t>
  </si>
  <si>
    <t>https://dspace.cuni.cz/handle/20.500.11956/151393</t>
  </si>
  <si>
    <t>… To provide a broader context, the phenomenon of 'new media', social media and automation … Michael Mandiberg, editor knihy The Social Media Reader v úvodu konstatuje, že fenomén …</t>
  </si>
  <si>
    <t>https://dspace.cuni.cz/bitstream/handle/20.500.11956/151393/120398508.pdf?sequence=1</t>
  </si>
  <si>
    <t>https://scholar.google.com/scholar?q=related:4IsnNRgTlRMJ:scholar.google.com/&amp;scioq=%22michael+mandiberg%22+%22social+media%22&amp;hl=en&amp;as_sdt=0,5&amp;as_vis=1</t>
  </si>
  <si>
    <t>M Rasch</t>
  </si>
  <si>
    <t>The post-digital condition</t>
  </si>
  <si>
    <t>research.hva.nl</t>
  </si>
  <si>
    <t>https://research.hva.nl/en/publications/the-post-digital-condition</t>
  </si>
  <si>
    <t>… Wikipedia, which happened in an art project by Michael Mandiberg. In the book Post-digital … of self-help books, popular programs, social media, and also history and poetry. They …</t>
  </si>
  <si>
    <t>https://research.hva.nl/files/4783706/INClongform_ThePostdigitalCondition.pdf</t>
  </si>
  <si>
    <t>https://scholar.google.com/scholar?q=related:yEt7Hzs6TvIJ:scholar.google.com/&amp;scioq=%22michael+mandiberg%22+%22social+media%22&amp;hl=en&amp;as_sdt=0,5&amp;as_vis=1</t>
  </si>
  <si>
    <t>… a roundabout, just like the artist Aram Bartholl did, or by printing out thousands of pages from Wikipedia, which happened in an art project by Michael Mandiberg. In the book Post-digital …</t>
  </si>
  <si>
    <t>https://scholar.google.com/scholar?q=related:yEt7Hzs6TvIJ:scholar.google.com/&amp;scioq=%22michael+mandiberg%22+%22wikipedia%22&amp;hl=en&amp;as_sdt=0,5&amp;as_vis=1</t>
  </si>
  <si>
    <t>M Rofheart</t>
  </si>
  <si>
    <t>Fictional Technologies of Collaboration</t>
  </si>
  <si>
    <t>Technology and Culture</t>
  </si>
  <si>
    <t>muse.jhu.edu</t>
  </si>
  <si>
    <t>https://muse.jhu.edu/pub/1/article/761590/summary</t>
  </si>
  <si>
    <t>https://scholar.google.com/scholar?cites=14783969909013603765&amp;as_sdt=2005&amp;sciodt=0,5&amp;hl=en</t>
  </si>
  <si>
    <t>… Collaborative Futures is a truly collaborative text-in-progress … , Mike Linksvayer, Michael Mandiberg, Marta Peirano, Sissu … to the authors of Collaborative Futures throughout this article. …</t>
  </si>
  <si>
    <t>https://preprint.press.jhu.edu/tec/sites/default/files/Rofheart_preprint.pdf</t>
  </si>
  <si>
    <t>https://scholar.google.com/scholar?q=related:teXRrE02K80J:scholar.google.com/&amp;scioq=%22michael+mandiberg%22+%22collaborative+futures%22&amp;hl=en&amp;as_sdt=0,5&amp;as_vis=1</t>
  </si>
  <si>
    <t>Collaborative Futures</t>
  </si>
  <si>
    <t>M Ruiz Anguera</t>
  </si>
  <si>
    <t>'Ok Google, define arte'Un proyecto de interacción artística en la red</t>
  </si>
  <si>
    <t>riunet.upv.es</t>
  </si>
  <si>
    <t>https://riunet.upv.es/handle/10251/130322</t>
  </si>
  <si>
    <t>… , John Rafman, Richard Prince, Miao Ying, Liu Ren, Erik Kessels, Michael Mandiberg… … Los social media y los motores de búsqueda personalizados erigen en la red un absoluto …</t>
  </si>
  <si>
    <t>https://riunet.upv.es/bitstream/handle/10251/130322/Ruiz%20-%20'Ok%20Google,%20define%20arte'%20%20Un%20proyecto%20de%20interacci%C3%B3n%20art%C3%ADstica%20en%20la%20red.pdf?sequence=2</t>
  </si>
  <si>
    <t>https://scholar.google.com/scholar?q=related:N-_F4mKPV44J:scholar.google.com/&amp;scioq=%22michael+mandiberg%22+%22social+media%22&amp;hl=en&amp;as_sdt=0,5&amp;as_vis=1</t>
  </si>
  <si>
    <t>M Tribe, R Jana</t>
  </si>
  <si>
    <t>New Media Art-Introduction</t>
  </si>
  <si>
    <t>Brown University Wiki: Art, Technology and …</t>
  </si>
  <si>
    <t>robertspahr.com</t>
  </si>
  <si>
    <t>http://www.robertspahr.com/teaching/net/new_media_art_tribe.pdf</t>
  </si>
  <si>
    <t>https://scholar.google.com/scholar?cites=4676801831332083962&amp;as_sdt=2005&amp;sciodt=2007&amp;hl=en</t>
  </si>
  <si>
    <t>… Mandiberg scanned images from a catalogue featuring Levine's photographs of Evans's work, and posted them on the Web at AfterSherrieLevine.com. As part of an "explicit strategy to …</t>
  </si>
  <si>
    <t>https://scholar.google.com/scholar?q=related:-vhxoXxW50AJ:scholar.google.com/&amp;scioq=%22michael+mandiberg%22+%22aftersherrielevine%22&amp;hl=en&amp;as_sdt=2007</t>
  </si>
  <si>
    <t>MA Bulhões</t>
  </si>
  <si>
    <t>tempos, os livros de Guita ensinam ao tato um toque ainda mais profundo, feito de afetividade, memórias e delicadezas.•</t>
  </si>
  <si>
    <t>https://www.academia.edu/download/89625203/3-41.pdf</t>
  </si>
  <si>
    <t>… use that Sherie Levine and Michael Mandiberg made of the … que Sherie Levine e Michael Mandiberg fazem das imagens … em dois sites: http://www.aftersherrielevine.com e http://www.…</t>
  </si>
  <si>
    <t>https://scholar.google.com/scholar?q=related:vivyKDcsT6wJ:scholar.google.com/&amp;scioq=%22michael+mandiberg%22+%22aftersherrielevine%22&amp;hl=en&amp;as_sdt=2007</t>
  </si>
  <si>
    <t>MA Minarlı</t>
  </si>
  <si>
    <t>İletişimsel bir ortam olarak sosyal medya ve demokrasi</t>
  </si>
  <si>
    <t>https://search.proquest.com/openview/4ce96cb9f391445a79337ed016db3c30/1?pq-origsite=gscholar&amp;cbl=2026366&amp;diss=y</t>
  </si>
  <si>
    <t>https://scholar.google.com/scholar?cites=409404975452114588&amp;as_sdt=2005&amp;sciodt=0,5&amp;hl=en</t>
  </si>
  <si>
    <t>… social media and democracy. The study aims to discuss the presupposition social media and … bir boyuta sahip olması nedeniyle kavram Michael Mandiberg’in de belirttiği gibi ancak bir …</t>
  </si>
  <si>
    <t>https://scholar.google.com/scholar?q=related:nM4Z86d_rgUJ:scholar.google.com/&amp;scioq=%22michael+mandiberg%22+%22social+media%22&amp;hl=en&amp;as_sdt=0,5&amp;as_vis=1</t>
  </si>
  <si>
    <t>MB Jokanović</t>
  </si>
  <si>
    <t>Reaching Omiknowledge in the Digital Space</t>
  </si>
  <si>
    <t>Digitalni horizonti kulture, umetnosti i medija</t>
  </si>
  <si>
    <t>reff.f.bg.ac.rs</t>
  </si>
  <si>
    <t>https://reff.f.bg.ac.rs/handle/123456789/3962</t>
  </si>
  <si>
    <t>https://reff.f.bg.ac.rs/bitstream/id/9384/bitstream_9384.pdf</t>
  </si>
  <si>
    <t>https://scholar.google.com/scholar?q=related:oVQ-pZPy870J:scholar.google.com/&amp;scioq=%22michael+mandiberg%22+%22wikipedia%22&amp;hl=en&amp;as_sdt=0,5&amp;as_vis=1</t>
  </si>
  <si>
    <t>MCM Barea</t>
  </si>
  <si>
    <t>El aura de la copia. Notas a partir de copia certificada (A. Kiarostami, 2010)</t>
  </si>
  <si>
    <t>Quintana. Revista de Estudos do Departamento de …</t>
  </si>
  <si>
    <t>redalyc.org</t>
  </si>
  <si>
    <t>https://www.redalyc.org/journal/653/65375281010/65375281010.pdf</t>
  </si>
  <si>
    <t>… Esta cadena de citaciones se prolonga aún más en el apropiacionismo digital de Michael Mandiberg, quien en 2001 creó la web AfterSherrieLevine.com, en la que el usuario podía …</t>
  </si>
  <si>
    <t>https://scholar.google.com/scholar?q=related:kJzEGxfR5g4J:scholar.google.com/&amp;scioq=%22michael+mandiberg%22+%22aftersherrielevine%22&amp;hl=en&amp;as_sdt=2007</t>
  </si>
  <si>
    <t>MDM Garrido Román, LM Sánchez Pérez</t>
  </si>
  <si>
    <t>Copias de copias: la apropiación de la apropiación en Arte Contemporáneo</t>
  </si>
  <si>
    <t>digibug.ugr.es</t>
  </si>
  <si>
    <t>https://digibug.ugr.es/handle/10481/53576</t>
  </si>
  <si>
    <t>… Para ello serán estudiadas las obras aftersherrielevine.com y Printwikipedia de Michael Mandiberg y Street Ghost y Overexposed Series de Paolo Cirio. Palabras clave: Repetición, …</t>
  </si>
  <si>
    <t>https://digibug.ugr.es/bitstream/handle/10481/53576/OBSERVAR%202017_2.pdf?sequence=3</t>
  </si>
  <si>
    <t>https://scholar.google.com/scholar?q=related:liE725IgF4IJ:scholar.google.com/&amp;scioq=%22michael+mandiberg%22+%22aftersherrielevine%22&amp;hl=en&amp;as_sdt=2007</t>
  </si>
  <si>
    <t>… .com y Printwikipedia de Michael Mandiberg y Street Ghost y Overexposed Series de Paolo … video, which displayed a performance of the upload of Print Wikipedia to Lulu.com (a print-on…</t>
  </si>
  <si>
    <t>https://scholar.google.com/scholar?q=related:liE725IgF4IJ:scholar.google.com/&amp;scioq=%22michael+mandiberg%22+%22print+wikipedia%22&amp;hl=en&amp;as_sdt=0,5&amp;as_vis=1</t>
  </si>
  <si>
    <t>… .com y Printwikipedia de Michael Mandiberg y Street Ghost y … la Wikipedia, nada más y nada menos. Mandiberg diseñó un software para convertir la versión inglesa de la Wikipedia en …</t>
  </si>
  <si>
    <t>https://scholar.google.com/scholar?q=related:liE725IgF4IJ:scholar.google.com/&amp;scioq=%22michael+mandiberg%22+%22wikipedia%22&amp;hl=en&amp;as_sdt=0,5&amp;as_vis=1</t>
  </si>
  <si>
    <t>… El propio Mandiberg en su última obra (en el momento de realización de este estudio) Print … video, which displayed a performance of the upload of Print Wikipedia to Lulu.com (a print-on…</t>
  </si>
  <si>
    <t>https://scholar.google.com/scholar?q=related:liE725IgF4IJ:scholar.google.com/&amp;scioq=mandiberg+%22print+wikipedia%22&amp;hl=en&amp;as_sdt=0,5&amp;as_vis=1</t>
  </si>
  <si>
    <t>MI Jasiewicz</t>
  </si>
  <si>
    <t>A Dangerous Undertaking: The Problem of Intentionalism and Promise of Expert Testimony in Appropriation Art Infringement Cases</t>
  </si>
  <si>
    <t>Yale JL &amp;Human.</t>
  </si>
  <si>
    <t>HeinOnline</t>
  </si>
  <si>
    <t>https://heinonline.org/hol-cgi-bin/get_pdf.cgi?handle=hein.journals/yallh26&amp;section=7</t>
  </si>
  <si>
    <t>https://scholar.google.com/scholar?cites=9820963628554033476&amp;as_sdt=2005&amp;sciodt=2007&amp;hl=en</t>
  </si>
  <si>
    <t>… one might call "meta-appropriation," the artist Michael Mandiberg created a website in 2001 titled AfterSherrieLevine.com, which appropriates Levine's images by making them available …</t>
  </si>
  <si>
    <t>https://papers.ssrn.com/sol3/Delivery.cfm?abstractid=2423539</t>
  </si>
  <si>
    <t>https://scholar.google.com/scholar?q=related:RJn-72ISS4gJ:scholar.google.com/&amp;scioq=%22michael+mandiberg%22+%22aftersherrielevine%22&amp;hl=en&amp;as_sdt=2007</t>
  </si>
  <si>
    <t>MJA Anjos</t>
  </si>
  <si>
    <t>Falsificação e autenticidade: a arte como convenção</t>
  </si>
  <si>
    <t>repositorio.unesp.br</t>
  </si>
  <si>
    <t>https://repositorio.unesp.br/bitstream/11449/143502/3/anjos_mja_me_ia.pdf</t>
  </si>
  <si>
    <t>https://scholar.google.com/scholar?cites=914449735533435959&amp;as_sdt=2005&amp;sciodt=2007&amp;hl=en</t>
  </si>
  <si>
    <t>… Em 2001, um artista chamado Michael Mandiberg lançou o site AfterSherrieLevine.com, oferecendo scans digitais para download de After Walker Evans, acompanhado de certificados …</t>
  </si>
  <si>
    <t>https://scholar.google.com/scholar?q=related:N5xrgzDHsAwJ:scholar.google.com/&amp;scioq=%22michael+mandiberg%22+%22aftersherrielevine%22&amp;hl=en&amp;as_sdt=2007</t>
  </si>
  <si>
    <t>ML Sánchez Pérez, MDM Garrido Román</t>
  </si>
  <si>
    <t>https://digibug.ugr.es/handle/10481/55951</t>
  </si>
  <si>
    <t>https://digibug.ugr.es/bitstream/handle/10481/55951/Sanchez%20Perez_Repeticion.pdf?sequence=1</t>
  </si>
  <si>
    <t>https://scholar.google.com/scholar?q=related:Ul8AC5oyq0cJ:scholar.google.com/&amp;scioq=%22michael+mandiberg%22+%22aftersherrielevine%22&amp;hl=en&amp;as_sdt=2007</t>
  </si>
  <si>
    <t>https://scholar.google.com/scholar?q=related:Ul8AC5oyq0cJ:scholar.google.com/&amp;scioq=%22michael+mandiberg%22+%22print+wikipedia%22&amp;hl=en&amp;as_sdt=0,5&amp;as_vis=1</t>
  </si>
  <si>
    <t>https://scholar.google.com/scholar?q=related:Ul8AC5oyq0cJ:scholar.google.com/&amp;scioq=%22michael+mandiberg%22+%22wikipedia%22&amp;hl=en&amp;as_sdt=0,5&amp;as_vis=1</t>
  </si>
  <si>
    <t>https://scholar.google.com/scholar?q=related:Ul8AC5oyq0cJ:scholar.google.com/&amp;scioq=mandiberg+%22print+wikipedia%22&amp;hl=en&amp;as_sdt=0,5&amp;as_vis=1</t>
  </si>
  <si>
    <t>MLF Brujats</t>
  </si>
  <si>
    <t>Sobre la posibilidad de decrecer en el arte</t>
  </si>
  <si>
    <t>https://www.academia.edu/download/62966656/decreixement20200415-89484-193y938.pdf</t>
  </si>
  <si>
    <t>… imágenes, como por ejemplo las webs AfterSherrieLevine.com y AfterWalkerEvans.com, en las que el artista Michael Mandiberg ha escaneado las imágenes de Levine; en ellas se …</t>
  </si>
  <si>
    <t>https://scholar.google.com/scholar?q=related:vE7tIaqqWscJ:scholar.google.com/&amp;scioq=%22michael+mandiberg%22+%22afterwalkerevans%22&amp;hl=en&amp;as_sdt=2007</t>
  </si>
  <si>
    <t>… las mismas imágenes, como por ejemplo las webs AfterSherrieLevine.com y AfterWalkerEvans.com, en las que el artista Michael Mandiberg ha escaneado las imágenes de …</t>
  </si>
  <si>
    <t>https://scholar.google.com/scholar?q=related:vE7tIaqqWscJ:scholar.google.com/&amp;scioq=%22michael+mandiberg%22+%22aftersherrielevine%22&amp;hl=en&amp;as_sdt=2007</t>
  </si>
  <si>
    <t>N Arisawa</t>
  </si>
  <si>
    <t>Arte e guerrilha na internet</t>
  </si>
  <si>
    <t>https://repositorio.unesp.br/handle/11449/118105</t>
  </si>
  <si>
    <t>https://scholar.google.com/scholar?cites=5194139400985064357&amp;as_sdt=2005&amp;sciodt=2007&amp;hl=en</t>
  </si>
  <si>
    <t>… Em 2011 Michael Mandiberg escaneou as mesmas fotografias e criou o website AfterWalkerEvans.com e AfterSherrieLevine.com, ambas com o mesmo layout e conteúdo, a fim de …</t>
  </si>
  <si>
    <t>https://repositorio.unesp.br/bitstream/handle/11449/118105/000679818.pdf?sequence=1</t>
  </si>
  <si>
    <t>https://scholar.google.com/scholar?q=related:pTOT9UNKFUgJ:scholar.google.com/&amp;scioq=%22michael+mandiberg%22+%22afterwalkerevans%22&amp;hl=en&amp;as_sdt=2007</t>
  </si>
  <si>
    <t>https://scholar.google.com/scholar?q=related:pTOT9UNKFUgJ:scholar.google.com/&amp;scioq=%22michael+mandiberg%22+%22aftersherrielevine%22&amp;hl=en&amp;as_sdt=2007</t>
  </si>
  <si>
    <t>N Dietschy</t>
  </si>
  <si>
    <t>Penelope Umbrico and Flickr: from Niépce to the moon and back</t>
  </si>
  <si>
    <t>photographies</t>
  </si>
  <si>
    <t>https://www.tandfonline.com/doi/abs/10.1080/17540763.2022.2060290</t>
  </si>
  <si>
    <t>10.1080/17540763.2022.2060290</t>
  </si>
  <si>
    <t>… Creative Commons, launched in the United States in 2001, the same year as Wikipedia, offers licenses that encourage the availability of works. One of its instigators, the American …</t>
  </si>
  <si>
    <t>https://www.tandfonline.com/doi/pdf/10.1080/17540763.2022.2060290</t>
  </si>
  <si>
    <t>https://scholar.google.com/scholar?q=related:KHOGktM2d1IJ:scholar.google.com/&amp;scioq=%22michael+mandiberg%22+%22wikipedia%22&amp;hl=en&amp;as_sdt=0,5&amp;as_vis=1</t>
  </si>
  <si>
    <t>… the abundance of similar images shared on social media as well as the desire to post one’s … American artist Michael Mandiberg (b. 1977) has also played with the notions of authorship …</t>
  </si>
  <si>
    <t>https://scholar.google.com/scholar?q=related:KHOGktM2d1IJ:scholar.google.com/&amp;scioq=%22michael+mandiberg%22+%22social+media%22&amp;hl=en&amp;as_sdt=0,5&amp;as_vis=1</t>
  </si>
  <si>
    <t>… American artist Michael Mandiberg (b. 1977) has also played with the notions of authorship and uniqueness, pushing the strategy of replication to the absurd by integrating it into the …</t>
  </si>
  <si>
    <t>https://scholar.google.com/scholar?q=related:KHOGktM2d1IJ:scholar.google.com/&amp;scioq=%22michael+mandiberg%22+%22afterwalkerevans%22&amp;hl=en&amp;as_sdt=2007</t>
  </si>
  <si>
    <t>https://scholar.google.com/scholar?q=related:KHOGktM2d1IJ:scholar.google.com/&amp;scioq=%22michael+mandiberg%22+%22aftersherrielevine%22&amp;hl=en&amp;as_sdt=2007</t>
  </si>
  <si>
    <t>N Ramdas, T Beuse, W Maas…</t>
  </si>
  <si>
    <t>Woord in beeld: De mogelijkheden van beeldromans in het talenonderwijs</t>
  </si>
  <si>
    <t>Levende Talen Magazine</t>
  </si>
  <si>
    <t>lt-tijdschriften.nl</t>
  </si>
  <si>
    <t>https://lt-tijdschriften.nl/ojs/index.php/ltm/article/download/1778/1385</t>
  </si>
  <si>
    <t>https://scholar.google.com/scholar?cites=15267189136247915955&amp;as_sdt=2005&amp;sciodt=0,5&amp;hl=en</t>
  </si>
  <si>
    <t>… Jongeren over social media. Den Haag: CBS. … ruimte gereserveerd voor de gedrukte versie van de Nederlandse Wikipedia, van de Amerikaanse kunstenaar Michael Mandiberg. Ook is …</t>
  </si>
  <si>
    <t>https://scholar.google.com/scholar?q=related:s4XCYKHz39MJ:scholar.google.com/&amp;scioq=%22michael+mandiberg%22+%22social+media%22&amp;hl=en&amp;as_sdt=0,5&amp;as_vis=1</t>
  </si>
  <si>
    <t>… Daarnaast is er een grote ruimte gereserveerd voor de gedrukte versie van de Nederlandse Wikipedia, van de Amerikaanse kunstenaar Michael Mandiberg. Ook is …</t>
  </si>
  <si>
    <t>https://scholar.google.com/scholar?q=related:s4XCYKHz39MJ:scholar.google.com/&amp;scioq=%22michael+mandiberg%22+%22wikipedia%22&amp;hl=en&amp;as_sdt=0,5&amp;as_vis=1</t>
  </si>
  <si>
    <t>N Ulutürk</t>
  </si>
  <si>
    <t>Günümüz Sanatının Pratik Dünyaya Müdahalesi ve Gerçekliğin Içinde Oluş (um) Hali</t>
  </si>
  <si>
    <t>https://search.proquest.com/openview/9c9e8a03cc5f3b4c180a8f75cfcf110e/1?pq-origsite=gscholar&amp;cbl=2026366&amp;diss=y&amp;casa_token=K7YefUs1wm0AAAAA:_cSMSNcwsXF9Ppsp8sCAnmRLCKNui22nJy5Lqyt-o-hwqEkkgxIE_x43X8OXviXAfsRiMeSz7Q</t>
  </si>
  <si>
    <t>Antik Yunan’da karşılaşılan ilk örneklerinden günümüze kadar sanat kuramları, sanatı temsil ile ilişkilendirerek tanımlama eğilimindedir. Temsil sanatı tanımlayan bir kavram, sanat …</t>
  </si>
  <si>
    <t>https://scholar.google.com/scholar?q=related:qMr4cAUtpwcJ:scholar.google.com/&amp;scioq=%22michael+mandiberg%22+%22tiananmen%22&amp;hl=en&amp;as_sdt=0,5&amp;as_vis=1</t>
  </si>
  <si>
    <t>NB Thylstrup, D Agostinho, KE Veel…</t>
  </si>
  <si>
    <t>Infrapolitics, Archival infrastructures and Digital Reparative Practices</t>
  </si>
  <si>
    <t>… Interventions in Praxis</t>
  </si>
  <si>
    <t>tu-dresden.de</t>
  </si>
  <si>
    <t>https://tu-dresden.de/gsw/ressourcen/dateien/genderconceptgroup/veranstaltungen-der-gcg/20201203_Thylstrup-et-al.pdf</t>
  </si>
  <si>
    <t>… This skill-sharing crucially includes support for the affective labor that most such interventions entail—because, as Michael Mandiberg (2015) points out, much of the labor around …</t>
  </si>
  <si>
    <t>https://scholar.google.com/scholar?q=related:HxM8jtT1qc4J:scholar.google.com/&amp;scioq=%22michael+mandiberg%22+%22social+media%22&amp;hl=en&amp;as_sdt=0,5&amp;as_vis=1</t>
  </si>
  <si>
    <t>ed. book: https://www.bibliovault.org/BV.book.epl?ISBN=9780252046421</t>
  </si>
  <si>
    <t>O Fiechter, P Löpfe</t>
  </si>
  <si>
    <t>Aufstieg der digitalen Stammesgesellschaft: die neue grosse Transformation</t>
  </si>
  <si>
    <t>https://books.google.com/books?hl=en&amp;lr=&amp;id=eRKvEAAAQBAJ&amp;oi=fnd&amp;pg=PT4&amp;dq=%22michael+mandiberg%22+%22social+media%22&amp;ots=BcmCXFdifa&amp;sig=OoIaiA0JWdhbf5VK0B_GlR-SgO8</t>
  </si>
  <si>
    <t>https://scholar.google.com/scholar?cites=16319723062373335261&amp;as_sdt=2005&amp;sciodt=0,5&amp;hl=en</t>
  </si>
  <si>
    <t>… Das Internet und die Social Media schaffen nicht nur Transparenz, sie stellen auch den elitären Diskurs infrage. Unternehmen müssen heute nicht nur erstklassige Produkte und …</t>
  </si>
  <si>
    <t>https://scholar.google.com/scholar?q=related:3UCD3ahNe-IJ:scholar.google.com/&amp;scioq=%22michael+mandiberg%22+%22social+media%22&amp;hl=en&amp;as_sdt=0,5&amp;as_vis=1</t>
  </si>
  <si>
    <t>https://books.google.com/books?hl=en&amp;lr=&amp;id=eRKvEAAAQBAJ&amp;oi=fnd&amp;pg=PT4&amp;dq=%22michael+mandiberg%22+%22wikipedia%22&amp;ots=BcmCXIgla9&amp;sig=6TbhnZcW1GC8pZZj25ixStP9DX0</t>
  </si>
  <si>
    <t>… , die im Jahr 2015 in New York stattfand, hat Mandiberg den gesamten englischen Text von Wikipedia heruntergeladen und mit einer selbst entwickelten Software formatiert. Dabei sind …</t>
  </si>
  <si>
    <t>https://scholar.google.com/scholar?q=related:3UCD3ahNe-IJ:scholar.google.com/&amp;scioq=%22michael+mandiberg%22+%22wikipedia%22&amp;hl=en&amp;as_sdt=0,5&amp;as_vis=1</t>
  </si>
  <si>
    <t>https://books.google.com/books?hl=en&amp;lr=&amp;id=eRKvEAAAQBAJ&amp;oi=fnd&amp;pg=PT4&amp;dq=mandiberg+%22print+wikipedia%22&amp;ots=BcmCXJbi9b&amp;sig=DTk0OQAqVbZfqO8MIhYXqu3GcbA</t>
  </si>
  <si>
    <t>… Für seine Ausstellung Print Wikipedia, die im Jahr 2015 in New York stattfand, hat Mandiberg den gesamten englischen Text von Wikipedia heruntergeladen und mit einer selbst …</t>
  </si>
  <si>
    <t>https://scholar.google.com/scholar?q=related:3UCD3ahNe-IJ:scholar.google.com/&amp;scioq=mandiberg+%22print+wikipedia%22&amp;hl=en&amp;as_sdt=0,5&amp;as_vis=1</t>
  </si>
  <si>
    <t>Ö Gençoğlu</t>
  </si>
  <si>
    <t>Marka aktivizmi ve markaların sosyal medya paylaşımları üzerine bir araştırma</t>
  </si>
  <si>
    <t>acikerisim.selcuk.edu.tr</t>
  </si>
  <si>
    <t>https://acikerisim.selcuk.edu.tr/items/cf3267c5-badc-495d-b269-1328fd752de2</t>
  </si>
  <si>
    <t>https://scholar.google.com/scholar?cites=17841716348204117035&amp;as_sdt=2005&amp;sciodt=0,5&amp;hl=en</t>
  </si>
  <si>
    <t>… The frequency and percentage rates of each post shared depending on the social media sharing … Michael Mandiberg, sosyal medya kavramının birden fazla kavramla ilişkilendirildiğini …</t>
  </si>
  <si>
    <t>https://acikerisim.selcuk.edu.tr/bitstreams/c9f80df5-9ee6-4116-a2ba-e4686f8de185/download</t>
  </si>
  <si>
    <t>https://scholar.google.com/scholar?q=related:K2z8PX2CmvcJ:scholar.google.com/&amp;scioq=%22michael+mandiberg%22+%22social+media%22&amp;hl=en&amp;as_sdt=0,5&amp;as_vis=1</t>
  </si>
  <si>
    <t>… Michael Mandiberg, sosyal medya kavramının birden fazla kavramla ilişkilendirildiğini savunmaktadır. Henry Jenkins'in yeni medya ve sanayici odaklı 'yakınsama kültürü', Jay Rosen'in …</t>
  </si>
  <si>
    <t>https://scholar.google.com/scholar?q=related:K2z8PX2CmvcJ:scholar.google.com/&amp;scioq=%22michael+mandiberg%22+%22wikipedia%22&amp;hl=en&amp;as_sdt=0,5&amp;as_vis=1</t>
  </si>
  <si>
    <t>P Bennett-Todd</t>
  </si>
  <si>
    <t>The Physicality of Memory in the Construction of Personal Histories</t>
  </si>
  <si>
    <t>https://www.academia.edu/download/31483886/Dissertation_Edit2.pdf</t>
  </si>
  <si>
    <t>… Interestingly this work was later referenced and copied using the same Walker Evans originals entitled After Sherrie Levine18 by artist Michael Mandiberg, in an attempt to bring Levine’…</t>
  </si>
  <si>
    <t>https://scholar.google.com/scholar?q=related:e-m6RGKGEeIJ:scholar.google.com/&amp;scioq=%22michael+mandiberg%22+%22afterwalkerevans%22&amp;hl=en&amp;as_sdt=2007</t>
  </si>
  <si>
    <t>https://scholar.google.com/scholar?q=related:e-m6RGKGEeIJ:scholar.google.com/&amp;scioq=%22michael+mandiberg%22+%22aftersherrielevine%22&amp;hl=en&amp;as_sdt=2007</t>
  </si>
  <si>
    <t>https://scholar.google.com/scholar?q=related:e-m6RGKGEeIJ:scholar.google.com/&amp;scioq=%22michael+mandiberg%22+%22wikipedia%22&amp;hl=en&amp;as_sdt=0,5&amp;as_vis=1</t>
  </si>
  <si>
    <t>P Lunenfeld</t>
  </si>
  <si>
    <t>The secret war between downloading and uploading: Tales of the computer as culture machine</t>
  </si>
  <si>
    <t>https://books.google.com/books?hl=en&amp;lr=&amp;id=tGRiYN8kSiYC&amp;oi=fnd&amp;pg=PP1&amp;dq=%22michael+mandiberg%22+%22social+media%22&amp;ots=xD6KLHmjae&amp;sig=D4adtxrymnE5CNOLdei-3PjrQV0</t>
  </si>
  <si>
    <t>https://scholar.google.com/scholar?cites=7149601893402895458&amp;as_sdt=2005&amp;sciodt=0,5&amp;hl=en</t>
  </si>
  <si>
    <t>As we hurtle into the twenty-first century, will we be passive downloaders of content or active uploaders of meaning? The computer, writes Peter Lunenfeld, is the twenty-first century's …</t>
  </si>
  <si>
    <t>https://scholar.google.com/scholar?q=related:YmS9tQp9OGMJ:scholar.google.com/&amp;scioq=%22michael+mandiberg%22+%22social+media%22&amp;hl=en&amp;as_sdt=0,5&amp;as_vis=1</t>
  </si>
  <si>
    <t>https://books.google.com/books?hl=en&amp;lr=&amp;id=tGRiYN8kSiYC&amp;oi=fnd&amp;pg=PP1&amp;dq=%22michael+mandiberg%22+%22aftersherrielevine%22&amp;ots=xD6JUKrhel&amp;sig=YR3s6m6Ztb0K0kDUwHJJw_gkJj4</t>
  </si>
  <si>
    <t>https://scholar.google.com/scholar?cites=7149601893402895458&amp;as_sdt=2005&amp;sciodt=2007&amp;hl=en</t>
  </si>
  <si>
    <t>https://scholar.google.com/scholar?q=related:YmS9tQp9OGMJ:scholar.google.com/&amp;scioq=%22michael+mandiberg%22+%22aftersherrielevine%22&amp;hl=en&amp;as_sdt=2007</t>
  </si>
  <si>
    <t>https://books.google.com/books?hl=en&amp;lr=&amp;id=tGRiYN8kSiYC&amp;oi=fnd&amp;pg=PP1&amp;dq=%22michael+mandiberg%22+%22wikipedia%22&amp;ots=xD6KLHoj7g&amp;sig=5bc8SjwnewBl7hnHNfz9ZpiANSE</t>
  </si>
  <si>
    <t>https://scholar.google.com/scholar?q=related:YmS9tQp9OGMJ:scholar.google.com/&amp;scioq=%22michael+mandiberg%22+%22wikipedia%22&amp;hl=en&amp;as_sdt=0,5&amp;as_vis=1</t>
  </si>
  <si>
    <t>P Seargeant, C Tagg</t>
  </si>
  <si>
    <t>Introduction: The language of social media</t>
  </si>
  <si>
    <t>The language of social media: Identity and …</t>
  </si>
  <si>
    <t>https://link.springer.com/content/pdf/10.1057/9781137029317_1?pdf=chapter%20toc</t>
  </si>
  <si>
    <t>https://scholar.google.com/scholar?cites=11958661291824683499&amp;as_sdt=2005&amp;sciodt=0,5&amp;hl=en</t>
  </si>
  <si>
    <t>10.1057/9781137029317_1</t>
  </si>
  <si>
    <t>… Michael Mandiberg, in his introduction to the Social Media Reader, lists various names and phrases that have been used to refer to the phenomena that constitute this phase in the use …</t>
  </si>
  <si>
    <t>https://scholar.google.com/scholar?q=related:65ls0BWz9aUJ:scholar.google.com/&amp;scioq=%22michael+mandiberg%22+%22social+media%22&amp;hl=en&amp;as_sdt=0,5&amp;as_vis=1</t>
  </si>
  <si>
    <t>P Sirio</t>
  </si>
  <si>
    <t>New Media Art: come il computer ha rivoluzionato il mondo</t>
  </si>
  <si>
    <t>archspace.unicam.it</t>
  </si>
  <si>
    <t>http://archspace.unicam.it:8080/xmlui/handle/1336/6461</t>
  </si>
  <si>
    <t>… L'artista multimediale Michael Mandiberg è un artista di matrice concettuale che sfrutta la … gli indirizzi Web AfterSherrieLevine.com e AfterWalkerEvans.com. Presso quest'ultimo è …</t>
  </si>
  <si>
    <t>http://archspace.unicam.it:8080/xmlui/bitstream/handle/1336/6461/106000.pdf?sequence=1&amp;isAllowed=y</t>
  </si>
  <si>
    <t>https://scholar.google.com/scholar?q=related:RaGmOHdT2nwJ:scholar.google.com/&amp;scioq=%22michael+mandiberg%22+%22afterwalkerevans%22&amp;hl=en&amp;as_sdt=2007</t>
  </si>
  <si>
    <t>… L'artista multimediale Michael Mandiberg è un artista di matrice concettuale che sfrutta la … virtuali raggiungibili presso gli indirizzi Web AfterSherrieLevine.com e AfterWalkerEvans.com. …</t>
  </si>
  <si>
    <t>https://scholar.google.com/scholar?q=related:RaGmOHdT2nwJ:scholar.google.com/&amp;scioq=%22michael+mandiberg%22+%22aftersherrielevine%22&amp;hl=en&amp;as_sdt=2007</t>
  </si>
  <si>
    <t>… L'artista multimediale Michael Mandiberg è un artista di matrice concettuale che sfrutta la Rete per indagare questioni relative al commercio, al lavoro e al linguaggio e, nel lavoro In …</t>
  </si>
  <si>
    <t>https://scholar.google.com/scholar?q=related:RaGmOHdT2nwJ:scholar.google.com/&amp;scioq=%22michael+mandiberg%22+%22eyebeam%22&amp;hl=en&amp;as_sdt=2007</t>
  </si>
  <si>
    <t>https://scholar.google.com/scholar?q=related:RaGmOHdT2nwJ:scholar.google.com/&amp;scioq=%22michael+mandiberg%22+%22wikipedia%22&amp;hl=en&amp;as_sdt=0,5&amp;as_vis=1</t>
  </si>
  <si>
    <t>PB Hartness</t>
  </si>
  <si>
    <t>Po PoMo: the post postmodern condition</t>
  </si>
  <si>
    <t>repository.library.georgetown.edu</t>
  </si>
  <si>
    <t>https://repository.library.georgetown.edu/handle/10822/552837</t>
  </si>
  <si>
    <t>https://scholar.google.com/scholar?cites=9149520714379096745&amp;as_sdt=2005&amp;sciodt=2007&amp;hl=en</t>
  </si>
  <si>
    <t>… the door to questioning originality, Michael Mandiberg, a Brooklyn-based artist, created the websites aftersherrielevine.com and afterwalkerevans.com. Mandiberg obtained permission …</t>
  </si>
  <si>
    <t>https://repository.library.georgetown.edu/bitstream/handle/10822/552837/hartnesspaula.pdf?sequence=1</t>
  </si>
  <si>
    <t>https://scholar.google.com/scholar?q=related:qfKkDZ2g-X4J:scholar.google.com/&amp;scioq=%22michael+mandiberg%22+%22afterwalkerevans%22&amp;hl=en&amp;as_sdt=2007</t>
  </si>
  <si>
    <t>… What is most interesting now is that after Levine opened the door to questioning originality, Michael Mandiberg, a Brooklyn-based artist, created the websites aftersherrielevine.com and …</t>
  </si>
  <si>
    <t>https://scholar.google.com/scholar?q=related:qfKkDZ2g-X4J:scholar.google.com/&amp;scioq=%22michael+mandiberg%22+%22aftersherrielevine%22&amp;hl=en&amp;as_sdt=2007</t>
  </si>
  <si>
    <t>https://scholar.google.com/scholar?cites=9149520714379096745&amp;as_sdt=2005&amp;sciodt=0,5&amp;hl=en</t>
  </si>
  <si>
    <t>… found on the Internet is found on Wikipedia, the website that is a … too do the article entries on Wikipedia. You can find pertinent … to questioning originality, Michael Mandiberg, a Brooklyn-…</t>
  </si>
  <si>
    <t>https://scholar.google.com/scholar?q=related:qfKkDZ2g-X4J:scholar.google.com/&amp;scioq=%22michael+mandiberg%22+%22wikipedia%22&amp;hl=en&amp;as_sdt=0,5&amp;as_vis=1</t>
  </si>
  <si>
    <t>PDDN Zaharia, O Corban</t>
  </si>
  <si>
    <t>“ALEXANDRU IOAN CUZA” UNIVERSITY OF IAȘI FACULTY OF PHILOSOPHY, SOCIAL AND POLITICAL SCIENCES</t>
  </si>
  <si>
    <t>phdthesis.uaic.ro</t>
  </si>
  <si>
    <t>http://phdthesis.uaic.ro/PhDThesis/Lupu,%20Mircea-Ioan,%20Art%20as%20a%20way%20of%20recovering%20identity.pdf</t>
  </si>
  <si>
    <t>… the artwork in the age of mechanical reproduction, as it can be understood from Michael Mandiberg’s work, AfterSherrieLevine.com, but also for questioning the intermediaries …</t>
  </si>
  <si>
    <t>https://scholar.google.com/scholar?q=related:R-Kq3PDX7pwJ:scholar.google.com/&amp;scioq=%22michael+mandiberg%22+%22aftersherrielevine%22&amp;hl=en&amp;as_sdt=2007</t>
  </si>
  <si>
    <t>… , as it can be understood from Michael Mandiberg’s work, AfterSherrieLevine.com, but also … be neglected, as evidenced by the same artist in his computer art project, Shop Mandiberg. …</t>
  </si>
  <si>
    <t>https://scholar.google.com/scholar?q=related:R-Kq3PDX7pwJ:scholar.google.com/&amp;scioq=%22michael+mandiberg%22+%22shop+mandiberg%22&amp;hl=en&amp;as_sdt=0,5&amp;as_vis=1</t>
  </si>
  <si>
    <t>… in the composition of our identity image, including mundane items of clothing, not to be neglected, as evidenced by the same artist in his computer art project, Shop Mandiberg. …</t>
  </si>
  <si>
    <t>https://scholar.google.com/scholar?q=related:R-Kq3PDX7pwJ:scholar.google.com/&amp;scioq=%22shop+mandiberg%22&amp;hl=en&amp;as_sdt=0,5&amp;as_vis=1</t>
  </si>
  <si>
    <t>PJ Brooks, A Benevento</t>
  </si>
  <si>
    <t>Turning Your Teaching Into Research: Identifying Important Topics for Research</t>
  </si>
  <si>
    <t>teachpsych.org</t>
  </si>
  <si>
    <t>https://teachpsych.org/page-1784686/6118901</t>
  </si>
  <si>
    <t>We asked our panel what they thought were some of the hot topics within the SoTL field that graduate students might fruitfully pursue as instructors. Mandiberg said,“I think graduate …</t>
  </si>
  <si>
    <t>https://scholar.google.com/scholar?q=related:RyPdGZpRxdwJ:scholar.google.com/&amp;scioq=%22michael+mandiberg%22+%22social+media%22&amp;hl=en&amp;as_sdt=0,5&amp;as_vis=1</t>
  </si>
  <si>
    <t>PM VILAR, LG MORALES</t>
  </si>
  <si>
    <t>¿ UNA COPIA AUTÉNTICAMENTE ORIGINAL O UN ORIGINAL AUTÉNTICAMENTE COPIADO?</t>
  </si>
  <si>
    <t>https://www.researchgate.net/profile/Pilar-Montero-Vilar/publication/311669676_UNA_COPIA_AUTENTICAMENTE_ORIGINAL_O_UN_ORIGINAL_AUTENTICAMENTE_COPIADO/links/585382c208ae7d33e01abf5f/UNA-COPIA-AUTENTICAMENTE-ORIGINAL-O-UN-ORIGINAL-AUTENTICAMENTE-COPIADO.pdf</t>
  </si>
  <si>
    <t>… Veinte años después de que refotografiara la serie de imágenes que había realizado Walker Evans en la época de la Gran Depresión, Michael Mandiberg, otro artista americano con …</t>
  </si>
  <si>
    <t>https://scholar.google.com/scholar?q=related:kGSMAVtUWrkJ:scholar.google.com/&amp;scioq=%22michael+mandiberg%22+%22aftersherrielevine%22&amp;hl=en&amp;as_sdt=2007</t>
  </si>
  <si>
    <t>R Adams, R Kräussl, M Navone, P Verwijmeren</t>
  </si>
  <si>
    <t>1-54.(nd). About. www. 1-54. com/about. Abbing, Hans.(2002). Why Are Artists Poor? The Exceptional Economy of the Arts. Amsterdam: Amsterdam University Press …</t>
  </si>
  <si>
    <t>Adler</t>
  </si>
  <si>
    <t>cambridge.org</t>
  </si>
  <si>
    <t>https://www.cambridge.org/core/services/aop-cambridge-core/content/view/C2D5E24EA02DF43D58D8A35EAD225E1E/9781108483421rfa_342-378.pdf/references.pdf</t>
  </si>
  <si>
    <t>… FDIC Insured by Michael Mandiberg. http://fdic … Postmodern Times. www.mandiberg.com/postmod ern-times. …</t>
  </si>
  <si>
    <t>https://scholar.google.com/scholar?q=related:7_g1ZvqJbhgJ:scholar.google.com/&amp;scioq=%22michael+mandiberg%22+%22postmodern+times%22&amp;hl=en&amp;as_sdt=0,5&amp;as_vis=1</t>
  </si>
  <si>
    <t>… FDIC Insured by Michael Mandiberg. http://fdic …</t>
  </si>
  <si>
    <t>https://scholar.google.com/scholar?q=related:7_g1ZvqJbhgJ:scholar.google.com/&amp;scioq=%22michael+mandiberg%22+%22fdic+insured%22&amp;hl=en&amp;as_sdt=2007</t>
  </si>
  <si>
    <t>FDIC Insured</t>
  </si>
  <si>
    <t>R Castino</t>
  </si>
  <si>
    <t>Vanitas vanitatum et omnia vanitas: dal quadro al contesto nel percepito sociale.</t>
  </si>
  <si>
    <t>unire.unige.it</t>
  </si>
  <si>
    <t>http://unire.unige.it/handle/123456789/5846</t>
  </si>
  <si>
    <t>… sull’epoca dell’immagine preponderante, in cui i social media ei mezzi di comunicazione hanno creato una cultura dell’apparire, … Lo studioso e artista Michael Mandiberg scrive che: …</t>
  </si>
  <si>
    <t>https://unire.unige.it/bitstream/handle/123456789/5846/tesi24493475.pdf?sequence=1&amp;isAllowed=y&amp;group=an</t>
  </si>
  <si>
    <t>https://scholar.google.com/scholar?q=related:MUSJUSw8yegJ:scholar.google.com/&amp;scioq=%22michael+mandiberg%22+%22social+media%22&amp;hl=en&amp;as_sdt=0,5&amp;as_vis=1</t>
  </si>
  <si>
    <t>… Lo studioso e artista Michael Mandiberg scrive che: … 46 Michael Mandiberg, The social Media Reader, New York University Press, New York, 2012, p.1. Charles Leadbeater, We-Think. …</t>
  </si>
  <si>
    <t>https://scholar.google.com/scholar?q=related:MUSJUSw8yegJ:scholar.google.com/&amp;scioq=%22michael+mandiberg%22+%22wikipedia%22&amp;hl=en&amp;as_sdt=0,5&amp;as_vis=1</t>
  </si>
  <si>
    <t>R Greene</t>
  </si>
  <si>
    <t>Internet art</t>
  </si>
  <si>
    <t>https://www.academia.edu/download/7169944/table_of_contents_131842.pdf</t>
  </si>
  <si>
    <t>https://scholar.google.com/scholar?cites=10283518020241293564&amp;as_sdt=2005&amp;sciodt=0,5&amp;hl=en</t>
  </si>
  <si>
    <t>… Maciunas, George 51 Mandiberg, Michael 185; AfierSherrieLevine.com 191; AfierWalkerEvons.com 191; Shop Mandiberg 184. 185 Manovich. Lev 36.80.99. 138-39. 145 …</t>
  </si>
  <si>
    <t>R Jordan</t>
  </si>
  <si>
    <t>Strategi Pengelolaan Facebook ANTVLovers Dalam Membangun Audience Engagement</t>
  </si>
  <si>
    <t>Inter Script: Journal of Creative Communication</t>
  </si>
  <si>
    <t>journal.interstudi.edu</t>
  </si>
  <si>
    <t>https://journal.interstudi.edu/index.php/interscript/article/view/533</t>
  </si>
  <si>
    <t>https://scholar.google.com/scholar?cites=15547876613493952680&amp;as_sdt=2005&amp;sciodt=0,5&amp;hl=en</t>
  </si>
  <si>
    <t>… to build engagement with social media stated by Dave Evans. … data from the key informan is Social Media Creative, the primary … Menurut Michael Mandiberg media sosial adalah sebuah …</t>
  </si>
  <si>
    <t>https://www.journal.interstudi.edu/index.php/interscript/article/download/533/149</t>
  </si>
  <si>
    <t>https://scholar.google.com/scholar?q=related:qBDpXmcnxdcJ:scholar.google.com/&amp;scioq=%22michael+mandiberg%22+%22social+media%22&amp;hl=en&amp;as_sdt=0,5&amp;as_vis=1</t>
  </si>
  <si>
    <t>R Pardo</t>
  </si>
  <si>
    <t>El otro yo. De la autoficción al turismo identitario en el arte contemporáneo</t>
  </si>
  <si>
    <t>Sans Soleil, 2012, num. 4, p. 74-93</t>
  </si>
  <si>
    <t>diposit.ub.edu</t>
  </si>
  <si>
    <t>https://diposit.ub.edu/dspace/handle/2445/55669</t>
  </si>
  <si>
    <t>https://scholar.google.com/scholar?cites=14076278912553496534&amp;as_sdt=2005&amp;sciodt=0,5&amp;hl=en</t>
  </si>
  <si>
    <t>… Este es el caso de Michael Mandiberg, que pone a la venta sus cosas en Shop … 39 Proyecto de net.art llevado a cabo por Michael Mandiberg. En este proyecto se proponía que parejas …</t>
  </si>
  <si>
    <t>https://diposit.ub.edu/dspace/bitstream/2445/55669/1/617429.pdf</t>
  </si>
  <si>
    <t>https://scholar.google.com/scholar?q=related:1q8Sdhf9WMMJ:scholar.google.com/&amp;scioq=%22michael+mandiberg%22+%22shop+mandiberg%22&amp;hl=en&amp;as_sdt=0,5&amp;as_vis=1</t>
  </si>
  <si>
    <t>R Raley</t>
  </si>
  <si>
    <t>Tactical media</t>
  </si>
  <si>
    <t>https://books.google.com/books?hl=en&amp;lr=&amp;id=0IyN2OKQzgQC&amp;oi=fnd&amp;pg=PR9&amp;dq=%22michael+mandiberg%22+%22eyebeam%22&amp;ots=sZk-IfroNF&amp;sig=AW5fo4UtsL0iLi8vGxgKADRuMQA</t>
  </si>
  <si>
    <t>https://scholar.google.com/scholar?cites=6142351709232238490&amp;as_sdt=2005&amp;sciodt=2007&amp;hl=en</t>
  </si>
  <si>
    <t>… Oil politics are even more directly at the fore in Michael Mandiberg’s Oil Standard, a Firefox plug- in that uses real- time pricing information in the dynamic conversion of US dollars into …</t>
  </si>
  <si>
    <t>http://www.tacticalmediafiles.net/classic/mmbase/attachments/4976/Raley-Tactical_Media-Introduction.pdf</t>
  </si>
  <si>
    <t>https://scholar.google.com/scholar?q=related:mg9NAlYEPlUJ:scholar.google.com/&amp;scioq=%22michael+mandiberg%22+%22eyebeam%22&amp;hl=en&amp;as_sdt=2007</t>
  </si>
  <si>
    <t>R Werberger</t>
  </si>
  <si>
    <t>From project-based learning to artistic thinking: Lessons learned from creating an unhappy meal</t>
  </si>
  <si>
    <t>https://books.google.com/books?hl=en&amp;lr=&amp;id=kXcgCwAAQBAJ&amp;oi=fnd&amp;pg=PR5&amp;dq=%22michael+mandiberg%22+%22social+media%22&amp;ots=JEmeqKUIQP&amp;sig=O5FPTkaiqY-8lU_PMQSEJjglTJo</t>
  </si>
  <si>
    <t>https://scholar.google.com/scholar?cites=15453070776634808147&amp;as_sdt=2005&amp;sciodt=0,5&amp;hl=en</t>
  </si>
  <si>
    <t>… Their use of social media took on more significance and had a more authentic stake for them, … Since then, Michael Mandiberg has taken pictures of Levine's copies and digitized them on …</t>
  </si>
  <si>
    <t>https://scholar.google.com/scholar?q=related:U5dJWv9VdNYJ:scholar.google.com/&amp;scioq=%22michael+mandiberg%22+%22social+media%22&amp;hl=en&amp;as_sdt=0,5&amp;as_vis=1</t>
  </si>
  <si>
    <t>https://books.google.com/books?hl=en&amp;lr=&amp;id=kXcgCwAAQBAJ&amp;oi=fnd&amp;pg=PR5&amp;dq=%22michael+mandiberg%22+%22wikipedia%22&amp;ots=JEmeqNXMLL&amp;sig=erOJhl_5uzL0NLbMGL3BmCkIzoI</t>
  </si>
  <si>
    <t>… Since then, Michael Mandiberg has taken pictures of Levine's copies and digitized them on his website, labeling those as his own work. Everything that already exists is part of the …</t>
  </si>
  <si>
    <t>https://scholar.google.com/scholar?q=related:U5dJWv9VdNYJ:scholar.google.com/&amp;scioq=%22michael+mandiberg%22+%22wikipedia%22&amp;hl=en&amp;as_sdt=0,5&amp;as_vis=1</t>
  </si>
  <si>
    <t>RD Mathieson</t>
  </si>
  <si>
    <t>Surface production: The replication and display of objects</t>
  </si>
  <si>
    <t>summit.sfu.ca</t>
  </si>
  <si>
    <t>https://summit.sfu.ca/item/12493</t>
  </si>
  <si>
    <t>… scanned and made available online by Michael Mandiberg, an MFA graduate from California … made implicit by Mandiberg on his website AfterSherrieLevine.com through a single paged …</t>
  </si>
  <si>
    <t>https://summit.sfu.ca/_flysystem/fedora/sfu_migrate/12493/etd7475_RMathieson.pdf</t>
  </si>
  <si>
    <t>https://scholar.google.com/scholar?q=related:HRAJcipwYu4J:scholar.google.com/&amp;scioq=%22michael+mandiberg%22+%22aftersherrielevine%22&amp;hl=en&amp;as_sdt=2007</t>
  </si>
  <si>
    <t>RP Sainz</t>
  </si>
  <si>
    <t>De la autoficción al turismo identitario en el arte CONTEMPoráneo</t>
  </si>
  <si>
    <t>https://www.academia.edu/download/31018498/art-Rebeca-Pardo.pdf</t>
  </si>
  <si>
    <t>https://scholar.google.com/scholar?q=related:bQaiHYEob-QJ:scholar.google.com/&amp;scioq=%22michael+mandiberg%22+%22shop+mandiberg%22&amp;hl=en&amp;as_sdt=0,5&amp;as_vis=1</t>
  </si>
  <si>
    <t>E-Identidades: el “yo” en el Net. art</t>
  </si>
  <si>
    <t>Estéticas del Media Art</t>
  </si>
  <si>
    <t>https://www.academia.edu/download/31686395/e-identidades_esteticas_media_art.pdf</t>
  </si>
  <si>
    <t>… Now at Shop Mandiberg not only can you buy my objects to take that element of my identity … El ya mencionado Michael Mandiberg, también promovió un programa de intercambio de …</t>
  </si>
  <si>
    <t>https://scholar.google.com/scholar?q=related:EHQvPveHKkEJ:scholar.google.com/&amp;scioq=%22michael+mandiberg%22+%22shop+mandiberg%22&amp;hl=en&amp;as_sdt=0,5&amp;as_vis=1</t>
  </si>
  <si>
    <t>… Now at Shop Mandiberg not only can you buy my objects to take that element of my identity apart, now you can control my time as well. Exploit my labor for whatever means you wish. …</t>
  </si>
  <si>
    <t>https://scholar.google.com/scholar?q=related:EHQvPveHKkEJ:scholar.google.com/&amp;scioq=%22shop+mandiberg%22&amp;hl=en&amp;as_sdt=0,5&amp;as_vis=1</t>
  </si>
  <si>
    <t>RW Sweeny</t>
  </si>
  <si>
    <t>'Net_work_ed: Simulated bodies and objects intertwined in cyberplaces and art educational spaces. Threads of a critical digital pedagogy</t>
  </si>
  <si>
    <t>https://search.proquest.com/openview/a21f50f50ceed3ee412e7b5bc941ab1f/1?pq-origsite=gscholar&amp;cbl=18750&amp;diss=y</t>
  </si>
  <si>
    <t>https://scholar.google.com/scholar?cites=8102530962669093042&amp;as_sdt=2005&amp;sciodt=0,5&amp;hl=en</t>
  </si>
  <si>
    <t>… These theories are applied in an analysis of artists who use the Internet to challenge contemporary notions of authenticity - Vuk Cosic, Michael Mandiberg. These challenges to …</t>
  </si>
  <si>
    <t>https://scholar.google.com/scholar?q=related:ssB-Q_v4cXAJ:scholar.google.com/&amp;scioq=%22michael+mandiberg%22+%22in+network%22&amp;hl=en&amp;as_sdt=0,5&amp;as_vis=1</t>
  </si>
  <si>
    <t>Three funerals and a wedding: Art education, digital images, and an aesthetics of cloning</t>
  </si>
  <si>
    <t>Visual Arts Research</t>
  </si>
  <si>
    <t>JSTOR</t>
  </si>
  <si>
    <t>https://www.jstor.org/stable/20715366</t>
  </si>
  <si>
    <t>https://scholar.google.com/scholar?cites=10183900702603821610&amp;as_sdt=2005&amp;sciodt=2007&amp;hl=en</t>
  </si>
  <si>
    <t>… These three principles that form an aes thetics of cloning can be seen in the work of Michael Mandiberg, a new media artist who has taken the strategies of appropria tion initiated by …</t>
  </si>
  <si>
    <t>http://web.mit.edu/comm-forum/legacy/mit5/papers/Sweeny.pdf</t>
  </si>
  <si>
    <t>https://scholar.google.com/scholar?q=related:KkKNfrt7VI0J:scholar.google.com/&amp;scioq=%22michael+mandiberg%22+%22afterwalkerevans%22&amp;hl=en&amp;as_sdt=2007</t>
  </si>
  <si>
    <t>https://scholar.google.com/scholar?q=related:KkKNfrt7VI0J:scholar.google.com/&amp;scioq=%22michael+mandiberg%22+%22aftersherrielevine%22&amp;hl=en&amp;as_sdt=2007</t>
  </si>
  <si>
    <t>S Aliprandi</t>
  </si>
  <si>
    <t>Il fenomeno open data: indicazioni e norme per un mondo di dati aperti</t>
  </si>
  <si>
    <t>https://www.torrossa.com/gs/resourceProxy?an=3027880&amp;publisher=F96725</t>
  </si>
  <si>
    <t>https://scholar.google.com/scholar?cites=5025615671053873254&amp;as_sdt=2005&amp;sciodt=0,5&amp;hl=en</t>
  </si>
  <si>
    <t>… L’immagine di copertina è stata tratta dall’account Flickr di Michael Mandiberg ed è rilasciata con … In questo modo, in caso di condivisione attraverso social media, la richiesta risulterà …</t>
  </si>
  <si>
    <t>https://scholar.google.com/scholar?q=related:ZnDNctOSvkUJ:scholar.google.com/&amp;scioq=%22michael+mandiberg%22+%22social+media%22&amp;hl=en&amp;as_sdt=0,5&amp;as_vis=1</t>
  </si>
  <si>
    <t>… L’immagine di copertina è stata tratta dall’account Flickr di Michael Mandiberg ed è rilasciata con licenza Creative Commons Attribution – Share Alike (vedi url originario: www.flickr.com…</t>
  </si>
  <si>
    <t>https://scholar.google.com/scholar?q=related:ZnDNctOSvkUJ:scholar.google.com/&amp;scioq=%22michael+mandiberg%22+%22wikipedia%22&amp;hl=en&amp;as_sdt=0,5&amp;as_vis=1</t>
  </si>
  <si>
    <t>S Anker</t>
  </si>
  <si>
    <t>Prime objects and body doubles</t>
  </si>
  <si>
    <t>Art Journal</t>
  </si>
  <si>
    <t>https://www.tandfonline.com/doi/abs/10.1080/00043249.2009.10791365</t>
  </si>
  <si>
    <t>https://scholar.google.com/scholar?cites=9192740204545076750&amp;as_sdt=2005&amp;sciodt=2007&amp;hl=en</t>
  </si>
  <si>
    <t>10.1080/00043249.2009.10791365</t>
  </si>
  <si>
    <t>… In 2001 Michael Mandiberg scanned the same photos, and created the websites AfterWalkerEvans.com and AfterSherrieLevine.com to disseminate the images while making an …</t>
  </si>
  <si>
    <t>https://www.suzanneanker.com/s/2009-Anker-Suzanne-Prime-Object-and-Body-Doubles.pdf</t>
  </si>
  <si>
    <t>https://scholar.google.com/scholar?q=related:Dm5cxIIsk38J:scholar.google.com/&amp;scioq=%22michael+mandiberg%22+%22afterwalkerevans%22&amp;hl=en&amp;as_sdt=2007</t>
  </si>
  <si>
    <t>https://scholar.google.com/scholar?q=related:Dm5cxIIsk38J:scholar.google.com/&amp;scioq=%22michael+mandiberg%22+%22aftersherrielevine%22&amp;hl=en&amp;as_sdt=2007</t>
  </si>
  <si>
    <t>S Camenzind</t>
  </si>
  <si>
    <t>On Clone as Genetic Copy: Critique of a Metaphor</t>
  </si>
  <si>
    <t>Nanoethics</t>
  </si>
  <si>
    <t>https://link.springer.com/article/10.1007/s11569-014-0218-6</t>
  </si>
  <si>
    <t>https://scholar.google.com/scholar?cites=10279555077812553115&amp;as_sdt=2005&amp;sciodt=2007&amp;hl=en</t>
  </si>
  <si>
    <t>10.1007/s11569-014-0218-6</t>
  </si>
  <si>
    <t>… Then, Michael Mandiberg scanned these photos and made them accessible on the Websites “Afterwalkerevans.com” and “AfterSherrieLevine.com.” Footnote 34 The popularity of Evans…</t>
  </si>
  <si>
    <t>https://www.academia.edu/download/37849039/Camenzind_On_clone_as_genetic_copy_2015.pdf</t>
  </si>
  <si>
    <t>https://scholar.google.com/scholar?q=related:m4UUPuFQqI4J:scholar.google.com/&amp;scioq=%22michael+mandiberg%22+%22afterwalkerevans%22&amp;hl=en&amp;as_sdt=2007</t>
  </si>
  <si>
    <t>https://scholar.google.com/scholar?q=related:m4UUPuFQqI4J:scholar.google.com/&amp;scioq=%22michael+mandiberg%22+%22aftersherrielevine%22&amp;hl=en&amp;as_sdt=2007</t>
  </si>
  <si>
    <t>S Evans</t>
  </si>
  <si>
    <t>Art+ Feminism: an interview with Siân Evans</t>
  </si>
  <si>
    <t>Art Libraries Journal</t>
  </si>
  <si>
    <t>https://www.cambridge.org/core/journals/art-libraries-journal/article/art-feminism-an-interview-with-sian-evans/ED62B595D8495CE1CC9A8EB5B7555668</t>
  </si>
  <si>
    <t>https://scholar.google.com/scholar?cites=12970110703005995095&amp;as_sdt=2005&amp;sciodt=0,5&amp;hl=en</t>
  </si>
  <si>
    <t>… Mabey mentioned this to Michael Mandiberg, a professor at College of Staten Island and … about gender issues on Facebook and other social media platforms. At the same time, …</t>
  </si>
  <si>
    <t>https://search.proquest.com/openview/3e4ac15e8baa07c72200710d6bb1758e/1?pq-origsite=gscholar&amp;cbl=636385</t>
  </si>
  <si>
    <t>https://scholar.google.com/scholar?q=related:VxAqPvcW_7MJ:scholar.google.com/&amp;scioq=%22michael+mandiberg%22+%22social+media%22&amp;hl=en&amp;as_sdt=0,5&amp;as_vis=1</t>
  </si>
  <si>
    <t>https://scholar.google.com/scholar?cites=12970110703005995095&amp;as_sdt=2005&amp;sciodt=2007&amp;hl=en</t>
  </si>
  <si>
    <t>… Mabey mentioned this to Michael Mandiberg, a professor at … At the time, Ptak was a fellow at Eyebeam, a center for art … So, in our first year, we hosted an event at Eyebeam and had …</t>
  </si>
  <si>
    <t>https://scholar.google.com/scholar?q=related:VxAqPvcW_7MJ:scholar.google.com/&amp;scioq=%22michael+mandiberg%22+%22eyebeam%22&amp;hl=en&amp;as_sdt=2007</t>
  </si>
  <si>
    <t>… Mabey mentioned this to Michael Mandiberg, a professor at College of Staten Island and the Graduate Center, The City University of New York, who uses Wikipedia in teaching. …</t>
  </si>
  <si>
    <t>https://scholar.google.com/scholar?q=related:VxAqPvcW_7MJ:scholar.google.com/&amp;scioq=%22michael+mandiberg%22+%22wikipedia%22&amp;hl=en&amp;as_sdt=0,5&amp;as_vis=1</t>
  </si>
  <si>
    <t>S Irvin</t>
  </si>
  <si>
    <t>Appropriation and authorship in contemporary art</t>
  </si>
  <si>
    <t>The British Journal of Aesthetics</t>
  </si>
  <si>
    <t>academic.oup.com</t>
  </si>
  <si>
    <t>https://academic.oup.com/bjaesthetics/article-abstract/45/2/123/47841</t>
  </si>
  <si>
    <t>https://scholar.google.com/scholar?cites=4159010680773312349&amp;as_sdt=2005&amp;sciodt=2007&amp;hl=en</t>
  </si>
  <si>
    <t>… Finally, to bring the movement full circle, in 2001 Michael Mandiberg created a website, AfterSherrieLevine.com, which appropriates from Sherrie Levine’s many appropriations of the …</t>
  </si>
  <si>
    <t>https://philpapers.org/archive/IRVAAA.pdf</t>
  </si>
  <si>
    <t>https://scholar.google.com/scholar?q=related:XX-MxC3GtzkJ:scholar.google.com/&amp;scioq=%22michael+mandiberg%22+%22aftersherrielevine%22&amp;hl=en&amp;as_sdt=2007</t>
  </si>
  <si>
    <t>S Jankowski</t>
  </si>
  <si>
    <t>The Wikipedia imaginaire: a new media history beyond Wikipedia. org (2001–2022)</t>
  </si>
  <si>
    <t>Internet Histories</t>
  </si>
  <si>
    <t>https://www.tandfonline.com/doi/abs/10.1080/24701475.2023.2246261</t>
  </si>
  <si>
    <t>https://scholar.google.com/scholar?cites=11174144180942576146&amp;as_sdt=2005&amp;sciodt=0,5&amp;hl=en</t>
  </si>
  <si>
    <t>10.1080/24701475.2023.2246261</t>
  </si>
  <si>
    <t>… the wiki software), danah boyd (a social media scholar) and Cory Doctorow (a technology journalist … Like Pediapress, the interdisciplinary artist Michael Mandiberg thought that a printed …</t>
  </si>
  <si>
    <t>https://www.tandfonline.com/doi/pdf/10.1080/24701475.2023.2246261</t>
  </si>
  <si>
    <t>https://scholar.google.com/scholar?q=related:EpoU7u2IEpsJ:scholar.google.com/&amp;scioq=%22michael+mandiberg%22+%22social+media%22&amp;hl=en&amp;as_sdt=0,5&amp;as_vis=1</t>
  </si>
  <si>
    <t>… to print Wikipedia … Print Wikipedia, an art performance that played on the interactions between physical and digital objects. Like Pediapress, the interdisciplinary artist Michael Mandiberg …</t>
  </si>
  <si>
    <t>https://scholar.google.com/scholar?q=related:EpoU7u2IEpsJ:scholar.google.com/&amp;scioq=%22michael+mandiberg%22+%22print+wikipedia%22&amp;hl=en&amp;as_sdt=0,5&amp;as_vis=1</t>
  </si>
  <si>
    <t>… Like Pediapress, the interdisciplinary artist Michael Mandiberg thought that a printed version of the encyclopedia could elicit an understanding Wikipedia as a whole. He argued that the …</t>
  </si>
  <si>
    <t>https://scholar.google.com/scholar?q=related:EpoU7u2IEpsJ:scholar.google.com/&amp;scioq=%22michael+mandiberg%22+%22wikipedia%22&amp;hl=en&amp;as_sdt=0,5&amp;as_vis=1</t>
  </si>
  <si>
    <t>https://scholar.google.com/scholar?q=related:EpoU7u2IEpsJ:scholar.google.com/&amp;scioq=mandiberg+%22print+wikipedia%22&amp;hl=en&amp;as_sdt=0,5&amp;as_vis=1</t>
  </si>
  <si>
    <t>S Vie</t>
  </si>
  <si>
    <t>Plagiarism detection services are money well spent</t>
  </si>
  <si>
    <t>BAD IDEAS</t>
  </si>
  <si>
    <t>openlab.citytech.cuny.edu</t>
  </si>
  <si>
    <t>https://openlab.citytech.cuny.edu/eng-1101-o142-16656/files/2020/08/Research-Starts-with-Answers-and-Research-Starts-with-a-Thesis-Statement.pdf#page=298</t>
  </si>
  <si>
    <t>https://scholar.google.com/scholar?cites=791894285525554228&amp;as_sdt=2005&amp;sciodt=0,5&amp;hl=en</t>
  </si>
  <si>
    <t>… start, as it discusses how social media plays a significant role in today’s remix culture. Daniela Duca’s “The Irreverent Plagiarists: After Sherrie Levine, Michael Mandiberg and Hermann …</t>
  </si>
  <si>
    <t>https://scholar.google.com/scholar?q=related:NJRpNKhf_QoJ:scholar.google.com/&amp;scioq=%22michael+mandiberg%22+%22social+media%22&amp;hl=en&amp;as_sdt=0,5&amp;as_vis=1</t>
  </si>
  <si>
    <t>S Wyer</t>
  </si>
  <si>
    <t>Folk Networks, Cyberfeminism, and Information Activism in the Art+ Feminism Wikipedia Edit-a-thon Series</t>
  </si>
  <si>
    <t>https://search.proquest.com/openview/b5d2f9a75ff3aa9e6ca1e1f9baf17cf0/1?pq-origsite=gscholar&amp;cbl=18750</t>
  </si>
  <si>
    <t>https://scholar.google.com/scholar?cites=12282432325766412268&amp;as_sdt=2005&amp;sciodt=0,5&amp;hl=en</t>
  </si>
  <si>
    <t>This thesis explores how the Art+ Feminism Wikipedia Edit-a-thon event impacts the people who coordinate and participate in it. I review museum catalogs to determine institutional …</t>
  </si>
  <si>
    <t>http://scholarsbank.uoregon.edu/xmlui/bitstream/handle/1794/22752/Wyer_oregon_0171N_11963.pdf?sequence=1&amp;isAllowed=y</t>
  </si>
  <si>
    <t>https://scholar.google.com/scholar?q=related:7PcUCyD3c6oJ:scholar.google.com/&amp;scioq=%22michael+mandiberg%22+%22social+media%22&amp;hl=en&amp;as_sdt=0,5&amp;as_vis=1</t>
  </si>
  <si>
    <t>SA Hall</t>
  </si>
  <si>
    <t>A Reexamination of Authenticity in Objects and Experiences</t>
  </si>
  <si>
    <t>rave.ohiolink.edu</t>
  </si>
  <si>
    <t>https://rave.ohiolink.edu/etdc/view?acc_num=osu1338931103</t>
  </si>
  <si>
    <t>… To push this one step further, in his website “AfterSherrieLevine.com,” Michael Mandiberg creates and displays digital reproductions of Levine’s work after Evans’ work. From Mandiberg’…</t>
  </si>
  <si>
    <t>https://etd.ohiolink.edu/acprod/odb_etd/ws/send_file/send?accession=osu1338931103&amp;disposition=inline</t>
  </si>
  <si>
    <t>https://scholar.google.com/scholar?q=related:IX6-rhQgOhkJ:scholar.google.com/&amp;scioq=%22michael+mandiberg%22+%22aftersherrielevine%22&amp;hl=en&amp;as_sdt=2007</t>
  </si>
  <si>
    <t>https://scholar.google.com/scholar?q=related:IX6-rhQgOhkJ:scholar.google.com/&amp;scioq=%22michael+mandiberg%22+%22wikipedia%22&amp;hl=en&amp;as_sdt=0,5&amp;as_vis=1</t>
  </si>
  <si>
    <t>T Lijster</t>
  </si>
  <si>
    <t>Art and property</t>
  </si>
  <si>
    <t>Krisis| Journal for Contemporary Philosophy</t>
  </si>
  <si>
    <t>catalogus.boekman.nl</t>
  </si>
  <si>
    <t>https://catalogus.boekman.nl/pub/P12-0448.pdf</t>
  </si>
  <si>
    <t>… She herself is copied, in turn, by Michael Mandiberg, who scanned the pictures and placed … It appears as though new media, and most notably social media, are causing a shift in the ar…</t>
  </si>
  <si>
    <t>https://scholar.google.com/scholar?q=related:BrkY8Lp1t5cJ:scholar.google.com/&amp;scioq=%22michael+mandiberg%22+%22social+media%22&amp;hl=en&amp;as_sdt=0,5&amp;as_vis=1</t>
  </si>
  <si>
    <t>… She herself is copied, in turn, by Michael Mandiberg, who scanned the pictures and placed them on the website www.aftersherrielevine.com (2001), where one can download an ‘…</t>
  </si>
  <si>
    <t>https://scholar.google.com/scholar?q=related:BrkY8Lp1t5cJ:scholar.google.com/&amp;scioq=%22michael+mandiberg%22+%22aftersherrielevine%22&amp;hl=en&amp;as_sdt=2007</t>
  </si>
  <si>
    <t>https://scholar.google.com/scholar?q=related:BrkY8Lp1t5cJ:scholar.google.com/&amp;scioq=%22michael+mandiberg%22+%22wikipedia%22&amp;hl=en&amp;as_sdt=0,5&amp;as_vis=1</t>
  </si>
  <si>
    <t>De grote vlucht inwaarts: essays over cultuur in een onoverzichtelijke wereld</t>
  </si>
  <si>
    <t>https://books.google.com/books?hl=en&amp;lr=&amp;id=gnqeCwAAQBAJ&amp;oi=fnd&amp;pg=PT7&amp;dq=%22michael+mandiberg%22+%22wikipedia%22&amp;ots=XNbqG6YPOp&amp;sig=2kd7fhZKAK5KoAaKdYH39AdMCc8</t>
  </si>
  <si>
    <t>https://scholar.google.com/scholar?cites=17011006192109612934&amp;as_sdt=2005&amp;sciodt=0,5&amp;hl=en</t>
  </si>
  <si>
    <t>… Althans, totdat het digitale tijdperk aanbrak: Michael Mandiberg scande de foto’s van Shierry Levine in en plaatste ze op de website www.aftershierrylevine.com, waar men ze kan …</t>
  </si>
  <si>
    <t>https://www.bruna.nl/images/active/InkijkPDF/cb/9789023497493.pdf</t>
  </si>
  <si>
    <t>https://scholar.google.com/scholar?q=related:hu-p6AA8E-wJ:scholar.google.com/&amp;scioq=%22michael+mandiberg%22+%22wikipedia%22&amp;hl=en&amp;as_sdt=0,5&amp;as_vis=1</t>
  </si>
  <si>
    <t>T Mezopoulou</t>
  </si>
  <si>
    <t>Art Appropriation and Copyright Implications</t>
  </si>
  <si>
    <t>repository.ihu.edu.gr</t>
  </si>
  <si>
    <t>https://repository.ihu.edu.gr/xmlui/handle/11544/30187</t>
  </si>
  <si>
    <t>… the 1990s and the spread of social media bring new challenges for … In 2001 Michael Mandiberg a young programmer and artist … The emergence of social media has altered our everyday …</t>
  </si>
  <si>
    <t>https://repository.ihu.edu.gr/xmlui/bitstream/handle/11544/30187/IHU%20Dissertation%20Theano%20Mezopoulou.pdf?sequence=1</t>
  </si>
  <si>
    <t>https://scholar.google.com/scholar?q=related:P78_SsRd9jEJ:scholar.google.com/&amp;scioq=%22michael+mandiberg%22+%22social+media%22&amp;hl=en&amp;as_sdt=0,5&amp;as_vis=1</t>
  </si>
  <si>
    <t>… In 2001 Michael Mandiberg a young programmer and artist created a website with the domain name “aftersherrinelevine.com”. The concept of this online project invited you to choose …</t>
  </si>
  <si>
    <t>https://scholar.google.com/scholar?q=related:P78_SsRd9jEJ:scholar.google.com/&amp;scioq=%22michael+mandiberg%22+%22aftersherrielevine%22&amp;hl=en&amp;as_sdt=2007</t>
  </si>
  <si>
    <t>T Ozukum</t>
  </si>
  <si>
    <t>The Impact of social media on religious tolerance in India: A case study on the digital discourse in religious conflicts</t>
  </si>
  <si>
    <t>opus4.kobv.de</t>
  </si>
  <si>
    <t>https://opus4.kobv.de/opus4-fau/files/17086/thesisTinumerenOzukum.pdf</t>
  </si>
  <si>
    <t>https://scholar.google.com/scholar?cites=18288426661684536138&amp;as_sdt=2005&amp;sciodt=0,5&amp;hl=en</t>
  </si>
  <si>
    <t>… Michael Mandiberg argues that the notion of ‘social media’ has been associated with multiple concepts: the corporate media favorite ‘user-generated content,’ Henry Jenkins’ media-…</t>
  </si>
  <si>
    <t>https://scholar.google.com/scholar?q=related:SmN9DieLzf0J:scholar.google.com/&amp;scioq=%22michael+mandiberg%22+%22social+media%22&amp;hl=en&amp;as_sdt=0,5&amp;as_vis=1</t>
  </si>
  <si>
    <t>… Michael Mandiberg argues that the notion of ‘social media’ has been associated with … In network analysis, a network is defined as a system of interconnected nodes. Therefore, based on …</t>
  </si>
  <si>
    <t>https://scholar.google.com/scholar?q=related:SmN9DieLzf0J:scholar.google.com/&amp;scioq=%22michael+mandiberg%22+%22in+network%22&amp;hl=en&amp;as_sdt=0,5&amp;as_vis=1</t>
  </si>
  <si>
    <t>… Michael Mandiberg argues that the notion of ‘social media’ has been associated with … disrupt commodification as is the case with Wikipedia where the socialization of the media leads to …</t>
  </si>
  <si>
    <t>https://scholar.google.com/scholar?q=related:SmN9DieLzf0J:scholar.google.com/&amp;scioq=%22michael+mandiberg%22+%22wikipedia%22&amp;hl=en&amp;as_sdt=0,5&amp;as_vis=1</t>
  </si>
  <si>
    <t>T Sowden</t>
  </si>
  <si>
    <t>Drawing with Fire: The Art of Laser Cutting Paper</t>
  </si>
  <si>
    <t>Centre for Fine Print Research, UWE Bristol, UK …</t>
  </si>
  <si>
    <t>bookarts.uwe.ac.uk</t>
  </si>
  <si>
    <t>https://www.bookarts.uwe.ac.uk/pdf/resources/sowden.pdf</t>
  </si>
  <si>
    <t>https://scholar.google.com/scholar?cites=4951413814647871055&amp;as_sdt=2005&amp;sciodt=2007&amp;hl=en</t>
  </si>
  <si>
    <t>… produced by Brooklyn based artist Michael Mandiberg (http://… His work FDIC Insured shown in April and May 2010 as part … "Maniberg continues to add to FDIC Insured weekly, making it …</t>
  </si>
  <si>
    <t>https://scholar.google.com/scholar?q=related:T1YMdqH0tkQJ:scholar.google.com/&amp;scioq=%22michael+mandiberg%22+%22fdic+insured%22&amp;hl=en&amp;as_sdt=2007</t>
  </si>
  <si>
    <t>T Swann</t>
  </si>
  <si>
    <t>Anarchist Cybernetics: Control and Communication in Radical Politics</t>
  </si>
  <si>
    <t>https://books.google.com/books?hl=en&amp;lr=&amp;id=T_r_DwAAQBAJ&amp;oi=fnd&amp;pg=PP1&amp;dq=%22michael+mandiberg%22+%22social+media%22&amp;ots=z5tZ12QZ-6&amp;sig=iZIxyUXdB1-s93NZyv_YGgBpi_I</t>
  </si>
  <si>
    <t>https://scholar.google.com/scholar?cites=4846723915921537848&amp;as_sdt=2005&amp;sciodt=0,5&amp;hl=en</t>
  </si>
  <si>
    <t>… of users of social media content as also its producers is important. As Michael Mandiberg puts it, ‘from the audience’s perspective, in order to experience the [social media platform] you …</t>
  </si>
  <si>
    <t>https://scholar.google.com/scholar?q=related:OLvk9LgFQ0MJ:scholar.google.com/&amp;scioq=%22michael+mandiberg%22+%22social+media%22&amp;hl=en&amp;as_sdt=0,5&amp;as_vis=1</t>
  </si>
  <si>
    <t>T Turner</t>
  </si>
  <si>
    <t>Eye Openers Professor Makeda Best December 9, 2014 (Re) produce</t>
  </si>
  <si>
    <t>Eye</t>
  </si>
  <si>
    <t>https://www.academia.edu/download/54246774/ReProduce_-_Eye_Openers.pdf</t>
  </si>
  <si>
    <t>… Our visual culture’s mass reproducibility has transformed art into a vehicle for artists such as Michael Mandiberg to communicate meaning through allegorical techniques of …</t>
  </si>
  <si>
    <t>https://scholar.google.com/scholar?q=related:PGdSpbYE7nYJ:scholar.google.com/&amp;scioq=%22michael+mandiberg%22+%22aftersherrielevine%22&amp;hl=en&amp;as_sdt=2007</t>
  </si>
  <si>
    <t>V Leonard, SE Bond</t>
  </si>
  <si>
    <t>Advancing feminism online: Online tools, visibility, and women in classics</t>
  </si>
  <si>
    <t>Studies in late antiquity</t>
  </si>
  <si>
    <t>online.ucpress.edu</t>
  </si>
  <si>
    <t>https://online.ucpress.edu/SLA/article-abstract/3/1/4/83368</t>
  </si>
  <si>
    <t>https://scholar.google.com/scholar?cites=9787147636254805715&amp;as_sdt=2005&amp;sciodt=0,5&amp;hl=en</t>
  </si>
  <si>
    <t>… what allows Wikipedia to guide viewers to areas of interest. It is also one way that Wikipedia … editathon on a much larger scale, see Siân Evans, Jacqueline Mabey, Michael Mandiberg, “…</t>
  </si>
  <si>
    <t>https://works.hcommons.org/records/kt9kf-2g693/files/victoria-leonard-and-sarah-e.-bond-advancing-feminism-online-sla-2019.pdf</t>
  </si>
  <si>
    <t>https://scholar.google.com/scholar?q=related:045Fr-vu0ocJ:scholar.google.com/&amp;scioq=%22michael+mandiberg%22+%22wikipedia%22&amp;hl=en&amp;as_sdt=0,5&amp;as_vis=1</t>
  </si>
  <si>
    <t>Y Harris</t>
  </si>
  <si>
    <t>Scorescapes: On sound, environment and sonic consciousness</t>
  </si>
  <si>
    <t>agosto-foundation.org</t>
  </si>
  <si>
    <t>https://agosto-foundation.org/sites/default/files/upload/harris_yolande_scorescapes_on_sound_environment_and_sonic_consciousness.pdf</t>
  </si>
  <si>
    <t>https://scholar.google.com/scholar?cites=13587949911908221503&amp;as_sdt=2005&amp;sciodt=0,5&amp;hl=en</t>
  </si>
  <si>
    <t>… This show included visualisation work by eco-artists and designers Tiffany Holmes, Beatriz de Costa and Michael Mandiberg. My sound and video performance Fishing for Sound, …</t>
  </si>
  <si>
    <t>https://scholar.google.com/scholar?q=related:PwIX7XMYkrwJ:scholar.google.com/&amp;scioq=%22michael+mandiberg%22+%22social+media%22&amp;hl=en&amp;as_sdt=0,5&amp;as_vis=1</t>
  </si>
  <si>
    <t>Y Sun</t>
  </si>
  <si>
    <t>The users' activities on Yiguan: An Audience Analysis on An Anonymous Social Media</t>
  </si>
  <si>
    <t>diva-portal.org</t>
  </si>
  <si>
    <t>https://www.diva-portal.org/smash/record.jsf?pid=diva2:1330421</t>
  </si>
  <si>
    <t>… networks is social media, which has a deep association with the emergence of web 2.0 (Lindgren, 2017; Fuchs, 2014). Michael Mandiberg indicates that the notion of ‘social media’ has …</t>
  </si>
  <si>
    <t>https://www.diva-portal.org/smash/get/diva2:1330421/FULLTEXT01.pdf</t>
  </si>
  <si>
    <t>https://scholar.google.com/scholar?q=related:v5XfG3uf7HcJ:scholar.google.com/&amp;scioq=%22michael+mandiberg%22+%22social+media%22&amp;hl=en&amp;as_sdt=0,5&amp;as_vis=1</t>
  </si>
  <si>
    <t>Y Toister</t>
  </si>
  <si>
    <t>Latent digital</t>
  </si>
  <si>
    <t>Journal of Visual Art Practice</t>
  </si>
  <si>
    <t>https://www.tandfonline.com/doi/abs/10.1080/14702029.2019.1701915</t>
  </si>
  <si>
    <t>https://scholar.google.com/scholar?cites=14732285382699017980&amp;as_sdt=2005&amp;sciodt=2007&amp;hl=en</t>
  </si>
  <si>
    <t>10.1080/14702029.2019.1701915</t>
  </si>
  <si>
    <t>… Descending from this piece and further problematizing our notions of genesis and inception is Michael Mandiberg’s After Sheri Levine. This work is designed to allow free full-quality …</t>
  </si>
  <si>
    <t>https://www.academia.edu/download/64365073/Toister_Latent%20digital.pdf</t>
  </si>
  <si>
    <t>https://scholar.google.com/scholar?q=related:_GZ0JYCXc8wJ:scholar.google.com/&amp;scioq=%22michael+mandiberg%22+%22aftersherrielevine%22&amp;hl=en&amp;as_sdt=2007</t>
  </si>
  <si>
    <t>YC Eskicioğlu</t>
  </si>
  <si>
    <t>İslamofobik Nefret Söylemi Aracı Olarak" Mem" ler</t>
  </si>
  <si>
    <t>TRT Akademi</t>
  </si>
  <si>
    <t>https://dergipark.org.tr/en/pub/trta/issue/70093/1101280</t>
  </si>
  <si>
    <t>https://scholar.google.com/scholar?cites=4730776925245811604&amp;as_sdt=2005&amp;sciodt=0,5&amp;hl=en</t>
  </si>
  <si>
    <t>… İçinde Michael Mandiberg (Ed.), The Social Media Reader, (ss. 53-58). New York University … Evaluating semantic feature representations to efficiently detect hate intent on social media. …</t>
  </si>
  <si>
    <t>https://dergipark.org.tr/en/download/article-file/2365400</t>
  </si>
  <si>
    <t>https://scholar.google.com/scholar?q=related:lCvkfIwYp0EJ:scholar.google.com/&amp;scioq=%22michael+mandiberg%22+%22social+media%22&amp;hl=en&amp;as_sdt=0,5&amp;as_vis=1</t>
  </si>
  <si>
    <t>林欣怡, 賴雯淑</t>
  </si>
  <si>
    <t>星叢‧ 複線‧ 集合: 網路前衛藝術美學語言</t>
  </si>
  <si>
    <t>ir.lib.nycu.edu.tw</t>
  </si>
  <si>
    <t>https://ir.lib.nycu.edu.tw/handle/11536/72856</t>
  </si>
  <si>
    <t>… 年,新媒體藝術家邁可‧ 曼迪柏格(Michael Mandiberg)將雪莉‧列文和華克‧伊凡斯之攝影作品 掃描至 電腦裡,分別為這兩批[視覺上一模一樣]的作品各自建立網站: afterwalkerevans.com 與…</t>
  </si>
  <si>
    <t>https://ir.lib.nycu.edu.tw/bitstream/11536/72856/1/280401.pdf</t>
  </si>
  <si>
    <t>https://scholar.google.com/scholar?q=related:uXCxN8qT-90J:scholar.google.com/&amp;scioq=%22michael+mandiberg%22+%22afterwalkerevans%22&amp;hl=en&amp;as_sdt=2007</t>
  </si>
  <si>
    <t>… 曼迪柏格(Michael Mandiberg)將雪莉‧列文和華克‧伊凡斯之攝影作品掃描至 電腦裡,分別為這 兩批[視覺上一模一樣]的作品各自建立網站: afterwalkerevans.com 與aftersherrielevine.com,同時…</t>
  </si>
  <si>
    <t>https://scholar.google.com/scholar?q=related:uXCxN8qT-90J:scholar.google.com/&amp;scioq=%22michael+mandiberg%22+%22aftersherrielevine%22&amp;hl=en&amp;as_sdt=2007</t>
  </si>
  <si>
    <t>狩野愛, カノウアイ</t>
  </si>
  <si>
    <t>「戦術的メディア」 から見たアート・アクティヴィズム: クリティカル・アート・アンサンブルと A3BC の実践活動を中心に</t>
  </si>
  <si>
    <t>geidai.repo.nii.ac.jp</t>
  </si>
  <si>
    <t>https://geidai.repo.nii.ac.jp/record/1469/files/hakubi311_full.pdf</t>
  </si>
  <si>
    <t>… たとえば,アーティストのミカエル・マンディバーグ (Michael Mandiberg)の《オイルスタンダード Oil Standard》(2006)は,プラグインというインタ ーネットブラウザで使われるプログラムを使ったメディア・…</t>
  </si>
  <si>
    <t>https://scholar.google.com/scholar?q=related:v6RVMRpeXPkJ:scholar.google.com/&amp;scioq=%22michael+mandiberg%22+%22turbulence+org%22&amp;hl=en&amp;as_sdt=2007</t>
  </si>
  <si>
    <t>賴雯淑</t>
  </si>
  <si>
    <t>網路藝術中的接受美學與藝術實踐</t>
  </si>
  <si>
    <t>https://ir.lib.nycu.edu.tw/handle/11536/100211</t>
  </si>
  <si>
    <t>… 年, 新媒體藝術家邁可‧曼迪柏格(Michael Mandiberg)將雪莉‧列文和華克‧伊凡斯之 攝影作品 掃描至電腦裡,分別為這兩批[視覺上一模一樣]的作品各自建立網站: &lt;afterwalkerevans.com&gt;與&lt;…</t>
  </si>
  <si>
    <t>https://ir.lib.nycu.edu.tw/bitstream/11536/100211/1/992410H009051.PDF</t>
  </si>
  <si>
    <t>https://scholar.google.com/scholar?q=related:ZCMDP7ywpBMJ:scholar.google.com/&amp;scioq=%22michael+mandiberg%22+%22afterwalkerevans%22&amp;hl=en&amp;as_sdt=2007</t>
  </si>
  <si>
    <t>… ‧曼迪柏格(Michael Mandiberg)將雪莉‧列文和華克‧伊凡斯之 攝影作品掃描至電腦裡,分別為 這兩批[視覺上一模一樣]的作品各自建立網站: &lt;afterwalkerevans.com&gt;與&lt;aftersherrielevine.com&gt;,…</t>
  </si>
  <si>
    <t>https://scholar.google.com/scholar?q=related:ZCMDP7ywpBMJ:scholar.google.com/&amp;scioq=%22michael+mandiberg%22+%22aftersherrielevine%22&amp;hl=en&amp;as_sdt=2007</t>
  </si>
  <si>
    <t>https://scholar.google.com/scholar?q=related:ZCMDP7ywpBMJ:scholar.google.com/&amp;scioq=%22michael+mandiberg%22+%22wikipedia%22&amp;hl=en&amp;as_sdt=0,5&amp;as_vis=1</t>
  </si>
  <si>
    <t>B Kratovic</t>
  </si>
  <si>
    <t>" Duchampianska" praktiker inom samtidskonsten</t>
  </si>
  <si>
    <t>https://www.diva-portal.org/smash/record.jsf?pid=diva2:1435215</t>
  </si>
  <si>
    <t>… och tillika programmeraren Michael Mandiberg i snart tjugo år nu … Michael Mandiberg som då skannat in samma bilder och nu … images, texts, contact och AfterWalkerEvans.com. När jag …</t>
  </si>
  <si>
    <t>https://www.diva-portal.org/smash/get/diva2:1435215/FULLTEXT01.pdf</t>
  </si>
  <si>
    <t>https://scholar.google.com/scholar?q=related:mAx5RLg5KoAJ:scholar.google.com/&amp;scioq=%22michael+mandiberg%22+%22afterwalkerevans%22&amp;hl=en&amp;as_sdt=2007</t>
  </si>
  <si>
    <t>… AfterSherrieLevine.com där den amerikanske konstnären och tillika programmeraren Michael Mandiberg i … Michael Mandiberg som då skannat in samma bilder och nu distribuerar dem …</t>
  </si>
  <si>
    <t>https://scholar.google.com/scholar?q=related:mAx5RLg5KoAJ:scholar.google.com/&amp;scioq=%22michael+mandiberg%22+%22aftersherrielevine%22&amp;hl=en&amp;as_sdt=2007</t>
  </si>
  <si>
    <t>… och tillika programmeraren Michael Mandiberg i snart tjugo år … Michael Mandiberg som då skannat in samma bilder och nu … installationen Print Wikipedia från 2016 (bild 10) där samtliga …</t>
  </si>
  <si>
    <t>https://scholar.google.com/scholar?q=related:mAx5RLg5KoAJ:scholar.google.com/&amp;scioq=%22michael+mandiberg%22+%22print+wikipedia%22&amp;hl=en&amp;as_sdt=0,5&amp;as_vis=1</t>
  </si>
  <si>
    <t>… amerikanske konstnären och tillika programmeraren Michael Mandiberg i snart tjugo år nu … Wikipedia under tiden för hans research, dvs. i början på 2010-talet och Michael Mandiberg …</t>
  </si>
  <si>
    <t>https://scholar.google.com/scholar?q=related:mAx5RLg5KoAJ:scholar.google.com/&amp;scioq=%22michael+mandiberg%22+%22wikipedia%22&amp;hl=en&amp;as_sdt=0,5&amp;as_vis=1</t>
  </si>
  <si>
    <t>… och tillika programmeraren Michael Mandiberg i snart tjugo år nu tycks … Michael Mandiberg som då skannat in samma bilder och nu … installationen Print Wikipedia från 2016 (bild 10) där …</t>
  </si>
  <si>
    <t>https://scholar.google.com/scholar?q=related:mAx5RLg5KoAJ:scholar.google.com/&amp;scioq=mandiberg+%22print+wikipedia%22&amp;hl=en&amp;as_sdt=0,5&amp;as_vis=1</t>
  </si>
  <si>
    <t>… den amerikanske konstnären och tillika programmeraren Michael Mandiberg i snart tjugo år nu … Michael Mandiberg som då skannat in samma bilder och nu distribuerar dem gratis via …</t>
  </si>
  <si>
    <t>https://scholar.google.com/scholar?q=related:mAx5RLg5KoAJ:scholar.google.com/&amp;scioq=%22michael+mandiberg%22+%22postmodern+times%22&amp;hl=en&amp;as_sdt=0,5&amp;as_vis=1</t>
  </si>
  <si>
    <t>https://scholar.google.com/scholar?cites=12282432325766412268&amp;as_sdt=2005&amp;sciodt=2007&amp;hl=en</t>
  </si>
  <si>
    <t>https://scholar.google.com/scholar?q=related:7PcUCyD3c6oJ:scholar.google.com/&amp;scioq=%22michael+mandiberg%22+%22eyebeam%22&amp;hl=en&amp;as_sdt=2007</t>
  </si>
  <si>
    <t>case study</t>
  </si>
  <si>
    <t>Art+Feminism</t>
  </si>
  <si>
    <t>W Gluza, I Turaj, F Meier</t>
  </si>
  <si>
    <t>Wikipedia edit-a-thons and editor experience: Lessons from a participatory observation</t>
  </si>
  <si>
    <t>… of the 17th International Symposium on Open …</t>
  </si>
  <si>
    <t>https://dl.acm.org/doi/abs/10.1145/3479986.3479994</t>
  </si>
  <si>
    <t>https://scholar.google.com/scholar?cites=15960150890276230005&amp;as_sdt=2005&amp;sciodt=0,5&amp;hl=en</t>
  </si>
  <si>
    <t>10.1145/3479986.3479994</t>
  </si>
  <si>
    <t>Wikipedia is one of the most important sources of encyclopedic knowledge and among the most visited websites on the internet. As a peer-produced knowledge repository, Wikipedia is …</t>
  </si>
  <si>
    <t>https://dl.acm.org/doi/pdf/10.1145/3479986.3479994</t>
  </si>
  <si>
    <t>https://scholar.google.com/scholar?q=related:dZOMmKzYfd0J:scholar.google.com/&amp;scioq=%22michael+mandiberg%22+%22social+media%22&amp;hl=en&amp;as_sdt=0,5&amp;as_vis=1</t>
  </si>
  <si>
    <t>A Berberoğlu</t>
  </si>
  <si>
    <t>Quoting artworks: Historical development of art appropriation</t>
  </si>
  <si>
    <t>https://acikbilim.yok.gov.tr/handle/20.500.12812/342431</t>
  </si>
  <si>
    <t>https://scholar.google.com/scholar?cites=15761277583457836014&amp;as_sdt=2005&amp;sciodt=2007&amp;hl=en</t>
  </si>
  <si>
    <t>Art appropriation, defined as a method by which artists quote from other artists? works in order to create new works, dates back to the earliest periods of history; however it continues …</t>
  </si>
  <si>
    <t>https://acikbilim.yok.gov.tr/bitstream/handle/20.500.12812/342431/yokAcikBilim_10016996.pdf?sequence=-1</t>
  </si>
  <si>
    <t>https://scholar.google.com/scholar?q=related:7ttUkHROu9oJ:scholar.google.com/&amp;scioq=%22michael+mandiberg%22+%22aftersherrielevine%22&amp;hl=en&amp;as_sdt=2007</t>
  </si>
  <si>
    <t>discussion</t>
  </si>
  <si>
    <t>https://scholar.google.com/scholar?cites=15761277583457836014&amp;as_sdt=2005&amp;sciodt=0,5&amp;hl=en</t>
  </si>
  <si>
    <t>https://scholar.google.com/scholar?q=related:7ttUkHROu9oJ:scholar.google.com/&amp;scioq=%22michael+mandiberg%22+%22postmodern+times%22&amp;hl=en&amp;as_sdt=0,5&amp;as_vis=1</t>
  </si>
  <si>
    <t>Impresión posdigital: La mutación de la edición desde 1894: Alessandro Ludovico</t>
  </si>
  <si>
    <t>https://books.google.com/books?hl=en&amp;lr=&amp;id=vK9-EAAAQBAJ&amp;oi=fnd&amp;pg=PA90&amp;dq=%22michael+mandiberg%22+%22turbulence+org%22&amp;ots=qmhVUTGkbH&amp;sig=gG767pakp6AaTjMdU2TcOyx2F2A</t>
  </si>
  <si>
    <t>En la era actual, la tecnología digital ha dejado de ser un fenómeno revolucionario para convertirse en una parte normal de la vida cotidiana. La mutación de la música y el cine a …</t>
  </si>
  <si>
    <t>https://scholar.google.com/scholar?q=related:4QsF2tFTBJAJ:scholar.google.com/&amp;scioq=%22michael+mandiberg%22+%22turbulence+org%22&amp;hl=en&amp;as_sdt=2007</t>
  </si>
  <si>
    <t>B Güner</t>
  </si>
  <si>
    <t>Çağdaş sanatta müellif sorunsalı</t>
  </si>
  <si>
    <t>https://acikbilim.yok.gov.tr/handle/20.500.12812/94223</t>
  </si>
  <si>
    <t>https://scholar.google.com/scholar?cites=14673468130843093828&amp;as_sdt=2005&amp;sciodt=2007&amp;hl=en</t>
  </si>
  <si>
    <t>Bu çalışma, çağdaş sanat pratiğinde önemli ve ayrıcalıklı bir tartışma alanı yaratan müellifin/sanatçının rolünü post-yapısalcı kuramlar ekseninde tartışmayı ve postmodern süreçte bu …</t>
  </si>
  <si>
    <t>https://acikbilim.yok.gov.tr/bitstream/handle/20.500.12812/94223/yokAcikBilim_10002291.pdf?sequenc</t>
  </si>
  <si>
    <t>https://scholar.google.com/scholar?q=related:ROvqiYWhossJ:scholar.google.com/&amp;scioq=%22michael+mandiberg%22+%22afterwalkerevans%22&amp;hl=en&amp;as_sdt=2007</t>
  </si>
  <si>
    <t>https://scholar.google.com/scholar?q=related:ROvqiYWhossJ:scholar.google.com/&amp;scioq=%22michael+mandiberg%22+%22aftersherrielevine%22&amp;hl=en&amp;as_sdt=2007</t>
  </si>
  <si>
    <t>https://scholar.google.com/scholar?cites=14673468130843093828&amp;as_sdt=2005&amp;sciodt=0,5&amp;hl=en</t>
  </si>
  <si>
    <t>https://scholar.google.com/scholar?q=related:ROvqiYWhossJ:scholar.google.com/&amp;scioq=%22michael+mandiberg%22+%22shop+mandiberg%22&amp;hl=en&amp;as_sdt=0,5&amp;as_vis=1</t>
  </si>
  <si>
    <t>https://scholar.google.com/scholar?q=related:ROvqiYWhossJ:scholar.google.com/&amp;scioq=%22shop+mandiberg%22&amp;hl=en&amp;as_sdt=0,5&amp;as_vis=1</t>
  </si>
  <si>
    <t>DSN Hora</t>
  </si>
  <si>
    <t>Teoria da arte hacker: estética, diferença e transgressão tecnológica</t>
  </si>
  <si>
    <t>realp.unb.br</t>
  </si>
  <si>
    <t>http://www.realp.unb.br/jspui/handle/10482/20590</t>
  </si>
  <si>
    <t>Este trabalho trata da constituição de uma teoria da arte hacker amparada pela estética e a filosofia contemporânea da diferença. Com essa fundamentação, propomos conceitos …</t>
  </si>
  <si>
    <t>http://www.realp.unb.br/jspui/bitstream/10482/20590/1/2015_DanielSouzaNevesHora.pdf</t>
  </si>
  <si>
    <t>https://scholar.google.com/scholar?q=related:YJSIhYDN7O8J:scholar.google.com/&amp;scioq=%22michael+mandiberg%22+%22afterwalkerevans%22&amp;hl=en&amp;as_sdt=2007</t>
  </si>
  <si>
    <t>https://scholar.google.com/scholar?q=related:YJSIhYDN7O8J:scholar.google.com/&amp;scioq=%22michael+mandiberg%22+%22aftersherrielevine%22&amp;hl=en&amp;as_sdt=2007</t>
  </si>
  <si>
    <t>https://search.proquest.com/openview/f0725994db0329ea11dd81b140380b97/1?pq-origsite=gscholar&amp;cbl=37068&amp;casa_token=c3tqiZnfLakAAAAA:TIii_20RzbbndNoWMIXI5PQ6G02dlupUJmycj0husdHkZpIZtbEZfoeDaap2I_aXsNwfb3P3aA</t>
  </si>
  <si>
    <t>For a few days following September 11, while a city desperately searched itself for signs of life, the missing thousands were made to inhabit New York's streets and parks as signs, as …</t>
  </si>
  <si>
    <t>https://scholar.google.com/scholar?q=related:kZu2xGRUwagJ:scholar.google.com/&amp;scioq=%22shop+mandiberg%22&amp;hl=en&amp;as_sdt=0,5&amp;as_vis=1</t>
  </si>
  <si>
    <t>G Reisinger</t>
  </si>
  <si>
    <t>Synchrone Archive: Die digitale Quelle im Kontext musealer Sammlungen</t>
  </si>
  <si>
    <t>Museum multimedial: audiovisionäre Traditionen in …</t>
  </si>
  <si>
    <t>https://books.google.com/books?hl=en&amp;lr=&amp;id=dyfW-xHQy8kC&amp;oi=fnd&amp;pg=PA35&amp;dq=%22michael+mandiberg%22+%22aftersherrielevine%22&amp;ots=TLH0z9ALro&amp;sig=L3tji-nekwD5_3zhmS216nKcgLw</t>
  </si>
  <si>
    <t>Der im vorliegenden Text eingenommene Blickwinkel ist ein kunstwissenschaftlicher, dementsprechend soll auch die methodische Schwerpunksetzung entwickelt sein: Der Fokus liegt …</t>
  </si>
  <si>
    <t>https://scholar.google.com/scholar?q=related:yOS6QY0dq3YJ:scholar.google.com/&amp;scioq=%22michael+mandiberg%22+%22aftersherrielevine%22&amp;hl=en&amp;as_sdt=2007</t>
  </si>
  <si>
    <t>J Young</t>
  </si>
  <si>
    <t>Radically rethinking copyright in the arts: A philosophical approach</t>
  </si>
  <si>
    <t>taylorfrancis.com</t>
  </si>
  <si>
    <t>https://www.taylorfrancis.com/books/mono/10.4324/9781003058298/radically-rethinking-copyright-arts-james-young</t>
  </si>
  <si>
    <t>https://scholar.google.com/scholar?cites=7834529240755453914&amp;as_sdt=2005&amp;sciodt=0,5&amp;hl=en</t>
  </si>
  <si>
    <t>10.4324/9781003058298</t>
  </si>
  <si>
    <t>This book radically rethinks the philosophical basis of copyright in the arts. The author reflects on the ontology of art to argue that current copyright laws cannot be justified. The book …</t>
  </si>
  <si>
    <t>https://www.academia.edu/download/91940782/Radically_Rethinking_Copyright_in_the_Arts.pdf</t>
  </si>
  <si>
    <t>https://scholar.google.com/scholar?q=related:2r-j2dXWuWwJ:scholar.google.com/&amp;scioq=%22shop+mandiberg%22&amp;hl=en&amp;as_sdt=0,5&amp;as_vis=1</t>
  </si>
  <si>
    <t>L Orán Llarena</t>
  </si>
  <si>
    <t>Apropiación y simulacro en la representación visual a través de redes sociales. El caso de Instagram</t>
  </si>
  <si>
    <t>docta.ucm.es</t>
  </si>
  <si>
    <t>https://docta.ucm.es/entities/publication/17cb55af-4edc-4b1d-ad97-d19b423d595a</t>
  </si>
  <si>
    <t>https://scholar.google.com/scholar?cites=8138556365768896569&amp;as_sdt=2005&amp;sciodt=0,5&amp;hl=en</t>
  </si>
  <si>
    <t>… This inquiry addresses contemporary artistic practices concerning the visual culture of social media, and its relation with artists from the last quarter of the 20th century who worked with …</t>
  </si>
  <si>
    <t>https://docta.ucm.es/bitstreams/d339a9b6-19e4-4bff-9e52-eca4ef6fe3e7/download</t>
  </si>
  <si>
    <t>https://scholar.google.com/scholar?q=related:OTAmDuX18XAJ:scholar.google.com/&amp;scioq=%22michael+mandiberg%22+%22social+media%22&amp;hl=en&amp;as_sdt=0,5&amp;as_vis=1</t>
  </si>
  <si>
    <t>https://scholar.google.com/scholar?cites=8138556365768896569&amp;as_sdt=2005&amp;sciodt=2007&amp;hl=en</t>
  </si>
  <si>
    <t>Esta investigación aborda las prácticas artísticas contemporáneas interesadas en la cultura visual de las redes sociales, y su relación con artistas del último cuarto del siglo XX que …</t>
  </si>
  <si>
    <t>https://scholar.google.com/scholar?q=related:OTAmDuX18XAJ:scholar.google.com/&amp;scioq=%22michael+mandiberg%22+%22aftersherrielevine%22&amp;hl=en&amp;as_sdt=2007</t>
  </si>
  <si>
    <t>https://scholar.google.com/scholar?q=related:OTAmDuX18XAJ:scholar.google.com/&amp;scioq=%22michael+mandiberg%22+%22turbulence+org%22&amp;hl=en&amp;as_sdt=2007</t>
  </si>
  <si>
    <t>M Luisa Sanchez-Perez…</t>
  </si>
  <si>
    <t>Copies of copies: appropriation of appropriation in Contemporary Art</t>
  </si>
  <si>
    <t>…</t>
  </si>
  <si>
    <t>UNIV PAIS VASCO, AREA …</t>
  </si>
  <si>
    <t>https://scholar.google.com/scholar?q=related:Jo8Aj8szwWUJ:scholar.google.com/&amp;scioq=%22michael+mandiberg%22+%22aftersherrielevine%22&amp;hl=en&amp;as_sdt=2007</t>
  </si>
  <si>
    <t>M Orvell</t>
  </si>
  <si>
    <t>The real thing: Imitation and authenticity in American culture, 1880-1940</t>
  </si>
  <si>
    <t>https://books.google.com/books?hl=en&amp;lr=&amp;id=PJh6BAAAQBAJ&amp;oi=fnd&amp;pg=PP1&amp;dq=%22michael+mandiberg%22+%22afterwalkerevans%22&amp;ots=cSkk4O6yLH&amp;sig=juND5dhh33bwzcIDzVoPq6tgmfQ</t>
  </si>
  <si>
    <t>https://scholar.google.com/scholar?cites=14800282619159989530&amp;as_sdt=2005&amp;sciodt=2007&amp;hl=en</t>
  </si>
  <si>
    <t>… Bringing the dialectic into the digital age, Michael Mandiberg created a website in 2001, AfterWalkerEvans.com, that allowed the viewer to download high-resolution scans of the same …</t>
  </si>
  <si>
    <t>https://scholar.google.com/scholar?q=related:Gk1reqAqZc0J:scholar.google.com/&amp;scioq=%22michael+mandiberg%22+%22afterwalkerevans%22&amp;hl=en&amp;as_sdt=2007</t>
  </si>
  <si>
    <t>https://books.google.com/books?hl=en&amp;lr=&amp;id=PJh6BAAAQBAJ&amp;oi=fnd&amp;pg=PP1&amp;dq=%22michael+mandiberg%22+%22social+media%22&amp;ots=cSkk4T5wNN&amp;sig=emEyEI_VC_QnDNVJDzP92R8igPo</t>
  </si>
  <si>
    <t>https://scholar.google.com/scholar?cites=14800282619159989530&amp;as_sdt=2005&amp;sciodt=0,5&amp;hl=en</t>
  </si>
  <si>
    <t>… Bringing the dialectic into the digital age, Michael Mandiberg created a website in 2001, … to record photographically and send along to the social media network. Sports fans who might …</t>
  </si>
  <si>
    <t>https://scholar.google.com/scholar?q=related:Gk1reqAqZc0J:scholar.google.com/&amp;scioq=%22michael+mandiberg%22+%22social+media%22&amp;hl=en&amp;as_sdt=0,5&amp;as_vis=1</t>
  </si>
  <si>
    <t>M Ros Tägtström</t>
  </si>
  <si>
    <t>Musealisering av Internetkonst</t>
  </si>
  <si>
    <t>https://www.diva-portal.org/smash/get/diva2:213612/FULLTEXT01.pdf</t>
  </si>
  <si>
    <t>https://scholar.google.com/scholar?cites=1980758336066901527&amp;as_sdt=2005&amp;sciodt=2007&amp;hl=en</t>
  </si>
  <si>
    <t>Min uppsats behandlar Internetkonst och dess förhållande till museer och musealiseringsprocessen främst i Sverige, men dock med internationella utblickar. Med Internetkonst menar …</t>
  </si>
  <si>
    <t>https://scholar.google.com/scholar?q=related:F1YpTzYRfRsJ:scholar.google.com/&amp;scioq=%22michael+mandiberg%22+%22aftersherrielevine%22&amp;hl=en&amp;as_sdt=2007</t>
  </si>
  <si>
    <t>P Trutty-Coohill</t>
  </si>
  <si>
    <t>Visualizing Tymieniecka's Approach to Originality</t>
  </si>
  <si>
    <t>Art Inspiring Transmutations of Life</t>
  </si>
  <si>
    <t>https://link.springer.com/chapter/10.1007/978-90-481-9160-4_19</t>
  </si>
  <si>
    <t>https://scholar.google.com/scholar?cites=9231762241732219475&amp;as_sdt=2005&amp;sciodt=2007&amp;hl=en</t>
  </si>
  <si>
    <t>10.1007/978-90-481-9160-4_19</t>
  </si>
  <si>
    <t>Tymieniecka believes that human meaning-bestowing in the creative act happens before cognition. This makes her prose difficult, overwhelming in volume and intensity. In the …</t>
  </si>
  <si>
    <t>https://scholar.google.com/scholar?q=related:UxJQzdjOHYAJ:scholar.google.com/&amp;scioq=%22michael+mandiberg%22+%22aftersherrielevine%22&amp;hl=en&amp;as_sdt=2007</t>
  </si>
  <si>
    <t>RK Van Schepen</t>
  </si>
  <si>
    <t>Benjamin's Aura, Levine's Homage and Richter's Effect</t>
  </si>
  <si>
    <t>InterCulture: An Interdisciplinary Journal</t>
  </si>
  <si>
    <t>https://scholar.google.com/scholar?cites=5176890160360340816&amp;as_sdt=2005&amp;sciodt=2007&amp;hl=en</t>
  </si>
  <si>
    <t>https://scholar.google.com/scholar?q=related:UD1-KSwC2EcJ:scholar.google.com/&amp;scioq=%22michael+mandiberg%22+%22aftersherrielevine%22&amp;hl=en&amp;as_sdt=2007</t>
  </si>
  <si>
    <t>TL Azevedo</t>
  </si>
  <si>
    <t>Texto e Imagem no fluxo de rede</t>
  </si>
  <si>
    <t>teses.usp.br</t>
  </si>
  <si>
    <t>https://www.teses.usp.br/teses/disponiveis/93/93131/tde-29112022-122417/en.php</t>
  </si>
  <si>
    <t>No panorama da prática artística em rede, a tese, a partir das obras We feel fine de Jonathan Harris e Sep Kamvar de 2006, Pam de Mark Napier de 2009 e New Portrait de Ricard …</t>
  </si>
  <si>
    <t>https://www.teses.usp.br/teses/disponiveis/93/93131/tde-29112022-122417/publico/2021_TelmaLuizaDeAzevedo_VOrig.pdf</t>
  </si>
  <si>
    <t>https://scholar.google.com/scholar?q=related:FgrE16osxvUJ:scholar.google.com/&amp;scioq=%22michael+mandiberg%22+%22shop+mandiberg%22&amp;hl=en&amp;as_sdt=0,5&amp;as_vis=1</t>
  </si>
  <si>
    <t>https://scholar.google.com/scholar?q=related:FgrE16osxvUJ:scholar.google.com/&amp;scioq=%22shop+mandiberg%22&amp;hl=en&amp;as_sdt=0,5&amp;as_vis=1</t>
  </si>
  <si>
    <t>YÁ Bocos Mirabella, J Luís, A Ventayol Soler</t>
  </si>
  <si>
    <t>Recreándonos en la base de datos: Tesauro alimentario transfinito</t>
  </si>
  <si>
    <t>34.250.251.147</t>
  </si>
  <si>
    <t>http://34.250.251.147:8080/handle/20.500.12082/1081</t>
  </si>
  <si>
    <t>La recopilación de información necesita de un formato en el que contenerse y, en la era del big data, la base de datos digital se plantea como el espacio idóneo para ello. Pero, ¿qué …</t>
  </si>
  <si>
    <t>http://34.250.251.147:8080/bitstream/handle/20.500.12082/1081/Recrea%CC%81ndonos-en-la-base-de-datos.-Tesauro-Alimentario-Transfinito.-OK2.pdf?sequence=1&amp;isAllowed=y</t>
  </si>
  <si>
    <t>https://scholar.google.com/scholar?q=related:HFYgJR7fKv8J:scholar.google.com/&amp;scioq=%22michael+mandiberg%22+%22afterwalkerevans%22&amp;hl=en&amp;as_sdt=2007</t>
  </si>
  <si>
    <t>https://scholar.google.com/scholar?q=related:HFYgJR7fKv8J:scholar.google.com/&amp;scioq=%22michael+mandiberg%22+%22aftersherrielevine%22&amp;hl=en&amp;as_sdt=2007</t>
  </si>
  <si>
    <t>… In dieser Entwicklung spiegelt sich der Wandel, den das Internet erfahren hat: Die einstige Mitmachkultur des Web 2.0 wurde von der Welt der Social Media abgelöst, in der »[n]icht die …</t>
  </si>
  <si>
    <t>https://scholar.google.com/scholar?q=related:tIOf-MSRHlwJ:scholar.google.com/&amp;scioq=%22michael+mandiberg%22+%22social+media%22&amp;hl=en&amp;as_sdt=0,5&amp;as_vis=1</t>
  </si>
  <si>
    <t>mention</t>
  </si>
  <si>
    <t>A Gilbert, I Callus, J Corby</t>
  </si>
  <si>
    <t>The CounterText Interview: Annette Gilbert</t>
  </si>
  <si>
    <t>CounterText</t>
  </si>
  <si>
    <t>euppublishing.com</t>
  </si>
  <si>
    <t>https://www.euppublishing.com/doi/abs/10.3366/count.2023.0305</t>
  </si>
  <si>
    <t>10.3366/count.2023.0305</t>
  </si>
  <si>
    <t>… Another effort in this direction was made by Michael Mandiberg with his project Print Wikipedia when he measured the entire English-language Wikipedia by forcing it into the printed …</t>
  </si>
  <si>
    <t>https://www.euppublishing.com/doi/pdf/10.3366/count.2023.0305?download=true</t>
  </si>
  <si>
    <t>https://scholar.google.com/scholar?q=related:ga4um_IydR4J:scholar.google.com/&amp;scioq=%22michael+mandiberg%22+%22print+wikipedia%22&amp;hl=en&amp;as_sdt=0,5&amp;as_vis=1</t>
  </si>
  <si>
    <t>… Inspiration could perhaps be taken from Wikipedia, which records (… by Michael Mandiberg with his project Print Wikipedia when he measured the entire English-language Wikipedia by …</t>
  </si>
  <si>
    <t>https://scholar.google.com/scholar?q=related:ga4um_IydR4J:scholar.google.com/&amp;scioq=%22michael+mandiberg%22+%22wikipedia%22&amp;hl=en&amp;as_sdt=0,5&amp;as_vis=1</t>
  </si>
  <si>
    <t>https://scholar.google.com/scholar?q=related:ga4um_IydR4J:scholar.google.com/&amp;scioq=mandiberg+%22print+wikipedia%22&amp;hl=en&amp;as_sdt=0,5&amp;as_vis=1</t>
  </si>
  <si>
    <t>A Whitaker</t>
  </si>
  <si>
    <t>Economics of visual art: Market practice and market resistance</t>
  </si>
  <si>
    <t>https://books.google.com/books?hl=en&amp;lr=&amp;id=DVc7EAAAQBAJ&amp;oi=fnd&amp;pg=PR11&amp;dq=%22michael+mandiberg%22+%22print+wikipedia%22&amp;ots=a68b0Z1CIy&amp;sig=LJtDcdptsrYCitMANj0mbKZsdTM</t>
  </si>
  <si>
    <t>https://scholar.google.com/scholar?cites=16251941751911103605&amp;as_sdt=2005&amp;sciodt=0,5&amp;hl=en</t>
  </si>
  <si>
    <t>How can arts managers, artists, and art market observers approach the study of economics? Accompanied by hand-drawn illustrations, wide-ranging case studies, and expansive …</t>
  </si>
  <si>
    <t>https://scholar.google.com/scholar?q=related:dTwAuep-iuEJ:scholar.google.com/&amp;scioq=%22michael+mandiberg%22+%22print+wikipedia%22&amp;hl=en&amp;as_sdt=0,5&amp;as_vis=1</t>
  </si>
  <si>
    <t>https://books.google.com/books?hl=en&amp;lr=&amp;id=DVc7EAAAQBAJ&amp;oi=fnd&amp;pg=PR11&amp;dq=%22michael+mandiberg%22+%22postmodern+times%22&amp;ots=a68b0Z1zFv&amp;sig=SCc33cAZxvvF8347Es4kX8GpRuc</t>
  </si>
  <si>
    <t>https://scholar.google.com/scholar?q=related:dTwAuep-iuEJ:scholar.google.com/&amp;scioq=%22michael+mandiberg%22+%22postmodern+times%22&amp;hl=en&amp;as_sdt=0,5&amp;as_vis=1</t>
  </si>
  <si>
    <t>https://books.google.com/books?hl=en&amp;lr=&amp;id=DVc7EAAAQBAJ&amp;oi=fnd&amp;pg=PR11&amp;dq=%22michael+mandiberg%22+%22fdic+insured%22&amp;ots=a68b0Z-BGu&amp;sig=KntljdRL-LdgoF3Z3vQhFzm6JSI</t>
  </si>
  <si>
    <t>https://scholar.google.com/scholar?cites=16251941751911103605&amp;as_sdt=2005&amp;sciodt=2007&amp;hl=en</t>
  </si>
  <si>
    <t>https://scholar.google.com/scholar?q=related:dTwAuep-iuEJ:scholar.google.com/&amp;scioq=%22michael+mandiberg%22+%22fdic+insured%22&amp;hl=en&amp;as_sdt=2007</t>
  </si>
  <si>
    <t>https://books.google.com/books?hl=en&amp;lr=&amp;id=DVc7EAAAQBAJ&amp;oi=fnd&amp;pg=PR11&amp;dq=%22michael+mandiberg%22+%22wikipedia%22&amp;ots=a68b0Z1EIs&amp;sig=TBe5l0Y14BDvrczeIVTI2MqD2A0</t>
  </si>
  <si>
    <t>https://scholar.google.com/scholar?q=related:dTwAuep-iuEJ:scholar.google.com/&amp;scioq=%22michael+mandiberg%22+%22wikipedia%22&amp;hl=en&amp;as_sdt=0,5&amp;as_vis=1</t>
  </si>
  <si>
    <t>https://books.google.com/books?hl=en&amp;lr=&amp;id=DVc7EAAAQBAJ&amp;oi=fnd&amp;pg=PR11&amp;dq=mandiberg+%22print+wikipedia%22&amp;ots=a68b01_zCu&amp;sig=zpiqER1XNSrTnwgFdlkcHgUF4kM</t>
  </si>
  <si>
    <t>https://scholar.google.com/scholar?q=related:dTwAuep-iuEJ:scholar.google.com/&amp;scioq=mandiberg+%22print+wikipedia%22&amp;hl=en&amp;as_sdt=0,5&amp;as_vis=1</t>
  </si>
  <si>
    <t>B Racioppe</t>
  </si>
  <si>
    <t>Tecnologías digitales y actitud copyleft</t>
  </si>
  <si>
    <t>Luciérnaga</t>
  </si>
  <si>
    <t>sedici.unlp.edu.ar</t>
  </si>
  <si>
    <t>https://sedici.unlp.edu.ar/handle/10915/114010</t>
  </si>
  <si>
    <t>https://scholar.google.com/scholar?cites=11004254450519658047&amp;as_sdt=2005&amp;sciodt=2007&amp;hl=en</t>
  </si>
  <si>
    <t>Este texto plantea la articulación entre las tecnologías, el arte y la comunicación. Establece una comparación entre los modos de producción del software libre y los procesos de …</t>
  </si>
  <si>
    <t>https://sedici.unlp.edu.ar/bitstream/handle/10915/114010/Documento_completo.pdf?sequence=1</t>
  </si>
  <si>
    <t>https://scholar.google.com/scholar?q=related:P048pR73tpgJ:scholar.google.com/&amp;scioq=%22michael+mandiberg%22+%22afterwalkerevans%22&amp;hl=en&amp;as_sdt=2007</t>
  </si>
  <si>
    <t>https://scholar.google.com/scholar?q=related:P048pR73tpgJ:scholar.google.com/&amp;scioq=%22michael+mandiberg%22+%22aftersherrielevine%22&amp;hl=en&amp;as_sdt=2007</t>
  </si>
  <si>
    <t>B Tapia Peralta</t>
  </si>
  <si>
    <t>De lo virtual y lo real: apuntes para una estética de lo inmanente en el arte contemporáneo</t>
  </si>
  <si>
    <t>dspace.ucuenca.edu.ec</t>
  </si>
  <si>
    <t>https://dspace.ucuenca.edu.ec/items/43808c7c-470e-46ff-ae71-c083f9dd46d6</t>
  </si>
  <si>
    <t>Al tiempo que la accesibilidad y comprensión de los medios de comunicación electrónica crecen, su uso por parte de los artistas es más amplio, tanto que es definitivo en los últimos …</t>
  </si>
  <si>
    <t>https://dspace.ucuenca.edu.ec/bitstreams/0232e061-0d7e-477d-90d8-917d44683ae7/download</t>
  </si>
  <si>
    <t>https://scholar.google.com/scholar?q=related:Krj9STwCVxAJ:scholar.google.com/&amp;scioq=%22michael+mandiberg%22+%22eyebeam%22&amp;hl=en&amp;as_sdt=2007</t>
  </si>
  <si>
    <t>https://scholar.google.com/scholar?q=related:Krj9STwCVxAJ:scholar.google.com/&amp;scioq=%22michael+mandiberg%22+%22shop+mandiberg%22&amp;hl=en&amp;as_sdt=0,5&amp;as_vis=1</t>
  </si>
  <si>
    <t>https://scholar.google.com/scholar?q=related:Krj9STwCVxAJ:scholar.google.com/&amp;scioq=%22shop+mandiberg%22&amp;hl=en&amp;as_sdt=0,5&amp;as_vis=1</t>
  </si>
  <si>
    <t>C Bobb, A Română</t>
  </si>
  <si>
    <t>Câteva reflecţii asupra începuturilor hermeneuticii ricoeuriene</t>
  </si>
  <si>
    <t>Revista Irregular F</t>
  </si>
  <si>
    <t>papers.ssrn.com</t>
  </si>
  <si>
    <t>https://papers.ssrn.com/sol3/Delivery.cfm?abstractid=1960192#page=45</t>
  </si>
  <si>
    <t>Ne propunem în această lucrare să urmărim motivele principale din cauza cărora Paul Ricoeur dezvoltă o hermeneutică. Vom susține că începutul operei sale este profund marcat de …</t>
  </si>
  <si>
    <t>https://scholar.google.com/scholar?q=related:ay_MOHGef1EJ:scholar.google.com/&amp;scioq=%22michael+mandiberg%22+%22afterwalkerevans%22&amp;hl=en&amp;as_sdt=2007</t>
  </si>
  <si>
    <r>
      <t xml:space="preserve">AfterSherrieLevine.com, </t>
    </r>
    <r>
      <rPr>
        <u/>
        <sz val="12"/>
        <color rgb="FF1155CC"/>
        <rFont val="Arial"/>
        <family val="2"/>
      </rPr>
      <t>AfterWalkerEvans.com</t>
    </r>
    <r>
      <rPr>
        <u/>
        <sz val="12"/>
        <color theme="1"/>
        <rFont val="Arial"/>
        <family val="2"/>
      </rPr>
      <t xml:space="preserve">AfterSherrieLevine.com, </t>
    </r>
    <r>
      <rPr>
        <u/>
        <sz val="12"/>
        <color rgb="FF1155CC"/>
        <rFont val="Arial"/>
        <family val="2"/>
      </rPr>
      <t>AfterWalkerEvans.com</t>
    </r>
  </si>
  <si>
    <t>https://scholar.google.com/scholar?q=related:ay_MOHGef1EJ:scholar.google.com/&amp;scioq=%22michael+mandiberg%22+%22aftersherrielevine%22&amp;hl=en&amp;as_sdt=2007</t>
  </si>
  <si>
    <t>C Fuchs</t>
  </si>
  <si>
    <t>Social media: A critical introduction</t>
  </si>
  <si>
    <t>https://www.torrossa.com/gs/resourceProxy?an=5018557&amp;publisher=FZ7200</t>
  </si>
  <si>
    <t>https://scholar.google.com/scholar?cites=17693865367409335401&amp;as_sdt=2005&amp;sciodt=0,5&amp;hl=en</t>
  </si>
  <si>
    <t>… event related to social media. The social media phenomenon has become an integral part of today’s society. This book deals with the connection between social media and society. Big …</t>
  </si>
  <si>
    <t>https://westminsterresearch.westminster.ac.uk/item/8yq93/social-media-a-critical-introduction</t>
  </si>
  <si>
    <t>https://scholar.google.com/scholar?q=related:aRwFOM48jfUJ:scholar.google.com/&amp;scioq=%22michael+mandiberg%22+%22social+media%22&amp;hl=en&amp;as_sdt=0,5&amp;as_vis=1</t>
  </si>
  <si>
    <t>The Social Media Reader</t>
  </si>
  <si>
    <t>Soziale Medien und Kritische Theorie: Eine Einführung</t>
  </si>
  <si>
    <t>https://books.google.com/books?hl=en&amp;lr=&amp;id=YaUgEAAAQBAJ&amp;oi=fnd&amp;pg=PP1&amp;dq=%22michael+mandiberg%22+%22social+media%22&amp;ots=Si2xO0LvPG&amp;sig=O1ahQUCAC8cEmpc53pOqqmtMufY</t>
  </si>
  <si>
    <t>https://scholar.google.com/scholar?cites=10752826501510277163&amp;as_sdt=2005&amp;sciodt=0,5&amp;hl=en</t>
  </si>
  <si>
    <t>… Die Nutzung von Twitter durch Donald Trump war eines der meistdiskutierten Social-Media-Themen der letzten Jahre. Häufig berichten Nachrichtenmedien über das, was er getwittert …</t>
  </si>
  <si>
    <t>https://fuchsc.net/wp-content/SozMed_Influencer.pdf</t>
  </si>
  <si>
    <t>https://scholar.google.com/scholar?q=related:Kyjtcbu2OZUJ:scholar.google.com/&amp;scioq=%22michael+mandiberg%22+%22social+media%22&amp;hl=en&amp;as_sdt=0,5&amp;as_vis=1</t>
  </si>
  <si>
    <t>C Fuchs, M Sandoval</t>
  </si>
  <si>
    <t>Critique, social media and the information society</t>
  </si>
  <si>
    <t>api.taylorfrancis.com</t>
  </si>
  <si>
    <t>https://api.taylorfrancis.com/content/books/mono/download?identifierName=doi&amp;identifierValue=10.4324/9780203764077&amp;type=googlepdf</t>
  </si>
  <si>
    <t>https://scholar.google.com/scholar?cites=7358861101316745771&amp;as_sdt=2005&amp;sciodt=0,5&amp;hl=en</t>
  </si>
  <si>
    <t>… are today often • misleadingly called “social media”: blogs (eg … This does not mean that we share the social media hype that … What is social about social media? The discussions about …</t>
  </si>
  <si>
    <t>https://westminsterresearch.westminster.ac.uk/item/8yq96/critique-social-media-and-the-information-society</t>
  </si>
  <si>
    <t>https://scholar.google.com/scholar?q=related:K6psxy7tH2YJ:scholar.google.com/&amp;scioq=%22michael+mandiberg%22+%22social+media%22&amp;hl=en&amp;as_sdt=0,5&amp;as_vis=1</t>
  </si>
  <si>
    <t>Introduction: Critique, social media and the information society in the age of capitalist crisis</t>
  </si>
  <si>
    <t>Critique, social media and the information …</t>
  </si>
  <si>
    <t>https://www.taylorfrancis.com/chapters/edit/10.4324/9780203764077-1/introduction-christian-fuchs-marisol-sandoval</t>
  </si>
  <si>
    <t>https://scholar.google.com/scholar?cites=14760685438159942976&amp;as_sdt=2005&amp;sciodt=0,5&amp;hl=en</t>
  </si>
  <si>
    <t>10.4324/9780203764077-1</t>
  </si>
  <si>
    <t>https://westminsterresearch.westminster.ac.uk/item/8yq97/introduction-critique-social-media-and-the-information-society-in-the-age-of-capitalist-crisis</t>
  </si>
  <si>
    <t>https://scholar.google.com/scholar?q=related:QPXNVjN92MwJ:scholar.google.com/&amp;scioq=%22michael+mandiberg%22+%22social+media%22&amp;hl=en&amp;as_sdt=0,5&amp;as_vis=1</t>
  </si>
  <si>
    <t>D Vagianos</t>
  </si>
  <si>
    <t>Digital Media and Society [Undergraduate textbook]. Kallipos, Open Academic Editions</t>
  </si>
  <si>
    <t>https://www.researchgate.net/profile/Dimitrios-Vagianos/publication/385037169_Digital_Media_and_Society_Convenient_Regulators_of_Society_Politics_and_Economics/links/671238ea24a01038d0f16a8b/Digital-Media-and-Society-Convenient-Regulators-of-Society-Politics-and-Economics.pdf</t>
  </si>
  <si>
    <t>Digital Media (DM) refers to the various systems of public communication, content creation and dissemination, as well as the computer-based technologies that facilitate and influence …</t>
  </si>
  <si>
    <t>https://scholar.google.com/scholar?q=related:4wJuamZmRnoJ:scholar.google.com/&amp;scioq=%22michael+mandiberg%22+%22social+media%22&amp;hl=en&amp;as_sdt=0,5&amp;as_vis=1</t>
  </si>
  <si>
    <t>F Ragazzi</t>
  </si>
  <si>
    <t>Not my Type. Note sull'ontologia dell'opera d'arte a partire da Margolis, Wollheim e Rohrbaugh.</t>
  </si>
  <si>
    <t>dspace.unive.it</t>
  </si>
  <si>
    <t>http://dspace.unive.it/handle/10579/10372</t>
  </si>
  <si>
    <t>Che cos'è un'opera d'arte? È con un rinnovato interesse ontologico, in un epoca in cui l'ontologia sembrava tramontare, che la filosofia analitica ha guardato ai fenomeni estetici e …</t>
  </si>
  <si>
    <t>http://dspace.unive.it/bitstream/handle/10579/10372/814567-113355.pdf?sequence=2</t>
  </si>
  <si>
    <t>https://scholar.google.com/scholar?q=related:oOl0kggZoMgJ:scholar.google.com/&amp;scioq=%22michael+mandiberg%22+%22afterwalkerevans%22&amp;hl=en&amp;as_sdt=2007</t>
  </si>
  <si>
    <t>https://scholar.google.com/scholar?q=related:oOl0kggZoMgJ:scholar.google.com/&amp;scioq=%22michael+mandiberg%22+%22aftersherrielevine%22&amp;hl=en&amp;as_sdt=2007</t>
  </si>
  <si>
    <t>FT da Silva</t>
  </si>
  <si>
    <t>O READYMADE EA PÓS-PRODUÇÃO: AS DIFERENTES POSSIBILIDADES NA PRODUÇÃO DE ARTE</t>
  </si>
  <si>
    <t>arquivo.fmu.br</t>
  </si>
  <si>
    <t>https://arquivo.fmu.br/prodisc/artes/fts.pdf</t>
  </si>
  <si>
    <t>Durante todo o processo de pesquisa na graduação, várias possibilidades foram apresentadas, em particular as aulas de história da arte me abriram um novo mundo de probabilidade…</t>
  </si>
  <si>
    <t>https://scholar.google.com/scholar?q=related:Jd0A9-vwUtoJ:scholar.google.com/&amp;scioq=%22michael+mandiberg%22+%22afterwalkerevans%22&amp;hl=en&amp;as_sdt=2007</t>
  </si>
  <si>
    <t>İNSANSONRASI DURUM VE ÇOKLU PLATFORMLARDA SANAT</t>
  </si>
  <si>
    <t>https://www.academia.edu/download/67938468/667005.pdf</t>
  </si>
  <si>
    <t>https://scholar.google.com/scholar?cites=9817675186875932909&amp;as_sdt=2005&amp;sciodt=2007&amp;hl=en</t>
  </si>
  <si>
    <t>Teknolojinin hızla gelişimi ‘insansonrası durumlar’yaratmaktadır ve her geçen gün bir diğeri ile karşılaştığımız insansonrası durumlar insanı başkalaştırmakta, ivmelenen bir dönüşüme …</t>
  </si>
  <si>
    <t>https://scholar.google.com/scholar?q=related:7SDo8ZBjP4gJ:scholar.google.com/&amp;scioq=%22michael+mandiberg%22+%22aftersherrielevine%22&amp;hl=en&amp;as_sdt=2007</t>
  </si>
  <si>
    <t>I Černá</t>
  </si>
  <si>
    <t>Apropriace a recyklace mediálních obrazů</t>
  </si>
  <si>
    <t>https://dspace.cuni.cz/handle/20.500.11956/40984</t>
  </si>
  <si>
    <t>https://scholar.google.com/scholar?cites=13468456851576875291&amp;as_sdt=2005&amp;sciodt=2007&amp;hl=en</t>
  </si>
  <si>
    <t>Bakalářská práce Apropriace a recyklace mediálních obrazů se zabývá tím, jakými způsoby se mediální obrazy dostávají mimo svůj původní kontext a jak tento proces mění jejich funkci …</t>
  </si>
  <si>
    <t>https://dspace.cuni.cz/bitstream/handle/20.500.11956/40984/BPTX_2010_1__0_266808_0_100941.pdf?sequence=1</t>
  </si>
  <si>
    <t>https://scholar.google.com/scholar?q=related:G2nqxiWS6boJ:scholar.google.com/&amp;scioq=%22michael+mandiberg%22+%22afterwalkerevans%22&amp;hl=en&amp;as_sdt=2007</t>
  </si>
  <si>
    <t>https://scholar.google.com/scholar?q=related:G2nqxiWS6boJ:scholar.google.com/&amp;scioq=%22michael+mandiberg%22+%22aftersherrielevine%22&amp;hl=en&amp;as_sdt=2007</t>
  </si>
  <si>
    <t>IF Machado</t>
  </si>
  <si>
    <t>A elas, o protagonismo: um estudo sobre o projeto Art+ Feminism e as novas representações de mulheres artistas</t>
  </si>
  <si>
    <t>Trabalho de Conclusão de Curso (Graduação em …</t>
  </si>
  <si>
    <t>pantheon.ufrj.br</t>
  </si>
  <si>
    <t>https://pantheon.ufrj.br/handle/11422/456</t>
  </si>
  <si>
    <t>https://scholar.google.com/scholar?cites=18079624317663198126&amp;as_sdt=2005&amp;sciodt=2007&amp;hl=en</t>
  </si>
  <si>
    <t>Este trabalho pretende, a partir da constatação da falta de representatividade feminina no meio artístico, expor de que forma ações positivas podem modificar essa situação. Através de …</t>
  </si>
  <si>
    <t>https://pantheon.ufrj.br/bitstream/11422/456/1/Monografia_Ingrid%20Freire%20Machado_FINAL.pdf</t>
  </si>
  <si>
    <t>https://scholar.google.com/scholar?q=related:rjvU5oa65_oJ:scholar.google.com/&amp;scioq=%22michael+mandiberg%22+%22eyebeam%22&amp;hl=en&amp;as_sdt=2007</t>
  </si>
  <si>
    <t>K Poortier</t>
  </si>
  <si>
    <t>Locating Critical Space</t>
  </si>
  <si>
    <t>https://www.academia.edu/download/31368618/Poortier_Locating-Critical-Space_2013.pdf</t>
  </si>
  <si>
    <t>It is a common intuition that, in order to be critical, we need distance between us and the object or event we are criticizing, whether this object is art, society, or even our own moving …</t>
  </si>
  <si>
    <t>https://scholar.google.com/scholar?q=related:9RR1lNvGATcJ:scholar.google.com/&amp;scioq=%22michael+mandiberg%22+%22aftersherrielevine%22&amp;hl=en&amp;as_sdt=2007</t>
  </si>
  <si>
    <t>KA Verschooren</t>
  </si>
  <si>
    <t>. art: situating Internet art in the traditional institution for contemporary art</t>
  </si>
  <si>
    <t>https://dspace.mit.edu/handle/1721.1/39149</t>
  </si>
  <si>
    <t>https://scholar.google.com/scholar?cites=5758257485123907729&amp;as_sdt=2005&amp;sciodt=2007&amp;hl=en</t>
  </si>
  <si>
    <t>This thesis provides a critical analysis of the relation between Internet art and the traditional institution for contemporary art in the North American and West-European regions. Thirteen …</t>
  </si>
  <si>
    <t>https://dspace.mit.edu/bitstream/handle/1721.1/39149/166146739-MIT.pdf?sequence=2&amp;isAllowed=y</t>
  </si>
  <si>
    <t>https://scholar.google.com/scholar?q=related:kXALlqxw6U8J:scholar.google.com/&amp;scioq=%22michael+mandiberg%22+%22eyebeam%22&amp;hl=en&amp;as_sdt=2007</t>
  </si>
  <si>
    <t>https://scholar.google.com/scholar?q=related:kXALlqxw6U8J:scholar.google.com/&amp;scioq=%22michael+mandiberg%22+%22turbulence+org%22&amp;hl=en&amp;as_sdt=2007</t>
  </si>
  <si>
    <t>https://scholar.google.com/scholar?cites=5758257485123907729&amp;as_sdt=2005&amp;sciodt=0,5&amp;hl=en</t>
  </si>
  <si>
    <t>https://scholar.google.com/scholar?q=related:kXALlqxw6U8J:scholar.google.com/&amp;scioq=%22michael+mandiberg%22+%22wikipedia%22&amp;hl=en&amp;as_sdt=0,5&amp;as_vis=1</t>
  </si>
  <si>
    <t>L Ahnert</t>
  </si>
  <si>
    <t>The Surveillance Commodity, Unequal Exchange, and the (In) Visible Subject in Hasan Elahi's Tracking Transience</t>
  </si>
  <si>
    <t>Social Text</t>
  </si>
  <si>
    <t>read.dukeupress.edu</t>
  </si>
  <si>
    <t>https://read.dukeupress.edu/social-text/article/doi/10.1215/01642472-3968774/130472</t>
  </si>
  <si>
    <t>https://scholar.google.com/scholar?cites=963422384829639706&amp;as_sdt=2005&amp;sciodt=0,5&amp;hl=en</t>
  </si>
  <si>
    <t>10.1215/01642472-3968774/130472</t>
  </si>
  <si>
    <t>This article interrogates artist Hasan Elahi’s claim that an increased supply of a surveillance commodity will decrease its demand, a premise that led to his web-based artwork Tracking …</t>
  </si>
  <si>
    <t>https://scholar.google.com/scholar?q=related:Gixu-I3DXg0J:scholar.google.com/&amp;scioq=%22michael+mandiberg%22+%22in+network%22&amp;hl=en&amp;as_sdt=0,5&amp;as_vis=1</t>
  </si>
  <si>
    <t>M Lughi</t>
  </si>
  <si>
    <t>La riproduzione dell'opera d'arte dalla fotografia a internet. Diritti, diffusione, valorizzazione</t>
  </si>
  <si>
    <t>http://dspace.unive.it/handle/10579/8116</t>
  </si>
  <si>
    <t>https://scholar.google.com/scholar?cites=5052217896950121289&amp;as_sdt=2005&amp;sciodt=2007&amp;hl=en</t>
  </si>
  <si>
    <t>La tesi si propone di affrontare il tema della riproduzione dell’opera d’arte nel diritto d’autore, e in particolare della sua riproduzione fotografica nei musei dalla nascita della fotografia a …</t>
  </si>
  <si>
    <t>http://dspace.unive.it/bitstream/handle/10579/8116/8342521193467.pdf?sequence=2</t>
  </si>
  <si>
    <t>https://scholar.google.com/scholar?q=related:SUOV02gVHUYJ:scholar.google.com/&amp;scioq=%22michael+mandiberg%22+%22afterwalkerevans%22&amp;hl=en&amp;as_sdt=2007</t>
  </si>
  <si>
    <r>
      <t xml:space="preserve">AfterSherrieLevine.com, </t>
    </r>
    <r>
      <rPr>
        <u/>
        <sz val="12"/>
        <color rgb="FF1155CC"/>
        <rFont val="Arial"/>
        <family val="2"/>
      </rPr>
      <t>AfterWalkerEvans.com</t>
    </r>
  </si>
  <si>
    <t>https://scholar.google.com/scholar?q=related:SUOV02gVHUYJ:scholar.google.com/&amp;scioq=%22michael+mandiberg%22+%22aftersherrielevine%22&amp;hl=en&amp;as_sdt=2007</t>
  </si>
  <si>
    <t>M Marín Anglada</t>
  </si>
  <si>
    <t>Atributs clau de la contemporaneïtat: actius inspiracionals en els processos creatius, estímuls revulsius en les estratègies de marca</t>
  </si>
  <si>
    <t>tdx.cat</t>
  </si>
  <si>
    <t>https://www.tdx.cat/handle/10803/369848</t>
  </si>
  <si>
    <t>Vivim en un món dominat per la cultura visual. Les imatges formen part de la nostra existència i de les nostres experiències vitals. El llenguatge visual conforma la nostra realitat i l’hem …</t>
  </si>
  <si>
    <t>https://www.tdx.cat/bitstream/handle/10803/369848/Tesi_Marta_Marin_part01.pdf?sequence=3.txt</t>
  </si>
  <si>
    <t>https://scholar.google.com/scholar?q=related:69EKbQIWi6oJ:scholar.google.com/&amp;scioq=%22michael+mandiberg%22+%22afterwalkerevans%22&amp;hl=en&amp;as_sdt=2007</t>
  </si>
  <si>
    <t>https://scholar.google.com/scholar?q=related:69EKbQIWi6oJ:scholar.google.com/&amp;scioq=%22michael+mandiberg%22+%22aftersherrielevine%22&amp;hl=en&amp;as_sdt=2007</t>
  </si>
  <si>
    <t>Ce mémoire est le résultat d'une recherche multidisciplinaire suivant les voies de la philosophie, de la sociologie et des études médiatiques afin de saisir le discours et les particularités …</t>
  </si>
  <si>
    <t>https://scholar.google.com/scholar?q=related:tzl9teNBzg4J:scholar.google.com/&amp;scioq=%22shop+mandiberg%22&amp;hl=en&amp;as_sdt=0,5&amp;as_vis=1</t>
  </si>
  <si>
    <t>… use that Sherie Levine and Michael Mandiberg made of the … que Sherie Levine e Michael Mandiberg fazem das imagens … .com e http://www.afterwalkerevans.com.br. No seu trabalho, …</t>
  </si>
  <si>
    <t>https://scholar.google.com/scholar?q=related:vivyKDcsT6wJ:scholar.google.com/&amp;scioq=%22michael+mandiberg%22+%22afterwalkerevans%22&amp;hl=en&amp;as_sdt=2007</t>
  </si>
  <si>
    <t>MTT Costa</t>
  </si>
  <si>
    <t>Control+ c: autoria na rede</t>
  </si>
  <si>
    <t>bdtd.ibict.br</t>
  </si>
  <si>
    <t>https://bdtd.ibict.br/vufind/Record/PUC_SP-1_4d01152bcc6e759638844997550f1edf</t>
  </si>
  <si>
    <t>https://scholar.google.com/scholar?cites=9712738071076923887&amp;as_sdt=2005&amp;sciodt=2007&amp;hl=en</t>
  </si>
  <si>
    <t>Ctrl+ C Authorship on the Net studies the new formats of creation that emerged from the Internet. By aiming beyond the discussions around a legal point of view, this work focusses on …</t>
  </si>
  <si>
    <t>https://scholar.google.com/scholar?q=related:7-nzutCTyoYJ:scholar.google.com/&amp;scioq=%22michael+mandiberg%22+%22afterwalkerevans%22&amp;hl=en&amp;as_sdt=2007</t>
  </si>
  <si>
    <t>https://scholar.google.com/scholar?q=related:7-nzutCTyoYJ:scholar.google.com/&amp;scioq=%22michael+mandiberg%22+%22aftersherrielevine%22&amp;hl=en&amp;as_sdt=2007</t>
  </si>
  <si>
    <t>https://books.google.com/books?hl=en&amp;lr=&amp;id=eRKvEAAAQBAJ&amp;oi=fnd&amp;pg=PT4&amp;dq=%22michael+mandiberg%22+%22print+wikipedia%22&amp;ots=BcmCXFelfg&amp;sig=ijHJm6IBagDZUVO13ekmYSQ8SU4</t>
  </si>
  <si>
    <t>Von den Körperzeichen über den Buchdruck zu Smartphone und künstlicher Intelligenz: Wenn sich die Medien verändern, ändern sich die Gesellschaft und die Art und Weise, wie wir …</t>
  </si>
  <si>
    <t>https://scholar.google.com/scholar?q=related:3UCD3ahNe-IJ:scholar.google.com/&amp;scioq=%22michael+mandiberg%22+%22print+wikipedia%22&amp;hl=en&amp;as_sdt=0,5&amp;as_vis=1</t>
  </si>
  <si>
    <t>PJ Estévez Kubli</t>
  </si>
  <si>
    <t>El ensamblaje escultórico: análisis y tipologías objetuales en el Arte Contemporáneo Mexicano</t>
  </si>
  <si>
    <t>https://riunet.upv.es/bitstream/handle/10251/16544/tesisUPV3756.pdf?sequence=1</t>
  </si>
  <si>
    <t>https://scholar.google.com/scholar?cites=10685396939491671862&amp;as_sdt=2005&amp;sciodt=2007&amp;hl=en</t>
  </si>
  <si>
    <t>La investigación realiza un análisis y un recorrido histórico del término assemblage, relacionándolo con los procesos técnicos conceptuales del arte objetual como: ready-made, objet …</t>
  </si>
  <si>
    <t>https://scholar.google.com/scholar?q=related:Nn9yHucnSpQJ:scholar.google.com/&amp;scioq=%22michael+mandiberg%22+%22afterwalkerevans%22&amp;hl=en&amp;as_sdt=2007</t>
  </si>
  <si>
    <t>https://scholar.google.com/scholar?q=related:Nn9yHucnSpQJ:scholar.google.com/&amp;scioq=%22michael+mandiberg%22+%22aftersherrielevine%22&amp;hl=en&amp;as_sdt=2007</t>
  </si>
  <si>
    <t>La identidad está en crisis, lo que ha llevado a numerosos artistas a investigar en su propio yo encontrándose con identidades poliédricas de difícil definición. Sumidos en el caos …</t>
  </si>
  <si>
    <t>https://scholar.google.com/scholar?q=related:1q8Sdhf9WMMJ:scholar.google.com/&amp;scioq=%22shop+mandiberg%22&amp;hl=en&amp;as_sdt=0,5&amp;as_vis=1</t>
  </si>
  <si>
    <t>La identidad está en crisis, lo que ha llevado a numerosos artistas a investigar en su propio yo, encontrándose con identidades poliédricas de difícil definición. Sumidos en el caos …</t>
  </si>
  <si>
    <t>https://scholar.google.com/scholar?q=related:bQaiHYEob-QJ:scholar.google.com/&amp;scioq=%22shop+mandiberg%22&amp;hl=en&amp;as_sdt=0,5&amp;as_vis=1</t>
  </si>
  <si>
    <t>S Moulthrop, D Grigar</t>
  </si>
  <si>
    <t>Traversals: The Use of Preservation for Early Electronic Writing</t>
  </si>
  <si>
    <t>https://books.google.com/books?hl=en&amp;lr=&amp;id=SlaZDgAAQBAJ&amp;oi=fnd&amp;pg=PR7&amp;dq=%22michael+mandiberg%22+%22social+media%22&amp;ots=sm8F78ENzU&amp;sig=2e1ZoToPp_0qNDWrdeiRZX7n68Q</t>
  </si>
  <si>
    <t>https://scholar.google.com/scholar?cites=11930240062665859910&amp;as_sdt=2005&amp;sciodt=0,5&amp;hl=en</t>
  </si>
  <si>
    <t>An exercise in reclaiming electronic literary works on inaccessible platforms, examining four works as both artifacts and operations. Many pioneering works of electronic literature are …</t>
  </si>
  <si>
    <t>https://scholar.google.com/scholar?q=related:RiNVvCC6kKUJ:scholar.google.com/&amp;scioq=%22michael+mandiberg%22+%22social+media%22&amp;hl=en&amp;as_sdt=0,5&amp;as_vis=1</t>
  </si>
  <si>
    <t>Radical Left Organisation and Networks of Communication</t>
  </si>
  <si>
    <t>Anarchist Cybernetics</t>
  </si>
  <si>
    <t>bristoluniversitypressdigital.com</t>
  </si>
  <si>
    <t>https://bristoluniversitypressdigital.com/display/book/9781529208801/ch002.xml</t>
  </si>
  <si>
    <t>https://scholar.google.com/scholar?q=related:wW78YRp0Xz8J:scholar.google.com/&amp;scioq=%22michael+mandiberg%22+%22social+media%22&amp;hl=en&amp;as_sdt=0,5&amp;as_vis=1</t>
  </si>
  <si>
    <t>TDYA COPYLEFT</t>
  </si>
  <si>
    <t>Bianca Racioppe</t>
  </si>
  <si>
    <t>https://www.academia.edu/download/64114154/883-1947-2-PB.pdf</t>
  </si>
  <si>
    <t>This article sets out the articulation between the technologies, the art and the communication. It establishes a comparison between the modes of production of free software and the …</t>
  </si>
  <si>
    <t>https://scholar.google.com/scholar?q=related:1UxYajpDQzkJ:scholar.google.com/&amp;scioq=%22michael+mandiberg%22+%22afterwalkerevans%22&amp;hl=en&amp;as_sdt=2007</t>
  </si>
  <si>
    <t>https://scholar.google.com/scholar?q=related:1UxYajpDQzkJ:scholar.google.com/&amp;scioq=%22michael+mandiberg%22+%22aftersherrielevine%22&amp;hl=en&amp;as_sdt=2007</t>
  </si>
  <si>
    <t>V Šimice, R Silverio, J Chuchma</t>
  </si>
  <si>
    <t>Nový obraz</t>
  </si>
  <si>
    <t>dspace.amu.cz</t>
  </si>
  <si>
    <t>http://dspace.amu.cz/bitstream/10318/2955/1/lab01-d-2007-teorie_a_dejiny-01.pdf</t>
  </si>
  <si>
    <t>Nový obraz Page 1 AKADEMIE MÚZICKÝCH UMĚNÍ V PRAZE FILMOVÁ FAKULTA Doktorské studium Fotografie a nová média DISERTAČNÍ PRÁCE NOVÝ OBRAZ MgA. Filip Láb …</t>
  </si>
  <si>
    <t>https://scholar.google.com/scholar?q=related:kFycLx8KUYsJ:scholar.google.com/&amp;scioq=%22michael+mandiberg%22+%22afterwalkerevans%22&amp;hl=en&amp;as_sdt=2007</t>
  </si>
  <si>
    <t>https://scholar.google.com/scholar?q=related:kFycLx8KUYsJ:scholar.google.com/&amp;scioq=%22michael+mandiberg%22+%22aftersherrielevine%22&amp;hl=en&amp;as_sdt=2007</t>
  </si>
  <si>
    <t>JE Stenner</t>
  </si>
  <si>
    <t>Public news network: digital sampling to create a hybrid media feed</t>
  </si>
  <si>
    <t>Texas A&amp;M University</t>
  </si>
  <si>
    <t>https://scholar.google.com/scholar?cites=2819504642994052907&amp;as_sdt=2005&amp;sciodt=2007&amp;hl=en</t>
  </si>
  <si>
    <t>https://www.academia.edu/download/76499978/etd-tamu-2003A-2003032810-Sten-1.pdf</t>
  </si>
  <si>
    <t>https://scholar.google.com/scholar?q=related:K5850IjkICcJ:scholar.google.com/&amp;scioq=%22michael+mandiberg%22+%22aftersherrielevine%22&amp;hl=en&amp;as_sdt=2007</t>
  </si>
  <si>
    <t>mention MA thesis</t>
  </si>
  <si>
    <t>This thesis seeks to open up new understandings of authenticity and create an open mode of thinking that includes comparisons of multiple criteria of just what authenticity can mean to …</t>
  </si>
  <si>
    <t>https://scholar.google.com/scholar?q=related:IX6-rhQgOhkJ:scholar.google.com/&amp;scioq=%22michael+mandiberg%22+%22afterwalkerevans%22&amp;hl=en&amp;as_sdt=2007</t>
  </si>
  <si>
    <t>This thesis describes a feminist framework for technological interventions. I first define the problem by contrasting studies from psychology with research from other social sciences to …</t>
  </si>
  <si>
    <t>https://scholar.google.com/scholar?q=related:nRsFCZW1nL4J:scholar.google.com/&amp;scioq=%22michael+mandiberg%22+%22wikipedia%22&amp;hl=en&amp;as_sdt=0,5&amp;as_vis=1</t>
  </si>
  <si>
    <t>sentence</t>
  </si>
  <si>
    <t>Eco Visualization challenge</t>
  </si>
  <si>
    <t>G Brisson-Darveau</t>
  </si>
  <si>
    <t>Un état hors du temps</t>
  </si>
  <si>
    <t>corpus.ulaval.ca</t>
  </si>
  <si>
    <t>https://corpus.ulaval.ca/entities/publication/e12413f5-42b4-489d-ac10-21103277f6bb</t>
  </si>
  <si>
    <t>Dans le cadre de ce travail de recherche, j'expérimente la construction d'un personnage fictif et d'un espace sur le Web où il existe, www. TempsMort. Org. Je fais appel à la mise en …</t>
  </si>
  <si>
    <t>https://corpus.ulaval.ca/bitstreams/1d6456dc-fbd7-44e4-a918-6d89997419cc/download</t>
  </si>
  <si>
    <t>https://scholar.google.com/scholar?q=related:dL36Vhx9YMgJ:scholar.google.com/&amp;scioq=%22shop+mandiberg%22&amp;hl=en&amp;as_sdt=0,5&amp;as_vis=1</t>
  </si>
  <si>
    <t>A General</t>
  </si>
  <si>
    <t>Nuevos conceptos fotográficos en la era digital</t>
  </si>
  <si>
    <t>aacadigital.com</t>
  </si>
  <si>
    <t>https://www.aacadigital.com/contenido.php?idarticulo=1063</t>
  </si>
  <si>
    <t>Actualmente nos encontramos en un fuerte debate sobre" la muerte de la fotografía" que diferentes autores achacan a las técnicas digitales. La gran diferencia de la fotografía digital …</t>
  </si>
  <si>
    <t>https://scholar.google.com/scholar?q=related:jgMhXuFs_akJ:scholar.google.com/&amp;scioq=%22michael+mandiberg%22+%22aftersherrielevine%22&amp;hl=en&amp;as_sdt=2007</t>
  </si>
  <si>
    <t>several paragraphs</t>
  </si>
  <si>
    <t>A Monteiro</t>
  </si>
  <si>
    <t>CITAÇÃO PLÁGIO MENTIRA ROUBO estratégias da produção contemporânea: apropriações e rearticulações</t>
  </si>
  <si>
    <t>https://www.academia.edu/download/31713878/ensaio_LUANA_VEIGA.pdf</t>
  </si>
  <si>
    <t>O ensaio exibe uma reflexão acerca das estratégias da produção contemporânea. A partir da contextualização do paradigma das redes como metáfora para compreensão das …</t>
  </si>
  <si>
    <t>https://scholar.google.com/scholar?q=related:ROh7e2dL9WEJ:scholar.google.com/&amp;scioq=%22michael+mandiberg%22+%22aftersherrielevine%22&amp;hl=en&amp;as_sdt=2007</t>
  </si>
  <si>
    <t>https://scholar.google.com/scholar?q=related:ROh7e2dL9WEJ:scholar.google.com/&amp;scioq=%22michael+mandiberg%22+%22wikipedia%22&amp;hl=en&amp;as_sdt=0,5&amp;as_vis=1</t>
  </si>
  <si>
    <t>Art Beat On the Internet: Turbulence and 1001 Nights of Networked Performance Page 1 1070-986X/07/$25.00 © 2007 IEEE Published by the IEEE Computer Society 1 Networked …</t>
  </si>
  <si>
    <t>https://scholar.google.com/scholar?q=related:dgetGESM_WkJ:scholar.google.com/&amp;scioq=%22michael+mandiberg%22+%22in+network%22&amp;hl=en&amp;as_sdt=0,5&amp;as_vis=1</t>
  </si>
  <si>
    <t>TBD no PDF</t>
  </si>
  <si>
    <t>In 1993, at the start of the" dot com" boom, two European artists, Joan Heemskerk and Dirk Paesmans, paid a visit to California's Silicon Valley. When they returned home, they created …</t>
  </si>
  <si>
    <t>https://scholar.google.com/scholar?q=related:-vhxoXxW50AJ:scholar.google.com/&amp;scioq=%22michael+mandiberg%22+%22eyebeam%22&amp;hl=en&amp;as_sdt=2007</t>
  </si>
  <si>
    <t>AR Murray</t>
  </si>
  <si>
    <t>Ruining the Debates in 140 Characters or Fewer: The Demophobic Response to Popular Punditry during the 2012 Presidential Debates</t>
  </si>
  <si>
    <t>Televised Presidential Debates in a Changing …</t>
  </si>
  <si>
    <t>https://books.google.com/books?hl=en&amp;lr=&amp;id=_OTNEAAAQBAJ&amp;oi=fnd&amp;pg=PT307&amp;dq=%22michael+mandiberg%22+%22social+media%22&amp;ots=QGSzLRjqSe&amp;sig=aBIL6pRWwcsOhOA28f_RomPUmog</t>
  </si>
  <si>
    <t>… ¹³ Audiences now often have access to smartphones and affordable home computers on which to access social media, thus, as Michael Mandiberg explains,“uprooting the established …</t>
  </si>
  <si>
    <t>https://scholar.google.com/scholar?q=related:Vv_Kk30VBA4J:scholar.google.com/&amp;scioq=%22michael+mandiberg%22+%22social+media%22&amp;hl=en&amp;as_sdt=0,5&amp;as_vis=1</t>
  </si>
  <si>
    <t>A Vink</t>
  </si>
  <si>
    <t>Postmodern artists: Creators of a cultural movement</t>
  </si>
  <si>
    <t>https://books.google.com/books?hl=en&amp;lr=&amp;id=ZxeDDwAAQBAJ&amp;oi=fnd&amp;pg=PP1&amp;dq=%22michael+mandiberg%22+%22social+media%22&amp;ots=ruDcXSlXYH&amp;sig=w08UnA_0aPw-KM1LZ-3H3kK0vMU</t>
  </si>
  <si>
    <t>https://scholar.google.com/scholar?cites=12237729005548755449&amp;as_sdt=2005&amp;sciodt=0,5&amp;hl=en</t>
  </si>
  <si>
    <t>Postmodern art emerged in the late 1960s following a time period when art had been defined by superstars like Pablo Picasso and Salvador Dalí. Rejecting the idea of art being …</t>
  </si>
  <si>
    <t>https://scholar.google.com/scholar?q=related:-Vk6ObEl1akJ:scholar.google.com/&amp;scioq=%22michael+mandiberg%22+%22social+media%22&amp;hl=en&amp;as_sdt=0,5&amp;as_vis=1</t>
  </si>
  <si>
    <t>https://books.google.com/books?hl=en&amp;lr=&amp;id=ZxeDDwAAQBAJ&amp;oi=fnd&amp;pg=PP1&amp;dq=%22michael+mandiberg%22+%22aftersherrielevine%22&amp;ots=ruDb4Vp23O&amp;sig=QbjvK1do1irzTgHehi4lb1wLSPs</t>
  </si>
  <si>
    <t>https://scholar.google.com/scholar?cites=12237729005548755449&amp;as_sdt=2005&amp;sciodt=2007&amp;hl=en</t>
  </si>
  <si>
    <t>https://scholar.google.com/scholar?q=related:-Vk6ObEl1akJ:scholar.google.com/&amp;scioq=%22michael+mandiberg%22+%22aftersherrielevine%22&amp;hl=en&amp;as_sdt=2007</t>
  </si>
  <si>
    <t>CP Salgado, R Barbanti, K Paparrigopoulos…</t>
  </si>
  <si>
    <t>Art i decreixement</t>
  </si>
  <si>
    <t>https://books.google.com/books?hl=en&amp;lr=&amp;id=tbQjDAAAQBAJ&amp;oi=fnd&amp;pg=PT7&amp;dq=%22michael+mandiberg%22+%22afterwalkerevans%22&amp;ots=16h_ND246w&amp;sig=Hh4WY--hmvQ31oy8To3ZmbP1E-E</t>
  </si>
  <si>
    <t>https://scholar.google.com/scholar?cites=8463212464257011456&amp;as_sdt=2005&amp;sciodt=2007&amp;hl=en</t>
  </si>
  <si>
    <t>Les contribucions recollides en aquest volum mostren el rebuig a una consideració de l’art i de l’estètica com a camps de treball tancats en si mateixos, i es centren, particularment, en …</t>
  </si>
  <si>
    <t>https://scholar.google.com/scholar?q=related:AI-ybuVec3UJ:scholar.google.com/&amp;scioq=%22michael+mandiberg%22+%22afterwalkerevans%22&amp;hl=en&amp;as_sdt=2007</t>
  </si>
  <si>
    <t>https://books.google.com/books?hl=en&amp;lr=&amp;id=tbQjDAAAQBAJ&amp;oi=fnd&amp;pg=PT7&amp;dq=%22michael+mandiberg%22+%22aftersherrielevine%22&amp;ots=16hZWL575w&amp;sig=VVoB6CE5EiJ8yxgOt79n6FEaMZU</t>
  </si>
  <si>
    <t>https://scholar.google.com/scholar?q=related:AI-ybuVec3UJ:scholar.google.com/&amp;scioq=%22michael+mandiberg%22+%22aftersherrielevine%22&amp;hl=en&amp;as_sdt=2007</t>
  </si>
  <si>
    <t>CK Knight</t>
  </si>
  <si>
    <t>The Mass Media Frame: Pranking, Soap Operas, and Public Art</t>
  </si>
  <si>
    <t>A Companion to Public Art</t>
  </si>
  <si>
    <t>https://onlinelibrary.wiley.com/doi/abs/10.1002/9781118475331.ch21</t>
  </si>
  <si>
    <t>10.1002/9781118475331.ch21</t>
  </si>
  <si>
    <t>… Michael Mandiberg, 2001 In 2001 artist Michael Mandiberg launched the website AfterSherrieLevine.com. Functioning simultaneously as a conceptually rigorous work of art and a …</t>
  </si>
  <si>
    <t>https://scholar.google.com/scholar?q=related:FvzxVrhTksYJ:scholar.google.com/&amp;scioq=%22michael+mandiberg%22+%22aftersherrielevine%22&amp;hl=en&amp;as_sdt=2007</t>
  </si>
  <si>
    <t>… In 2001 artist Michael Mandiberg launched the website AfterSherrieLevine.com. … bags from Chinese restaurants covered with Tiananmen Square protest slogans defending human rights…</t>
  </si>
  <si>
    <t>https://scholar.google.com/scholar?q=related:FvzxVrhTksYJ:scholar.google.com/&amp;scioq=%22michael+mandiberg%22+%22tiananmen%22&amp;hl=en&amp;as_sdt=0,5&amp;as_vis=1</t>
  </si>
  <si>
    <t>… In 2001 artist Michael Mandiberg launched the website AfterSherrieLevine.com. … being available with either AfterSherrieLevine.com or AfterWalkerEvans. com embedded in the url/title). “…</t>
  </si>
  <si>
    <t>https://scholar.google.com/scholar?q=related:FvzxVrhTksYJ:scholar.google.com/&amp;scioq=%22michael+mandiberg%22+%22afterwalkerevans%22&amp;hl=en&amp;as_sdt=2007</t>
  </si>
  <si>
    <t>H Frieser</t>
  </si>
  <si>
    <t>Collaborations in Context.</t>
  </si>
  <si>
    <t>Exposure (00988863)</t>
  </si>
  <si>
    <t>https://search.ebscohost.com/login.aspx?direct=true&amp;profile=ehost&amp;scope=site&amp;authtype=crawler&amp;jrnl=00988863&amp;asa=N&amp;AN=94413142&amp;h=1uvV5VfzMWx0s14rMd%2BtP8HvX6QIkeCQNP64a02TO0HNozjiLS8OTZbtWTalLgiUFQ6oXW6MHSQpay4nhXbZxg%3D%3D&amp;crl=c</t>
  </si>
  <si>
    <t>… Similarly, Michael Mandiberg re… social media chatter within the perceived anonymity of the web. Using tools such as trending filters and GPS location, they isolate individual social media …</t>
  </si>
  <si>
    <t>https://scholar.google.com/scholar?q=related:r9GIWjsVbC4J:scholar.google.com/&amp;scioq=%22michael+mandiberg%22+%22social+media%22&amp;hl=en&amp;as_sdt=0,5&amp;as_vis=1</t>
  </si>
  <si>
    <t>… Similarly, Michael Mandiberg re-appropriates and distributes printable files of Walker Evans’s images previously appropriated by Sherrie Levine. Ruff and Mandiberg have chosen to …</t>
  </si>
  <si>
    <t>https://scholar.google.com/scholar?q=related:r9GIWjsVbC4J:scholar.google.com/&amp;scioq=%22michael+mandiberg%22+%22collaborative+futures%22&amp;hl=en&amp;as_sdt=0,5&amp;as_vis=1</t>
  </si>
  <si>
    <t>LS Pérez, M del Mar Garrido Román</t>
  </si>
  <si>
    <t>Telos y repetición: espíritu y banausia como búsqueda en arte.</t>
  </si>
  <si>
    <t>SituArte</t>
  </si>
  <si>
    <t>https://search.ebscohost.com/login.aspx?direct=true&amp;profile=ehost&amp;scope=site&amp;authtype=crawler&amp;jrnl=18567134&amp;AN=126676628&amp;h=%2Fy69QGhrhqhMBnNZXQFOgllboRY3y%2Fj%2Bta0M3dS0YHVY6VJpPblheKYjo1593mqQ46LtCdgOfs2wLXm8zZnXTw%3D%3D&amp;crl=c</t>
  </si>
  <si>
    <t>… Artistas como Michael Mandiberg (Detroit, EEUU, 1977) o Paolo Cirio (Turín, Italia, 1979) utilizan estas estrategias por medio de apropiaciones de imágenes generalmente compartidas …</t>
  </si>
  <si>
    <t>https://scholar.google.com/scholar?q=related:WIujI6prXVYJ:scholar.google.com/&amp;scioq=%22michael+mandiberg%22+%22aftersherrielevine%22&amp;hl=en&amp;as_sdt=2007</t>
  </si>
  <si>
    <t>M Chmielecki</t>
  </si>
  <si>
    <t>Agile Social Media Marketing Best Practices</t>
  </si>
  <si>
    <t>Przedsiębiorczość i Zarządzanie</t>
  </si>
  <si>
    <t>https://www.ceeol.com/search/article-detail?id=830611</t>
  </si>
  <si>
    <t>… Michael Mandiberg contends that the thought of ‘online networking’ has been connected with various ideas: “the corporate media top pick ‘client created content,’ Henry Jenkins’ media-…</t>
  </si>
  <si>
    <t>https://scholar.google.com/scholar?q=related:ftK-4sho3BgJ:scholar.google.com/&amp;scioq=%22michael+mandiberg%22+%22social+media%22&amp;hl=en&amp;as_sdt=0,5&amp;as_vis=1</t>
  </si>
  <si>
    <t>https://scholar.google.com/scholar?q=related:ftK-4sho3BgJ:scholar.google.com/&amp;scioq=%22michael+mandiberg%22+%22wikipedia%22&amp;hl=en&amp;as_sdt=0,5&amp;as_vis=1</t>
  </si>
  <si>
    <t>N Mulholland, N Mulholland</t>
  </si>
  <si>
    <t>Independent Programmes</t>
  </si>
  <si>
    <t>Re-imagining the Art School: Paragogy and …</t>
  </si>
  <si>
    <t>https://link.springer.com/chapter/10.1007/978-3-030-20629-1_5</t>
  </si>
  <si>
    <t>10.1007/978-3-030-20629-1_5</t>
  </si>
  <si>
    <t>… Summer schools initiated independently by artists—such as Michael Mandiberg’s eight-week long New York Arts Practicum—combine micro-residential intensives, journeyman …</t>
  </si>
  <si>
    <t>https://scholar.google.com/scholar?q=related:zTsdCiPLHgcJ:scholar.google.com/&amp;scioq=%22michael+mandiberg%22+%22new+york+arts+practicum%22&amp;hl=en&amp;as_sdt=0,5&amp;as_vis=1</t>
  </si>
  <si>
    <t>New York Arts Practicum</t>
  </si>
  <si>
    <t>P Pente</t>
  </si>
  <si>
    <t>Niche and Community Online: Artists' Tactical Media Activities as Pedagogy</t>
  </si>
  <si>
    <t>Politics and Social Activism: Concepts, Methodologies …</t>
  </si>
  <si>
    <t>igi-global.com</t>
  </si>
  <si>
    <t>https://www.igi-global.com/chapter/niche-and-community-online/140020</t>
  </si>
  <si>
    <t>https://scholar.google.com/scholar?cites=3746569095776966192&amp;as_sdt=2005&amp;sciodt=0,5&amp;hl=en</t>
  </si>
  <si>
    <t>… social media integration in education, the ethical gaps in our understanding of the nature and significance of online learning using social media … One media artist, Michael Mandiberg (nd…</t>
  </si>
  <si>
    <t>https://scholar.google.com/scholar?q=related:MBY-EL58_jMJ:scholar.google.com/&amp;scioq=%22michael+mandiberg%22+%22social+media%22&amp;hl=en&amp;as_sdt=0,5&amp;as_vis=1</t>
  </si>
  <si>
    <t>https://scholar.google.com/scholar?cites=3746569095776966192&amp;as_sdt=2005&amp;sciodt=2007&amp;hl=en</t>
  </si>
  <si>
    <t>… One media artist, Michael Mandiberg (nd), whose work touches a nerve in our contemporary psyche, has created projects that include Oil Standard, which is a Firefox© plug-in that …</t>
  </si>
  <si>
    <t>https://scholar.google.com/scholar?q=related:MBY-EL58_jMJ:scholar.google.com/&amp;scioq=%22michael+mandiberg%22+%22eyebeam%22&amp;hl=en&amp;as_sdt=2007</t>
  </si>
  <si>
    <t>https://scholar.google.com/scholar?q=related:MBY-EL58_jMJ:scholar.google.com/&amp;scioq=%22michael+mandiberg%22+%22real+costs%22&amp;hl=en&amp;as_sdt=2007</t>
  </si>
  <si>
    <t>https://scholar.google.com/scholar?q=related:MBY-EL58_jMJ:scholar.google.com/&amp;scioq=%22michael+mandiberg%22+%22turbulence+org%22&amp;hl=en&amp;as_sdt=2007</t>
  </si>
  <si>
    <t>T Bosch</t>
  </si>
  <si>
    <t>You Are Not Expected to Understand This: How 26 Lines of Code Changed the World</t>
  </si>
  <si>
    <t>https://www.torrossa.com/gs/resourceProxy?an=5559625&amp;publisher=FZO137</t>
  </si>
  <si>
    <t>https://scholar.google.com/scholar?cites=1000289442595914468&amp;as_sdt=2005&amp;sciodt=0,5&amp;hl=en</t>
  </si>
  <si>
    <t>“You Are Not Expected to Understand This” Page 1 Page 2 Advance Praise for “You Are Not Expected to Understand This” “In truth, ‘You Are Not Expected to Understand This’ is …</t>
  </si>
  <si>
    <t>https://scholar.google.com/scholar?q=related:5MKAwvK94Q0J:scholar.google.com/&amp;scioq=%22michael+mandiberg%22+%22wikipedia%22&amp;hl=en&amp;as_sdt=0,5&amp;as_vis=1</t>
  </si>
  <si>
    <t>C Kent</t>
  </si>
  <si>
    <t>Taking Stock of Generative" AI": Systematic Work of Michael Mandiberg, Penelope Umbrico, and Trevor Paglen| The Brooklyn Rail.</t>
  </si>
  <si>
    <t>Brooklyn Rail</t>
  </si>
  <si>
    <t>https://search.ebscohost.com/login.aspx?direct=true&amp;profile=ehost&amp;scope=site&amp;authtype=crawler&amp;jrnl=21572151&amp;asa=N&amp;AN=180808371&amp;h=PyTYfePBsqJUyDPunEs%2Fha2nWwJA0iQiwY1BdXsRPl8gp%2FmiBjuHeVekhc6j8b0ld8Eku7n0tfaY1DJzQpDhyg%3D%3D&amp;crl=c</t>
  </si>
  <si>
    <t>… Michael Mandiberg's series "Taking Stock" visualizes the many that are always a part of any singular generated image, without ever using generative "AI" (more on the term at the end). I …</t>
  </si>
  <si>
    <t>https://scholar.google.com/scholar?q=related:8q6PfUnYhtkJ:scholar.google.com/&amp;scioq=%22michael+mandiberg%22+%22aftersherrielevine%22&amp;hl=en&amp;as_sdt=2007</t>
  </si>
  <si>
    <t>Taking Stock</t>
  </si>
  <si>
    <t>https://scholar.google.com/scholar?q=related:8q6PfUnYhtkJ:scholar.google.com/&amp;scioq=%22michael+mandiberg%22+%22print+wikipedia%22&amp;hl=en&amp;as_sdt=0,5&amp;as_vis=1</t>
  </si>
  <si>
    <t>https://scholar.google.com/scholar?q=related:8q6PfUnYhtkJ:scholar.google.com/&amp;scioq=%22michael+mandiberg%22+%22postmodern+times%22&amp;hl=en&amp;as_sdt=0,5&amp;as_vis=1</t>
  </si>
  <si>
    <t>https://scholar.google.com/scholar?q=related:8q6PfUnYhtkJ:scholar.google.com/&amp;scioq=%22michael+mandiberg%22+%22wikipedia%22&amp;hl=en&amp;as_sdt=0,5&amp;as_vis=1</t>
  </si>
  <si>
    <t>… Michael Mandiberg's series "Taking Stock" visualizes the many that are always a part of any … Starting several years ago, Mandiberg sourced 130 million stock photographs from the …</t>
  </si>
  <si>
    <t>https://scholar.google.com/scholar?q=related:8q6PfUnYhtkJ:scholar.google.com/&amp;scioq=mandiberg+%22print+wikipedia%22&amp;hl=en&amp;as_sdt=0,5&amp;as_vis=1</t>
  </si>
  <si>
    <t>H Klinke</t>
  </si>
  <si>
    <t>Imitation als Interpiktorialität bei Joshua Reynolds</t>
  </si>
  <si>
    <t>Guido Isekenmeier (Hg.)</t>
  </si>
  <si>
    <t>https://www.degruyter.com/document/doi/10.1515/transcript.9783839421895/pdf#page=125</t>
  </si>
  <si>
    <t>https://scholar.google.com/scholar?cites=9795699976105383103&amp;as_sdt=2005&amp;sciodt=2007&amp;hl=en</t>
  </si>
  <si>
    <t>10.1515/transcript.9783839421895</t>
  </si>
  <si>
    <t>Ein Bild sagt mehr als 1000 Worte, aber es sagt es anders. So wird ein Bild beispielsweise nicht gelesen wie ein Text. Bei der Formulierung ‚ein Bild lesen ‘handelt es sich vielmehr um …</t>
  </si>
  <si>
    <t>https://scholar.google.com/scholar?q=related:v1QQejpR8YcJ:scholar.google.com/&amp;scioq=%22michael+mandiberg%22+%22afterwalkerevans%22&amp;hl=en&amp;as_sdt=2007</t>
  </si>
  <si>
    <t>https://scholar.google.com/scholar?q=related:v1QQejpR8YcJ:scholar.google.com/&amp;scioq=%22michael+mandiberg%22+%22aftersherrielevine%22&amp;hl=en&amp;as_sdt=2007</t>
  </si>
  <si>
    <t>K Sykora</t>
  </si>
  <si>
    <t>Verrutschte Säume: Aneta Grzeszykowska re-inszeniert die Untitled Film Stills</t>
  </si>
  <si>
    <t>Re-Inszenierte Fotografie</t>
  </si>
  <si>
    <t>brill.com</t>
  </si>
  <si>
    <t>https://brill.com/downloadpdf/book/edcoll/9783846751336/B9783846751336-s004.pdf</t>
  </si>
  <si>
    <t>https://scholar.google.com/scholar?cites=17662653337833661911&amp;as_sdt=2005&amp;sciodt=2007&amp;hl=en</t>
  </si>
  <si>
    <t>Karaoke als Idee tritt die Nachfolge der altmodischen Bildwände auf den Jahrmärkten an, bei denen ein anonymer Mensch nur den Kopf durch ein Loch zu stecken brauchte und für …</t>
  </si>
  <si>
    <t>https://scholar.google.com/scholar?q=related:12VxSKFZHvUJ:scholar.google.com/&amp;scioq=%22michael+mandiberg%22+%22aftersherrielevine%22&amp;hl=en&amp;as_sdt=2007</t>
  </si>
  <si>
    <t>Varieties of Contemporary Artistic Publishing</t>
  </si>
  <si>
    <t>Refresh the Book</t>
  </si>
  <si>
    <t>https://brill.com/downloadpdf/display/book/9789004443556/BP000006.pdf</t>
  </si>
  <si>
    <t>… Michael Mandiberg’s Print Wikipedia, which forces the constantly updated, amorphous online … Even the partial realisation of Print Wikipedia makes the magnitude of this collective experi…</t>
  </si>
  <si>
    <t>https://scholar.google.com/scholar?q=related:EHN5Mq3X1zsJ:scholar.google.com/&amp;scioq=%22michael+mandiberg%22+%22print+wikipedia%22&amp;hl=en&amp;as_sdt=0,5&amp;as_vis=1</t>
  </si>
  <si>
    <t>https://scholar.google.com/scholar?q=related:EHN5Mq3X1zsJ:scholar.google.com/&amp;scioq=%22michael+mandiberg%22+%22wikipedia%22&amp;hl=en&amp;as_sdt=0,5&amp;as_vis=1</t>
  </si>
  <si>
    <t>… Michael Mandiberg’s Print Wikipedia, which forces the … That Mandiberg himself has not yet printed all the volumes, at a … Even the partial realisation of Print Wikipedia makes the …</t>
  </si>
  <si>
    <t>https://scholar.google.com/scholar?q=related:EHN5Mq3X1zsJ:scholar.google.com/&amp;scioq=mandiberg+%22print+wikipedia%22&amp;hl=en&amp;as_sdt=0,5&amp;as_vis=1</t>
  </si>
  <si>
    <t>C Willey, R Griffis</t>
  </si>
  <si>
    <t>Conducting mobility</t>
  </si>
  <si>
    <t>Artlink</t>
  </si>
  <si>
    <t>search.informit.org</t>
  </si>
  <si>
    <t>https://search.informit.org/doi/abs/10.3316/informit.923178802726868</t>
  </si>
  <si>
    <t>10.3316/informit.923178802726868</t>
  </si>
  <si>
    <t>… This realisation is the conceit of Michael Mandiberg’s Oil Standard, a web-based artwork that asks us to consider our buying habits in terms of oil rather than money. The work is a ‘plug-…</t>
  </si>
  <si>
    <t>https://scholar.google.com/scholar?q=related:KpkVVf3jmCsJ:scholar.google.com/&amp;scioq=%22michael+mandiberg%22+%22real+costs%22&amp;hl=en&amp;as_sdt=2007</t>
  </si>
  <si>
    <t>E Wójtowicz</t>
  </si>
  <si>
    <t>Allegorical procedures updated: Artistic practice in post-media culture</t>
  </si>
  <si>
    <t>Metaverse Creativity</t>
  </si>
  <si>
    <t>https://intellectdiscover.com/content/journals/10.1386/mvcr.4.2.167_1</t>
  </si>
  <si>
    <t>10.1386/mvcr.4.2.167_1</t>
  </si>
  <si>
    <t>… From the perspective of 2002, Bourriaud refers to the postmodern times, noticing a profound change in the status of the (mass) culture recipient: ‘the ecstatic consumer of the eighties is …</t>
  </si>
  <si>
    <t>https://scholar.google.com/scholar?q=related:k1qUbCpX8ZsJ:scholar.google.com/&amp;scioq=%22michael+mandiberg%22+%22postmodern+times%22&amp;hl=en&amp;as_sdt=0,5&amp;as_vis=1</t>
  </si>
  <si>
    <t>… After the emergence of net-based culture, Levine’s act of appropriation had its unexpected, intertextual follow-up in the project AfterSherrieLevine. com (2001) by Michael Mandiberg. As …</t>
  </si>
  <si>
    <t>https://scholar.google.com/scholar?q=related:k1qUbCpX8ZsJ:scholar.google.com/&amp;scioq=%22michael+mandiberg%22+%22aftersherrielevine%22&amp;hl=en&amp;as_sdt=2007</t>
  </si>
  <si>
    <t>K Bantleon</t>
  </si>
  <si>
    <t>From Readymade to 'Meta2'Metareference in Appropriation Art</t>
  </si>
  <si>
    <t>The Metareferential Turn in Contemporary Arts and …</t>
  </si>
  <si>
    <t>https://brill.com/downloadpdf/book/9789401200691/B9789401200691-s013.pdf</t>
  </si>
  <si>
    <t>https://scholar.google.com/scholar?cites=16885373247423402188&amp;as_sdt=2005&amp;sciodt=2007&amp;hl=en</t>
  </si>
  <si>
    <t>… By way of summary and conclusion I would like to cite Michael Mandiberg’s AfterSherrieLevine.com/AfterWalkerEvans.com as a representative case in point for an ongoing …</t>
  </si>
  <si>
    <t>https://scholar.google.com/scholar?q=related:zFCOiIHlVOoJ:scholar.google.com/&amp;scioq=%22michael+mandiberg%22+%22afterwalkerevans%22&amp;hl=en&amp;as_sdt=2007</t>
  </si>
  <si>
    <t>https://scholar.google.com/scholar?q=related:zFCOiIHlVOoJ:scholar.google.com/&amp;scioq=%22michael+mandiberg%22+%22aftersherrielevine%22&amp;hl=en&amp;as_sdt=2007</t>
  </si>
  <si>
    <t>L Perron</t>
  </si>
  <si>
    <t>Fuites-La rétromédiation et la possibilité du romanesque</t>
  </si>
  <si>
    <t>Romanesques</t>
  </si>
  <si>
    <t>classiques-garnier.com</t>
  </si>
  <si>
    <t>https://classiques-garnier.com/romanesques-2021-n-13-numerique-et-romanesque-fuites.html</t>
  </si>
  <si>
    <t>… Mandiberg, Printing out the Internet (2013) et Print Wikipedia (2015). C’est que chez eux comme chez Albertine Meunier, les données ont la particularité d’être laissées en majeure …</t>
  </si>
  <si>
    <t>https://scholar.google.com/scholar?q=related:ND_fuKa7S2IJ:scholar.google.com/&amp;scioq=mandiberg+%22print+wikipedia%22&amp;hl=en&amp;as_sdt=0,5&amp;as_vis=1</t>
  </si>
  <si>
    <t>… , Albertine Meunier entame une démarche qui n’est pas sans évoquer l’œuvre (au titre tout aussi explicite) de ses contemporains américains Kenneth Goldsmith et Michael Mandiberg, …</t>
  </si>
  <si>
    <t>https://scholar.google.com/scholar?q=related:ND_fuKa7S2IJ:scholar.google.com/&amp;scioq=%22michael+mandiberg%22+%22print+wikipedia%22&amp;hl=en&amp;as_sdt=0,5&amp;as_vis=1</t>
  </si>
  <si>
    <t>https://scholar.google.com/scholar?q=related:ND_fuKa7S2IJ:scholar.google.com/&amp;scioq=%22michael+mandiberg%22+%22wikipedia%22&amp;hl=en&amp;as_sdt=0,5&amp;as_vis=1</t>
  </si>
  <si>
    <t>LA Heymann</t>
  </si>
  <si>
    <t>Everything is transformative: fair use and reader response</t>
  </si>
  <si>
    <t>Colum. JL &amp;Arts</t>
  </si>
  <si>
    <t>https://heinonline.org/hol-cgi-bin/get_pdf.cgi?handle=hein.journals/cjla31&amp;section=20</t>
  </si>
  <si>
    <t>https://scholar.google.com/scholar?cites=16970698925459160268&amp;as_sdt=2005&amp;sciodt=2007&amp;hl=en</t>
  </si>
  <si>
    <t>… For an interesting continuation of this theme, see the website After Sherrie Levine, which displays Michael Mandiberg's scans of Levine's photographs of Walker Evans's work "as a …</t>
  </si>
  <si>
    <t>https://scholar.google.com/scholar?q=related:zLwYEsIIhOsJ:scholar.google.com/&amp;scioq=%22michael+mandiberg%22+%22aftersherrielevine%22&amp;hl=en&amp;as_sdt=2007</t>
  </si>
  <si>
    <t>V Rao, A Subramanian</t>
  </si>
  <si>
    <t>Influence of social media on electorates' behaviour</t>
  </si>
  <si>
    <t>ZENITH International Journal of …</t>
  </si>
  <si>
    <t>indianjournals.com</t>
  </si>
  <si>
    <t>https://www.indianjournals.com/ijor.aspx?target=ijor:zijmr&amp;volume=7&amp;issue=4&amp;article=005</t>
  </si>
  <si>
    <t>… According to Michael Mandiberg the idea of 'social media' has been linked to various concepts; to the content generated by the user, the culture of convergence and the concept of …</t>
  </si>
  <si>
    <t>https://scholar.google.com/scholar?q=related:ZEG6tVWfbbYJ:scholar.google.com/&amp;scioq=%22michael+mandiberg%22+%22social+media%22&amp;hl=en&amp;as_sdt=0,5&amp;as_vis=1</t>
  </si>
  <si>
    <t>W Funk</t>
  </si>
  <si>
    <t>Seltsame Schleifen und wahrhaftiges Erzählen–Authentizität im zeitgenössischen englischsprachigen Roman</t>
  </si>
  <si>
    <t>https://www.degruyter.com/document/doi/10.1515/transcript.9783839416648.225/pdf?licenseType=restricted</t>
  </si>
  <si>
    <t>https://scholar.google.com/scholar?cites=7258368264006132700&amp;as_sdt=2005&amp;sciodt=2007&amp;hl=en</t>
  </si>
  <si>
    <t>10.1515/transcript.9783839416648.225</t>
  </si>
  <si>
    <t>… Michael Mandiberg nimmt 2001 diesen offensichtlich unfertigen Diskurs über Autorschaft und Authentizität wieder auf. Sein Projekt »AfterSherrieLevine.com« macht die Bilder von …</t>
  </si>
  <si>
    <t>https://scholar.google.com/scholar?q=related:3OMNyXrnumQJ:scholar.google.com/&amp;scioq=%22michael+mandiberg%22+%22aftersherrielevine%22&amp;hl=en&amp;as_sdt=2007</t>
  </si>
  <si>
    <t>https://scholar.google.com/scholar?cites=7258368264006132700&amp;as_sdt=2005&amp;sciodt=0,5&amp;hl=en</t>
  </si>
  <si>
    <t>https://scholar.google.com/scholar?q=related:3OMNyXrnumQJ:scholar.google.com/&amp;scioq=%22michael+mandiberg%22+%22wikipedia%22&amp;hl=en&amp;as_sdt=0,5&amp;as_vis=1</t>
  </si>
  <si>
    <t>M Veyrat</t>
  </si>
  <si>
    <t>De l'information comme matériau artistique, vol. 2: Never mind</t>
  </si>
  <si>
    <t>https://www.torrossa.com/gs/resourceProxy?an=4868159&amp;publisher=FZ2990</t>
  </si>
  <si>
    <t>Si le propre de notre monde contemporain, surexposé, hyperfluide et transparent, réside pourtant dans le secret, cette sorte de crypte numérique globale, dont le chiffre nous échappe, …</t>
  </si>
  <si>
    <t>https://scholar.google.com/scholar?q=related:8JNUmUq4tvMJ:scholar.google.com/&amp;scioq=%22michael+mandiberg%22+%22afterwalkerevans%22&amp;hl=en&amp;as_sdt=2007</t>
  </si>
  <si>
    <t>A Ansell</t>
  </si>
  <si>
    <t>On Calling Donald Trump “Corrupt”</t>
  </si>
  <si>
    <t>Corruption and Illiberal Politics in the Trump Era</t>
  </si>
  <si>
    <t>https://www.taylorfrancis.com/chapters/edit/10.4324/9781003152729-5/calling-donald-trump-corrupt-aaron-ansell</t>
  </si>
  <si>
    <t>10.4324/9781003152729-5</t>
  </si>
  <si>
    <t>… , that we’ve been “triggered” by our social media enemies, that we’ve lost our grip, that we (and our value) have been—in the parlance of today’s agonistic social media—“owned.” …</t>
  </si>
  <si>
    <t>https://vtechworks.lib.vt.edu/bitstreams/6bc63b0d-1651-4699-8833-fe915cd64c27/download</t>
  </si>
  <si>
    <t>https://scholar.google.com/scholar?q=related:Zhja3AdyGusJ:scholar.google.com/&amp;scioq=%22michael+mandiberg%22+%22social+media%22&amp;hl=en&amp;as_sdt=0,5&amp;as_vis=1</t>
  </si>
  <si>
    <t>A Avvaru, S Vobilisetty</t>
  </si>
  <si>
    <t>BERT at SemEval-2020 task 8: Using BERT to analyse meme emotions</t>
  </si>
  <si>
    <t>… of the Fourteenth Workshop on Semantic …</t>
  </si>
  <si>
    <t>aclanthology.org</t>
  </si>
  <si>
    <t>https://aclanthology.org/2020.semeval-1.144/</t>
  </si>
  <si>
    <t>https://scholar.google.com/scholar?cites=16082550405670012984&amp;as_sdt=2005&amp;sciodt=0,5&amp;hl=en</t>
  </si>
  <si>
    <t>… is on social media. Be it Facebook, Instagram, Twitter or any other social media platform, … using memes1 as a communication medium in social media platforms. Memes can take many …</t>
  </si>
  <si>
    <t>https://aclanthology.org/2020.semeval-1.144.pdf</t>
  </si>
  <si>
    <t>https://scholar.google.com/scholar?q=related:OIhGjGKyMN8J:scholar.google.com/&amp;scioq=%22michael+mandiberg%22+%22social+media%22&amp;hl=en&amp;as_sdt=0,5&amp;as_vis=1</t>
  </si>
  <si>
    <t>Sentiment analysis, being one of the most sought after research problems within Natural Language Processing (NLP) researchers. The range of problems being addressed by …</t>
  </si>
  <si>
    <t>https://scholar.google.com/scholar?q=related:OIhGjGKyMN8J:scholar.google.com/&amp;scioq=%22michael+mandiberg%22+%22wikipedia%22&amp;hl=en&amp;as_sdt=0,5&amp;as_vis=1</t>
  </si>
  <si>
    <t>A Brun del Re</t>
  </si>
  <si>
    <t>Fabulations lectorales: inclusion et exclusion du lecteur dans la littérature franco-canadienne</t>
  </si>
  <si>
    <t>ruor.uottawa.ca</t>
  </si>
  <si>
    <t>https://ruor.uottawa.ca/handle/10393/39137</t>
  </si>
  <si>
    <t>https://scholar.google.com/scholar?cites=245423865854242021&amp;as_sdt=2005&amp;sciodt=0,5&amp;hl=en</t>
  </si>
  <si>
    <t>Cette thèse s’appuie sur les poétiques de la lecture pour étudier le lecteur tel qu’il s’inscrit dans la littérature franco‑canadienne (de l’Acadie, de l’Ontario français et de l’Ouest …</t>
  </si>
  <si>
    <t>https://ruor.uottawa.ca/bitstream/10393/39137/1/Brun_del_Re_Ariane_2019_the%CC%80se.pdf</t>
  </si>
  <si>
    <t>https://scholar.google.com/scholar?q=related:5Sylp7TrZwMJ:scholar.google.com/&amp;scioq=%22michael+mandiberg%22+%22wikipedia%22&amp;hl=en&amp;as_sdt=0,5&amp;as_vis=1</t>
  </si>
  <si>
    <t>A Caldwell</t>
  </si>
  <si>
    <t>6.4. 2 Sharing a meme means sharing a message (synthesis)</t>
  </si>
  <si>
    <t>Understanding Literacy in Our Lives</t>
  </si>
  <si>
    <t>pressbooks.ulib.csuohio.edu</t>
  </si>
  <si>
    <t>https://pressbooks.ulib.csuohio.edu/understanding-literacy-in-our-lives/chapter/6-4-2-sharing-a-meme-means-sharing-a-message-synthesis/</t>
  </si>
  <si>
    <t>… Memes are seen almost everywhere on social media. Memes share a variety of viewpoints, … Memes that are shared on social media fall under the category of secondary discourse …</t>
  </si>
  <si>
    <t>https://scholar.google.com/scholar?q=related:s32LuCa8nw0J:scholar.google.com/&amp;scioq=%22michael+mandiberg%22+%22social+media%22&amp;hl=en&amp;as_sdt=0,5&amp;as_vis=1</t>
  </si>
  <si>
    <t>6.4. 3 Looking at memes (prospectus)</t>
  </si>
  <si>
    <t>https://pressbooks.ulib.csuohio.edu/understanding-literacy-in-our-lives/chapter/6-4-3-looking-at-memes-prospectus/</t>
  </si>
  <si>
    <t>For my final research paper, I still plan on using the memes topic. The importance of the phenomenon that is referred to as memes are its heavy relationship to communication. I believe …</t>
  </si>
  <si>
    <t>https://scholar.google.com/scholar?q=related:N1W2J_fvYYcJ:scholar.google.com/&amp;scioq=%22michael+mandiberg%22+%22social+media%22&amp;hl=en&amp;as_sdt=0,5&amp;as_vis=1</t>
  </si>
  <si>
    <t>6.4. 4 Messages through memes (research essay)</t>
  </si>
  <si>
    <t>https://pressbooks.ulib.csuohio.edu/understanding-literacy-in-our-lives/chapter/6-4-4-messages-through-memes-research-essay/</t>
  </si>
  <si>
    <t>… major meme producer, social media plays as a powerful tool for disseminating memes. Furthermore, it could be implying that the typical meme off of a social media other than 4chan has …</t>
  </si>
  <si>
    <t>https://scholar.google.com/scholar?q=related:xC3YSnhXflQJ:scholar.google.com/&amp;scioq=%22michael+mandiberg%22+%22social+media%22&amp;hl=en&amp;as_sdt=0,5&amp;as_vis=1</t>
  </si>
  <si>
    <t>A Chouinard</t>
  </si>
  <si>
    <t>From Fan Videos to Crowdsourcing: The Political Economy of User-Driven Online Media Platforms and Practices</t>
  </si>
  <si>
    <t>spectrum.library.concordia.ca</t>
  </si>
  <si>
    <t>https://spectrum.library.concordia.ca/id/eprint/983431/</t>
  </si>
  <si>
    <t>https://scholar.google.com/scholar?cites=1577102158187708293&amp;as_sdt=2005&amp;sciodt=0,5&amp;hl=en</t>
  </si>
  <si>
    <t>… which is initiated by the users of social media platforms like YouTube, media crowdsourcing … addressing social media platforms like YouTube and their user-generated content — for …</t>
  </si>
  <si>
    <t>https://spectrum.library.concordia.ca/id/eprint/983431/7/Chouinard_PhD_S2018.pdf</t>
  </si>
  <si>
    <t>https://scholar.google.com/scholar?q=related:hb9HmQ7-4hUJ:scholar.google.com/&amp;scioq=%22michael+mandiberg%22+%22social+media%22&amp;hl=en&amp;as_sdt=0,5&amp;as_vis=1</t>
  </si>
  <si>
    <t>A Daugila</t>
  </si>
  <si>
    <t>New York City Yoga Studios Archive (NYCYSA)</t>
  </si>
  <si>
    <t>https://academicworks.cuny.edu/gc_etds/5609/</t>
  </si>
  <si>
    <t>… I never wanted the Instagram account or social media posts to be the focus of the project’s or the project’s outreach. However, I tagged over two dozen studios across 4 educational map …</t>
  </si>
  <si>
    <t>https://academicworks.cuny.edu/cgi/viewcontent.cgi?article=6616&amp;context=gc_etds</t>
  </si>
  <si>
    <t>https://scholar.google.com/scholar?q=related:uu0gxhHhWqoJ:scholar.google.com/&amp;scioq=%22michael+mandiberg%22+%22social+media%22&amp;hl=en&amp;as_sdt=0,5&amp;as_vis=1</t>
  </si>
  <si>
    <t>NYC Yoga Studios Archive is a digital archive meant to preserve the histories of yoga workers participating in the NYC Yoga industry in the years before, during, and following the …</t>
  </si>
  <si>
    <t>https://scholar.google.com/scholar?q=related:uu0gxhHhWqoJ:scholar.google.com/&amp;scioq=%22michael+mandiberg%22+%22wikipedia%22&amp;hl=en&amp;as_sdt=0,5&amp;as_vis=1</t>
  </si>
  <si>
    <t>A Durham</t>
  </si>
  <si>
    <t>Slips, Breaks, and Tangles: Creative Collaboration and the Aesthetic Process of Trans-Subjectivity</t>
  </si>
  <si>
    <t>Camera Obscura: Feminism, Culture, and Media …</t>
  </si>
  <si>
    <t>https://read.dukeupress.edu/camera-obscura/article-abstract/31/3%20(93)/35/58563</t>
  </si>
  <si>
    <t>https://scholar.google.com/scholar?cites=5979973525450306761&amp;as_sdt=2005&amp;sciodt=0,5&amp;hl=en</t>
  </si>
  <si>
    <t>… Offering a nuanced assessment of what it means to live in the era of digital networks, social- media scholar danah boyd argues that the bulk of everyday activities are always connected; …</t>
  </si>
  <si>
    <t>https://scholar.google.com/scholar?q=related:ybS09jwi_VIJ:scholar.google.com/&amp;scioq=%22michael+mandiberg%22+%22social+media%22&amp;hl=en&amp;as_sdt=0,5&amp;as_vis=1</t>
  </si>
  <si>
    <t>A Ervik</t>
  </si>
  <si>
    <t>Human Tribes</t>
  </si>
  <si>
    <t>Becoming Human Amid Diversions: Playful, Stupid …</t>
  </si>
  <si>
    <t>https://link.springer.com/chapter/10.1007/978-3-031-13877-5_6</t>
  </si>
  <si>
    <t>10.1007/978-3-031-13877-5_6</t>
  </si>
  <si>
    <t>… encapsulates the sentiment of this claim to be that leftists have been “anti-intellectual about the way we communicate now, about the conditions and possibilities of social media’s …</t>
  </si>
  <si>
    <t>https://scholar.google.com/scholar?q=related:e6nkrytj4ykJ:scholar.google.com/&amp;scioq=%22michael+mandiberg%22+%22social+media%22&amp;hl=en&amp;as_sdt=0,5&amp;as_vis=1</t>
  </si>
  <si>
    <t>À Francés-Díez</t>
  </si>
  <si>
    <t>Dialogic creation of the popular canon and social capital on Twitter</t>
  </si>
  <si>
    <t>Bulletin of Hispanic Studies</t>
  </si>
  <si>
    <t>liverpooluniversitypress.co.uk</t>
  </si>
  <si>
    <t>https://www.liverpooluniversitypress.co.uk/doi/abs/10.3828/bhs.2021.57</t>
  </si>
  <si>
    <t>https://scholar.google.com/scholar?cites=12679300876517580707&amp;as_sdt=2005&amp;sciodt=0,5&amp;hl=en</t>
  </si>
  <si>
    <t>10.3828/bhs.2021.57</t>
  </si>
  <si>
    <t>… prestige occurs in social media, where traces produced by literary works can be located. … , public virtual epitexts on Twitter and other social media, where ‘the unfettered information flow, …</t>
  </si>
  <si>
    <t>https://scholar.google.com/scholar?q=related:ox8hKfjs9a8J:scholar.google.com/&amp;scioq=%22michael+mandiberg%22+%22social+media%22&amp;hl=en&amp;as_sdt=0,5&amp;as_vis=1</t>
  </si>
  <si>
    <t>https://scholar.google.com/scholar?q=related:jgMhXuFs_akJ:scholar.google.com/&amp;scioq=%22michael+mandiberg%22+%22wikipedia%22&amp;hl=en&amp;as_sdt=0,5&amp;as_vis=1</t>
  </si>
  <si>
    <t>A Gubrium, K Harper</t>
  </si>
  <si>
    <t>Participatory visual and digital methods</t>
  </si>
  <si>
    <t>https://www.taylorfrancis.com/books/mono/10.4324/9781315423012/participatory-visual-digital-methods-aline-gubrium-krista-harper</t>
  </si>
  <si>
    <t>https://scholar.google.com/scholar?cites=16642847182608924433&amp;as_sdt=2005&amp;sciodt=0,5&amp;hl=en</t>
  </si>
  <si>
    <t>10.4324/9781315423012</t>
  </si>
  <si>
    <t>Gubrium and Harper describe how visual and digital methodologies can contribute to a participatory, public-engaged ethnography. These methods can change the traditional …</t>
  </si>
  <si>
    <t>https://www.academia.edu/download/113714479/viewcontent.pdf</t>
  </si>
  <si>
    <t>https://scholar.google.com/scholar?q=related:Ef-DwlVF9-YJ:scholar.google.com/&amp;scioq=%22michael+mandiberg%22+%22social+media%22&amp;hl=en&amp;as_sdt=0,5&amp;as_vis=1</t>
  </si>
  <si>
    <t>A Haavisto</t>
  </si>
  <si>
    <t>Merkitysten verkko: faniuden diskursseja pop-tähti Morrisseyta käsittelevän sivuston keskusteluissa</t>
  </si>
  <si>
    <t>trepo.tuni.fi</t>
  </si>
  <si>
    <t>https://trepo.tuni.fi/bitstream/handle/10024/102712/1516108273.pdf?sequence=1</t>
  </si>
  <si>
    <t>Tarkastelen pro gradu -tutkielmassani pop-artisti Steven Morrisseyn faniyhteisön toimintaa tälle omistetulla fanisivustolla osoitteessa www.morrissey-solo.com. Pyrin selvittämään …</t>
  </si>
  <si>
    <t>https://scholar.google.com/scholar?q=related:Cv0cHs64o6kJ:scholar.google.com/&amp;scioq=%22michael+mandiberg%22+%22social+media%22&amp;hl=en&amp;as_sdt=0,5&amp;as_vis=1</t>
  </si>
  <si>
    <t>A Haverinen</t>
  </si>
  <si>
    <t>Facebook, ritual and community–Memorialising in social media</t>
  </si>
  <si>
    <t>Ethnologia Fennica</t>
  </si>
  <si>
    <t>journal.fi</t>
  </si>
  <si>
    <t>https://journal.fi/ethnolfenn/article/view/59284</t>
  </si>
  <si>
    <t>https://scholar.google.com/scholar?cites=5469684692432974822&amp;as_sdt=2005&amp;sciodt=0,5&amp;hl=en</t>
  </si>
  <si>
    <t>… People want to connect with others who are experiencing the same grief, and social media provides an immediate channel for such connections. They can share details about the death …</t>
  </si>
  <si>
    <t>https://journal.fi/ethnolfenn/article/download/59284/20534</t>
  </si>
  <si>
    <t>https://scholar.google.com/scholar?q=related:5vPbhT856EsJ:scholar.google.com/&amp;scioq=%22michael+mandiberg%22+%22social+media%22&amp;hl=en&amp;as_sdt=0,5&amp;as_vis=1</t>
  </si>
  <si>
    <t>Social networking websites and applications have become the defining factor of online social interaction in the 2010s. Their popularity and addictiveness are based on their ability to …</t>
  </si>
  <si>
    <t>https://scholar.google.com/scholar?q=related:5vPbhT856EsJ:scholar.google.com/&amp;scioq=%22michael+mandiberg%22+%22wikipedia%22&amp;hl=en&amp;as_sdt=0,5&amp;as_vis=1</t>
  </si>
  <si>
    <t>A Home, R Home, C Makley</t>
  </si>
  <si>
    <t>Schedule (Spring 2023)</t>
  </si>
  <si>
    <t>reed.edu</t>
  </si>
  <si>
    <t>https://www.reed.edu/anthro/397/schedule.html</t>
  </si>
  <si>
    <t>… "A very human tech doc, THE GIG IS UP uncovers the real costs of the platform economy through the lives of people working for companies around the world, including Uber, Amazon …</t>
  </si>
  <si>
    <t>https://scholar.google.com/scholar?q=related:8gqhL54raqQJ:scholar.google.com/&amp;scioq=%22michael+mandiberg%22+%22real+costs%22&amp;hl=en&amp;as_sdt=2007</t>
  </si>
  <si>
    <t>Weekly readings will be marked by where they can be found: bookstore (see Course Book List); book reserve, ereserve, or online for articles available for downloading from the web. …</t>
  </si>
  <si>
    <t>https://scholar.google.com/scholar?q=related:8gqhL54raqQJ:scholar.google.com/&amp;scioq=%22michael+mandiberg%22+%22social+media%22&amp;hl=en&amp;as_sdt=0,5&amp;as_vis=1</t>
  </si>
  <si>
    <t>https://scholar.google.com/scholar?q=related:8gqhL54raqQJ:scholar.google.com/&amp;scioq=%22michael+mandiberg%22+%22wikipedia%22&amp;hl=en&amp;as_sdt=0,5&amp;as_vis=1</t>
  </si>
  <si>
    <t>A Hyde, M Linksvayer, M Mandiberg…</t>
  </si>
  <si>
    <t>5. What Is Collaboration Anyway?</t>
  </si>
  <si>
    <t>The social media …</t>
  </si>
  <si>
    <t>https://www.degruyter.com/document/doi/10.18574/nyu/9780814763025.003.0009/html</t>
  </si>
  <si>
    <t>https://scholar.google.com/scholar?cites=11084598337114346095&amp;as_sdt=2005&amp;sciodt=0,5&amp;hl=en</t>
  </si>
  <si>
    <t>10.18574/nyu/9780814763025.003.0009</t>
  </si>
  <si>
    <t>… Adam Hyde , Mike Linksvayer , Michael Mandiberg , Marta Peirano , Sissu Tarka , Astra Taylor , Alan Toner and Mushon Zer-Aviv … The Social Media Reader The Social Media Reader …</t>
  </si>
  <si>
    <t>https://scholar.google.com/scholar?q=related:bxKWeXVn1JkJ:scholar.google.com/&amp;scioq=%22michael+mandiberg%22+%22social+media%22&amp;hl=en&amp;as_sdt=0,5&amp;as_vis=1</t>
  </si>
  <si>
    <t>A ISMAN, A ESKICUMALI</t>
  </si>
  <si>
    <t>And finally, we would like to thank to all of our participants who have presented their academic works in INTE, ITICAM and IDEC-2018, Paris, France. Without …</t>
  </si>
  <si>
    <t>https://www.researchgate.net/profile/Naif-Kara/publication/336473965_Sosyal_Medyanin_Secmen_Tercihleri_Uzerindeki_Etkisi/links/5da2257b299bf116fea21092/Sosyal-Medyanin-Secmen-Tercihleri-Uezerindeki-Etkisi.pdf</t>
  </si>
  <si>
    <t>… Influence of social media on voting behavior. Journal of Power, Politics &amp;Governance June … What is the role of social media in a general election campaign? A case study of the 2016 …</t>
  </si>
  <si>
    <t>https://scholar.google.com/scholar?q=related:OxGTwPCj9sIJ:scholar.google.com/&amp;scioq=%22michael+mandiberg%22+%22social+media%22&amp;hl=en&amp;as_sdt=0,5&amp;as_vis=1</t>
  </si>
  <si>
    <t>… Ampirik çalışmalar, en güncel gelişmenin, özellikle Facebook gibi sosyal ağ sitelerinin ve Wikipedia gibi wikilerin ve Twitter gibi mikroblogların yükselişinden kaynaklanan sosyal …</t>
  </si>
  <si>
    <t>https://scholar.google.com/scholar?q=related:OxGTwPCj9sIJ:scholar.google.com/&amp;scioq=%22michael+mandiberg%22+%22wikipedia%22&amp;hl=en&amp;as_sdt=0,5&amp;as_vis=1</t>
  </si>
  <si>
    <t>A Jacob, CH Tran</t>
  </si>
  <si>
    <t>6 How We Learned to Stop SWATing and Love the (Zoom-) Bomb: A (De) predatory History of Disrupting the Live Stream</t>
  </si>
  <si>
    <t>Real life in real time: live streaming culture/edited …</t>
  </si>
  <si>
    <t>direct.mit.edu</t>
  </si>
  <si>
    <t>https://direct.mit.edu/books/book-pdf/2232526/book_9780262374750.pdf#page=120</t>
  </si>
  <si>
    <t>https://scholar.google.com/scholar?cites=1552467157872965654&amp;as_sdt=2005&amp;sciodt=0,5&amp;hl=en</t>
  </si>
  <si>
    <t>On October 8, 2020, Christine served as cochair of the Ju nior Fellow Lecture Series, a long-running University of Toronto event where gradu ate students remix and pre sent research …</t>
  </si>
  <si>
    <t>https://mediarep.org/bitstreams/c044d507-2b1f-43f9-99c5-2f0ae6d55344/download#page=121</t>
  </si>
  <si>
    <t>https://scholar.google.com/scholar?q=related:Fnh6nqd4ixUJ:scholar.google.com/&amp;scioq=%22michael+mandiberg%22+%22social+media%22&amp;hl=en&amp;as_sdt=0,5&amp;as_vis=1</t>
  </si>
  <si>
    <t>A Lockett</t>
  </si>
  <si>
    <t>Why do I have authority to edit the page? The politics of user agency and participation on Wikipedia</t>
  </si>
  <si>
    <t>Wikipedia</t>
  </si>
  <si>
    <t>assets.pubpub.org</t>
  </si>
  <si>
    <t>https://assets.pubpub.org/zjhq07gu/8d486f6e-49bd-48b2-a10a-7a86f5f2d0f9.pdf</t>
  </si>
  <si>
    <t>https://scholar.google.com/scholar?cites=6082837648580252537&amp;as_sdt=2005&amp;sciodt=0,5&amp;hl=en</t>
  </si>
  <si>
    <t>… As a result, I severely underestimated how social media would scale communities invested in social justice. The same educators that used to be skeptical of Wikipedia because it …</t>
  </si>
  <si>
    <t>https://scholar.google.com/scholar?q=related:eZP_9ZyUalQJ:scholar.google.com/&amp;scioq=%22michael+mandiberg%22+%22social+media%22&amp;hl=en&amp;as_sdt=0,5&amp;as_vis=1</t>
  </si>
  <si>
    <t>My first Wikipedia edit was sometime around 2003. I added a cultural reference that was … My ego was slightly bruised, but I had learned one of the first major lessons of Wikipedia editing: …</t>
  </si>
  <si>
    <t>https://scholar.google.com/scholar?q=related:eZP_9ZyUalQJ:scholar.google.com/&amp;scioq=%22michael+mandiberg%22+%22wikipedia%22&amp;hl=en&amp;as_sdt=0,5&amp;as_vis=1</t>
  </si>
  <si>
    <t>Post-Digital</t>
  </si>
  <si>
    <t>postdigitalprint.org</t>
  </si>
  <si>
    <t>http://postdigitalprint.org/wp-content/uploads/2019/12/PostDigital_WEB_2019.pdf</t>
  </si>
  <si>
    <t>… Se questo sembra lo sfondo perfetto per lo sviluppo di Wikipedia, bisogna notare come Wikipedia stessa abbia recentemente implementato alcune funzionalità per generare layout …</t>
  </si>
  <si>
    <t>https://scholar.google.com/scholar?q=related:YK8w_wmx4yoJ:scholar.google.com/&amp;scioq=%22michael+mandiberg%22+%22wikipedia%22&amp;hl=en&amp;as_sdt=0,5&amp;as_vis=1</t>
  </si>
  <si>
    <t>A Ludovico, P Cirio</t>
  </si>
  <si>
    <t>The hacking monopolism trilogy.</t>
  </si>
  <si>
    <t>https://isea-archives.siggraph.org/wp-content/uploads/2020/06/ISEA2013_76_AlessandroLudovico-Hackingmonopolism.pdf</t>
  </si>
  <si>
    <t>https://scholar.google.com/scholar?cites=6372652571485138490&amp;as_sdt=2005&amp;sciodt=0,5&amp;hl=en</t>
  </si>
  <si>
    <t>… But that's the very nature of Facebook and social media in general. If we start to play with the concepts of identity theft and dating, we should be able to unveil how fragile a virtual …</t>
  </si>
  <si>
    <t>https://scholar.google.com/scholar?q=related:Ou5ZAMA1cFgJ:scholar.google.com/&amp;scioq=%22michael+mandiberg%22+%22social+media%22&amp;hl=en&amp;as_sdt=0,5&amp;as_vis=1</t>
  </si>
  <si>
    <t>Trilogy are Face to Facebook [1], Amazon Noir [2] and GWEI-Google Will Eat Itself [3]. These works have much in common in terms of both methodologies and strategies. They all use …</t>
  </si>
  <si>
    <t>https://scholar.google.com/scholar?q=related:Ou5ZAMA1cFgJ:scholar.google.com/&amp;scioq=%22michael+mandiberg%22+%22wikipedia%22&amp;hl=en&amp;as_sdt=0,5&amp;as_vis=1</t>
  </si>
  <si>
    <t>A Lymarev</t>
  </si>
  <si>
    <t>The Secret Third Thing: A Pragmatic Analysis of Post-irony and Post-ironic Internet Memes</t>
  </si>
  <si>
    <t>https://www.duo.uio.no/bitstream/handle/10852/103729/7/ENG4191antonly.pdf</t>
  </si>
  <si>
    <t>https://scholar.google.com/scholar?cites=789398861235820643&amp;as_sdt=2005&amp;sciodt=0,5&amp;hl=en</t>
  </si>
  <si>
    <t>… , free from the limitations of identity-based social media platforms like Facebook, Instagram, and … In contrast to mainstream social media, where users carefully craft their online personas (…</t>
  </si>
  <si>
    <t>https://scholar.google.com/scholar?q=related:YxgP9hSC9AoJ:scholar.google.com/&amp;scioq=%22michael+mandiberg%22+%22social+media%22&amp;hl=en&amp;as_sdt=0,5&amp;as_vis=1</t>
  </si>
  <si>
    <t>Many contemporary online users would agree that memes are fun. This term is used to denote humorous or satirical images, videos, and texts that are shared widely on the internet, and …</t>
  </si>
  <si>
    <t>https://scholar.google.com/scholar?q=related:YxgP9hSC9AoJ:scholar.google.com/&amp;scioq=%22michael+mandiberg%22+%22wikipedia%22&amp;hl=en&amp;as_sdt=0,5&amp;as_vis=1</t>
  </si>
  <si>
    <t>A Osch</t>
  </si>
  <si>
    <t>Een Vierde Wand van Glas: de invloed van sociale media op het theater en de positie van toeschouwer en performer</t>
  </si>
  <si>
    <t>https://studenttheses.uu.nl/handle/20.500.12932/13349</t>
  </si>
  <si>
    <t>Er is vrijwel niemand die geen gebruik maakt van sociale media. In het theater is dan ook een opmars te zien in het gebruik van deze media, echter gevolgen hiervan met betrekking tot …</t>
  </si>
  <si>
    <t>https://studenttheses.uu.nl/bitstream/handle/20.500.12932/13349/OschvanAnnemarijn-BAEindwerkstukDefinitief-3667235.pdf?sequence=1&amp;isAllowed=y</t>
  </si>
  <si>
    <t>https://scholar.google.com/scholar?q=related:SdnMh129fVAJ:scholar.google.com/&amp;scioq=%22michael+mandiberg%22+%22social+media%22&amp;hl=en&amp;as_sdt=0,5&amp;as_vis=1</t>
  </si>
  <si>
    <t>A Piotrowska</t>
  </si>
  <si>
    <t>MCS 940</t>
  </si>
  <si>
    <t>mcs940criticaldebates.wordpress …</t>
  </si>
  <si>
    <t>https://mcs940criticaldebates.wordpress.com/2019/03/10/hashtagging-veganism-power-promotion-and-participation/</t>
  </si>
  <si>
    <t>… This way of life has shifted from a mocked subculture to a mainstream phenomenon and this lifestyle has permeated various social media platforms, but has been most successful on the …</t>
  </si>
  <si>
    <t>https://scholar.google.com/scholar?q=related:uhpGBCgtsMQJ:scholar.google.com/&amp;scioq=%22michael+mandiberg%22+%22social+media%22&amp;hl=en&amp;as_sdt=0,5&amp;as_vis=1</t>
  </si>
  <si>
    <t>A Raychaudhuri</t>
  </si>
  <si>
    <t>Facebook poet: Poetic dissent and social media in contemporary India</t>
  </si>
  <si>
    <t>World Literature and Dissent</t>
  </si>
  <si>
    <t>https://library.oapen.org/bitstream/handle/20.500.12657/52762/1/9781351357722.pdf#page=131</t>
  </si>
  <si>
    <t>https://scholar.google.com/scholar?cites=14449316559946636665&amp;as_sdt=2005&amp;sciodt=0,5&amp;hl=en</t>
  </si>
  <si>
    <t>… In a timely reminder that social media is not a space that is beyond normative control, Facebook itself removed his original post, accusing it of having contravened Facebook’s …</t>
  </si>
  <si>
    <t>https://scholar.google.com/scholar?q=related:ed3JAttIhsgJ:scholar.google.com/&amp;scioq=%22michael+mandiberg%22+%22social+media%22&amp;hl=en&amp;as_sdt=0,5&amp;as_vis=1</t>
  </si>
  <si>
    <t>A Richardson</t>
  </si>
  <si>
    <t>Trends in Mobile Journalism: Bearing Witness, Building Movements, and Crafting Counternarratives</t>
  </si>
  <si>
    <t>just-tech.ssrc.org</t>
  </si>
  <si>
    <t>https://just-tech.ssrc.org/field-reviews/trends-in-mobile-journalism-bearing-witness-building-movements-and-crafting-counternarratives/</t>
  </si>
  <si>
    <t>https://scholar.google.com/scholar?cites=2851283413771265590&amp;as_sdt=2005&amp;sciodt=0,5&amp;hl=en</t>
  </si>
  <si>
    <t>… Third, Black witnessing hacks any useful social media platform to create a vibrant, ad hoc … “How Black Twitter and Other Social Media Communities Interact with Mainstream News.” …</t>
  </si>
  <si>
    <t>https://scholar.google.com/scholar?q=related:NqbMdyjLkScJ:scholar.google.com/&amp;scioq=%22michael+mandiberg%22+%22social+media%22&amp;hl=en&amp;as_sdt=0,5&amp;as_vis=1</t>
  </si>
  <si>
    <t>A Schoon</t>
  </si>
  <si>
    <t>Distributing hip-hop in a South African town: from the digital backyard studio to the translocal ghetto internet</t>
  </si>
  <si>
    <t>Proceedings of the First African Conference on Human …</t>
  </si>
  <si>
    <t>https://dl.acm.org/doi/abs/10.1145/2998581.2998592</t>
  </si>
  <si>
    <t>https://scholar.google.com/scholar?cites=15745338470194277495&amp;as_sdt=2005&amp;sciodt=0,5&amp;hl=en</t>
  </si>
  <si>
    <t>10.1145/2998581.2998592</t>
  </si>
  <si>
    <t>… are shared on social media sites like … way social media helped to render the track discoverable by invisible audiences [6]. Nevertheless, very few of the hip-hop artists used social media …</t>
  </si>
  <si>
    <t>https://dl.acm.org/doi/pdf/10.1145/2998581.2998592</t>
  </si>
  <si>
    <t>https://scholar.google.com/scholar?q=related:d-w4kOqtgtoJ:scholar.google.com/&amp;scioq=%22michael+mandiberg%22+%22social+media%22&amp;hl=en&amp;as_sdt=0,5&amp;as_vis=1</t>
  </si>
  <si>
    <t>A Siepen</t>
  </si>
  <si>
    <t>Constructing'Liveness' on Social Media to establish'Authenticity'-BeReal, a case study</t>
  </si>
  <si>
    <t>https://studenttheses.uu.nl/handle/20.500.12932/43969</t>
  </si>
  <si>
    <t>https://scholar.google.com/scholar?cites=10324877726709173773&amp;as_sdt=2005&amp;sciodt=0,5&amp;hl=en</t>
  </si>
  <si>
    <t>… new media studies to examine the French social media app BeReal as a case study … social media, I situate the app in its socio-political context of a highly commercialized social media …</t>
  </si>
  <si>
    <t>https://studenttheses.uu.nl/bitstream/handle/20.500.12932/43969/MasterThesis_AlexaSiepen-Publication.pdf?sequence=1</t>
  </si>
  <si>
    <t>https://scholar.google.com/scholar?q=related:Dc7XwZZVSY8J:scholar.google.com/&amp;scioq=%22michael+mandiberg%22+%22social+media%22&amp;hl=en&amp;as_sdt=0,5&amp;as_vis=1</t>
  </si>
  <si>
    <t>A Stemmann</t>
  </si>
  <si>
    <t>Bild-Text-Dynamiken in digitalen Kulturen: Memes als Bausteine der Populärkultur</t>
  </si>
  <si>
    <t>Schnittstellen der Kinder-und Jugendmedienforschung …</t>
  </si>
  <si>
    <t>https://link.springer.com/chapter/10.1007/978-3-476-04850-9_9</t>
  </si>
  <si>
    <t>https://scholar.google.com/scholar?cites=2566792438102818251&amp;as_sdt=2005&amp;sciodt=0,5&amp;hl=en</t>
  </si>
  <si>
    <t>10.1007/978-3-476-04850-9_9</t>
  </si>
  <si>
    <t>… Memes erfüllen dabei auch eine kommentatorische Funktion, etwa wenn sie in Social Media Plattformen eingesetzt werden, um Situationen des Alltags zu beschreiben. …</t>
  </si>
  <si>
    <t>https://scholar.google.com/scholar?q=related:y_1GfR8UnyMJ:scholar.google.com/&amp;scioq=%22michael+mandiberg%22+%22social+media%22&amp;hl=en&amp;as_sdt=0,5&amp;as_vis=1</t>
  </si>
  <si>
    <t>A Sudibyo</t>
  </si>
  <si>
    <t>Tarung Digital</t>
  </si>
  <si>
    <t>https://books.google.com/books?hl=en&amp;lr=&amp;id=mhwpEAAAQBAJ&amp;oi=fnd&amp;pg=PP1&amp;dq=%22michael+mandiberg%22+%22social+media%22&amp;ots=7CxRTzY0_9&amp;sig=ZW5-uYJRZoaSlagygJbZktQQBdw</t>
  </si>
  <si>
    <t>https://scholar.google.com/scholar?cites=4375980131863246739&amp;as_sdt=2005&amp;sciodt=0,5&amp;hl=en</t>
  </si>
  <si>
    <t>… It is best defined as the use of algorithms, automation, and human curation to purposefully distribute misleading information over social media. … Computational propaganda involves …</t>
  </si>
  <si>
    <t>https://scholar.google.com/scholar?q=related:kzfgt76aujwJ:scholar.google.com/&amp;scioq=%22michael+mandiberg%22+%22social+media%22&amp;hl=en&amp;as_sdt=0,5&amp;as_vis=1</t>
  </si>
  <si>
    <t>https://books.google.com/books?hl=en&amp;lr=&amp;id=mhwpEAAAQBAJ&amp;oi=fnd&amp;pg=PP1&amp;dq=%22michael+mandiberg%22+%22wikipedia%22&amp;ots=7CxRTC-3W6&amp;sig=m806L2c-a3QOjVYjhByTLsiOZTw</t>
  </si>
  <si>
    <t>SEPERTI pedang bermata dua, perkembangan pesat digitalisasi menghadirkan dilema untuk peradaban manusia. Di satu sisi, ia jelas menjadikan hidup manusia lebih dinamis, efisien…</t>
  </si>
  <si>
    <t>https://scholar.google.com/scholar?q=related:kzfgt76aujwJ:scholar.google.com/&amp;scioq=%22michael+mandiberg%22+%22wikipedia%22&amp;hl=en&amp;as_sdt=0,5&amp;as_vis=1</t>
  </si>
  <si>
    <t>A TRAMMELL, JL STOEVER, L SILVA</t>
  </si>
  <si>
    <t>THE PLEASURE (IS) PRINCIPLE</t>
  </si>
  <si>
    <t>Digital Sound Studies</t>
  </si>
  <si>
    <t>https://books.google.com/books?hl=en&amp;lr=&amp;id=dmlwDwAAQBAJ&amp;oi=fnd&amp;pg=PT88&amp;dq=%22michael+mandiberg%22+%22social+media%22&amp;ots=aXUierka6L&amp;sig=bdegwe6Yq-WlWN1phW0LeJoFQ2g</t>
  </si>
  <si>
    <t>… 4 Please describe your experiences with any or all of our social media platforms (Facebook, Twitter, Tumblr). 5 Has Sounding Out! aided and abetted your scholarship, art, sound work, …</t>
  </si>
  <si>
    <t>https://scholar.google.com/scholar?q=related:28zjijxHcp8J:scholar.google.com/&amp;scioq=%22michael+mandiberg%22+%22social+media%22&amp;hl=en&amp;as_sdt=0,5&amp;as_vis=1</t>
  </si>
  <si>
    <t>https://books.google.com/books?hl=en&amp;lr=&amp;id=dmlwDwAAQBAJ&amp;oi=fnd&amp;pg=PT88&amp;dq=%22michael+mandiberg%22+%22wikipedia%22&amp;ots=aXUieuo8-J&amp;sig=mNm88nt9ovf57HpP1y6yWNlvJT8</t>
  </si>
  <si>
    <t>Over the past five years, the Sounding Out! Editorial Collective has often heard our sound studies blog Sounding Out! referred to as a “labor of love” by our closest colleagues. Usually …</t>
  </si>
  <si>
    <t>https://scholar.google.com/scholar?q=related:28zjijxHcp8J:scholar.google.com/&amp;scioq=%22michael+mandiberg%22+%22wikipedia%22&amp;hl=en&amp;as_sdt=0,5&amp;as_vis=1</t>
  </si>
  <si>
    <t>A Vranaki</t>
  </si>
  <si>
    <t>Social network sites</t>
  </si>
  <si>
    <t>Regulating Social Network Sites</t>
  </si>
  <si>
    <t>https://www.elgaronline.com/monochap/book/9781786432155/book-part-9781786432155-6.xml</t>
  </si>
  <si>
    <t>… SNS or ‘online social networking sites’22 or ‘social networking sites’23 or ‘social networks’24 or ‘online social networks’25 are part of the expansive social media family,26 a much-…</t>
  </si>
  <si>
    <t>https://scholar.google.com/scholar?q=related:9Pqs-fcM0QYJ:scholar.google.com/&amp;scioq=%22michael+mandiberg%22+%22social+media%22&amp;hl=en&amp;as_sdt=0,5&amp;as_vis=1</t>
  </si>
  <si>
    <t>A Wallace</t>
  </si>
  <si>
    <t>Arts in IP law programmes: employing arts study, practice and pedagogy in law programmes-when students become creators</t>
  </si>
  <si>
    <t>Teaching Intellectual Property Law</t>
  </si>
  <si>
    <t>https://www.elgaronline.com/edcollchap/book/9781800881006/book-part-9781800881006-17.xml</t>
  </si>
  <si>
    <t>… whose sourdough culture is more than 200-years-old; • A curated (fake) Instagram feed pairing images of mega-influencers with research in traditional media sources on social media’s …</t>
  </si>
  <si>
    <t>https://ore.exeter.ac.uk/repository/bitstream/handle/10871/133804/Employing%20Arts%20Study_Pre-Press.pdf?sequence=1</t>
  </si>
  <si>
    <t>https://scholar.google.com/scholar?q=related:j2_6tcdgrI0J:scholar.google.com/&amp;scioq=%22michael+mandiberg%22+%22social+media%22&amp;hl=en&amp;as_sdt=0,5&amp;as_vis=1</t>
  </si>
  <si>
    <t>Though they may seem odd bedfellows, art and law make strong complements for teaching and learning purposes. In addition to critiquing the law and its systems, art is both shaped …</t>
  </si>
  <si>
    <t>https://scholar.google.com/scholar?q=related:j2_6tcdgrI0J:scholar.google.com/&amp;scioq=%22michael+mandiberg%22+%22afterwalkerevans%22&amp;hl=en&amp;as_sdt=2007</t>
  </si>
  <si>
    <t>A Warty</t>
  </si>
  <si>
    <t>ANALYSING HASHTAG DEBATES ON SOCIAL MEDIA AS INSTRUMENTS OF SHAPING PUBLIC OPINION</t>
  </si>
  <si>
    <t>The Indian Journal of Political Science</t>
  </si>
  <si>
    <t>https://www.jstor.org/stable/26534862</t>
  </si>
  <si>
    <t>… into mechanisms of social media, sociality, humour ie language used on the social media, the draw up … The book provides a foundation to any study on social media although not directly …</t>
  </si>
  <si>
    <t>https://scholar.google.com/scholar?q=related:RiE4M3EtQ48J:scholar.google.com/&amp;scioq=%22michael+mandiberg%22+%22social+media%22&amp;hl=en&amp;as_sdt=0,5&amp;as_vis=1</t>
  </si>
  <si>
    <t>… Self organized all-female online publishing projects like The Illuminati Girl Gang and Girls Get Busy (20,27), all-female social media based discussion groups and email listservs like …</t>
  </si>
  <si>
    <t>https://scholar.google.com/scholar?q=related:NjzOmE59zukJ:scholar.google.com/&amp;scioq=%22michael+mandiberg%22+%22social+media%22&amp;hl=en&amp;as_sdt=0,5&amp;as_vis=1</t>
  </si>
  <si>
    <t>After Globalism Writing Group</t>
  </si>
  <si>
    <t>How This Text Was Written</t>
  </si>
  <si>
    <t>https://read.dukeupress.edu/social-text/article-abstract/36/1%20(134)/131/134995</t>
  </si>
  <si>
    <t>… It was out of this conversation that Michael Mandiberg, a member of the editorial col lective, … in several of these ventures, including Collaborative Futures (2010), the first theoretical book …</t>
  </si>
  <si>
    <t>https://scholar.google.com/scholar?q=related:LvzUoED_zW8J:scholar.google.com/&amp;scioq=%22michael+mandiberg%22+%22collaborative+futures%22&amp;hl=en&amp;as_sdt=0,5&amp;as_vis=1</t>
  </si>
  <si>
    <t>AG Dastider</t>
  </si>
  <si>
    <t>A Brief Analysis of Bengali Wikipedia's Journey to 100,000</t>
  </si>
  <si>
    <t>wikiworkshop.org</t>
  </si>
  <si>
    <t>https://wikiworkshop.org/2021/papers/Wiki_Workshop_2021_paper_4.pdf</t>
  </si>
  <si>
    <t>… , Wikipedia, started its journey in the Bengali language. Since the very beginning, English Wikipedia … same for all the language editions of Wikipedia around the world. Small Wikipedias …</t>
  </si>
  <si>
    <t>https://scholar.google.com/scholar?q=related:zTdu1B9E-i4J:scholar.google.com/&amp;scioq=%22michael+mandiberg%22+%22wikipedia%22&amp;hl=en&amp;as_sdt=0,5&amp;as_vis=1</t>
  </si>
  <si>
    <t>A Brief Analysis of Bengali Wikipedia's Journey to 100,000 Articles</t>
  </si>
  <si>
    <t>Companion Proceedings of the Web Conference 2021</t>
  </si>
  <si>
    <t>https://dl.acm.org/doi/abs/10.1145/3442442.3452340</t>
  </si>
  <si>
    <t>https://scholar.google.com/scholar?cites=3121333969680699974&amp;as_sdt=2005&amp;sciodt=0,5&amp;hl=en</t>
  </si>
  <si>
    <t>10.1145/3442442.3452340</t>
  </si>
  <si>
    <t>https://dl.acm.org/doi/pdf/10.1145/3442442.3452340</t>
  </si>
  <si>
    <t>https://scholar.google.com/scholar?q=related:RpItOLU0USsJ:scholar.google.com/&amp;scioq=%22michael+mandiberg%22+%22wikipedia%22&amp;hl=en&amp;as_sdt=0,5&amp;as_vis=1</t>
  </si>
  <si>
    <t>AG Femi, O Friday, NR Taliyen</t>
  </si>
  <si>
    <t>E-Culture and Digital Society:“Understanding Dynamics, Impacts and Relationship</t>
  </si>
  <si>
    <t>easychair.org</t>
  </si>
  <si>
    <t>https://easychair.org/publications/preprint_download/JRcC</t>
  </si>
  <si>
    <t>This research aims to investigate the dynamic interplay between e-culture and digital society, exploring their reciprocal influences and implications. By examining the multifaceted …</t>
  </si>
  <si>
    <t>https://scholar.google.com/scholar?q=related:KJLH5IN_2-YJ:scholar.google.com/&amp;scioq=%22michael+mandiberg%22+%22social+media%22&amp;hl=en&amp;as_sdt=0,5&amp;as_vis=1</t>
  </si>
  <si>
    <t>AGSAA INVOLVES, ANI PLOT</t>
  </si>
  <si>
    <t>The Chroniclers</t>
  </si>
  <si>
    <t>https://search.proquest.com/openview/a4850c8607fa78da03403ffa79dab2cd/1?pq-origsite=gscholar&amp;cbl=47510</t>
  </si>
  <si>
    <t>… Wikipedia is increasingly the first resort for those seeking information in a hurry. But as of 2013, only 13 percent of Wikipedia’s contributors were female, according to the site’s co-…</t>
  </si>
  <si>
    <t>https://scholar.google.com/scholar?q=related:kD3r-0iigAEJ:scholar.google.com/&amp;scioq=%22michael+mandiberg%22+%22wikipedia%22&amp;hl=en&amp;as_sdt=0,5&amp;as_vis=1</t>
  </si>
  <si>
    <t>AI Kekkonen</t>
  </si>
  <si>
    <t>vuoden 2015 eduskuntavaalien yhteydessä</t>
  </si>
  <si>
    <t>helda.helsinki.fi</t>
  </si>
  <si>
    <t>https://helda.helsinki.fi/server/api/core/bitstreams/586fd69d-3e46-41e5-abb2-c1a6042d0116/content</t>
  </si>
  <si>
    <t>Tutkimus tarkastelee intressiryhmien taholta sosiaalisessa mediassa tapahtuvaa poliittista kampanjointia. Työ on tapaustutkimus, jossa keskitytään Suomen ylioppilaskuntien liitto SYL: …</t>
  </si>
  <si>
    <t>https://scholar.google.com/scholar?q=related:FIInNlZn_jsJ:scholar.google.com/&amp;scioq=%22michael+mandiberg%22+%22social+media%22&amp;hl=en&amp;as_sdt=0,5&amp;as_vis=1</t>
  </si>
  <si>
    <t>AJ Bottomley</t>
  </si>
  <si>
    <t>Internet radio: a history of a medium in transition</t>
  </si>
  <si>
    <t>https://search.proquest.com/openview/761c6291ef7539a3fc69ade6b8e4cab5/1?pq-origsite=gscholar&amp;cbl=18750</t>
  </si>
  <si>
    <t>https://scholar.google.com/scholar?cites=219737929299312984&amp;as_sdt=2005&amp;sciodt=0,5&amp;hl=en</t>
  </si>
  <si>
    <t>This dissertation reveals how the extant medium of broadcast radio has simultaneously been shaped by and has shaped newer digital media like the World Wide Web and social media.…</t>
  </si>
  <si>
    <t>https://scholar.google.com/scholar?q=related:WMGQg3uqDAMJ:scholar.google.com/&amp;scioq=%22michael+mandiberg%22+%22social+media%22&amp;hl=en&amp;as_sdt=0,5&amp;as_vis=1</t>
  </si>
  <si>
    <t>AJ Rees</t>
  </si>
  <si>
    <t>New and Emerging Ethical Considerations for Digital Collecting in Museums</t>
  </si>
  <si>
    <t>Ethics of Contemporary Collecting</t>
  </si>
  <si>
    <t>https://www.taylorfrancis.com/chapters/edit/10.4324/9781003393733-16/new-emerging-ethical-considerations-digital-collecting-museums-arran-rees</t>
  </si>
  <si>
    <t>10.4324/9781003393733-16</t>
  </si>
  <si>
    <t>… Some may argue that posting on social media platforms like Twitter (or X, as it is now known… fact that most people do not associate their social media posts as being in the public domain,…</t>
  </si>
  <si>
    <t>https://scholar.google.com/scholar?q=related:t1FyOk1WdGoJ:scholar.google.com/&amp;scioq=%22michael+mandiberg%22+%22social+media%22&amp;hl=en&amp;as_sdt=0,5&amp;as_vis=1</t>
  </si>
  <si>
    <t>AK Hamlin</t>
  </si>
  <si>
    <t>Writing women artists into Wikipedia</t>
  </si>
  <si>
    <t>Extraordinary partnerships: How the arts and …</t>
  </si>
  <si>
    <t>https://books.google.com/books?hl=en&amp;lr=&amp;id=qDfnDwAAQBAJ&amp;oi=fnd&amp;pg=PA119&amp;dq=%22michael+mandiberg%22+%22wikipedia%22&amp;ots=f-YV1aj-4A&amp;sig=ksDolQFUbW_v8Mtqg9fApmxzW3w</t>
  </si>
  <si>
    <t>https://scholar.google.com/scholar?cites=4584059503148428969&amp;as_sdt=2005&amp;sciodt=0,5&amp;hl=en</t>
  </si>
  <si>
    <t>… of new editors recruited to Wikipedia by this initiative. The now well-known 2010 Wikipedia Survey revealed that only about 13 percent of Wikipedia contributors identify as women (…</t>
  </si>
  <si>
    <t>https://scholar.google.com/scholar?q=related:qW5qqtTZnT8J:scholar.google.com/&amp;scioq=%22michael+mandiberg%22+%22wikipedia%22&amp;hl=en&amp;as_sdt=0,5&amp;as_vis=1</t>
  </si>
  <si>
    <t>AM Alonso</t>
  </si>
  <si>
    <t>Comunidad, crisis y humor: La transmisión del costumbrismo español a través de los memes de COVID-19</t>
  </si>
  <si>
    <t>Hispanófila</t>
  </si>
  <si>
    <t>https://muse.jhu.edu/pub/210/article/853810/summary</t>
  </si>
  <si>
    <t>TwiTTer, una de las redes sociales actuales que abarca millones de interacciones al día, se distingue por su implicación en el auge de un nuevo uso de la intertextualidad entre …</t>
  </si>
  <si>
    <t>https://scholar.google.com/scholar?q=related:zHYoA75bLWMJ:scholar.google.com/&amp;scioq=%22michael+mandiberg%22+%22social+media%22&amp;hl=en&amp;as_sdt=0,5&amp;as_vis=1</t>
  </si>
  <si>
    <t>AN Eren</t>
  </si>
  <si>
    <t>The Privacy Perception of Conservative Youtube Vloggers</t>
  </si>
  <si>
    <t>https://search.proquest.com/openview/bec4fa5b418fa860b682c224c3b4d270/1?pq-origsite=gscholar&amp;cbl=2026366&amp;diss=y</t>
  </si>
  <si>
    <t>… Social media, having an important place in the daily life of the … these social media networks has also brought about the change and even violation of the concept of privacy. Social media …</t>
  </si>
  <si>
    <t>https://scholar.google.com/scholar?q=related:dVqgeKnvNcwJ:scholar.google.com/&amp;scioq=%22michael+mandiberg%22+%22social+media%22&amp;hl=en&amp;as_sdt=0,5&amp;as_vis=1</t>
  </si>
  <si>
    <t>ANO LETIVO, PEP DE DESENVOLVIMENTO</t>
  </si>
  <si>
    <t>SO185–Sociologia da Tecnologia I: vida eletrônica</t>
  </si>
  <si>
    <t>pedroferreira.net.br</t>
  </si>
  <si>
    <t>https://www.pedroferreira.net.br/docencia/so185-sociologia-da-tecnologia-i-vida-eletronica/</t>
  </si>
  <si>
    <t>A expressão “vida eletrônica” vem sendo empregada, tanto na mídia como na teoria social, para designar a vida social tecnicamente mediada por máquinas e sistemas eletrônicos. …</t>
  </si>
  <si>
    <t>https://scholar.google.com/scholar?q=related:pjX5qfvjMZYJ:scholar.google.com/&amp;scioq=%22michael+mandiberg%22+%22social+media%22&amp;hl=en&amp;as_sdt=0,5&amp;as_vis=1</t>
  </si>
  <si>
    <t>APDMS Ardash, ALHNK Mousa</t>
  </si>
  <si>
    <t>Virality and Memes on Social Media Platforms Prof. Mohamed Hazim Mohamed Taha Hussein</t>
  </si>
  <si>
    <t>mjaf.journals.ekb.eg</t>
  </si>
  <si>
    <t>https://mjaf.journals.ekb.eg/article_195033_38250a9c27c64231a23412d4ecdfa673.pdf?lang=en</t>
  </si>
  <si>
    <t>… of social media platforms. The number of netizens who use social media platforms to … This research addresses two of the most expressions related to social media platforms, Viral…</t>
  </si>
  <si>
    <t>https://scholar.google.com/scholar?q=related:QUkX8KKWb7sJ:scholar.google.com/&amp;scioq=%22michael+mandiberg%22+%22social+media%22&amp;hl=en&amp;as_sdt=0,5&amp;as_vis=1</t>
  </si>
  <si>
    <t>AS Hämmerle</t>
  </si>
  <si>
    <t>Partizipationskultur im Web 2.0</t>
  </si>
  <si>
    <t>phaidra.univie.ac.at</t>
  </si>
  <si>
    <t>https://phaidra.univie.ac.at/detail/o:1302035.pdf</t>
  </si>
  <si>
    <t>… Intelligenz“ und der freiwillig temporären Zusammenschlüsse von Individuen zum Zweck eines gemeinsamen Ziels nennt Jenkins unter anderem die Online-Enzyklopädie Wikipedia, …</t>
  </si>
  <si>
    <t>https://scholar.google.com/scholar?q=related:C2uyTQmiBIQJ:scholar.google.com/&amp;scioq=%22michael+mandiberg%22+%22wikipedia%22&amp;hl=en&amp;as_sdt=0,5&amp;as_vis=1</t>
  </si>
  <si>
    <t>… Auch wenn der Begriff „Web 2.0“ heute fast schon veraltet und desolat erscheint, da im unaufhaltsamen Boom der neuesten Social-Media-Anwendungen bereits eifrig über ein „Web 3.0…</t>
  </si>
  <si>
    <t>https://scholar.google.com/scholar?q=related:C2uyTQmiBIQJ:scholar.google.com/&amp;scioq=%22michael+mandiberg%22+%22social+media%22&amp;hl=en&amp;as_sdt=0,5&amp;as_vis=1</t>
  </si>
  <si>
    <t>AS Løvlie</t>
  </si>
  <si>
    <t>From playground to salon: Challenges in designing a system for online public debate</t>
  </si>
  <si>
    <t>Proceedings of the 21st International Academic …</t>
  </si>
  <si>
    <t>https://dl.acm.org/doi/abs/10.1145/3131085.3131111</t>
  </si>
  <si>
    <t>https://scholar.google.com/scholar?cites=509109103442417730&amp;as_sdt=2005&amp;sciodt=0,5&amp;hl=en</t>
  </si>
  <si>
    <t>10.1145/3131085.3131111</t>
  </si>
  <si>
    <t>This article brings together two separate strands of media research: Online comments and media design. Online comments have long been a topic of much concern, both among …</t>
  </si>
  <si>
    <t>https://dl.acm.org/doi/pdf/10.1145/3131085.3131111</t>
  </si>
  <si>
    <t>https://scholar.google.com/scholar?q=related:QliaPgi4EAcJ:scholar.google.com/&amp;scioq=%22michael+mandiberg%22+%22social+media%22&amp;hl=en&amp;as_sdt=0,5&amp;as_vis=1</t>
  </si>
  <si>
    <t>AS Løvlie, KA Ihlebæk</t>
  </si>
  <si>
    <t>Experiences of Repercussions From Participation In Online Debate</t>
  </si>
  <si>
    <t>AoIR Selected Papers of Internet Research</t>
  </si>
  <si>
    <t>spir.aoir.org</t>
  </si>
  <si>
    <t>https://spir.aoir.org/ojs/index.php/spir/article/view/8588</t>
  </si>
  <si>
    <t>https://scholar.google.com/scholar?cites=6278339301478050970&amp;as_sdt=2005&amp;sciodt=0,5&amp;hl=en</t>
  </si>
  <si>
    <t>Based on data from a survey among contributors (n= 3470) to the online comments sections of four Norwegian newspapers, we investigate the following research question: How do …</t>
  </si>
  <si>
    <t>https://spir.aoir.org/ojs/index.php/spir/article/download/8588/6838</t>
  </si>
  <si>
    <t>https://scholar.google.com/scholar?q=related:miz5o1QkIVcJ:scholar.google.com/&amp;scioq=%22michael+mandiberg%22+%22social+media%22&amp;hl=en&amp;as_sdt=0,5&amp;as_vis=1</t>
  </si>
  <si>
    <t>AS Løvlie, KA Ihlebæk, AO Larsson</t>
  </si>
  <si>
    <t>User experiences with editorial control in online newspaper comment fields</t>
  </si>
  <si>
    <t>Journalism Practice</t>
  </si>
  <si>
    <t>https://www.tandfonline.com/doi/abs/10.1080/17512786.2017.1293490</t>
  </si>
  <si>
    <t>https://scholar.google.com/scholar?cites=5142855764933651431&amp;as_sdt=2005&amp;sciodt=0,5&amp;hl=en</t>
  </si>
  <si>
    <t>10.1080/17512786.2017.1293490</t>
  </si>
  <si>
    <t>… While recent debates about these phenomena have tended to focus on the role of social media, many have also questioned the contributions of comment fields on news media websites…</t>
  </si>
  <si>
    <t>https://www.tandfonline.com/doi/pdf/10.1080/17512786.2017.1293490</t>
  </si>
  <si>
    <t>https://scholar.google.com/scholar?q=related:56vw9xEYX0cJ:scholar.google.com/&amp;scioq=%22michael+mandiberg%22+%22social+media%22&amp;hl=en&amp;as_sdt=0,5&amp;as_vis=1</t>
  </si>
  <si>
    <t>AV Richardson</t>
  </si>
  <si>
    <t>Bearing Witness, Building Movements, and Crafting Counternarratives</t>
  </si>
  <si>
    <t>ssrc-cdn1.s3.amazonaws.com</t>
  </si>
  <si>
    <t>http://ssrc-cdn1.s3.amazonaws.com/crmuploads/new_publication/just-tech-trends-in-mobile-journalism.pdf</t>
  </si>
  <si>
    <t>… She researches how African Americans use mobile and social media to produce innovative forms of journalism—especially in times of crisis. Dr. Richardson is the author of Bearing …</t>
  </si>
  <si>
    <t>https://scholar.google.com/scholar?q=related:S8r1eWtx06oJ:scholar.google.com/&amp;scioq=%22michael+mandiberg%22+%22social+media%22&amp;hl=en&amp;as_sdt=0,5&amp;as_vis=1</t>
  </si>
  <si>
    <t>B Cherry</t>
  </si>
  <si>
    <t>'The Owls Are Not What They Meme': Making Sense of Twin Peaks with Internet Memes</t>
  </si>
  <si>
    <t>Critical Essays on Twin Peaks: The Return</t>
  </si>
  <si>
    <t>https://link.springer.com/chapter/10.1007/978-3-030-04798-6_5</t>
  </si>
  <si>
    <t>https://scholar.google.com/scholar?cites=17915674732756754498&amp;as_sdt=2005&amp;sciodt=0,5&amp;hl=en</t>
  </si>
  <si>
    <t>10.1007/978-3-030-04798-6_5</t>
  </si>
  <si>
    <t>… the culture of social media in a time when ‘we are all fans now.’ In collecting data for this research, I focused on a selection of groups or pages from these social media spaces. These …</t>
  </si>
  <si>
    <t>http://lwk.ffmm.com/wp-content/uploads/2022/02/2019_Book_CriticalEssaysOnTwinPeaksTheReturn.pdf#page=79</t>
  </si>
  <si>
    <t>https://scholar.google.com/scholar?q=related:QmBohT9DofgJ:scholar.google.com/&amp;scioq=%22michael+mandiberg%22+%22social+media%22&amp;hl=en&amp;as_sdt=0,5&amp;as_vis=1</t>
  </si>
  <si>
    <t>B Conscience</t>
  </si>
  <si>
    <t>" Because none of us are as cruel as all of us": Anonymity and Subjectivation</t>
  </si>
  <si>
    <t>journals.uvic.ca</t>
  </si>
  <si>
    <t>https://journals.uvic.ca/index.php/ctheory/article/download/14794/5668?inline%3D1%23_edn1</t>
  </si>
  <si>
    <t>… His research concerns the political and ontological implications of our continual immersion in technology, particularly those social media services that seem to fall under our control. …</t>
  </si>
  <si>
    <t>https://scholar.google.com/scholar?q=related:vey-_2j0z6sJ:scholar.google.com/&amp;scioq=%22michael+mandiberg%22+%22social+media%22&amp;hl=en&amp;as_sdt=0,5&amp;as_vis=1</t>
  </si>
  <si>
    <t>B Kiliç</t>
  </si>
  <si>
    <t>Communicative potentials of internet memes in cyberspace of Turkey: An analysis of caps culture</t>
  </si>
  <si>
    <t>https://acikbilim.yok.gov.tr/handle/20.500.12812/632131</t>
  </si>
  <si>
    <t>https://scholar.google.com/scholar?cites=6791807503361870162&amp;as_sdt=2005&amp;sciodt=0,5&amp;hl=en</t>
  </si>
  <si>
    <t>… Moreover, capses do not remain only artifacts of social media, blogs, and alternative sites like … The flow of capses, in this sense, also illustrates how social media artifacts intertwine with …</t>
  </si>
  <si>
    <t>https://acikbilim.yok.gov.tr/bitstream/handle/20.500.12812/632131/yokAcikBilim_10161499.pdf?sequence=-1</t>
  </si>
  <si>
    <t>https://scholar.google.com/scholar?q=related:Uom3lPBYQV4J:scholar.google.com/&amp;scioq=%22michael+mandiberg%22+%22social+media%22&amp;hl=en&amp;as_sdt=0,5&amp;as_vis=1</t>
  </si>
  <si>
    <t>B Lenarčič</t>
  </si>
  <si>
    <t>Migracijski proces v omrežni družbi</t>
  </si>
  <si>
    <t>Dve domovini</t>
  </si>
  <si>
    <t>ojs.zrc-sazu.si</t>
  </si>
  <si>
    <t>https://ojs.zrc-sazu.si/twohomelands/article/view/8027</t>
  </si>
  <si>
    <t>https://scholar.google.com/scholar?cites=10017707385422201906&amp;as_sdt=2005&amp;sciodt=0,5&amp;hl=en</t>
  </si>
  <si>
    <t>Članek obravnava vpliv rabe informacijsko-komunikacijskih tehnologij na migracijski proces. V tem smislu poudarja časovno-prostorsko neodvisno delovanje, ki ga te tehnologije …</t>
  </si>
  <si>
    <t>https://ojs.zrc-sazu.si/twohomelands/article/download/dd.2020.1.10/7473</t>
  </si>
  <si>
    <t>https://scholar.google.com/scholar?q=related:MsTle8oLBosJ:scholar.google.com/&amp;scioq=%22michael+mandiberg%22+%22social+media%22&amp;hl=en&amp;as_sdt=0,5&amp;as_vis=1</t>
  </si>
  <si>
    <t>B Leung</t>
  </si>
  <si>
    <t>Internet memes and copyright: Facilitating the memetic remix discourse by viewing joint authorship flexibly?</t>
  </si>
  <si>
    <t>The Journal of World Intellectual Property</t>
  </si>
  <si>
    <t>https://onlinelibrary.wiley.com/doi/abs/10.1111/jwip.12311</t>
  </si>
  <si>
    <t>10.1111/jwip.12311</t>
  </si>
  <si>
    <t>… In contemporary society, participative culture is widespread on social media platforms. Online communities often alter and share digital content in the form of internet memes to …</t>
  </si>
  <si>
    <t>https://onlinelibrary.wiley.com/doi/pdf/10.1111/jwip.12311</t>
  </si>
  <si>
    <t>https://scholar.google.com/scholar?q=related:4V3B4niB_v4J:scholar.google.com/&amp;scioq=%22michael+mandiberg%22+%22social+media%22&amp;hl=en&amp;as_sdt=0,5&amp;as_vis=1</t>
  </si>
  <si>
    <t>B Magdelijns</t>
  </si>
  <si>
    <t>(Dis) connectie door Headspace</t>
  </si>
  <si>
    <t>https://studenttheses.uu.nl/handle/20.500.12932/36724</t>
  </si>
  <si>
    <t>… Zij concludeerden dat participanten die vaker actief waren op social media zoals Facebook, meer symptomen van depressie vertoonden.Ook daar biedt technologie tegenwoordig een …</t>
  </si>
  <si>
    <t>https://studenttheses.uu.nl/bitstream/handle/20.500.12932/36724/Eindwerkstuk%20Beau%20Magdelijns%205929326.pdf?sequence=1</t>
  </si>
  <si>
    <t>https://scholar.google.com/scholar?q=related:Of6llJODdC0J:scholar.google.com/&amp;scioq=%22michael+mandiberg%22+%22social+media%22&amp;hl=en&amp;as_sdt=0,5&amp;as_vis=1</t>
  </si>
  <si>
    <t>B Nordvall</t>
  </si>
  <si>
    <t>Down the Rabbit Hole: Hololive Myth, community, and digital geographies</t>
  </si>
  <si>
    <t>https://www.diva-portal.org/smash/get/diva2:1562108/FULLTEXT01.pdf</t>
  </si>
  <si>
    <t>https://scholar.google.com/scholar?cites=13511454604515103045&amp;as_sdt=2005&amp;sciodt=0,5&amp;hl=en</t>
  </si>
  <si>
    <t>Despite the use of digital technologies steadily increasing in all parts of the world, there has as yet been little interest from geographers and planners in developing theories for how …</t>
  </si>
  <si>
    <t>https://scholar.google.com/scholar?q=related:RVHwRGBUgrsJ:scholar.google.com/&amp;scioq=%22michael+mandiberg%22+%22social+media%22&amp;hl=en&amp;as_sdt=0,5&amp;as_vis=1</t>
  </si>
  <si>
    <t>https://scholar.google.com/scholar?cites=11004254450519658047&amp;as_sdt=2005&amp;sciodt=0,5&amp;hl=en</t>
  </si>
  <si>
    <t>https://scholar.google.com/scholar?q=related:P048pR73tpgJ:scholar.google.com/&amp;scioq=%22michael+mandiberg%22+%22wikipedia%22&amp;hl=en&amp;as_sdt=0,5&amp;as_vis=1</t>
  </si>
  <si>
    <t>B Rahimi, N Rassooli</t>
  </si>
  <si>
    <t>Gatekeepers and the Politics of a Persian Social Media Site</t>
  </si>
  <si>
    <t>Social Media in Iran: Politics and Society after …</t>
  </si>
  <si>
    <t>https://www.degruyter.com/document/doi/10.1515/9781438458847-011/pdf?licenseType=restricted</t>
  </si>
  <si>
    <t>10.1515/9781438458847-011</t>
  </si>
  <si>
    <t>… focuses on the history of Persian social media in the context of … on the most popular Persian social media site. What follows is … of the most popular Persian-language social media sites. …</t>
  </si>
  <si>
    <t>https://scholar.google.com/scholar?q=related:7YSvBy1S2CIJ:scholar.google.com/&amp;scioq=%22michael+mandiberg%22+%22social+media%22&amp;hl=en&amp;as_sdt=0,5&amp;as_vis=1</t>
  </si>
  <si>
    <t>B Schulte, S Schulte</t>
  </si>
  <si>
    <t>Muckraking in the Digital Age: Hacker Journalism and Cyber Activism in Legacy Media (pdf version)</t>
  </si>
  <si>
    <t>Citeseer</t>
  </si>
  <si>
    <t>https://citeseerx.ist.psu.edu/document?repid=rep1&amp;type=pdf&amp;doi=d4ba71e155031b5a4db4b837a81e68d872fa0cc3</t>
  </si>
  <si>
    <t>This article traces the legacies and cultural contexts of the growing hacker journalist movement, combining historical analysis with interviews of hackers themselves. Hacker journalists, …</t>
  </si>
  <si>
    <t>https://scholar.google.com/scholar?q=related:7Hd5xZkldvQJ:scholar.google.com/&amp;scioq=%22michael+mandiberg%22+%22social+media%22&amp;hl=en&amp;as_sdt=0,5&amp;as_vis=1</t>
  </si>
  <si>
    <t>https://scholar.google.com/scholar?q=related:7Hd5xZkldvQJ:scholar.google.com/&amp;scioq=%22michael+mandiberg%22+%22wikipedia%22&amp;hl=en&amp;as_sdt=0,5&amp;as_vis=1</t>
  </si>
  <si>
    <t>https://scholar.google.com/scholar?q=related:Krj9STwCVxAJ:scholar.google.com/&amp;scioq=%22michael+mandiberg%22+%22social+media%22&amp;hl=en&amp;as_sdt=0,5&amp;as_vis=1</t>
  </si>
  <si>
    <t>B Yesil</t>
  </si>
  <si>
    <t>Media in new Turkey: The origins of an authoritarian neoliberal state</t>
  </si>
  <si>
    <t>https://books.google.com/books?hl=en&amp;lr=&amp;id=w3tMDAAAQBAJ&amp;oi=fnd&amp;pg=PP1&amp;dq=%22michael+mandiberg%22+%22social+media%22&amp;ots=irBkjU7Wfm&amp;sig=-ZHCgwBS7yHjsSJSJ05ZcWomgNk</t>
  </si>
  <si>
    <t>https://scholar.google.com/scholar?cites=7626832941348673121&amp;as_sdt=2005&amp;sciodt=0,5&amp;hl=en</t>
  </si>
  <si>
    <t>… Close to half of the population (mostly the youth) is online sharing information and opinion on social media platforms, although this online public sphere is subject to ever-increasing …</t>
  </si>
  <si>
    <t>https://scholar.google.com/scholar?q=related:YdZVxib012kJ:scholar.google.com/&amp;scioq=%22michael+mandiberg%22+%22social+media%22&amp;hl=en&amp;as_sdt=0,5&amp;as_vis=1</t>
  </si>
  <si>
    <t>Talking Back to the West: How Turkey Uses Counter-Hegemony to Reshape the Global Communication Order</t>
  </si>
  <si>
    <t>https://books.google.com/books?hl=en&amp;lr=&amp;id=Dj0GEQAAQBAJ&amp;oi=fnd&amp;pg=PT9&amp;dq=%22michael+mandiberg%22+%22social+media%22&amp;ots=PIN8kaZR10&amp;sig=WR5sFoY4dLy9AFuJMQRrpM9Rw8I</t>
  </si>
  <si>
    <t>https://scholar.google.com/scholar?cites=15525493139856477097&amp;as_sdt=2005&amp;sciodt=0,5&amp;hl=en</t>
  </si>
  <si>
    <t>… I intentionally refrained from conducting a quantitative analysis of social media accounts associated with the AKP-backed organizations. By doing this, I managed to go beyond …</t>
  </si>
  <si>
    <t>https://scholar.google.com/scholar?q=related:qcvoy8ChddcJ:scholar.google.com/&amp;scioq=%22michael+mandiberg%22+%22social+media%22&amp;hl=en&amp;as_sdt=0,5&amp;as_vis=1</t>
  </si>
  <si>
    <t>https://books.google.com/books?hl=en&amp;lr=&amp;id=Dj0GEQAAQBAJ&amp;oi=fnd&amp;pg=PT9&amp;dq=%22michael+mandiberg%22+%22tiananmen%22&amp;ots=PIN8keWS_7&amp;sig=jDt9G1Si-NQnNg77NU8F1HpNh9c</t>
  </si>
  <si>
    <t>… to develop a global network in order to explain its post-Mao era reforms to the world and to correct the negative Western narratives that dominated the airwaves after the Tiananmen …</t>
  </si>
  <si>
    <t>https://scholar.google.com/scholar?q=related:qcvoy8ChddcJ:scholar.google.com/&amp;scioq=%22michael+mandiberg%22+%22tiananmen%22&amp;hl=en&amp;as_sdt=0,5&amp;as_vis=1</t>
  </si>
  <si>
    <t>BB Silva</t>
  </si>
  <si>
    <t>A Cultura da Apropriação na Prática do Design de Comunicação</t>
  </si>
  <si>
    <t>https://search.proquest.com/openview/3e2a1b4386b7d1b609373881c95665d8/1?pq-origsite=gscholar&amp;cbl=2026366&amp;diss=y</t>
  </si>
  <si>
    <t>A presente investigação propõe-se a explorar a relação da cultura da apropriação com a prática do design de comunicação e compreender como esta cultura se exprime e contribui …</t>
  </si>
  <si>
    <t>https://scholar.google.com/scholar?q=related:DND7h8E53_8J:scholar.google.com/&amp;scioq=%22michael+mandiberg%22+%22social+media%22&amp;hl=en&amp;as_sdt=0,5&amp;as_vis=1</t>
  </si>
  <si>
    <t>“Is an Archive Enough?”: Megatextual Debris in the Work of Rachel Blau DuPlessis</t>
  </si>
  <si>
    <t>Genre</t>
  </si>
  <si>
    <t>https://read.dukeupress.edu/genre/article-abstract/54/1/139/173581</t>
  </si>
  <si>
    <t>https://scholar.google.com/scholar?cites=13693691890159147744&amp;as_sdt=2005&amp;sciodt=0,5&amp;hl=en</t>
  </si>
  <si>
    <t>In the twenty‐first century, digital technologies have made it possible for writers and artists to create massively unreadable works through computational and collaborative composition, …</t>
  </si>
  <si>
    <t>https://www.academia.edu/download/102682444/Fest_Bradley_J_Is_an_Archive_Enough_Megatextual_Debrixs_in_the_Work_of_Rachel_Blau_DuPlessis.pdf</t>
  </si>
  <si>
    <t>https://scholar.google.com/scholar?q=related:4FqVyDjECb4J:scholar.google.com/&amp;scioq=%22michael+mandiberg%22+%22wikipedia%22&amp;hl=en&amp;as_sdt=0,5&amp;as_vis=1</t>
  </si>
  <si>
    <t>BM Černá</t>
  </si>
  <si>
    <t>Frakce Evropského parlamentu na Twitteru: analýza působení na evropský veřejný prostor</t>
  </si>
  <si>
    <t>is.muni.cz</t>
  </si>
  <si>
    <t>https://is.muni.cz/th/qq9es/Marketa_Cerna_DP_Archive.pdf</t>
  </si>
  <si>
    <t>Na tomto místě bych ráda poděkovala vedoucímu mé magisterské práce PhDr. Petru Kaniokovi, Ph. D. Jeho cenné rady, kritické připomínky, trpělivost a ochota přispěly velkou měrou …</t>
  </si>
  <si>
    <t>https://scholar.google.com/scholar?q=related:CSQTFYgkmZcJ:scholar.google.com/&amp;scioq=%22michael+mandiberg%22+%22social+media%22&amp;hl=en&amp;as_sdt=0,5&amp;as_vis=1</t>
  </si>
  <si>
    <t>BS Radovanović</t>
  </si>
  <si>
    <t>Reality on the Screen: The Subject of the Dystopian Future/Present. Thoughts on episode “Fifteen Million Merits” of Black Mirror</t>
  </si>
  <si>
    <t>AM Časopis za studije umetnosti i medija</t>
  </si>
  <si>
    <t>https://www.ceeol.com/search/article-detail?id=709199</t>
  </si>
  <si>
    <t>https://scholar.google.com/scholar?cites=17718241167317809883&amp;as_sdt=2005&amp;sciodt=0,5&amp;hl=en</t>
  </si>
  <si>
    <t>… , advocating in favor of being ‘always-on’, boyd explains that today people can stay “peripherally connected to one another through a variety of microdata” shared via social media;27 in …</t>
  </si>
  <si>
    <t>https://dais.sanu.ac.rs/bitstream/handle/123456789/4075/Bojana%20Radovanovi%C4%87%2C%20Black%20Mirror%2C%20AM%2017%2C%202018.pdf?sequence=1&amp;isAllowed=y</t>
  </si>
  <si>
    <t>https://scholar.google.com/scholar?q=related:2zquZnfW4_UJ:scholar.google.com/&amp;scioq=%22michael+mandiberg%22+%22social+media%22&amp;hl=en&amp;as_sdt=0,5&amp;as_vis=1</t>
  </si>
  <si>
    <t>… The students were instructed to create their Wikipedia account ahead of time since Wikipedia limits the number of accounts that can be created in a single session. Though working in …</t>
  </si>
  <si>
    <t>https://scholar.google.com/scholar?q=related:IrVTLSBjLT4J:scholar.google.com/&amp;scioq=%22michael+mandiberg%22+%22wikipedia%22&amp;hl=en&amp;as_sdt=0,5&amp;as_vis=1</t>
  </si>
  <si>
    <t>C Birks</t>
  </si>
  <si>
    <t>Utopian hackers and the drive to change the world</t>
  </si>
  <si>
    <t>Interdisciplinary essays on environment and culture …</t>
  </si>
  <si>
    <t>https://books.google.com/books?hl=en&amp;lr=&amp;id=CyFUCwAAQBAJ&amp;oi=fnd&amp;pg=PA57&amp;dq=%22michael+mandiberg%22+%22social+media%22&amp;ots=Y_IpeXj95S&amp;sig=5UiKb8qm9Ad1F_C7I7nnI7jWpcI</t>
  </si>
  <si>
    <t>https://scholar.google.com/scholar?cites=11959523220290756916&amp;as_sdt=2005&amp;sciodt=0,5&amp;hl=en</t>
  </si>
  <si>
    <t>… The phone hacking scandal of London newspaper News of the World in 2011 demonstrated that hacking had moved from computers into mobile and social media. Hacking may be …</t>
  </si>
  <si>
    <t>https://scholar.google.com/scholar?q=related:NGF3LAHD-KUJ:scholar.google.com/&amp;scioq=%22michael+mandiberg%22+%22social+media%22&amp;hl=en&amp;as_sdt=0,5&amp;as_vis=1</t>
  </si>
  <si>
    <t>C Byrne, J Johnston</t>
  </si>
  <si>
    <t>Wikipedia: Medium and model of collaborative public diplomacy</t>
  </si>
  <si>
    <t>The Hague Journal of Diplomacy</t>
  </si>
  <si>
    <t>https://brill.com/view/journals/hjd/10/4/article-p396_3.xml</t>
  </si>
  <si>
    <t>https://scholar.google.com/scholar?cites=11213500185511674324&amp;as_sdt=2005&amp;sciodt=0,5&amp;hl=en</t>
  </si>
  <si>
    <t>… Taking a cue from Melissen, this article brings the lesser-explored, although remarkably pervasive, social media platform of Wikipedia to the fore of public diplomacy 2.0. Existing in 200 …</t>
  </si>
  <si>
    <t>https://scholar.google.com/scholar?q=related:1EEzzgFbnpsJ:scholar.google.com/&amp;scioq=%22michael+mandiberg%22+%22social+media%22&amp;hl=en&amp;as_sdt=0,5&amp;as_vis=1</t>
  </si>
  <si>
    <t>… platform of Wikipedia. Taking a case-study approach, the article posits that Wikipedia holds … Exploring Wikipedia’s folksonomy, crowd-sourced through intense and organic collaboration…</t>
  </si>
  <si>
    <t>https://scholar.google.com/scholar?q=related:1EEzzgFbnpsJ:scholar.google.com/&amp;scioq=%22michael+mandiberg%22+%22wikipedia%22&amp;hl=en&amp;as_sdt=0,5&amp;as_vis=1</t>
  </si>
  <si>
    <t>C Chen</t>
  </si>
  <si>
    <t>Political Legitimacy in Post-Tiananmen China</t>
  </si>
  <si>
    <t>e-ir.info</t>
  </si>
  <si>
    <t>https://www.e-ir.info/2014/12/19/political-legitimacy-in-post-tiananmen-china/</t>
  </si>
  <si>
    <t>https://scholar.google.com/scholar?cites=8656021720410587865&amp;as_sdt=2005&amp;sciodt=0,5&amp;hl=en</t>
  </si>
  <si>
    <t>In the pre-dawn hours of June 4 1989, elements of the People’s Liberation Army entered downtown Beijing and crushed the student-led protests in Tiananmen Square. The ensuring …</t>
  </si>
  <si>
    <t>https://scholar.google.com/scholar?q=related:2YIjpeRdIHgJ:scholar.google.com/&amp;scioq=%22michael+mandiberg%22+%22tiananmen%22&amp;hl=en&amp;as_sdt=0,5&amp;as_vis=1</t>
  </si>
  <si>
    <t>C Chris, DA Gerstner</t>
  </si>
  <si>
    <t>Media authorship</t>
  </si>
  <si>
    <t>https://api.taylorfrancis.com/content/books/mono/download?identifierName=doi&amp;identifierValue=10.4324/9780203136010&amp;type=googlepdf</t>
  </si>
  <si>
    <t>https://scholar.google.com/scholar?cites=15203784703035925344&amp;as_sdt=2005&amp;sciodt=0,5&amp;hl=en</t>
  </si>
  <si>
    <t>… , asserting that new technology—especially social media—makes available to young “design … uneasy) possibilities that corporate and social media provide activists. For Miller, OWS …</t>
  </si>
  <si>
    <t>https://scholar.google.com/scholar?q=related:YGP5YaKx_tIJ:scholar.google.com/&amp;scioq=%22michael+mandiberg%22+%22social+media%22&amp;hl=en&amp;as_sdt=0,5&amp;as_vis=1</t>
  </si>
  <si>
    <t>C Clarke</t>
  </si>
  <si>
    <t>Re: Circulation (An invitation…)</t>
  </si>
  <si>
    <t>Circa</t>
  </si>
  <si>
    <t>https://www.jstor.org/stable/pdf/circa.131.04.pdf</t>
  </si>
  <si>
    <t>… User Generated Content and social media create the tendency for confusion between sharing and collaboration. Sharing of content alone does not directly lead to collaboration. A …</t>
  </si>
  <si>
    <t>https://scholar.google.com/scholar?q=related:6JWGom6twYUJ:scholar.google.com/&amp;scioq=%22michael+mandiberg%22+%22social+media%22&amp;hl=en&amp;as_sdt=0,5&amp;as_vis=1</t>
  </si>
  <si>
    <t>… June 2010, the book was rewritten at Eyebeam’s Re:Group exhibition in NYC with the original six and three new contributors: kanarinka (artist and founder, The Institute for Infinitely …</t>
  </si>
  <si>
    <t>https://scholar.google.com/scholar?q=related:6JWGom6twYUJ:scholar.google.com/&amp;scioq=%22michael+mandiberg%22+%22eyebeam%22&amp;hl=en&amp;as_sdt=2007</t>
  </si>
  <si>
    <t>… Selected excerpts from Collaborative Futures Collaborative Futures has developed over two intensive book sprints. January 2010 in Berlin, Adam Hyde (Founder, FLOSS Manuals), …</t>
  </si>
  <si>
    <t>https://scholar.google.com/scholar?q=related:6JWGom6twYUJ:scholar.google.com/&amp;scioq=%22michael+mandiberg%22+%22collaborative+futures%22&amp;hl=en&amp;as_sdt=0,5&amp;as_vis=1</t>
  </si>
  <si>
    <t>… edit of a Wikipedia article, but these instances do not maintain the shared unit / collaborative cluster balance. For software in a code versioning system, or a page on Wikipedia, the …</t>
  </si>
  <si>
    <t>https://scholar.google.com/scholar?q=related:6JWGom6twYUJ:scholar.google.com/&amp;scioq=%22michael+mandiberg%22+%22wikipedia%22&amp;hl=en&amp;as_sdt=0,5&amp;as_vis=1</t>
  </si>
  <si>
    <t>C Duan, J Grimmelmann</t>
  </si>
  <si>
    <t>Platforms and Crowds: A Taxonomy</t>
  </si>
  <si>
    <t>The BARONS and the MOB</t>
  </si>
  <si>
    <t>dailyfrontline.ca</t>
  </si>
  <si>
    <t>https://dailyfrontline.ca/goto/https://tech.cornell.edu/wp-content/uploads/2024/08/platforms-and-crowds.pdf#page=21</t>
  </si>
  <si>
    <t>… This is the familiar phenomenon of lock-in; social media in particular are extraordinarily stable because collective user dynamics give them immense inertia. Even when there are no …</t>
  </si>
  <si>
    <t>https://scholar.google.com/scholar?q=related:UkjX0a1CQscJ:scholar.google.com/&amp;scioq=%22michael+mandiberg%22+%22social+media%22&amp;hl=en&amp;as_sdt=0,5&amp;as_vis=1</t>
  </si>
  <si>
    <t>… Fans of a YouTube star may donate on Patreon, discuss on Reddit, edit Wikipedia, and plan live gatherings on Facebook. These multivalent crowds further shift power away from …</t>
  </si>
  <si>
    <t>https://scholar.google.com/scholar?q=related:UkjX0a1CQscJ:scholar.google.com/&amp;scioq=%22michael+mandiberg%22+%22wikipedia%22&amp;hl=en&amp;as_sdt=0,5&amp;as_vis=1</t>
  </si>
  <si>
    <t>C Eilders, C Nitsch</t>
  </si>
  <si>
    <t>Unterhaltung/Politainment</t>
  </si>
  <si>
    <t>Handbuch Politische Kommunikation</t>
  </si>
  <si>
    <t>https://link.springer.com/content/pdf/10.1007/978-3-658-26242-6_28-1.pdf</t>
  </si>
  <si>
    <t>https://scholar.google.com/scholar?cites=6916657564226805371&amp;as_sdt=2005&amp;sciodt=0,5&amp;hl=en</t>
  </si>
  <si>
    <t>10.1007/978-3-658-26242-6_28-1</t>
  </si>
  <si>
    <t>… Die TV-Satireformate haben meist eigene social media-Auftritte, die oftmals von eigenen … Während Satire im Fernsehen eher links und pro-demokratisch ist, bieten über social media …</t>
  </si>
  <si>
    <t>https://scholar.google.com/scholar?q=related:e97BnGjn_F8J:scholar.google.com/&amp;scioq=%22michael+mandiberg%22+%22social+media%22&amp;hl=en&amp;as_sdt=0,5&amp;as_vis=1</t>
  </si>
  <si>
    <t>The first edition of this book was published in English in 2014. Work on it began in April 2011, and the original book plan of nine chapters has now been transformed into a …</t>
  </si>
  <si>
    <t>https://scholar.google.com/scholar?q=related:aRwFOM48jfUJ:scholar.google.com/&amp;scioq=%22michael+mandiberg%22+%22wikipedia%22&amp;hl=en&amp;as_sdt=0,5&amp;as_vis=1</t>
  </si>
  <si>
    <t>https://books.google.com/books?hl=en&amp;lr=&amp;id=YaUgEAAAQBAJ&amp;oi=fnd&amp;pg=PP1&amp;dq=%22michael+mandiberg%22+%22wikipedia%22&amp;ots=Si2xO3OyRE&amp;sig=l20mIs-6__azvPlon8VMKo5Or2E</t>
  </si>
  <si>
    <t>… Kapitel 13: Welche Formen und Prinzipien der kollaborativen Wissensproduktion sind charakteristisch ür Wikipedia, der weltweit meistgenutzte wiki-basierten Online-Enzyklopädie? ∎ …</t>
  </si>
  <si>
    <t>https://scholar.google.com/scholar?q=related:Kyjtcbu2OZUJ:scholar.google.com/&amp;scioq=%22michael+mandiberg%22+%22wikipedia%22&amp;hl=en&amp;as_sdt=0,5&amp;as_vis=1</t>
  </si>
  <si>
    <t>In times of global capitalist crisis we are witnessing a return of critique in the form of a surging interest in critical theories (such as the critical political economy of Karl Marx) and social …</t>
  </si>
  <si>
    <t>https://scholar.google.com/scholar?q=related:K6psxy7tH2YJ:scholar.google.com/&amp;scioq=%22michael+mandiberg%22+%22wikipedia%22&amp;hl=en&amp;as_sdt=0,5&amp;as_vis=1</t>
  </si>
  <si>
    <t>This book presents contributions that analyse the societal dimension of the media critically. Although the contributions do not necessarily share the assumption that we live in an …</t>
  </si>
  <si>
    <t>https://scholar.google.com/scholar?q=related:QPXNVjN92MwJ:scholar.google.com/&amp;scioq=%22michael+mandiberg%22+%22wikipedia%22&amp;hl=en&amp;as_sdt=0,5&amp;as_vis=1</t>
  </si>
  <si>
    <t>C Gerlitz, B Rieder</t>
  </si>
  <si>
    <t>Data-Mining von einem Prozent Twitter–Sammlungen, Basislinien, Stichproben</t>
  </si>
  <si>
    <t>Big Data. Analysen zum digitalen Wandel von …</t>
  </si>
  <si>
    <t>https://www.degruyter.com/document/doi/10.1515/transcript.9783839425923.203/pdf?licenseType=restricted</t>
  </si>
  <si>
    <t>https://scholar.google.com/scholar?cites=12245070241748078052&amp;as_sdt=2005&amp;sciodt=0,5&amp;hl=en</t>
  </si>
  <si>
    <t>10.1515/transcript.9783839425923.203</t>
  </si>
  <si>
    <t>3. Digitale Methoden 204 nik näher darstellen, indem wir eine einprozentige Stichprobe aller an einem Tag geposteter Tweets analysieren und eine Reihe von analytischen Richtlinien …</t>
  </si>
  <si>
    <t>https://scholar.google.com/scholar?q=related:5M0Z-YE676kJ:scholar.google.com/&amp;scioq=%22michael+mandiberg%22+%22social+media%22&amp;hl=en&amp;as_sdt=0,5&amp;as_vis=1</t>
  </si>
  <si>
    <t>Mining one percent of Twitter: Collections, baselines, sampling</t>
  </si>
  <si>
    <t>M/C Journal</t>
  </si>
  <si>
    <t>journal.media-culture.org.au</t>
  </si>
  <si>
    <t>http://journal.media-culture.org.au/index.php/mcjournal/article/view/620</t>
  </si>
  <si>
    <t>https://scholar.google.com/scholar?cites=15734285865888840135&amp;as_sdt=2005&amp;sciodt=0,5&amp;hl=en</t>
  </si>
  <si>
    <t>… and social media research, some key differences have to be outlined: first, social media data… and Weltevrede); and third, social media assemble very large populations, yet selections …</t>
  </si>
  <si>
    <t>https://scholar.google.com/scholar?q=related:x_nAlqFpW9oJ:scholar.google.com/&amp;scioq=%22michael+mandiberg%22+%22social+media%22&amp;hl=en&amp;as_sdt=0,5&amp;as_vis=1</t>
  </si>
  <si>
    <t>C Gilson</t>
  </si>
  <si>
    <t>Trump vs Ryan, Clinton's Veep choices, and how Chinese imports are tearing US politics apart: US national blog roundup for 7–13 May</t>
  </si>
  <si>
    <t>USApp–American Politics and Policy Blog</t>
  </si>
  <si>
    <t>https://eprints.lse.ac.uk/66922/1/blogs.lse.ac.uk-Trump%20vs%20Ryan%20Clintons%20Veep%20choices%20and%20how%20Chinese%20imports%20are%20tearing%20US%20politics%20apart%20US%20national.pdf</t>
  </si>
  <si>
    <t>… The Federalist says that the Senate has no business investigating Facebook, after allegations surfaced that the social media giant might be biased against mentioning conservative …</t>
  </si>
  <si>
    <t>https://scholar.google.com/scholar?q=related:nW57L_rmP4AJ:scholar.google.com/&amp;scioq=%22michael+mandiberg%22+%22social+media%22&amp;hl=en&amp;as_sdt=0,5&amp;as_vis=1</t>
  </si>
  <si>
    <t>C Lake</t>
  </si>
  <si>
    <t>JILLIAN MCDONALD</t>
  </si>
  <si>
    <t>activityinsight.pace.edu</t>
  </si>
  <si>
    <t>https://activityinsight.pace.edu/jmcdonald2/pci/CV-Academic-McDonaldJ-1.pdf</t>
  </si>
  <si>
    <t>… Lectures included prominent artists Camille Utterback, John Klima, Marcin Ramocki, Marina Zurkow, Jonah Brucker-Cohen, Pall Thayer, Cory Archangel, Michael Mandiberg, Natalie …</t>
  </si>
  <si>
    <t>https://scholar.google.com/scholar?q=related:NFRKfil6baQJ:scholar.google.com/&amp;scioq=%22michael+mandiberg%22+%22eyebeam%22&amp;hl=en&amp;as_sdt=2007</t>
  </si>
  <si>
    <t>https://scholar.google.com/scholar?q=related:NFRKfil6baQJ:scholar.google.com/&amp;scioq=%22michael+mandiberg%22+%22turbulence+org%22&amp;hl=en&amp;as_sdt=2007</t>
  </si>
  <si>
    <t>C Lankshear, M Knobel</t>
  </si>
  <si>
    <t>Memes, macros, meaning, and menace: Some trends in internet memes</t>
  </si>
  <si>
    <t>The Journal of Communication and Media …</t>
  </si>
  <si>
    <t>docdrop.org</t>
  </si>
  <si>
    <t>https://docdrop.org/static/drop-pdf/Memes_Macros_Meaning_and_Menace-Efo5h.pdf</t>
  </si>
  <si>
    <t>https://scholar.google.com/scholar?cites=2465840222590759536&amp;as_sdt=2005&amp;sciodt=0,5&amp;hl=en</t>
  </si>
  <si>
    <t>This article maps some key patterns associated with how internet memes are conceived and how online meme practices have evolved and morphed during the period from 2000 to the …</t>
  </si>
  <si>
    <t>https://scholar.google.com/scholar?q=related:cHJkLJ5sOCIJ:scholar.google.com/&amp;scioq=%22michael+mandiberg%22+%22social+media%22&amp;hl=en&amp;as_sdt=0,5&amp;as_vis=1</t>
  </si>
  <si>
    <t>https://scholar.google.com/scholar?q=related:cHJkLJ5sOCIJ:scholar.google.com/&amp;scioq=%22michael+mandiberg%22+%22wikipedia%22&amp;hl=en&amp;as_sdt=0,5&amp;as_vis=1</t>
  </si>
  <si>
    <t>C Petronis</t>
  </si>
  <si>
    <t>Blurring Contagion in the Information Age: How COVID-19 Troubles the Boundaries of the Biomedical and Socioinformatic</t>
  </si>
  <si>
    <t>Duke UP</t>
  </si>
  <si>
    <t>dukespace.lib.duke.edu</t>
  </si>
  <si>
    <t>https://dukespace.lib.duke.edu/server/api/core/bitstreams/a96eaba8-9c7f-4f7e-a408-12532a7e91b6/content</t>
  </si>
  <si>
    <t>https://scholar.google.com/scholar?cites=4462299353603919884&amp;as_sdt=2005&amp;sciodt=0,5&amp;hl=en</t>
  </si>
  <si>
    <t>This project reexamines contagion in the time of the internet through utilizing COVID-19 as a case study. I first look at the biomedical implications of the term contagion through a …</t>
  </si>
  <si>
    <t>https://scholar.google.com/scholar?q=related:DFAErZ5F7T0J:scholar.google.com/&amp;scioq=%22michael+mandiberg%22+%22social+media%22&amp;hl=en&amp;as_sdt=0,5&amp;as_vis=1</t>
  </si>
  <si>
    <t>C Sánchez-Olmos, R Rodríguez-Ferrándiz…</t>
  </si>
  <si>
    <t>Desinformación y memética: réplica y mutación del argumentario antivacunas en contenidos informativos</t>
  </si>
  <si>
    <t>rua.ua.es</t>
  </si>
  <si>
    <t>https://rua.ua.es/dspace/handle/10045/145462</t>
  </si>
  <si>
    <t>… Combating multimodal fake news on social media: methods, datasets, and future perspective. Multimedia Systems 28:2391–2422. https://doi.org/10.1007/s00530-02200966-y …</t>
  </si>
  <si>
    <t>https://rua.ua.es/dspace/bitstream/10045/145462/1/Sanchez-Olmos_etal_2024_CuadDocMultimed.pdf</t>
  </si>
  <si>
    <t>https://scholar.google.com/scholar?q=related:B9uSEqqpCfwJ:scholar.google.com/&amp;scioq=%22michael+mandiberg%22+%22social+media%22&amp;hl=en&amp;as_sdt=0,5&amp;as_vis=1</t>
  </si>
  <si>
    <t>C Shane-Simpson, E Che…</t>
  </si>
  <si>
    <t>Giving psychology away: Implementation of Wikipedia editing in an introductory human development course</t>
  </si>
  <si>
    <t>Psychology Learning &amp; …</t>
  </si>
  <si>
    <t>https://journals.sagepub.com/doi/abs/10.1177/1475725716653081</t>
  </si>
  <si>
    <t>https://scholar.google.com/scholar?cites=4996987025262509332&amp;as_sdt=2005&amp;sciodt=0,5&amp;hl=en</t>
  </si>
  <si>
    <t>10.1177/1475725716653081</t>
  </si>
  <si>
    <t>… Ann Matsuuchi and Richard Knipel for technical and instructional support, Jason Simpson for assistance in qualitative response coding, and Michelle Drouin and Michael Mandiberg for …</t>
  </si>
  <si>
    <t>https://journals.sagepub.com/doi/pdf/10.1177/1475725716653081</t>
  </si>
  <si>
    <t>https://scholar.google.com/scholar?q=related:FP0BbDndWEUJ:scholar.google.com/&amp;scioq=%22michael+mandiberg%22+%22social+media%22&amp;hl=en&amp;as_sdt=0,5&amp;as_vis=1</t>
  </si>
  <si>
    <t>https://scholar.google.com/scholar?q=related:FP0BbDndWEUJ:scholar.google.com/&amp;scioq=%22michael+mandiberg%22+%22wikipedia%22&amp;hl=en&amp;as_sdt=0,5&amp;as_vis=1</t>
  </si>
  <si>
    <t>C Shane-Simpson, K Gillespie-Lynch</t>
  </si>
  <si>
    <t>Examining potential mechanisms underlying the Wikipedia gender gap through a collaborative editing task</t>
  </si>
  <si>
    <t>Computers in human behavior</t>
  </si>
  <si>
    <t>Elsevier</t>
  </si>
  <si>
    <t>https://www.sciencedirect.com/science/article/pii/S0747563216306781</t>
  </si>
  <si>
    <t>https://scholar.google.com/scholar?cites=12777950829705406651&amp;as_sdt=2005&amp;sciodt=0,5&amp;hl=en</t>
  </si>
  <si>
    <t>… For example, Wikipedia edit-a-thons, which target women or Wikipedia articles on women, have been implemented in major cities. While beneficial in improving the content of Wikipedia …</t>
  </si>
  <si>
    <t>https://scholar.google.com/scholar?q=related:u6j_QZRmVLEJ:scholar.google.com/&amp;scioq=%22michael+mandiberg%22+%22wikipedia%22&amp;hl=en&amp;as_sdt=0,5&amp;as_vis=1</t>
  </si>
  <si>
    <t>Research has identified a significant gender gap on the online encyclopedia, Wikipedia. The current research used a mixed experimental (type of feedback) and quasi-experimental (…</t>
  </si>
  <si>
    <t>https://scholar.google.com/scholar?q=related:u6j_QZRmVLEJ:scholar.google.com/&amp;scioq=%22michael+mandiberg%22+%22social+media%22&amp;hl=en&amp;as_sdt=0,5&amp;as_vis=1</t>
  </si>
  <si>
    <t>C Stine</t>
  </si>
  <si>
    <t>Crowdsourced pedagogy: Editing Wikipedia and the Framework for Information Literacy for Higher Education</t>
  </si>
  <si>
    <t>College &amp;Research Libraries News</t>
  </si>
  <si>
    <t>crln.acrl.org</t>
  </si>
  <si>
    <t>https://crln.acrl.org/index.php/crlnews/article/view/25406</t>
  </si>
  <si>
    <t>https://scholar.google.com/scholar?cites=8094061310176272581&amp;as_sdt=2005&amp;sciodt=0,5&amp;hl=en</t>
  </si>
  <si>
    <t>… Most Wikipedia users are not active contributors and do not … Wikipedia articles. By creating an account and exploring the anatomy of a Wikipedia article, students can see how Wikipedia …</t>
  </si>
  <si>
    <t>https://crln.acrl.org/index.php/crlnews/article/download/25406/33276</t>
  </si>
  <si>
    <t>https://scholar.google.com/scholar?q=related:xSBKn-DhU3AJ:scholar.google.com/&amp;scioq=%22michael+mandiberg%22+%22wikipedia%22&amp;hl=en&amp;as_sdt=0,5&amp;as_vis=1</t>
  </si>
  <si>
    <t>C Wurst</t>
  </si>
  <si>
    <t>Dildoshops, Gritty, and Bernie's Mittens: The Framing of American Politics Through Pop Cultural Memes</t>
  </si>
  <si>
    <t>New Horizons in English Studies</t>
  </si>
  <si>
    <t>https://www.ceeol.com/search/article-detail?id=1010493</t>
  </si>
  <si>
    <t>https://scholar.google.com/scholar?cites=10296827908262117344&amp;as_sdt=2005&amp;sciodt=0,5&amp;hl=en</t>
  </si>
  <si>
    <t>… These findings present the growing role of popular and fan culture to political discourse on mainstream social media platforms and their varied and highly flexible expression. …</t>
  </si>
  <si>
    <t>https://cejsh.icm.edu.pl/cejsh/element/bwmeta1.element.ojs-doi-10_17951_nh_2021_6_111-129/c/12338-9120.pdf</t>
  </si>
  <si>
    <t>https://scholar.google.com/scholar?q=related:4L9KeW2u5Y4J:scholar.google.com/&amp;scioq=%22michael+mandiberg%22+%22social+media%22&amp;hl=en&amp;as_sdt=0,5&amp;as_vis=1</t>
  </si>
  <si>
    <t>CÁ Barroso</t>
  </si>
  <si>
    <t>Joker (2019): el magnetismo del antihéroe en su marketing</t>
  </si>
  <si>
    <t>Cosmovisión de la comunicación en redes sociales …</t>
  </si>
  <si>
    <t>https://www.researchgate.net/profile/Joao-Sousa-27/publication/351625196_Redes_sociais_online_exposicao_digital_e_cyberbullying_perfis_de_vulnerabilidade_de_universitarios_de_Cabo_Verde/links/60a22b5792851cfdf33ba6e1/Redes-sociais-online-exposicao-digital-e-cyberbullying-perfis-de-vulnerabilidade-de-universitarios-de-Cabo-Verde.pdf#page=869</t>
  </si>
  <si>
    <t>El presente capítulo abordará los distintos elementos que influyen en la campaña de marketing de la película Joker (2019). Previo al análisis, se realizará una contextualización de la …</t>
  </si>
  <si>
    <t>https://scholar.google.com/scholar?q=related:wpEEaHZleJYJ:scholar.google.com/&amp;scioq=%22michael+mandiberg%22+%22social+media%22&amp;hl=en&amp;as_sdt=0,5&amp;as_vis=1</t>
  </si>
  <si>
    <t>CA Dangar</t>
  </si>
  <si>
    <t>Internet Memes: An Emerging Form of Microsatire</t>
  </si>
  <si>
    <t>https://www.academia.edu/download/72461458/Internet_Memes_An_Emerging_Form_of_Microsatire.pdf</t>
  </si>
  <si>
    <t>… how they prove to be a mode of social corrective in the 21st-century social media world. … , watch the same film or series, they do it to be socially accepted by the other social media users. …</t>
  </si>
  <si>
    <t>https://scholar.google.com/scholar?q=related:wLnMqGqtRsYJ:scholar.google.com/&amp;scioq=%22michael+mandiberg%22+%22social+media%22&amp;hl=en&amp;as_sdt=0,5&amp;as_vis=1</t>
  </si>
  <si>
    <t>CA McDonough</t>
  </si>
  <si>
    <t>Points of Reference: Humanities Content for Media Studies</t>
  </si>
  <si>
    <t>https://academicworks.cuny.edu/gc_etds/4407/</t>
  </si>
  <si>
    <t>… ALL media, which range from the tablets of antiquity and the printed word, broadcast and wireless streaming, to text-based/audio/visual websites, photography, film, social media, …</t>
  </si>
  <si>
    <t>https://academicworks.cuny.edu/cgi/viewcontent.cgi?article=5480&amp;context=gc_etds</t>
  </si>
  <si>
    <t>https://scholar.google.com/scholar?q=related:ON1M8dcG40sJ:scholar.google.com/&amp;scioq=%22michael+mandiberg%22+%22social+media%22&amp;hl=en&amp;as_sdt=0,5&amp;as_vis=1</t>
  </si>
  <si>
    <t>… the Talk pages of Wikipedia, to see and understand the history of an entry, is advisable in consulting Wikipedia. Students should be taught and encouraged to use Wikipedia in this way. …</t>
  </si>
  <si>
    <t>https://scholar.google.com/scholar?q=related:ON1M8dcG40sJ:scholar.google.com/&amp;scioq=%22michael+mandiberg%22+%22wikipedia%22&amp;hl=en&amp;as_sdt=0,5&amp;as_vis=1</t>
  </si>
  <si>
    <t>CE Loh, B Sun, FV Lim</t>
  </si>
  <si>
    <t>'Because I'm always moving': a mobile ethnography study of adolescent girls' everyday print and digital reading practices</t>
  </si>
  <si>
    <t>Learning, Media and Technology</t>
  </si>
  <si>
    <t>https://www.tandfonline.com/doi/abs/10.1080/17439884.2023.2209325</t>
  </si>
  <si>
    <t>https://scholar.google.com/scholar?cites=8157313822222957034&amp;as_sdt=2005&amp;sciodt=0,5&amp;hl=en</t>
  </si>
  <si>
    <t>10.1080/17439884.2023.2209325</t>
  </si>
  <si>
    <t>… For this study, we adopt a broad definition of reading to include the reading of short form (eg, social media posts, emails) and long-form (eg, novels and newspaper articles) in print and …</t>
  </si>
  <si>
    <t>https://www.tandfonline.com/doi/pdf/10.1080/17439884.2023.2209325</t>
  </si>
  <si>
    <t>https://scholar.google.com/scholar?q=related:6rn7trOZNHEJ:scholar.google.com/&amp;scioq=%22michael+mandiberg%22+%22social+media%22&amp;hl=en&amp;as_sdt=0,5&amp;as_vis=1</t>
  </si>
  <si>
    <t>CH Holm</t>
  </si>
  <si>
    <t>What do you meme? The Sociolinguistic potential of internet memes</t>
  </si>
  <si>
    <t>Leviathan: Interdisciplinary Journal in English</t>
  </si>
  <si>
    <t>tidsskrift.dk</t>
  </si>
  <si>
    <t>https://tidsskrift.dk/lev/article/view/125340</t>
  </si>
  <si>
    <t>https://scholar.google.com/scholar?cites=8188382860400384903&amp;as_sdt=2005&amp;sciodt=0,5&amp;hl=en</t>
  </si>
  <si>
    <t>… The medium of memes is the Internet, more specifically social media platforms, and the modes it carries can vary; but because this paper is dealing with image macros in particular, the …</t>
  </si>
  <si>
    <t>https://tidsskrift.dk/lev/article/download/125340/173223</t>
  </si>
  <si>
    <t>https://scholar.google.com/scholar?q=related:h9sP39P6onEJ:scholar.google.com/&amp;scioq=%22michael+mandiberg%22+%22social+media%22&amp;hl=en&amp;as_sdt=0,5&amp;as_vis=1</t>
  </si>
  <si>
    <t>CK Pickering</t>
  </si>
  <si>
    <t>The Migration of Souls: towards the creation of an immersive, music-based, socio-politically themed production</t>
  </si>
  <si>
    <t>digital.library.adelaide.edu.au</t>
  </si>
  <si>
    <t>https://digital.library.adelaide.edu.au/dspace/handle/2440/137477</t>
  </si>
  <si>
    <t>This submission for the degree of Doctor of Philosophy at the Elder Conservatorium of Music, University of Adelaide, takes the form of an exegesis accompanied by supporting creative …</t>
  </si>
  <si>
    <t>https://digital.library.adelaide.edu.au/dspace/bitstream/2440/137477/1/Pickering2023_PhD.pdf</t>
  </si>
  <si>
    <t>https://scholar.google.com/scholar?q=related:kAYwftpqt9oJ:scholar.google.com/&amp;scioq=%22michael+mandiberg%22+%22social+media%22&amp;hl=en&amp;as_sdt=0,5&amp;as_vis=1</t>
  </si>
  <si>
    <t>CM Allen</t>
  </si>
  <si>
    <t>Memeing and meaning: an examination of internet memes as linguistic units</t>
  </si>
  <si>
    <t>dspace.stir.ac.uk</t>
  </si>
  <si>
    <t>http://dspace.stir.ac.uk/handle/1893/34904</t>
  </si>
  <si>
    <t>https://scholar.google.com/scholar?cites=12546546438081706520&amp;as_sdt=2005&amp;sciodt=0,5&amp;hl=en</t>
  </si>
  <si>
    <t>… Social media and online communication are full of memes being shared between friends and acquaintances and complete strangers. Some memes have become so prevalent that they …</t>
  </si>
  <si>
    <t>http://dspace.stir.ac.uk/bitstream/1893/34904/7/Allen-Conner%20-%20Memeing%20and%20Meaning%20Thesis%20Final%20Submission.pdf</t>
  </si>
  <si>
    <t>https://scholar.google.com/scholar?q=related:GHrNz4JJHq4J:scholar.google.com/&amp;scioq=%22michael+mandiberg%22+%22social+media%22&amp;hl=en&amp;as_sdt=0,5&amp;as_vis=1</t>
  </si>
  <si>
    <t>CM Reestorff, C Stage</t>
  </si>
  <si>
    <t>media ecologies of Crowds and Participatory Trolling:“Muhammad Movie Trailer”(2012) and</t>
  </si>
  <si>
    <t>The Democratic Public Sphere: Current …</t>
  </si>
  <si>
    <t>https://books.google.com/books?hl=en&amp;lr=&amp;id=EdoKEAAAQBAJ&amp;oi=fnd&amp;pg=PA227&amp;dq=%22michael+mandiberg%22+%22social+media%22&amp;ots=ge8-MK2QsS&amp;sig=WNi_0pWFT3SmrB5HzWE6kLg7VTI</t>
  </si>
  <si>
    <t>https://scholar.google.com/scholar?cites=4248689554490454160&amp;as_sdt=2005&amp;sciodt=0,5&amp;hl=en</t>
  </si>
  <si>
    <t>… In this paper we study global chaos-events as crowd ecologies that are constituted by the participatory practices of users on social media platforms such as YouTube. Through two case …</t>
  </si>
  <si>
    <t>https://www.researchgate.net/profile/Camilla-Reestorff/publication/331974545_Media_Ecologies_of_Crowds_and_Participatory_Trolling_Muhammad_Movie_Trailer_2012_and_Happy_British_Muslims_2014/links/5c9762d992851cf0ae9446ad/Media-Ecologies-of-Crowds-and-Participatory-Trolling-Muhammad-Movie-Trailer-2012-and-Happy-British-Muslims-2014.pdf</t>
  </si>
  <si>
    <t>https://scholar.google.com/scholar?q=related:kPBQqKNg9joJ:scholar.google.com/&amp;scioq=%22michael+mandiberg%22+%22social+media%22&amp;hl=en&amp;as_sdt=0,5&amp;as_vis=1</t>
  </si>
  <si>
    <t>https://books.google.com/books?hl=en&amp;lr=&amp;id=EdoKEAAAQBAJ&amp;oi=fnd&amp;pg=PA227&amp;dq=%22michael+mandiberg%22+%22wikipedia%22&amp;ots=ge8-MN6OlN&amp;sig=w1uF5wVz2GjKevZXRUyBqq3if_0</t>
  </si>
  <si>
    <t>228 The DemoCrATIC PublIC SPhere was granted to an organization called “Media for Christ.”“Media for Christ” has since denied any involvement with the film (Sieczkowski 2012). The …</t>
  </si>
  <si>
    <t>https://scholar.google.com/scholar?q=related:kPBQqKNg9joJ:scholar.google.com/&amp;scioq=%22michael+mandiberg%22+%22wikipedia%22&amp;hl=en&amp;as_sdt=0,5&amp;as_vis=1</t>
  </si>
  <si>
    <t>CM Shane-Simpson</t>
  </si>
  <si>
    <t>Gendered Expression Online: Exploring Gendered Communication on Facebook and in a Collaborative Editing Task</t>
  </si>
  <si>
    <t>https://academicworks.cuny.edu/gc_etds/1367/</t>
  </si>
  <si>
    <t>https://scholar.google.com/scholar?cites=10745076081312044306&amp;as_sdt=2005&amp;sciodt=0,5&amp;hl=en</t>
  </si>
  <si>
    <t>… Wikipedia edit-a-thons, which target women or Wikipedia articles on women, have been implemented in major cities. While beneficial in improving the content of Wikipedia … on Wikipedia…</t>
  </si>
  <si>
    <t>https://academicworks.cuny.edu/cgi/viewcontent.cgi?article=2369&amp;context=gc_etds</t>
  </si>
  <si>
    <t>https://scholar.google.com/scholar?q=related:EpUmH8QtHpUJ:scholar.google.com/&amp;scioq=%22michael+mandiberg%22+%22wikipedia%22&amp;hl=en&amp;as_sdt=0,5&amp;as_vis=1</t>
  </si>
  <si>
    <t>College students are increasingly using digital media, such as social network sites (SNSs) and collaborative editing tools (Wikipedia), as identity exploration tools, aligning or distancing …</t>
  </si>
  <si>
    <t>https://scholar.google.com/scholar?q=related:EpUmH8QtHpUJ:scholar.google.com/&amp;scioq=%22michael+mandiberg%22+%22social+media%22&amp;hl=en&amp;as_sdt=0,5&amp;as_vis=1</t>
  </si>
  <si>
    <t>CR Hoffmann</t>
  </si>
  <si>
    <t>Log in: Introducing the pragmatics of social media</t>
  </si>
  <si>
    <t>Pragmatics of social media</t>
  </si>
  <si>
    <t>https://www.degruyter.com/document/doi/10.1515/9783110431070/pdf?licenseType=restricted#page=15</t>
  </si>
  <si>
    <t>https://scholar.google.com/scholar?cites=6685899094146654303&amp;as_sdt=2005&amp;sciodt=0,5&amp;hl=en</t>
  </si>
  <si>
    <t>10.1515/9783110431070</t>
  </si>
  <si>
    <t>… Abstract: This introduction to the handbook of the Pragmatics of Social Media is meant to … concepts of pragmatics and social media. With research on social media gaining momentum, …</t>
  </si>
  <si>
    <t>https://scholar.google.com/scholar?q=related:X6C3fs0VyVwJ:scholar.google.com/&amp;scioq=%22michael+mandiberg%22+%22social+media%22&amp;hl=en&amp;as_sdt=0,5&amp;as_vis=1</t>
  </si>
  <si>
    <t>CY Lo</t>
  </si>
  <si>
    <t>Fulfilling the 'Chinese Dream'</t>
  </si>
  <si>
    <t>Atlantisch Perspectief</t>
  </si>
  <si>
    <t>https://www.jstor.org/stable/48600551</t>
  </si>
  <si>
    <t>https://scholar.google.com/scholar?cites=8039966945411771897&amp;as_sdt=2005&amp;sciodt=0,5&amp;hl=en</t>
  </si>
  <si>
    <t>… After the 1989 Tiananmen Square protests, China’s foreign policy strategy highlighted the fact that China as a developing country should concentrate on its economic development (ie, …</t>
  </si>
  <si>
    <t>https://cris.maastrichtuniversity.nl/files/59994871/AP_3_2020_Yuk_Ping_Lo.pdf</t>
  </si>
  <si>
    <t>https://scholar.google.com/scholar?q=related:-a0m21azk28J:scholar.google.com/&amp;scioq=%22michael+mandiberg%22+%22tiananmen%22&amp;hl=en&amp;as_sdt=0,5&amp;as_vis=1</t>
  </si>
  <si>
    <t>D Alfaro Molina, JM Mayol</t>
  </si>
  <si>
    <t>Memes och kulturella artefakter</t>
  </si>
  <si>
    <t>https://www.diva-portal.org/smash/record.jsf?pid=diva2:1496008</t>
  </si>
  <si>
    <t>We chose to base our literature study on the meme phenomena. The meme is a portion of culture that is spread among us from mind to mind. Every time we learn something by copying …</t>
  </si>
  <si>
    <t>https://www.diva-portal.org/smash/get/diva2:1496008/FULLTEXT01.pdf</t>
  </si>
  <si>
    <t>https://scholar.google.com/scholar?q=related:pXX4xFkAo6gJ:scholar.google.com/&amp;scioq=%22michael+mandiberg%22+%22social+media%22&amp;hl=en&amp;as_sdt=0,5&amp;as_vis=1</t>
  </si>
  <si>
    <t>D Chatterjee</t>
  </si>
  <si>
    <t>New media and the internet meme: structure, language, humor</t>
  </si>
  <si>
    <t>20.198.91.3</t>
  </si>
  <si>
    <t>http://20.198.91.3:8080/jspui/bitstream/123456789/866/1/M.Phil%20%28English%29%20Dipanjan%20Chatterjee.pdf</t>
  </si>
  <si>
    <t>… Can we really claim that memes is the language of the Internet, especially social media? Comparing the structure of the memes with the structure of natural language, I have shown that …</t>
  </si>
  <si>
    <t>https://scholar.google.com/scholar?q=related:UK5PWj1WZbEJ:scholar.google.com/&amp;scioq=%22michael+mandiberg%22+%22social+media%22&amp;hl=en&amp;as_sdt=0,5&amp;as_vis=1</t>
  </si>
  <si>
    <t>New communication technologies have been changing the way we have lived so far. It is changing every single aspect of our lives. This point is more than obvious. But it is not very …</t>
  </si>
  <si>
    <t>https://scholar.google.com/scholar?q=related:UK5PWj1WZbEJ:scholar.google.com/&amp;scioq=%22michael+mandiberg%22+%22wikipedia%22&amp;hl=en&amp;as_sdt=0,5&amp;as_vis=1</t>
  </si>
  <si>
    <t>D Choińska</t>
  </si>
  <si>
    <t>Researching the Public (s) through Internet Readers' Comments: Case Study of the Cursed Soldiers in Northeastern Poland 1</t>
  </si>
  <si>
    <t>Public in Public History</t>
  </si>
  <si>
    <t>https://www.taylorfrancis.com/chapters/edit/10.4324/9781003122166-13/researching-public-internet-readers-comments-dorota-choi%C5%84ska</t>
  </si>
  <si>
    <t>https://scholar.google.com/scholar?cites=17370193505287147632&amp;as_sdt=2005&amp;sciodt=0,5&amp;hl=en</t>
  </si>
  <si>
    <t>10.4324/9781003122166-13/researching-public-internet-readers-comments-dorota-choi%C5%84ska</t>
  </si>
  <si>
    <t>This chapter examines the possibilities of internet-based research in the field of public history and memory studies. It outlines the characteristics of online public(s) that the author …</t>
  </si>
  <si>
    <t>https://scholar.google.com/scholar?q=related:cBBwOvZSD_EJ:scholar.google.com/&amp;scioq=%22michael+mandiberg%22+%22social+media%22&amp;hl=en&amp;as_sdt=0,5&amp;as_vis=1</t>
  </si>
  <si>
    <t>RESEARCHING THE PUBLIC (S) THROUGH INTERNET READERS'COMMENTS</t>
  </si>
  <si>
    <t>https://books.google.com/books?hl=en&amp;lr=&amp;id=SQo1EAAAQBAJ&amp;oi=fnd&amp;pg=PT172&amp;dq=%22michael+mandiberg%22+%22social+media%22&amp;ots=ITwg8RotC7&amp;sig=fOvt6eHt-lHCwAqoDu-Ws8sc3Gs</t>
  </si>
  <si>
    <t>The virtual space no longer represents just a fraction or a prosthesis of human life but rather its integral part. As Will Douglas Heaven has written in the context of the 2020 Covid-19 …</t>
  </si>
  <si>
    <t>https://scholar.google.com/scholar?q=related:yGKnhs5tiMUJ:scholar.google.com/&amp;scioq=%22michael+mandiberg%22+%22social+media%22&amp;hl=en&amp;as_sdt=0,5&amp;as_vis=1</t>
  </si>
  <si>
    <t>D De Roure, P Willcox</t>
  </si>
  <si>
    <t>Scholarly social machines: A web science perspective on our knowledge infrastructure</t>
  </si>
  <si>
    <t>Proceedings of the 12th ACM Conference on …</t>
  </si>
  <si>
    <t>https://dl.acm.org/doi/abs/10.1145/3394231.3397915</t>
  </si>
  <si>
    <t>https://scholar.google.com/scholar?cites=3801697634318912518&amp;as_sdt=2005&amp;sciodt=0,5&amp;hl=en</t>
  </si>
  <si>
    <t>10.1145/3394231.3397915</t>
  </si>
  <si>
    <t>… This prediction anticipated social media such as Twitter, a place where citizens are empowered to create new social process. We suggest that the lens of the Social Machine is useful in …</t>
  </si>
  <si>
    <t>https://dl.acm.org/doi/pdf/10.1145/3394231.3397915</t>
  </si>
  <si>
    <t>https://scholar.google.com/scholar?q=related:BowFLdtXwjQJ:scholar.google.com/&amp;scioq=%22michael+mandiberg%22+%22social+media%22&amp;hl=en&amp;as_sdt=0,5&amp;as_vis=1</t>
  </si>
  <si>
    <t>… infrastructure, a print edition of Wikipedia in 2015 comprised over 7000 … As a Social Machine, Wikipedia is clearly operating at scale … This is described in its self-definition: “Wikipedia is a …</t>
  </si>
  <si>
    <t>https://scholar.google.com/scholar?q=related:BowFLdtXwjQJ:scholar.google.com/&amp;scioq=%22michael+mandiberg%22+%22wikipedia%22&amp;hl=en&amp;as_sdt=0,5&amp;as_vis=1</t>
  </si>
  <si>
    <t>D Dorfman</t>
  </si>
  <si>
    <t>Fear of the Disability Con: Public Perceptions of Abuse of Disability Rights</t>
  </si>
  <si>
    <t>https://search.proquest.com/openview/445b9b8f8e29c9c8913063e30ae84444/1?pq-origsite=gscholar&amp;cbl=18750&amp;diss=y</t>
  </si>
  <si>
    <t>… Initially, Takei refused to apologize or take down the meme despite responses from disabled social media users. He eventually did so, eleven days later, after thanking his fans for …</t>
  </si>
  <si>
    <t>https://scholar.google.com/scholar?q=related:k9aVahdvmFYJ:scholar.google.com/&amp;scioq=%22michael+mandiberg%22+%22social+media%22&amp;hl=en&amp;as_sdt=0,5&amp;as_vis=1</t>
  </si>
  <si>
    <t>D Gaertner</t>
  </si>
  <si>
    <t>Indigenous in cyberspace: CyberPowWow, god's lake narrows, and the Contours of online indigenous territory</t>
  </si>
  <si>
    <t>American Indian Culture and Research Journal</t>
  </si>
  <si>
    <t>escholarship.org</t>
  </si>
  <si>
    <t>https://escholarship.org/uc/item/4z93m5w3</t>
  </si>
  <si>
    <t>https://scholar.google.com/scholar?cites=12907809392042086674&amp;as_sdt=2005&amp;sciodt=0,5&amp;hl=en</t>
  </si>
  <si>
    <t>Land is a vital part of how the indigenous peoples of Turtle Island (an indigenous name for North America), develop and interpret identity and community. While land represents a …</t>
  </si>
  <si>
    <t>https://escholarship.org/content/qt4z93m5w3/qt4z93m5w3_noSplash_c358b203342b54666ae4c2bdc4ec2b74.pdf</t>
  </si>
  <si>
    <t>https://scholar.google.com/scholar?q=related:EpEe6UDAIbMJ:scholar.google.com/&amp;scioq=%22michael+mandiberg%22+%22social+media%22&amp;hl=en&amp;as_sdt=0,5&amp;as_vis=1</t>
  </si>
  <si>
    <t>D GARCíA</t>
  </si>
  <si>
    <t>From Tactical media to the Neo-Pragmatists of the web</t>
  </si>
  <si>
    <t>Leonardo Electronic Almanac</t>
  </si>
  <si>
    <t>gold07a0101.cs.ulcc.ac.uk</t>
  </si>
  <si>
    <t>https://gold07a0101.cs.ulcc.ac.uk/index.php/lea/article/view/15</t>
  </si>
  <si>
    <t>https://scholar.google.com/scholar?cites=12998225263047558846&amp;as_sdt=2005&amp;sciodt=0,5&amp;hl=en</t>
  </si>
  <si>
    <t>In this essay I argue that despite the powerful forces seeking to domesticate the internet, transforming it from the bio-diversity of a” creative commons’ into a network of carefully managed…</t>
  </si>
  <si>
    <t>https://gold07a0101.cs.ulcc.ac.uk/index.php/lea/article/download/15/17</t>
  </si>
  <si>
    <t>https://scholar.google.com/scholar?q=related:vkZ1WgL5YrQJ:scholar.google.com/&amp;scioq=%22michael+mandiberg%22+%22social+media%22&amp;hl=en&amp;as_sdt=0,5&amp;as_vis=1</t>
  </si>
  <si>
    <t>D Ghazi</t>
  </si>
  <si>
    <t>Emerging configurations of form and content in Facebook prod-user culture</t>
  </si>
  <si>
    <t>هرمس, 2019‎</t>
  </si>
  <si>
    <t>journals.ekb.eg</t>
  </si>
  <si>
    <t>https://journals.ekb.eg/article_66047_0.html</t>
  </si>
  <si>
    <t>… as a scientific conception, cybernetics is today integrated in the deepest levels of our outlook on the world, and this has recently materialised in the contemporary forms of social media …</t>
  </si>
  <si>
    <t>https://scholar.google.com/scholar?q=related:uqmGk1DKz7kJ:scholar.google.com/&amp;scioq=%22michael+mandiberg%22+%22social+media%22&amp;hl=en&amp;as_sdt=0,5&amp;as_vis=1</t>
  </si>
  <si>
    <t>Emerging Configurations of Time in Facebook Prod-User Culture</t>
  </si>
  <si>
    <t>Cairo Studies in English</t>
  </si>
  <si>
    <t>https://journals.ekb.eg/article_62184_d008d4dbe20d88ecbc8892871d6be273.pdf</t>
  </si>
  <si>
    <t>https://scholar.google.com/scholar?cites=15785452606193437484&amp;as_sdt=2005&amp;sciodt=0,5&amp;hl=en</t>
  </si>
  <si>
    <t>… This study tackles the new concept of time that Facebook and social media have construed. … -used everydayness different from pre-social media modes of subverting linear time flow. …</t>
  </si>
  <si>
    <t>https://scholar.google.com/scholar?q=related:LIvsqoIxEdsJ:scholar.google.com/&amp;scioq=%22michael+mandiberg%22+%22social+media%22&amp;hl=en&amp;as_sdt=0,5&amp;as_vis=1</t>
  </si>
  <si>
    <t>D Gold, M Garcia, AV Knutson</t>
  </si>
  <si>
    <t>Going Public in an Age of Digital Anxiety: How Students Negotiate the Topoi of Online Writing Environments.</t>
  </si>
  <si>
    <t>Composition Forum</t>
  </si>
  <si>
    <t>ERIC</t>
  </si>
  <si>
    <t>https://eric.ed.gov/?id=EJ1213686</t>
  </si>
  <si>
    <t>https://scholar.google.com/scholar?cites=14537604061594656354&amp;as_sdt=2005&amp;sciodt=0,5&amp;hl=en</t>
  </si>
  <si>
    <t>… {4} Our students can be a great resource for understanding the discourse norms of various social media platforms, but we find that they are less likely to take advantage of technological …</t>
  </si>
  <si>
    <t>https://files.eric.ed.gov/fulltext/EJ1213686.pdf</t>
  </si>
  <si>
    <t>https://scholar.google.com/scholar?q=related:Yh6g2N7xv8kJ:scholar.google.com/&amp;scioq=%22michael+mandiberg%22+%22social+media%22&amp;hl=en&amp;as_sdt=0,5&amp;as_vis=1</t>
  </si>
  <si>
    <t>Though composition studies has long sought to leverage new technologies of literacy to help students go public, we remain anxious about our ability to do so, as students commonly …</t>
  </si>
  <si>
    <t>https://scholar.google.com/scholar?q=related:Yh6g2N7xv8kJ:scholar.google.com/&amp;scioq=%22michael+mandiberg%22+%22wikipedia%22&amp;hl=en&amp;as_sdt=0,5&amp;as_vis=1</t>
  </si>
  <si>
    <t>D Hamidović</t>
  </si>
  <si>
    <t>1 An Introduction to Emerging Digital Culture</t>
  </si>
  <si>
    <t>Ancient Worlds in Digital Culture</t>
  </si>
  <si>
    <t>https://brill.com/downloadpdf/book/edcoll/9789004325234/B9789004325234_002.pdf</t>
  </si>
  <si>
    <t>https://scholar.google.com/scholar?cites=12341658622248371642&amp;as_sdt=2005&amp;sciodt=0,5&amp;hl=en</t>
  </si>
  <si>
    <t>A personal account.“Be serious, leave the Digital Humanities’ groups and come back to the academic field!” frequently sounds in my ears. How many scholars involved in Digital …</t>
  </si>
  <si>
    <t>https://scholar.google.com/scholar?q=related:ukVAxiBhRqsJ:scholar.google.com/&amp;scioq=%22michael+mandiberg%22+%22social+media%22&amp;hl=en&amp;as_sdt=0,5&amp;as_vis=1</t>
  </si>
  <si>
    <t>D Huang</t>
  </si>
  <si>
    <t>Cyber Solace: Historicizing an Online Forum for Patients with Depression, 1990-1999</t>
  </si>
  <si>
    <t>Journal of the History of Medicine and Allied …</t>
  </si>
  <si>
    <t>https://academic.oup.com/jhmas/article-abstract/77/3/343/6596178</t>
  </si>
  <si>
    <t>https://scholar.google.com/scholar?cites=13775320204768864020&amp;as_sdt=2005&amp;sciodt=0,5&amp;hl=en</t>
  </si>
  <si>
    <t>Alt.support.depression (ASD) was an online forum for patients with depression that operated in the 1990s on the computer network Usenet. At its peak, the forum had an estimated …</t>
  </si>
  <si>
    <t>https://academic.oup.com/jhmas/article-pdf/77/3/343/44660476/jrac013.pdf</t>
  </si>
  <si>
    <t>https://scholar.google.com/scholar?q=related:FGeC0L3EK78J:scholar.google.com/&amp;scioq=%22michael+mandiberg%22+%22social+media%22&amp;hl=en&amp;as_sdt=0,5&amp;as_vis=1</t>
  </si>
  <si>
    <t>D Kidd</t>
  </si>
  <si>
    <t>Social media freaks: Digital identity in the network society</t>
  </si>
  <si>
    <t>https://www.taylorfrancis.com/books/mono/10.4324/9780429497285/social-media-freaks-dustin-kidd</t>
  </si>
  <si>
    <t>https://scholar.google.com/scholar?cites=13457495753823869791&amp;as_sdt=2005&amp;sciodt=0,5&amp;hl=en</t>
  </si>
  <si>
    <t>10.4324/9780429497285</t>
  </si>
  <si>
    <t>… first major social movements in the United States to embrace social media as a core movement tool. I examine how social media relates to other tools used by Occupy, particularly the …</t>
  </si>
  <si>
    <t>https://scholar.google.com/scholar?q=related:X9v_VBahwroJ:scholar.google.com/&amp;scioq=%22michael+mandiberg%22+%22social+media%22&amp;hl=en&amp;as_sdt=0,5&amp;as_vis=1</t>
  </si>
  <si>
    <t>Social media has been transforming American and global cultural life for over a decade. It has flattened the divide between producer and audience found in other forms of culture while …</t>
  </si>
  <si>
    <t>https://scholar.google.com/scholar?q=related:X9v_VBahwroJ:scholar.google.com/&amp;scioq=%22michael+mandiberg%22+%22wikipedia%22&amp;hl=en&amp;as_sdt=0,5&amp;as_vis=1</t>
  </si>
  <si>
    <t>D Metilli, C Paolini</t>
  </si>
  <si>
    <t>Non-binary Gender Representation in Wikidata</t>
  </si>
  <si>
    <t>wikidataworkshop.github.io</t>
  </si>
  <si>
    <t>https://wikidataworkshop.github.io/2023/papers/17__published_non_binary_gender_r%5B1%5D.pdf</t>
  </si>
  <si>
    <t>https://scholar.google.com/scholar?cites=7300354437193564857&amp;as_sdt=2005&amp;sciodt=0,5&amp;hl=en</t>
  </si>
  <si>
    <t>… Diversity Observatory, a project that tracks the content gaps that are present in Wikipedia, … ; Elisa Metilli, for her crucial proofreading; Michael Mandiberg, for sharing research ideas and …</t>
  </si>
  <si>
    <t>https://scholar.google.com/scholar?q=related:uYJeg64RUGUJ:scholar.google.com/&amp;scioq=%22michael+mandiberg%22+%22wikipedia%22&amp;hl=en&amp;as_sdt=0,5&amp;as_vis=1</t>
  </si>
  <si>
    <t>… and support in the design of the project, the annotation of the corpus and their thoughtful suggestions about this chapter; Elisa Metilli, for her crucial proofreading; Michael Mandiberg, for …</t>
  </si>
  <si>
    <t>https://scholar.google.com/scholar?q=related:uYJeg64RUGUJ:scholar.google.com/&amp;scioq=%22michael+mandiberg%22+%22social+media%22&amp;hl=en&amp;as_sdt=0,5&amp;as_vis=1</t>
  </si>
  <si>
    <t>D O'Malley</t>
  </si>
  <si>
    <t>From Redhead to Ginger: Othering Whiteness in New Media</t>
  </si>
  <si>
    <t>d-scholarship.pitt.edu</t>
  </si>
  <si>
    <t>http://d-scholarship.pitt.edu/34280/</t>
  </si>
  <si>
    <t>https://scholar.google.com/scholar?cites=4173631995603051212&amp;as_sdt=2005&amp;sciodt=0,5&amp;hl=en</t>
  </si>
  <si>
    <t>… However, the particular stereotypes of the ginger, organized claims of discrimination, and of course social media as we understand it, did not yet exist. The time frame for these …</t>
  </si>
  <si>
    <t>http://d-scholarship.pitt.edu/34280/1/DO%20Final%20April%2030%20Revisions.pdf</t>
  </si>
  <si>
    <t>https://scholar.google.com/scholar?q=related:zOIf6S-46zkJ:scholar.google.com/&amp;scioq=%22michael+mandiberg%22+%22social+media%22&amp;hl=en&amp;as_sdt=0,5&amp;as_vis=1</t>
  </si>
  <si>
    <t>This dissertation examines the recent (2005 - present) development of the ginger internet meme, people’s experiences with so-called “gingerism,” and the cultural environments that …</t>
  </si>
  <si>
    <t>https://scholar.google.com/scholar?q=related:zOIf6S-46zkJ:scholar.google.com/&amp;scioq=%22michael+mandiberg%22+%22wikipedia%22&amp;hl=en&amp;as_sdt=0,5&amp;as_vis=1</t>
  </si>
  <si>
    <t>D Palmer</t>
  </si>
  <si>
    <t>Photography and collaboration: From conceptual art to crowdsourcing</t>
  </si>
  <si>
    <t>https://www.taylorfrancis.com/books/mono/10.4324/9781003103684/photography-collaboration-daniel-palmer</t>
  </si>
  <si>
    <t>https://scholar.google.com/scholar?cites=7036563760360648372&amp;as_sdt=2005&amp;sciodt=0,5&amp;hl=en</t>
  </si>
  <si>
    <t>10.4324/9781003103684</t>
  </si>
  <si>
    <t>… , resulting in an intervention by the public authorities and the removal of certain images considered obscene (a familiar problem for galleries currently exploring the use of social- media …</t>
  </si>
  <si>
    <t>https://scholar.archive.org/work/hi4qglnkz5gwjozvibqv7633oq/access/wayback/https://s3-euw1-ap-pe-ws4-capi2-distribution-p.s3-eu-west-1.amazonaws.com/books/9781003103684/HUB/googleScholarPdf.pdf?response-content-disposition=attachment%3B%20filename%3D%229781003103684_googlepreview.pdf%22&amp;response-content-type=application%2Fpdf&amp;x-amz-security-token=IQoJb3JpZ2luX2VjEGgaCWV1LXdlc3QtMSJGMEQCIDqhCap4oRarBT3fpp9YN1Ehkf8rAG2g13KFSMIXRSYvAiAt7fTXBAF47T5uP%2FlTCwhuDUYbMGQzs1dhtFYBZvkvMiq9Awjh%2F%2F%2F%2F%2F%2F%2F%2F%2F%2F8BEAIaDDAxMjE3NzI2NDUxMSIMKelTpdaEroUHaWo4KpEDQY%2B6q3VOKsuvf%2FGA3yak55Qc6MX63yPRNifkbYQGPf%2BExKFAh73HUdNQKoF47dKp0CldzJRme5wD9OdgQ8lojUi3F7Ccp8t04QmTbPyYG9QTRrAo2XeQJ0zd6lf%2F8R5URZO5WNa2lYluSABFjTqFUKGoVN%2BldcqCaXa87o9aeyeWrknDEm8Xd7wXXEhDhJ1neKggnZ5dlmRmToDESuhhbXIlMNZKtvIGRaXpM32S8Xe4zrSH%2FurcnU7LNGQVG%2BeuklBi6%2FaiPy%2BteoEM6njbtz99pUk5e%2BFszntXRApO%2FCffFdscABh3uT8sPDqd3kbG684bFvrvxo0co60IbYckdvK76Cvy44N9K7xeUpC4QW0ufGeBKgFueBZ7oKurcKKqjQWfv8fEVn1P9GvGJZFkQ%2Bo6x%2F%2B7S6J9VAAV4D2UX4ws37UGPj7JiqqlVYVXA1z4KCP4zdGjov1C6TkxRfU3YBHLqHJrLc%2FDdZpVzXcpPhA%2BqM%2BCgMr5MnokDhAjmHLX%2BNwlLYaF9VyrtQT%2Fm6lO0fMw3bz2%2FQU67AF7KpFqn242W7CH2%2FkPt0FHci0w%2F02gazVYb8%2FXl3VYKsefdo8K1wTCMQMa5AxnORgR8WZIYvA%2FK5wK0MsCt2EiVgE7Uh4deKWh7oG9LEUuRP6M9mnjhQMUDkAWlCHIvYRejx8vQnkkBe%2BN%2BIQZasDkG5qzhIQY0JrkuKJwRU2KgsvgnYCcIKWIips6v7BP6Ke05HBeW0VdczXBsKwus8OBkQCSy6GY0hMVTBpdyWMQ5dMsklDNC8iH%2BwFu4o3KLi5OMgS1f1wU%2BkMSTqdJHd8AxKKQNRBxlwArbrhzA%2FfsjUVkAQvHIvX2vu13NA%3D%3D&amp;AWSAccessKeyId=ASIAQFVOSJ57VUE2NTVD&amp;Expires=1606871525&amp;Signature=3o%2FILD%2FoRgRqX7z3pFvrXVhXF1w%3D</t>
  </si>
  <si>
    <t>https://scholar.google.com/scholar?q=related:tO6ub3XlpmEJ:scholar.google.com/&amp;scioq=%22michael+mandiberg%22+%22social+media%22&amp;hl=en&amp;as_sdt=0,5&amp;as_vis=1</t>
  </si>
  <si>
    <t>D Rosenberg</t>
  </si>
  <si>
    <t>Daten vor Fakten</t>
  </si>
  <si>
    <t>Big Data</t>
  </si>
  <si>
    <t>https://www.degruyter.com/document/doi/10.1515/transcript.9783839425923/pdf#page=133</t>
  </si>
  <si>
    <t>https://scholar.google.com/scholar?cites=17887526998543197768&amp;as_sdt=2005&amp;sciodt=0,5&amp;hl=en</t>
  </si>
  <si>
    <t>10.1515/transcript.9783839425923</t>
  </si>
  <si>
    <t>Sind Daten modern? Das hängt ganz davon ab, was man unter» Daten «und was man unter» modern «versteht. Der für das Arbeiten mit elektronischen Computern spezifische Begriff …</t>
  </si>
  <si>
    <t>https://scholar.google.com/scholar?q=related:SGZgcghDPfgJ:scholar.google.com/&amp;scioq=%22michael+mandiberg%22+%22social+media%22&amp;hl=en&amp;as_sdt=0,5&amp;as_vis=1</t>
  </si>
  <si>
    <t>… that shape the evolution and use of the Internet (wikipedia.com). Copyright Laws, Domain Names, … to partake in this form of society are sometimes called digital citizens (Wikipedia.com). …</t>
  </si>
  <si>
    <t>https://scholar.google.com/scholar?q=related:4wJuamZmRnoJ:scholar.google.com/&amp;scioq=%22michael+mandiberg%22+%22wikipedia%22&amp;hl=en&amp;as_sdt=0,5&amp;as_vis=1</t>
  </si>
  <si>
    <t>DE Wittkower</t>
  </si>
  <si>
    <t>Mind-mapping inside and outside of the classroom</t>
  </si>
  <si>
    <t>digitalcommons.odu.edu</t>
  </si>
  <si>
    <t>https://digitalcommons.odu.edu/cgi/viewcontent.cgi?article=1011&amp;context=philosophy_fac_pubs</t>
  </si>
  <si>
    <t>https://scholar.google.com/scholar?cites=1876574236824743889&amp;as_sdt=2005&amp;sciodt=0,5&amp;hl=en</t>
  </si>
  <si>
    <t>… The authors started the review process by reflecting on each other’s texts, followed by invited scholars, and finally, an intensive social media campaign helped to solicit commentary …</t>
  </si>
  <si>
    <t>https://scholar.google.com/scholar?q=related:0a-WbFPuChoJ:scholar.google.com/&amp;scioq=%22michael+mandiberg%22+%22social+media%22&amp;hl=en&amp;as_sdt=0,5&amp;as_vis=1</t>
  </si>
  <si>
    <t>DM Berry</t>
  </si>
  <si>
    <t>Part VIII OPen SOurce</t>
  </si>
  <si>
    <t>Net Works: Case Studies in Web Art and Design</t>
  </si>
  <si>
    <t>https://books.google.com/books?hl=en&amp;lr=&amp;id=4ujJXOoTQMQC&amp;oi=fnd&amp;pg=PA166&amp;dq=%22michael+mandiberg%22+%22wikipedia%22&amp;ots=7j99OTn09r&amp;sig=KSpJ4fYidIDMbAge_CVz27ReqQ0</t>
  </si>
  <si>
    <t>… contexts of technical projects, GNU/Linux and Wikipedia being the exemplars, there is no reason why … Indeed, the following two chapters, by Michael Mandiberg and Steve Lambert, both …</t>
  </si>
  <si>
    <t>https://www.uploadbag.com/ofiles/aa158ffa3e57b7a5102ff57eda3e83b5/Net-Works-Case-Studies-in-Web-Art-and-Design.pdf#page=185</t>
  </si>
  <si>
    <t>https://scholar.google.com/scholar?q=related:eBTVLMya0cYJ:scholar.google.com/&amp;scioq=%22michael+mandiberg%22+%22wikipedia%22&amp;hl=en&amp;as_sdt=0,5&amp;as_vis=1</t>
  </si>
  <si>
    <t>DM Goldstein, K Drybread</t>
  </si>
  <si>
    <t>https://api.taylorfrancis.com/content/books/mono/download?identifierName=doi&amp;identifierValue=10.4324/9781003152729&amp;type=googlepdf</t>
  </si>
  <si>
    <t>https://scholar.google.com/scholar?cites=18136754257330847408&amp;as_sdt=2005&amp;sciodt=0,5&amp;hl=en</t>
  </si>
  <si>
    <t>… But we must consider how social media and digital repetition … directly address audiences via social media platforms, giving … against his opponents on social media and to nickname and …</t>
  </si>
  <si>
    <t>https://scholar.google.com/scholar?q=related:sD7ChuexsvsJ:scholar.google.com/&amp;scioq=%22michael+mandiberg%22+%22social+media%22&amp;hl=en&amp;as_sdt=0,5&amp;as_vis=1</t>
  </si>
  <si>
    <t>Discurso de memes:(Des) memetizando ideologia antifeminista/Meme Discourse:(De) Memetizing Antifeminist Ideology</t>
  </si>
  <si>
    <t>https://www.scielo.br/j/bak/a/GrjryLpSVVt65Xj8m89H6sL/?format=pdf</t>
  </si>
  <si>
    <t>This work aims to discuss the need to think memes from the perspective of a critical visual literacy. More specifically, we seek to analyze how memes are used in social practices that …</t>
  </si>
  <si>
    <t>https://scholar.google.com/scholar?q=related:UZ2N7baO0JwJ:scholar.google.com/&amp;scioq=%22michael+mandiberg%22+%22social+media%22&amp;hl=en&amp;as_sdt=0,5&amp;as_vis=1</t>
  </si>
  <si>
    <t>DS Opel</t>
  </si>
  <si>
    <t>Self-representation in literary fandom: Women's leisure reader selfies as postfeminist performance</t>
  </si>
  <si>
    <t>Transformative Works and Cultures</t>
  </si>
  <si>
    <t>journal.transformativeworks.org</t>
  </si>
  <si>
    <t>https://journal.transformativeworks.org/index.php/twc/article/download/607/484?inline=1</t>
  </si>
  <si>
    <t>https://scholar.google.com/scholar?cites=18239613060551771762&amp;as_sdt=2005&amp;sciodt=0,5&amp;hl=en</t>
  </si>
  <si>
    <t>… [0.1] Abstract—In social media communities dedicated to women's leisure reading and literary fandom, images of women engaged in the act of reading circulate prominently. These …</t>
  </si>
  <si>
    <t>https://scholar.google.com/scholar?q=related:cobD4nAfIP0J:scholar.google.com/&amp;scioq=%22michael+mandiberg%22+%22social+media%22&amp;hl=en&amp;as_sdt=0,5&amp;as_vis=1</t>
  </si>
  <si>
    <t>DSM Martínez</t>
  </si>
  <si>
    <t>Narrativas transmediales: La metamorfosis del relato en los nuevos medios digitales</t>
  </si>
  <si>
    <t>https://books.google.com/books?hl=en&amp;lr=&amp;id=8TmLDwAAQBAJ&amp;oi=fnd&amp;pg=PT7&amp;dq=%22michael+mandiberg%22+%22social+media%22&amp;ots=0preXKVJS0&amp;sig=ZqCy-PxdNC7tXPp_sOqKV8kv2zk</t>
  </si>
  <si>
    <t>https://scholar.google.com/scholar?cites=16218196809084313134&amp;as_sdt=2005&amp;sciodt=0,5&amp;hl=en</t>
  </si>
  <si>
    <t>La irrupción del paradigma transmedial está cambiando la galaxia narrativa en estas primeras décadas del siglo XXI, tanto en el ámbito de la creación y la producción cultural como en …</t>
  </si>
  <si>
    <t>https://scholar.google.com/scholar?q=related:Lh7Y9hGcEuEJ:scholar.google.com/&amp;scioq=%22michael+mandiberg%22+%22social+media%22&amp;hl=en&amp;as_sdt=0,5&amp;as_vis=1</t>
  </si>
  <si>
    <t>https://books.google.com/books?hl=en&amp;lr=&amp;id=8TmLDwAAQBAJ&amp;oi=fnd&amp;pg=PT7&amp;dq=%22michael+mandiberg%22+%22wikipedia%22&amp;ots=0preXNYLO-&amp;sig=cri_p_mAaWHIXxyRNVDZh6idC7w</t>
  </si>
  <si>
    <t>https://scholar.google.com/scholar?q=related:Lh7Y9hGcEuEJ:scholar.google.com/&amp;scioq=%22michael+mandiberg%22+%22wikipedia%22&amp;hl=en&amp;as_sdt=0,5&amp;as_vis=1</t>
  </si>
  <si>
    <t>https://scholar.google.com/scholar?q=related:YJSIhYDN7O8J:scholar.google.com/&amp;scioq=%22michael+mandiberg%22+%22wikipedia%22&amp;hl=en&amp;as_sdt=0,5&amp;as_vis=1</t>
  </si>
  <si>
    <t>E Bates</t>
  </si>
  <si>
    <t>The prevalence and origins of contemporary and historic photographs in Wikipedia articles</t>
  </si>
  <si>
    <t>cdr.lib.unc.edu</t>
  </si>
  <si>
    <t>https://cdr.lib.unc.edu/concern/masters_papers/j3860b595</t>
  </si>
  <si>
    <t>https://scholar.google.com/scholar?cites=6368504946062223120&amp;as_sdt=2005&amp;sciodt=0,5&amp;hl=en</t>
  </si>
  <si>
    <t>… Cultural heritage institutions are increasingly engaging with Wikipedia to improve its content … historic photographs embedded as illustrations in Wikipedia articles. A random sample of …</t>
  </si>
  <si>
    <t>https://cdr.lib.unc.edu/downloads/3484zm58q</t>
  </si>
  <si>
    <t>https://scholar.google.com/scholar?q=related:EGdbtIF5YVgJ:scholar.google.com/&amp;scioq=%22michael+mandiberg%22+%22wikipedia%22&amp;hl=en&amp;as_sdt=0,5&amp;as_vis=1</t>
  </si>
  <si>
    <t>Cultural heritage institutions are increasingly engaging with Wikipedia to improve its content and reach out to new audiences. This exploratory study investigates the frequency of …</t>
  </si>
  <si>
    <t>https://scholar.google.com/scholar?q=related:EGdbtIF5YVgJ:scholar.google.com/&amp;scioq=%22michael+mandiberg%22+%22social+media%22&amp;hl=en&amp;as_sdt=0,5&amp;as_vis=1</t>
  </si>
  <si>
    <t>E Biardzka</t>
  </si>
  <si>
    <t>Entre le déjà vu et le déjà ditLe ludique et les arguments ad hominem dans les mèmes Internet</t>
  </si>
  <si>
    <t>Academic Journal of Modern Philology</t>
  </si>
  <si>
    <t>https://www.ceeol.com/search/article-detail?id=947921</t>
  </si>
  <si>
    <t>https://scholar.google.com/scholar?cites=2062308107906309811&amp;as_sdt=2005&amp;sciodt=0,5&amp;hl=en</t>
  </si>
  <si>
    <t>Our study deals with relatively short statements embedded in semiotically complex digital messages, both pictorial and verbal, which are created and exchanged by Internet users …</t>
  </si>
  <si>
    <t>https://cejsh.icm.edu.pl/cejsh/element/bwmeta1.element.desklight-151a95e7-e7a9-4912-acfe-aca8ff04bfa3/c/Biardzka.pdf</t>
  </si>
  <si>
    <t>https://scholar.google.com/scholar?q=related:s94pLUzKnhwJ:scholar.google.com/&amp;scioq=%22michael+mandiberg%22+%22social+media%22&amp;hl=en&amp;as_sdt=0,5&amp;as_vis=1</t>
  </si>
  <si>
    <t>E Brown, JE Pierce, L Chapin, A Nguyen, J Kramer…</t>
  </si>
  <si>
    <t>161 SCHOLARLY COMMUNICATION Open access</t>
  </si>
  <si>
    <t>https://crln.acrl.org/index.php/crlnews/issue/viewFile/1616/11</t>
  </si>
  <si>
    <t>… Courtney Stine of the University of Louisville’s Bridwell Art Library writes about her use of Wikipedia editing as a classroom tool to teach threshold concepts in “Crowdsourced pedagogy,…</t>
  </si>
  <si>
    <t>https://scholar.google.com/scholar?q=related:em4mqp0x0c8J:scholar.google.com/&amp;scioq=%22michael+mandiberg%22+%22wikipedia%22&amp;hl=en&amp;as_sdt=0,5&amp;as_vis=1</t>
  </si>
  <si>
    <t>E Couture</t>
  </si>
  <si>
    <t>Memes and Metamodernism: An Analysis of a Medium</t>
  </si>
  <si>
    <t>cedar.wwu.edu</t>
  </si>
  <si>
    <t>https://cedar.wwu.edu/wwu_honors/110/</t>
  </si>
  <si>
    <t>https://scholar.google.com/scholar?cites=3036253263171848453&amp;as_sdt=2005&amp;sciodt=0,5&amp;hl=en</t>
  </si>
  <si>
    <t>… Zers, who grew up with social media as it has evolved. Social media urges us to compare our … Social media encourages dissatisfaction with one’s life, and when this is compounded with …</t>
  </si>
  <si>
    <t>https://cedar.wwu.edu/cgi/viewcontent.cgi?article=1110&amp;context=wwu_honors</t>
  </si>
  <si>
    <t>https://scholar.google.com/scholar?q=related:BYl6j0HwIioJ:scholar.google.com/&amp;scioq=%22michael+mandiberg%22+%22social+media%22&amp;hl=en&amp;as_sdt=0,5&amp;as_vis=1</t>
  </si>
  <si>
    <t>E Ellsworth</t>
  </si>
  <si>
    <t>The wicked problem of pedagogy, an afterword</t>
  </si>
  <si>
    <t>Learning through digital media: Experiments in …</t>
  </si>
  <si>
    <t>https://www.academia.edu/download/2170914/LearningThroughDigitalMediaMarch20.pdf#page=321</t>
  </si>
  <si>
    <t>https://scholar.google.com/scholar?cites=1780693723917180969&amp;as_sdt=2005&amp;sciodt=0,5&amp;hl=en</t>
  </si>
  <si>
    <t>… front the potentials and challenges of the new social media and participatory culture. The essays … Michael Mandiberg’s recent work has explored the aesthetics of failed banks, the theory …</t>
  </si>
  <si>
    <t>https://scholar.google.com/scholar?q=related:KeDZ44FLthgJ:scholar.google.com/&amp;scioq=%22michael+mandiberg%22+%22social+media%22&amp;hl=en&amp;as_sdt=0,5&amp;as_vis=1</t>
  </si>
  <si>
    <t>https://scholar.google.com/scholar?cites=1780693723917180969&amp;as_sdt=2005&amp;sciodt=2007&amp;hl=en</t>
  </si>
  <si>
    <t>… Michael Mandiberg’s recent work has explored the aesthetics of failed banks, the theory … Mushon is an honorary resident at Eyebeam (http://eyebeam. org), an art and technology center …</t>
  </si>
  <si>
    <t>https://scholar.google.com/scholar?q=related:KeDZ44FLthgJ:scholar.google.com/&amp;scioq=%22michael+mandiberg%22+%22eyebeam%22&amp;hl=en&amp;as_sdt=2007</t>
  </si>
  <si>
    <t>… Michael Mandiberg’s recent work has explored the aesthetics of … , and a co-author of Collaborative Futures (http://www. … of War; the Collaborative-Futures. org collaboratively authored …</t>
  </si>
  <si>
    <t>https://scholar.google.com/scholar?q=related:KeDZ44FLthgJ:scholar.google.com/&amp;scioq=%22michael+mandiberg%22+%22collaborative+futures%22&amp;hl=en&amp;as_sdt=0,5&amp;as_vis=1</t>
  </si>
  <si>
    <t>… Michael Mandiberg’s recent work has explored the aesthetics of failed banks, the theory … He has published and presented on areas ranging from digital games to Wikipedia and micro-…</t>
  </si>
  <si>
    <t>https://scholar.google.com/scholar?q=related:KeDZ44FLthgJ:scholar.google.com/&amp;scioq=%22michael+mandiberg%22+%22wikipedia%22&amp;hl=en&amp;as_sdt=0,5&amp;as_vis=1</t>
  </si>
  <si>
    <t>… Michael Mandiberg’s recent work has explored the aesthetics of failed banks, the theory and practice of online collaboration, new media pedagogy, and web browser plug-ins that …</t>
  </si>
  <si>
    <t>https://scholar.google.com/scholar?q=related:KeDZ44FLthgJ:scholar.google.com/&amp;scioq=%22michael+mandiberg%22+%22turbulence+org%22&amp;hl=en&amp;as_sdt=2007</t>
  </si>
  <si>
    <t>E Gürel</t>
  </si>
  <si>
    <t>Dijital Medyada Siyasal Iletişim ve z Kuşağı Universite Oğrencileri: İstanbul Ozelinde Cevrimiçi Siyasal Katılım Uzerine bir Araştırma</t>
  </si>
  <si>
    <t>https://search.proquest.com/openview/efb04585d467b375daf7bc011e3100f1/1?pq-origsite=gscholar&amp;cbl=2026366&amp;diss=y</t>
  </si>
  <si>
    <t>https://scholar.google.com/scholar?cites=11027485235368150923&amp;as_sdt=2005&amp;sciodt=0,5&amp;hl=en</t>
  </si>
  <si>
    <t>… mining and machine learning on social media platforms, all … on three pillars: social media usage, perception of online … in political communication on social media platforms, which …</t>
  </si>
  <si>
    <t>https://scholar.google.com/scholar?q=related:i8f7O2V_CZkJ:scholar.google.com/&amp;scioq=%22michael+mandiberg%22+%22social+media%22&amp;hl=en&amp;as_sdt=0,5&amp;as_vis=1</t>
  </si>
  <si>
    <t>E Höfler</t>
  </si>
  <si>
    <t>Digitale Bild-Text-Konstrukte</t>
  </si>
  <si>
    <t>https://www.degruyter.com/document/doi/10.1515/9783839449615-005/pdf?licenseType=restricted</t>
  </si>
  <si>
    <t>10.1515/9783839449615-005</t>
  </si>
  <si>
    <t>… Social-Media-Anwendungen in eine zweidimensionale Taxonomie zu überführen und dieser zwei Parameter zugrunde gelegt: Media Richness/Social Presence und Self Disclosure/…</t>
  </si>
  <si>
    <t>https://scholar.google.com/scholar?q=related:_BRvzkV7BAUJ:scholar.google.com/&amp;scioq=%22michael+mandiberg%22+%22social+media%22&amp;hl=en&amp;as_sdt=0,5&amp;as_vis=1</t>
  </si>
  <si>
    <t>Vom 21. Jahrhundert, auch gerne als das Wissens-oder Informationszeitalter bezeichnet, wird fälschlicherweise immer wieder behauptet, die Halbwertszeit des Wissens werde immer …</t>
  </si>
  <si>
    <t>https://scholar.google.com/scholar?q=related:_BRvzkV7BAUJ:scholar.google.com/&amp;scioq=%22michael+mandiberg%22+%22wikipedia%22&amp;hl=en&amp;as_sdt=0,5&amp;as_vis=1</t>
  </si>
  <si>
    <t>E Larsen</t>
  </si>
  <si>
    <t>Flying under the radar: notes on a decade of media agitation.</t>
  </si>
  <si>
    <t>Jump Cut: A Review of Contemporary Media</t>
  </si>
  <si>
    <t>https://search.ebscohost.com/login.aspx?direct=true&amp;profile=ehost&amp;scope=site&amp;authtype=crawler&amp;jrnl=01465546&amp;asa=N&amp;AN=100699036&amp;h=iB3b2CKjnMTDKXGHXjKeqYZt8lofpRsQglJ4%2FVzX5KoYHY7pGG%2Fkz9BiWZpb8hSpDcijKKjBTAyxQgFS0PkufA%3D%3D&amp;crl=c</t>
  </si>
  <si>
    <t>… in Sofia, Bulgaria and Thessaloniki, Greece, and an alternative gallery in Lisbon, Portugal, and as a window installation at street-level at the digital research site/gallery Eyebeam in …</t>
  </si>
  <si>
    <t>https://scholar.google.com/scholar?q=related:JHJ3brDlY0EJ:scholar.google.com/&amp;scioq=%22michael+mandiberg%22+%22eyebeam%22&amp;hl=en&amp;as_sdt=2007</t>
  </si>
  <si>
    <t>E Losh</t>
  </si>
  <si>
    <t>Are You the Main Character? Visibility Labor and Attributional Practices on TikTok</t>
  </si>
  <si>
    <t>… 34th ACM Conference on Hypertext and Social Media</t>
  </si>
  <si>
    <t>https://dl.acm.org/doi/abs/10.1145/3603163.3609049</t>
  </si>
  <si>
    <t>https://scholar.google.com/scholar?cites=8326124913045009498&amp;as_sdt=2005&amp;sciodt=0,5&amp;hl=en</t>
  </si>
  <si>
    <t>10.1145/3603163.3609049</t>
  </si>
  <si>
    <t>… ese hypermediated world-building activities have been explained in the context of other networked publics on social media as manifestations of “participatory culture” [4], “X-reality” [5], …</t>
  </si>
  <si>
    <t>https://dl.acm.org/doi/pdf/10.1145/3603163.3609049</t>
  </si>
  <si>
    <t>https://scholar.google.com/scholar?q=related:WvSTpX5WjHMJ:scholar.google.com/&amp;scioq=%22michael+mandiberg%22+%22social+media%22&amp;hl=en&amp;as_sdt=0,5&amp;as_vis=1</t>
  </si>
  <si>
    <t>Proceedings of the 34th ACM Conference on Hypertext …</t>
  </si>
  <si>
    <t>… Certainly, even more has been wrien about the hierarchies and gatekeeping of Wikipedia [… Editing for Equality: e Outcomes of the Art+Feminism Wikipedia Edit-a-thons. Art …</t>
  </si>
  <si>
    <t>https://scholar.google.com/scholar?q=related:WvSTpX5WjHMJ:scholar.google.com/&amp;scioq=%22michael+mandiberg%22+%22wikipedia%22&amp;hl=en&amp;as_sdt=0,5&amp;as_vis=1</t>
  </si>
  <si>
    <t>From authorship to authoring: Critical literacy, expert users, and proprietary software</t>
  </si>
  <si>
    <t>Computers and Composition</t>
  </si>
  <si>
    <t>https://www.sciencedirect.com/science/article/pii/S875546151400036X</t>
  </si>
  <si>
    <t>https://scholar.google.com/scholar?cites=6219260224949633100&amp;as_sdt=2005&amp;sciodt=0,5&amp;hl=en</t>
  </si>
  <si>
    <t>… Much has been made of the difference between “friendship” and “friending” (Wittkower, 2010) and the way that affiliation has now become operationalized in the era of social media, but …</t>
  </si>
  <si>
    <t>https://scholar.google.com/scholar?q=related:TMDWOTlAT1YJ:scholar.google.com/&amp;scioq=%22michael+mandiberg%22+%22social+media%22&amp;hl=en&amp;as_sdt=0,5&amp;as_vis=1</t>
  </si>
  <si>
    <t>E McCracken</t>
  </si>
  <si>
    <t>Crowdsourcing Latino literary study: Participatory learning and enhanced e-books</t>
  </si>
  <si>
    <t>Latino/a Literature in the Classroom</t>
  </si>
  <si>
    <t>https://www.taylorfrancis.com/chapters/edit/10.4324/9781315857527-22/teaching-latino-poetry-age-social-media</t>
  </si>
  <si>
    <t>10.4324/9781315857527-22</t>
  </si>
  <si>
    <t>… I think it is important for students to engage critically yet creatively with their relationship to social media, partly since one might argue that we are living in a new social media-driven …</t>
  </si>
  <si>
    <t>https://scholar.google.com/scholar?q=related:PX_CswtbaSAJ:scholar.google.com/&amp;scioq=%22michael+mandiberg%22+%22social+media%22&amp;hl=en&amp;as_sdt=0,5&amp;as_vis=1</t>
  </si>
  <si>
    <t>… ’ cover version), a YouTube playlist or Tumblr page or Twitter mobilization inspired by the poetry we have read, an interactive blog, or the creation or editing of a relevant Wikipedia entry …</t>
  </si>
  <si>
    <t>https://scholar.google.com/scholar?q=related:PX_CswtbaSAJ:scholar.google.com/&amp;scioq=%22michael+mandiberg%22+%22wikipedia%22&amp;hl=en&amp;as_sdt=0,5&amp;as_vis=1</t>
  </si>
  <si>
    <t>E Nummi</t>
  </si>
  <si>
    <t>Henkilöbrändin rakentuminen Arman Alizadin Twitter-profiilissa</t>
  </si>
  <si>
    <t>utupub.fi</t>
  </si>
  <si>
    <t>https://www.utupub.fi/bitstream/handle/10024/146142/EssiNummi.pdf?sequence=1</t>
  </si>
  <si>
    <t>1.2 Metodi Metodinani tutkimuksessa olen käyttänyt sisällönanalyysia, sillä se mahdollistaa yleiskuvan muodostamisen sekä tekee näkyväksi toiston ja helpottaa aineiston luokittelussa. …</t>
  </si>
  <si>
    <t>https://scholar.google.com/scholar?q=related:9mVqkEIKKUgJ:scholar.google.com/&amp;scioq=%22michael+mandiberg%22+%22social+media%22&amp;hl=en&amp;as_sdt=0,5&amp;as_vis=1</t>
  </si>
  <si>
    <t>E Taylor-Smith, CF Smith, M Smyth</t>
  </si>
  <si>
    <t>Democratic participation through crocheted memes</t>
  </si>
  <si>
    <t>… Conference on Social Media and …</t>
  </si>
  <si>
    <t>https://dl.acm.org/doi/abs/10.1145/3217804.3217910</t>
  </si>
  <si>
    <t>https://scholar.google.com/scholar?cites=17024273667869145084&amp;as_sdt=2005&amp;sciodt=0,5&amp;hl=en</t>
  </si>
  <si>
    <t>10.1145/3217804.3217910</t>
  </si>
  <si>
    <t>… social media, raising awareness and potentially playing a role in local campaigns. This study explored peoples’ perceptions of these banners as photos within social media … social media…</t>
  </si>
  <si>
    <t>https://dl.acm.org/doi/pdf/10.1145/3217804.3217910</t>
  </si>
  <si>
    <t>https://scholar.google.com/scholar?q=related:_Hdg1LNeQuwJ:scholar.google.com/&amp;scioq=%22michael+mandiberg%22+%22social+media%22&amp;hl=en&amp;as_sdt=0,5&amp;as_vis=1</t>
  </si>
  <si>
    <t>E Zenner, D Geeraerts</t>
  </si>
  <si>
    <t>One does not simply process memes: Image macros as multimodal constructions</t>
  </si>
  <si>
    <t>Cultures and traditions of wordplay and …</t>
  </si>
  <si>
    <t>https://library.oapen.org/bitstream/handle/20.500.12657/59541/1/9783110586374.pdf#page=174</t>
  </si>
  <si>
    <t>https://scholar.google.com/scholar?cites=16141612856842486120&amp;as_sdt=2005&amp;sciodt=0,5&amp;hl=en</t>
  </si>
  <si>
    <t>This paper presents a Cognitive Linguistic analysis of image macros, a subgenre of Internet memes. Internet memes encompass all kinds of online objects that are copied and imitated, …</t>
  </si>
  <si>
    <t>https://scholar.google.com/scholar?q=related:aIH5EV-HAuAJ:scholar.google.com/&amp;scioq=%22michael+mandiberg%22+%22social+media%22&amp;hl=en&amp;as_sdt=0,5&amp;as_vis=1</t>
  </si>
  <si>
    <t>E Zimanyi</t>
  </si>
  <si>
    <t>Family b/orders: Hungary's campaign for the “family protection action plan”</t>
  </si>
  <si>
    <t>Feminist Media Studies</t>
  </si>
  <si>
    <t>https://www.tandfonline.com/doi/full/10.1080/14680777.2020.1720352</t>
  </si>
  <si>
    <t>https://scholar.google.com/scholar?cites=16780195781443893849&amp;as_sdt=2005&amp;sciodt=0,5&amp;hl=en</t>
  </si>
  <si>
    <t>10.1080/14680777.2020.1720352</t>
  </si>
  <si>
    <t>On July 1 2019, the Hungarian government launched its Family Protection Action Plan (FPAP): a seven-point program intended to boost demographic growth of ethnic Hungarians (…</t>
  </si>
  <si>
    <t>https://scholar.google.com/scholar?q=related:Wbp4big73-gJ:scholar.google.com/&amp;scioq=%22michael+mandiberg%22+%22social+media%22&amp;hl=en&amp;as_sdt=0,5&amp;as_vis=1</t>
  </si>
  <si>
    <t>EA Ecotones</t>
  </si>
  <si>
    <t>BorderinG the UBiqUitoUs</t>
  </si>
  <si>
    <t>Landscape into Eco Art: Articulations of Nature …</t>
  </si>
  <si>
    <t>https://books.google.com/books?hl=en&amp;lr=&amp;id=NJ2YEAAAQBAJ&amp;oi=fnd&amp;pg=PA157&amp;dq=%22michael+mandiberg%22+%22wikipedia%22&amp;ots=lsUrap3Qd5&amp;sig=3kdZA5fSntkq2I-cgC5iPhmrxcc</t>
  </si>
  <si>
    <t>Ecological thinking is not simply thinking about ecology or about “the environment,” although these figure as catalysts among its issues. It is a revisioned mode of engagement with …</t>
  </si>
  <si>
    <t>https://scholar.google.com/scholar?q=related:lpHZeIdGO-AJ:scholar.google.com/&amp;scioq=%22michael+mandiberg%22+%22wikipedia%22&amp;hl=en&amp;as_sdt=0,5&amp;as_vis=1</t>
  </si>
  <si>
    <t>“Sosyal Bilimler Alanında Çalışan Akademisyenlerin Bilgi ve İletişim Teknolojileri Deneyimleri” (Çetinkaya, 2017) başlıklı tamamlanmış doktora araştırmasının bir parçasını oluşturan bu …</t>
  </si>
  <si>
    <t>https://scholar.google.com/scholar?q=related:fip22hRT_AQJ:scholar.google.com/&amp;scioq=%22michael+mandiberg%22+%22social+media%22&amp;hl=en&amp;as_sdt=0,5&amp;as_vis=1</t>
  </si>
  <si>
    <t>ED Martín</t>
  </si>
  <si>
    <t>CONTESTACIONES: The Music Genre of Cyber-Hociconas</t>
  </si>
  <si>
    <t>Chicana/Latina Studies</t>
  </si>
  <si>
    <t>https://www.jstor.org/stable/45186495</t>
  </si>
  <si>
    <t>https://scholar.google.com/scholar?cites=15637898392404318277&amp;as_sdt=2005&amp;sciodt=0,5&amp;hl=en</t>
  </si>
  <si>
    <t>… Abstract' In recent years, mexicanas and Chicanas have taken to social media to creatively … Lastly, I discuss the possibilities offered by social media as a medium for feminist activism. …</t>
  </si>
  <si>
    <t>https://thisbridgecalledcyberspace.net/FILES/4252.pdf</t>
  </si>
  <si>
    <t>https://scholar.google.com/scholar?q=related:RVjpGLz5BNkJ:scholar.google.com/&amp;scioq=%22michael+mandiberg%22+%22social+media%22&amp;hl=en&amp;as_sdt=0,5&amp;as_vis=1</t>
  </si>
  <si>
    <t>Phreaks, hackers, and trolls</t>
  </si>
  <si>
    <t>The social media reader</t>
  </si>
  <si>
    <t>https://www.degruyter.com/document/doi/10.18574/nyu/9780814764077.003.0012/pdf</t>
  </si>
  <si>
    <t>https://scholar.google.com/scholar?cites=8433104012893217629&amp;as_sdt=2005&amp;sciodt=0,5&amp;hl=en</t>
  </si>
  <si>
    <t>10.18574/nyu/9780814764077.003.0012</t>
  </si>
  <si>
    <t>… Write your local representatives at Wikipedia/urbandictionary/OED and let them know that … , Finn Brunton, and especially Michael Mandiberg, who all provided such generous feedback …</t>
  </si>
  <si>
    <t>https://scholar.google.com/scholar?q=related:XeNrUmtnCHUJ:scholar.google.com/&amp;scioq=%22michael+mandiberg%22+%22wikipedia%22&amp;hl=en&amp;as_sdt=0,5&amp;as_vis=1</t>
  </si>
  <si>
    <t>… I would like to thank Patrick Davison, Micah Anderson, Ashley Dawson, Finn Brunton, and especially Michael Mandiberg, who all provided such generous feedback and comments. This …</t>
  </si>
  <si>
    <t>https://scholar.google.com/scholar?q=related:XeNrUmtnCHUJ:scholar.google.com/&amp;scioq=%22michael+mandiberg%22+%22social+media%22&amp;hl=en&amp;as_sdt=0,5&amp;as_vis=1</t>
  </si>
  <si>
    <t>EJ Kelly</t>
  </si>
  <si>
    <t>Assessing Impact of Medium-Sized Institution Digital Cultural Heritage on Wikimedia Projects</t>
  </si>
  <si>
    <t>Journal of Contemporary Archival Studies</t>
  </si>
  <si>
    <t>elischolar.library.yale.edu</t>
  </si>
  <si>
    <t>https://elischolar.library.yale.edu/jcas/vol6/iss1/25/</t>
  </si>
  <si>
    <t>https://scholar.google.com/scholar?cites=11108390534197708325&amp;as_sdt=2005&amp;sciodt=0,5&amp;hl=en</t>
  </si>
  <si>
    <t>… For cultural heritage institutions reaching beyond the goal of simply raising awareness of collections through social media channels, Wikimedia projects provide the opportunity to …</t>
  </si>
  <si>
    <t>https://elischolar.library.yale.edu/cgi/viewcontent.cgi?article=1101&amp;context=jcas</t>
  </si>
  <si>
    <t>https://scholar.google.com/scholar?q=related:JYYqCVbuKJoJ:scholar.google.com/&amp;scioq=%22michael+mandiberg%22+%22social+media%22&amp;hl=en&amp;as_sdt=0,5&amp;as_vis=1</t>
  </si>
  <si>
    <t>… articles enhanced by information from cultural heritage collections could provide some insight; or further interviews with Wikipedia users as to how the content of Wikipedia could be …</t>
  </si>
  <si>
    <t>https://scholar.google.com/scholar?q=related:JYYqCVbuKJoJ:scholar.google.com/&amp;scioq=%22michael+mandiberg%22+%22wikipedia%22&amp;hl=en&amp;as_sdt=0,5&amp;as_vis=1</t>
  </si>
  <si>
    <t>EN Pratama</t>
  </si>
  <si>
    <t>The analysis of meme virality factors in Twitter of scholar protest on September 2019</t>
  </si>
  <si>
    <t>6th International Conference on Social and Political …</t>
  </si>
  <si>
    <t>atlantis-press.com</t>
  </si>
  <si>
    <t>https://www.atlantis-press.com/proceedings/icosaps-20/125949720</t>
  </si>
  <si>
    <t>https://scholar.google.com/scholar?cites=5168758457438722384&amp;as_sdt=2005&amp;sciodt=0,5&amp;hl=en</t>
  </si>
  <si>
    <t>… Viral marketing using the basic concept of WOM marketing can be applied to social media, … social media to produce content and increase brand awareness. Virality in social media has a …</t>
  </si>
  <si>
    <t>https://www.atlantis-press.com/article/125949720.pdf</t>
  </si>
  <si>
    <t>https://scholar.google.com/scholar?q=related:UFluiW4eu0cJ:scholar.google.com/&amp;scioq=%22michael+mandiberg%22+%22social+media%22&amp;hl=en&amp;as_sdt=0,5&amp;as_vis=1</t>
  </si>
  <si>
    <t>ERP öffentlicher Bibliotheken</t>
  </si>
  <si>
    <t>Keine Popularisierung ohne Depopularisierung</t>
  </si>
  <si>
    <t>Zeitschrift für Literaturwissenschaft …</t>
  </si>
  <si>
    <t>https://www.academia.edu/download/118099151/s41244-024-00336-3.pdf</t>
  </si>
  <si>
    <t>1892 erscheint ein heute vergessener Aufsatz zur Popularität von Lesestoffen, der Überlegungen anstellt, die einer genaueren Betrachtung wert sind. Eduard Reyer entwirft eine …</t>
  </si>
  <si>
    <t>https://scholar.google.com/scholar?q=related:HxxvirYX760J:scholar.google.com/&amp;scioq=%22michael+mandiberg%22+%22social+media%22&amp;hl=en&amp;as_sdt=0,5&amp;as_vis=1</t>
  </si>
  <si>
    <t>F Benenson</t>
  </si>
  <si>
    <t>On the Fungibility and Necessity of Cultural Freedom</t>
  </si>
  <si>
    <t>Michael Mandiberg The Social Media Reader, ed. M …</t>
  </si>
  <si>
    <t>https://www.degruyter.com/document/doi/10.18574/nyu/9780814764077.003.0017/pdf</t>
  </si>
  <si>
    <t>https://scholar.google.com/scholar?cites=8376361429915847847&amp;as_sdt=2005&amp;sciodt=0,5&amp;hl=en</t>
  </si>
  <si>
    <t>10.18574/nyu/9780814764077.003.0017</t>
  </si>
  <si>
    <t>… Wikipedia provides another example, as the peer-produced encyclopedia is, despite its … Peer production on Wikipedia is made possible not only by its particularly liberal copyright …</t>
  </si>
  <si>
    <t>https://scholar.google.com/scholar?q=related:p8xqNFfQPnQJ:scholar.google.com/&amp;scioq=%22michael+mandiberg%22+%22wikipedia%22&amp;hl=en&amp;as_sdt=0,5&amp;as_vis=1</t>
  </si>
  <si>
    <t>I’ve been involved in the copyright-reform and free-culture space for almost a decade. I’ve protested record companies, organized free-culture art shows, and released thousands of my …</t>
  </si>
  <si>
    <t>https://scholar.google.com/scholar?q=related:p8xqNFfQPnQJ:scholar.google.com/&amp;scioq=%22michael+mandiberg%22+%22social+media%22&amp;hl=en&amp;as_sdt=0,5&amp;as_vis=1</t>
  </si>
  <si>
    <t>F Clynes</t>
  </si>
  <si>
    <t>An Examination of the Impact of the Internet on Modern Western Astrology</t>
  </si>
  <si>
    <t>https://search.proquest.com/openview/0fecc22d96da06dc52b737c8a9ba95d5/1?pq-origsite=gscholar&amp;cbl=51922</t>
  </si>
  <si>
    <t>https://scholar.google.com/scholar?cites=10312661332283070609&amp;as_sdt=2005&amp;sciodt=0,5&amp;hl=en</t>
  </si>
  <si>
    <t>… Between 2009 and 2012, there was a vast increase in the use of social media for astrology … focus on social media use in astrology. A major component of the social media use for …</t>
  </si>
  <si>
    <t>https://scholar.google.com/scholar?q=related:kZijx9fuHY8J:scholar.google.com/&amp;scioq=%22michael+mandiberg%22+%22social+media%22&amp;hl=en&amp;as_sdt=0,5&amp;as_vis=1</t>
  </si>
  <si>
    <t>https://search.proquest.com/openview/0fecc22d96da06dc52b737c8a9ba95d5/1?pq-origsite=gscholar&amp;cbl=51922&amp;casa_token=HuD6Nx8lQ0AAAAAA:5Ekld3GwWWSet93-Jk_6fb6P1lpkcCJYTOt4Qg4bX534-oDxf4HA4zhWacEAo5xQIx-lh-WIjQ</t>
  </si>
  <si>
    <t>Astrology is a feature of modern culture. While the academic study of the culture of astrology is on the increase, virtually no scholarship exists on astrology and the Internet. However a …</t>
  </si>
  <si>
    <t>https://scholar.google.com/scholar?q=related:kZijx9fuHY8J:scholar.google.com/&amp;scioq=%22michael+mandiberg%22+%22wikipedia%22&amp;hl=en&amp;as_sdt=0,5&amp;as_vis=1</t>
  </si>
  <si>
    <t>F Gravel-Patry</t>
  </si>
  <si>
    <t>Orientalisme 2.0: la Révolution verte iranienne en images</t>
  </si>
  <si>
    <t>papyrus.bib.umontreal.ca</t>
  </si>
  <si>
    <t>https://papyrus.bib.umontreal.ca/xmlui/handle/1866/11971</t>
  </si>
  <si>
    <t>https://scholar.google.com/scholar?cites=4010443121907870179&amp;as_sdt=2005&amp;sciodt=0,5&amp;hl=en</t>
  </si>
  <si>
    <t>Depuis la colonisation jusqu’aux plus récents conflits qui affectent le « Moyen-Orient », le visuel participe à la création d’une image raciale et sexuelle du monde musulman dans …</t>
  </si>
  <si>
    <t>https://papyrus.bib.umontreal.ca/xmlui/bitstream/handle/1866/11971/Gravel_Patry_Fanny_2014_m%C3%A9moire.pdf</t>
  </si>
  <si>
    <t>https://scholar.google.com/scholar?q=related:4yk6acX0pzcJ:scholar.google.com/&amp;scioq=%22michael+mandiberg%22+%22social+media%22&amp;hl=en&amp;as_sdt=0,5&amp;as_vis=1</t>
  </si>
  <si>
    <t>Teknolojinin gelişmesi ve yeni medyanın kendimizi ifade edebilmek için sunduğu imkanlar, mahremiyet kavramını bir değişime ve dönüşüme uğratırken; aynı anda insanların güvenliği …</t>
  </si>
  <si>
    <t>https://scholar.google.com/scholar?q=related:ErnMKHukZAwJ:scholar.google.com/&amp;scioq=%22michael+mandiberg%22+%22wikipedia%22&amp;hl=en&amp;as_sdt=0,5&amp;as_vis=1</t>
  </si>
  <si>
    <t>F Pailler, V Schafer</t>
  </si>
  <si>
    <t>«Never gonna give you up». Historiciser la viralité numérique</t>
  </si>
  <si>
    <t>Revue d'histoire culturelle. XVIIIe …</t>
  </si>
  <si>
    <t>journals.openedition.org</t>
  </si>
  <si>
    <t>https://journals.openedition.org/rhc/3314</t>
  </si>
  <si>
    <t>https://scholar.google.com/scholar?cites=6623322903958149364&amp;as_sdt=2005&amp;sciodt=0,5&amp;hl=en</t>
  </si>
  <si>
    <t>… Les plateformes de patrimonialisation non lucratives, à commencer par Wikipedia. Elles sont souvent moins systématiques dans la collecte et le recensement des phénomènes viraux. …</t>
  </si>
  <si>
    <t>https://scholar.google.com/scholar?q=related:9Fgi2xbF6lsJ:scholar.google.com/&amp;scioq=%22michael+mandiberg%22+%22wikipedia%22&amp;hl=en&amp;as_sdt=0,5&amp;as_vis=1</t>
  </si>
  <si>
    <t>Les « phénomènes Internet » (mèmes, challenges, etc.), qu’ils s’incarnent dans des figures célèbres, des animaux, des manifestations de peoplelisation rapides, ou encore des …</t>
  </si>
  <si>
    <t>https://scholar.google.com/scholar?q=related:9Fgi2xbF6lsJ:scholar.google.com/&amp;scioq=%22michael+mandiberg%22+%22social+media%22&amp;hl=en&amp;as_sdt=0,5&amp;as_vis=1</t>
  </si>
  <si>
    <t>Never Gonna Give You Up</t>
  </si>
  <si>
    <t>Historiciser la viralité numérique, Revue d'histoire …</t>
  </si>
  <si>
    <t>https://core.ac.uk/download/pdf/551515649.pdf</t>
  </si>
  <si>
    <t>https://scholar.google.com/scholar?cites=9083719755712305337&amp;as_sdt=2005&amp;sciodt=0,5&amp;hl=en</t>
  </si>
  <si>
    <t>… - Les plateformes de patrimonialisation non lucratives, à commencer par Wikipedia. Elles sont souvent moins systématiques dans la collecte et le recensement des phénomènes viraux. …</t>
  </si>
  <si>
    <t>https://scholar.google.com/scholar?q=related:uRhufv3aD34J:scholar.google.com/&amp;scioq=%22michael+mandiberg%22+%22wikipedia%22&amp;hl=en&amp;as_sdt=0,5&amp;as_vis=1</t>
  </si>
  <si>
    <t>Les «phénomènes Internet»(mèmes, challenges, etc.), qu’ils s’ incarnent dans des figures célèbres, des animaux, des manifestations de peoplelisation rapides, ou encore des …</t>
  </si>
  <si>
    <t>https://scholar.google.com/scholar?q=related:uRhufv3aD34J:scholar.google.com/&amp;scioq=%22michael+mandiberg%22+%22social+media%22&amp;hl=en&amp;as_sdt=0,5&amp;as_vis=1</t>
  </si>
  <si>
    <t>F Pestana</t>
  </si>
  <si>
    <t>A Wikipédia como recurso educacional aberto: um contributo para o Programa Wikipédia na Universidade</t>
  </si>
  <si>
    <t>https://search.proquest.com/openview/014a5f4a9e36ebae0282c53f2d96f588/1?pq-origsite=gscholar&amp;cbl=2026366&amp;diss=y&amp;casa_token=fPERceic_R4AAAAA:_hGeYyT84OHddNWxcQooclATm2XDhLXs9MdFoRATtyiYUgKcCPeeDzsFtI5H59iIc4xj0uKVDw</t>
  </si>
  <si>
    <t>https://scholar.google.com/scholar?cites=6164312927052605781&amp;as_sdt=2005&amp;sciodt=0,5&amp;hl=en</t>
  </si>
  <si>
    <t>… integration of Wikipedia through the Wikipedia Education … to continue to contribute to Wikipedia; they also recognized that … Thus, we hope that the curricular integration of Wikipedia, …</t>
  </si>
  <si>
    <t>https://scholar.google.com/scholar?q=related:ValRffIJjFUJ:scholar.google.com/&amp;scioq=%22michael+mandiberg%22+%22wikipedia%22&amp;hl=en&amp;as_sdt=0,5&amp;as_vis=1</t>
  </si>
  <si>
    <t>F Taheri</t>
  </si>
  <si>
    <t>Online social capital in the world of information and‎ communication technology;‏ Examining and analysing opposing and agreeing points‎ of view</t>
  </si>
  <si>
    <t>New Media Studies</t>
  </si>
  <si>
    <t>nms.atu.ac.ir</t>
  </si>
  <si>
    <t>https://nms.atu.ac.ir/article_15053_en.html</t>
  </si>
  <si>
    <t>Social capital is defined by the World Bank as social norms hidden in social structures, which has the role ‎of coordinating people's actions to achieve goals. With the increase of …</t>
  </si>
  <si>
    <t>https://nms.atu.ac.ir/article_15053_802d8f6ea7c49854e8d08723b715871d.pdf</t>
  </si>
  <si>
    <t>https://scholar.google.com/scholar?q=related:tEHuKCJKdpoJ:scholar.google.com/&amp;scioq=%22michael+mandiberg%22+%22social+media%22&amp;hl=en&amp;as_sdt=0,5&amp;as_vis=1</t>
  </si>
  <si>
    <t>F Yus</t>
  </si>
  <si>
    <t>Meme-Mediated Humorous Communication</t>
  </si>
  <si>
    <t>Pragmatics of Internet Humour</t>
  </si>
  <si>
    <t>https://link.springer.com/chapter/10.1007/978-3-031-31902-0_7</t>
  </si>
  <si>
    <t>10.1007/978-3-031-31902-0_7</t>
  </si>
  <si>
    <t>This chapter studies humorous memes. It starts with an account of meme discourses with their definition, and also the origin of the term meme. Then, some discussion on the …</t>
  </si>
  <si>
    <t>https://scholar.google.com/scholar?q=related:TnTMdJ3JAHUJ:scholar.google.com/&amp;scioq=%22michael+mandiberg%22+%22social+media%22&amp;hl=en&amp;as_sdt=0,5&amp;as_vis=1</t>
  </si>
  <si>
    <t>FK Haborak</t>
  </si>
  <si>
    <t>Identity, curated branding, and the star cosplayer's pursuit of Instagram fame</t>
  </si>
  <si>
    <t>https://journal.transformativeworks.org/index.php/twc/article/download/1949/2607?inline=1</t>
  </si>
  <si>
    <t>https://scholar.google.com/scholar?cites=15644743525872755705&amp;as_sdt=2005&amp;sciodt=0,5&amp;hl=en</t>
  </si>
  <si>
    <t>… In this emerging phenomenon, cosplayers use social media … comes to be constituted on social media while analyzing the effects … of cosplay through the social media platform Instagram. …</t>
  </si>
  <si>
    <t>https://scholar.google.com/scholar?q=related:-eO87VhLHdkJ:scholar.google.com/&amp;scioq=%22michael+mandiberg%22+%22social+media%22&amp;hl=en&amp;as_sdt=0,5&amp;as_vis=1</t>
  </si>
  <si>
    <t>FZ Guder</t>
  </si>
  <si>
    <t>GÖÇ, KİMLİK VE MEKÂN</t>
  </si>
  <si>
    <t>fezege.wordpress.com</t>
  </si>
  <si>
    <t>https://fezege.wordpress.com/?cat=-1</t>
  </si>
  <si>
    <t>… called “social media”. Consisting of a group of Internet-based applications social media is … become one of the most popular forms of social media applications. It is so contagious that not …</t>
  </si>
  <si>
    <t>https://scholar.google.com/scholar?q=related:ZvghnS-32tgJ:scholar.google.com/&amp;scioq=%22michael+mandiberg%22+%22social+media%22&amp;hl=en&amp;as_sdt=0,5&amp;as_vis=1</t>
  </si>
  <si>
    <t>… Wikipedia encourages submissions from anyone but meticulously tracks participation and only allows images to be uploaded by their license holder. Internet memes lack attribution …</t>
  </si>
  <si>
    <t>https://scholar.google.com/scholar?q=related:ZvghnS-32tgJ:scholar.google.com/&amp;scioq=%22michael+mandiberg%22+%22wikipedia%22&amp;hl=en&amp;as_sdt=0,5&amp;as_vis=1</t>
  </si>
  <si>
    <t>FZ Güder, E ÖNGÜN, A Demirağ</t>
  </si>
  <si>
    <t>A COMPARATIVE STUDY ON THE TRANSFORMATION OF ISTANBUL MEMES IN THE MILLENNIUM</t>
  </si>
  <si>
    <t>https://fezege.wordpress.com/2017/12/19/a-comparative-study-on-the-transformation-of-istanbul-memes-in-the-millennium/</t>
  </si>
  <si>
    <t>… We tracked a number of mainstream social media sites, journal databases, search engines and blogs over a period of time and we found a set of novel and persistent temporal patterns …</t>
  </si>
  <si>
    <t>https://scholar.google.com/scholar?q=related:ITcnKHj_CacJ:scholar.google.com/&amp;scioq=%22michael+mandiberg%22+%22social+media%22&amp;hl=en&amp;as_sdt=0,5&amp;as_vis=1</t>
  </si>
  <si>
    <t>As humans we display individual differences, some of which are thought to be embedded in our genes that bear the basic characteristics of our life. Genes work as replicators. On the …</t>
  </si>
  <si>
    <t>https://scholar.google.com/scholar?q=related:ITcnKHj_CacJ:scholar.google.com/&amp;scioq=%22michael+mandiberg%22+%22wikipedia%22&amp;hl=en&amp;as_sdt=0,5&amp;as_vis=1</t>
  </si>
  <si>
    <t>G Arunima</t>
  </si>
  <si>
    <t>Thought, policies and politics: how may we imagine the public university in India?</t>
  </si>
  <si>
    <t>Kronos</t>
  </si>
  <si>
    <t>scielo.org.za</t>
  </si>
  <si>
    <t>https://www.scielo.org.za/scielo.php?pid=S0259-01902017000100011&amp;script=sci_arttext</t>
  </si>
  <si>
    <t>https://scholar.google.com/scholar?cites=9931222454457679205&amp;as_sdt=2005&amp;sciodt=0,5&amp;hl=en</t>
  </si>
  <si>
    <t>… From hostel rooms and tea stalls to protest sites, blogs and social media sites, we witness different ways in which ideas circulate, are discussed, appropriated or discarded. The …</t>
  </si>
  <si>
    <t>https://scholar.google.com/scholar?q=related:ZT1VVzTK0okJ:scholar.google.com/&amp;scioq=%22michael+mandiberg%22+%22social+media%22&amp;hl=en&amp;as_sdt=0,5&amp;as_vis=1</t>
  </si>
  <si>
    <t>https://scholar.google.com/scholar?cites=9817675186875932909&amp;as_sdt=2005&amp;sciodt=0,5&amp;hl=en</t>
  </si>
  <si>
    <t>https://scholar.google.com/scholar?q=related:7SDo8ZBjP4gJ:scholar.google.com/&amp;scioq=%22michael+mandiberg%22+%22wikipedia%22&amp;hl=en&amp;as_sdt=0,5&amp;as_vis=1</t>
  </si>
  <si>
    <t>G Flinterud, I Tolgensbakk</t>
  </si>
  <si>
    <t>«utformet ved samarbeide av talløse slegter og folkefærd, baade de mindre og de mere civiliserede»: Tradering og sjangre på den digitale allmenningen</t>
  </si>
  <si>
    <t>phs.brage.unit.no</t>
  </si>
  <si>
    <t>https://phs.brage.unit.no/phs-xmlui/handle/11250/3037386</t>
  </si>
  <si>
    <t>https://scholar.google.com/scholar?cites=5785562844376396213&amp;as_sdt=2005&amp;sciodt=0,5&amp;hl=en</t>
  </si>
  <si>
    <t>As an unintended consequence of the business model of social mediacompanies, a newactor has entered the process where tradition creates new genres: the algorithm.Platform …</t>
  </si>
  <si>
    <t>https://phs.brage.unit.no/phs-xmlui/bitstream/handle/11250/3037386/Flinterud+Tolgensbakk+2022.pdf?sequence=1</t>
  </si>
  <si>
    <t>https://scholar.google.com/scholar?q=related:tfHA9MBySlAJ:scholar.google.com/&amp;scioq=%22michael+mandiberg%22+%22social+media%22&amp;hl=en&amp;as_sdt=0,5&amp;as_vis=1</t>
  </si>
  <si>
    <t>G Fuller, J Wilson, C McCrea</t>
  </si>
  <si>
    <t>Troll Theory?: Issue 22: Trolls and the Negative Space of the Internet</t>
  </si>
  <si>
    <t>Fibreculture …</t>
  </si>
  <si>
    <t>researchprofiles.canberra.edu.au</t>
  </si>
  <si>
    <t>https://researchprofiles.canberra.edu.au/en/publications/troll-theory-issue-22-trolls-and-the-negative-space-of-the-intern</t>
  </si>
  <si>
    <t>https://scholar.google.com/scholar?cites=3521903751760285691&amp;as_sdt=2005&amp;sciodt=0,5&amp;hl=en</t>
  </si>
  <si>
    <t>… are judgements about the range of authentic political utterance, and these acts of problematization take place in the work of institutions, in the ‘netiquette’ policies of the social media …</t>
  </si>
  <si>
    <t>https://researchprofiles.canberra.edu.au/files/23140193/Troll_Theory.pdf</t>
  </si>
  <si>
    <t>https://scholar.google.com/scholar?q=related:-4_JaM1Q4DAJ:scholar.google.com/&amp;scioq=%22michael+mandiberg%22+%22social+media%22&amp;hl=en&amp;as_sdt=0,5&amp;as_vis=1</t>
  </si>
  <si>
    <t>We only talk about trolls inside a polemic. To aver that someone is trolling is to allege that their participation conceals the aims of their disruption; by implication, they are to be excluded …</t>
  </si>
  <si>
    <t>https://scholar.google.com/scholar?q=related:-4_JaM1Q4DAJ:scholar.google.com/&amp;scioq=%22michael+mandiberg%22+%22wikipedia%22&amp;hl=en&amp;as_sdt=0,5&amp;as_vis=1</t>
  </si>
  <si>
    <t>G Gülmen</t>
  </si>
  <si>
    <t>Kullanıcı türevli içeriğin dijital pazarlama stratejilerinde kullanımı: Netnografik bir araştırma örneği</t>
  </si>
  <si>
    <t>openaccess.iku.edu.tr</t>
  </si>
  <si>
    <t>https://openaccess.iku.edu.tr/entities/publication/b2d2fd77-18c1-40e8-89d2-28fd84be3838</t>
  </si>
  <si>
    <t>https://scholar.google.com/scholar?cites=7197750026480886325&amp;as_sdt=2005&amp;sciodt=0,5&amp;hl=en</t>
  </si>
  <si>
    <t>… New communication technologies have revealed the social media and the users have been able to reveal themselves in this medium. It is not just the users who are consuming, are …</t>
  </si>
  <si>
    <t>https://openaccess.iku.edu.tr/bitstreams/f7a8e37c-414e-4702-a4f8-2e6bd7dc886b/download</t>
  </si>
  <si>
    <t>https://scholar.google.com/scholar?q=related:NaJzhoOL42MJ:scholar.google.com/&amp;scioq=%22michael+mandiberg%22+%22social+media%22&amp;hl=en&amp;as_sdt=0,5&amp;as_vis=1</t>
  </si>
  <si>
    <t>… olan Wikipedia kurulmuştur.Wikipedia, her kullanıcının diğer kullanıcılarla paylaşabileceği bir takım bilgilere sahip olduğu düşüncesi üzerine kurulmuştur. Wikipedia yazarları, yedi ila …</t>
  </si>
  <si>
    <t>https://scholar.google.com/scholar?q=related:NaJzhoOL42MJ:scholar.google.com/&amp;scioq=%22michael+mandiberg%22+%22wikipedia%22&amp;hl=en&amp;as_sdt=0,5&amp;as_vis=1</t>
  </si>
  <si>
    <t>G Kolokythopoulou</t>
  </si>
  <si>
    <t>Audience-generated traces: audience experience in performance documentation</t>
  </si>
  <si>
    <t>openresearch.lsbu.ac.uk</t>
  </si>
  <si>
    <t>https://openresearch.lsbu.ac.uk/item/94903</t>
  </si>
  <si>
    <t>This thesis explores whether and how audience-generated content produced from and about audiences’ experience and during and as part of a live performance might become part of …</t>
  </si>
  <si>
    <t>https://openresearch.lsbu.ac.uk/download/2d89a7b4683ce3a6d4e40c0d95136f4a9553eb5908d6f12d3b70f065fd99ad59/3464512/Georgia%20Kolokythopoulou-Final-Thesis.pdf</t>
  </si>
  <si>
    <t>https://scholar.google.com/scholar?q=related:55TMjNVCohQJ:scholar.google.com/&amp;scioq=%22michael+mandiberg%22+%22social+media%22&amp;hl=en&amp;as_sdt=0,5&amp;as_vis=1</t>
  </si>
  <si>
    <t>Documenting Experience: the Practices and Challenges of Audience-Generated Content in Theatre and Performance Documentation</t>
  </si>
  <si>
    <t>https://core.ac.uk/download/pdf/574557107.pdf</t>
  </si>
  <si>
    <t>https://scholar.google.com/scholar?q=related:on-ad85nXkwJ:scholar.google.com/&amp;scioq=%22michael+mandiberg%22+%22social+media%22&amp;hl=en&amp;as_sdt=0,5&amp;as_vis=1</t>
  </si>
  <si>
    <t>G Lovink</t>
  </si>
  <si>
    <t>Studies in Network Cultures</t>
  </si>
  <si>
    <t>networkcultures.org</t>
  </si>
  <si>
    <t>https://networkcultures.org/wp-content/uploads/2023/05/Josephine-Bosma-2011-Nettitudes.pdf</t>
  </si>
  <si>
    <t>This book is a mixture of highly accessible and more theoretical reflection on art in the context of new technologies, specifically the Internet. In some ways it is the result of my efforts over …</t>
  </si>
  <si>
    <t>https://scholar.google.com/scholar?q=related:McycXvh0wbQJ:scholar.google.com/&amp;scioq=%22michael+mandiberg%22+%22eyebeam%22&amp;hl=en&amp;as_sdt=2007</t>
  </si>
  <si>
    <t>https://scholar.google.com/scholar?q=related:McycXvh0wbQJ:scholar.google.com/&amp;scioq=%22michael+mandiberg%22+%22in+network%22&amp;hl=en&amp;as_sdt=0,5&amp;as_vis=1</t>
  </si>
  <si>
    <t>https://scholar.google.com/scholar?q=related:McycXvh0wbQJ:scholar.google.com/&amp;scioq=%22michael+mandiberg%22+%22wikipedia%22&amp;hl=en&amp;as_sdt=0,5&amp;as_vis=1</t>
  </si>
  <si>
    <t>G Marino</t>
  </si>
  <si>
    <t>Colon+ hyphen+ right paren: at the origins of face semiotics from smileys to memes</t>
  </si>
  <si>
    <t>Signs and Society</t>
  </si>
  <si>
    <t>https://www.journals.uchicago.edu/doi/abs/10.1086/717560</t>
  </si>
  <si>
    <t>https://scholar.google.com/scholar?cites=2364651629866515865&amp;as_sdt=2005&amp;sciodt=0,5&amp;hl=en</t>
  </si>
  <si>
    <t>10.1086/717560</t>
  </si>
  <si>
    <t>… hermeneutics), it seems revealing that almost all the luxuriant hypertextual visual universe that provides the common currency for phatic exchange in contemporary social media …</t>
  </si>
  <si>
    <t>https://www.journals.uchicago.edu/doi/pdf/10.1086/717560</t>
  </si>
  <si>
    <t>https://scholar.google.com/scholar?q=related:mf29_yDu0CAJ:scholar.google.com/&amp;scioq=%22michael+mandiberg%22+%22social+media%22&amp;hl=en&amp;as_sdt=0,5&amp;as_vis=1</t>
  </si>
  <si>
    <t>… In 2007, Wikipedia reproduced a page from issue 212 of the satirical magazine Puck, thus backdating the creative use of typography to draw stylized faces and their emotions to 1881: …</t>
  </si>
  <si>
    <t>https://scholar.google.com/scholar?q=related:mf29_yDu0CAJ:scholar.google.com/&amp;scioq=%22michael+mandiberg%22+%22wikipedia%22&amp;hl=en&amp;as_sdt=0,5&amp;as_vis=1</t>
  </si>
  <si>
    <t>Dietro le faccine. Alle origini della scritturizzazione del volto nella comunicazione online</t>
  </si>
  <si>
    <t>Wunderkammer. Scrivere, riscrivere, cancellare</t>
  </si>
  <si>
    <t>iris.unito.it</t>
  </si>
  <si>
    <t>https://iris.unito.it/handle/2318/1855119</t>
  </si>
  <si>
    <t>https://scholar.google.com/scholar?cites=17762041006422267956&amp;as_sdt=2005&amp;sciodt=0,5&amp;hl=en</t>
  </si>
  <si>
    <t>… Ancora nel 2007 fa la sua timida comparsa su Wikipedia l’immagine, da quel momento in poi citatissima, che testimonia come già nel marzo 1881, sul periodico satirico newyorkese “…</t>
  </si>
  <si>
    <t>https://iris.unito.it/bitstream/2318/1855119/1/Marino_2022_Dietro_le_faccine_Wunderkammer.pdf</t>
  </si>
  <si>
    <t>https://scholar.google.com/scholar?q=related:NJi4ITByf_YJ:scholar.google.com/&amp;scioq=%22michael+mandiberg%22+%22wikipedia%22&amp;hl=en&amp;as_sdt=0,5&amp;as_vis=1</t>
  </si>
  <si>
    <t>Nell’altalena della pragmatica linguistica, che oscilla tra cristallizzazione e usura, da una parte, e moltiplicazione e rinnovamento, dall’altra, le emoticon hanno ampliato sempre più la …</t>
  </si>
  <si>
    <t>https://scholar.google.com/scholar?q=related:NJi4ITByf_YJ:scholar.google.com/&amp;scioq=%22michael+mandiberg%22+%22social+media%22&amp;hl=en&amp;as_sdt=0,5&amp;as_vis=1</t>
  </si>
  <si>
    <t>Emoji. Il volto stilizzato nella comunicazione</t>
  </si>
  <si>
    <t>Quasi viventi. Il mondo digitale dalla A alla Z</t>
  </si>
  <si>
    <t>https://iris.unito.it/handle/2318/1987809</t>
  </si>
  <si>
    <t>… Si tratta di casi facilmente ricostruibili, se armati di pazienza e Google Search (la voce Emoticon della Wikipedia inglese rappresenta un ottimo punto di partenza): si va dal simbolo -) …</t>
  </si>
  <si>
    <t>https://iris.unito.it/bitstream/2318/1987809/1/Marino_2024_Quasi_viventi_Emoji_preprint.pdf</t>
  </si>
  <si>
    <t>https://scholar.google.com/scholar?q=related:LPmr-0qMAQgJ:scholar.google.com/&amp;scioq=%22michael+mandiberg%22+%22wikipedia%22&amp;hl=en&amp;as_sdt=0,5&amp;as_vis=1</t>
  </si>
  <si>
    <t>Il contributo è dedicato alla semiotica delle "faccine", ossia emoticon ed emoji, analizzando la loro storia, le modalità con cui esse assumono senso e delineano una varietà di strategie …</t>
  </si>
  <si>
    <t>https://scholar.google.com/scholar?q=related:LPmr-0qMAQgJ:scholar.google.com/&amp;scioq=%22michael+mandiberg%22+%22social+media%22&amp;hl=en&amp;as_sdt=0,5&amp;as_vis=1</t>
  </si>
  <si>
    <t>Testualità online e ludicità scomponibile: dalla viralità alle pratiche memetiche</t>
  </si>
  <si>
    <t>Carte semiotiche</t>
  </si>
  <si>
    <t>https://iris.unito.it/handle/2318/1713864</t>
  </si>
  <si>
    <t>https://scholar.google.com/scholar?cites=15036220370479189235&amp;as_sdt=2005&amp;sciodt=0,5&amp;hl=en</t>
  </si>
  <si>
    <t>Utenti, media, professionisti e studiosi della comunicazione parlano sempre più insistentemente, con riferimento alle pratiche online e, in particolare, ai social network, di viralità. …</t>
  </si>
  <si>
    <t>https://iris.unito.it/bitstream/2318/1713864/1/Marino_2016_Carte_semiotiche_Testualit%C3%A0_online_Meme.pdf</t>
  </si>
  <si>
    <t>https://scholar.google.com/scholar?q=related:84zn-sJiq9AJ:scholar.google.com/&amp;scioq=%22michael+mandiberg%22+%22social+media%22&amp;hl=en&amp;as_sdt=0,5&amp;as_vis=1</t>
  </si>
  <si>
    <t>G Rocco</t>
  </si>
  <si>
    <t>Public Blockchains as a Means to Resist Information Censorship</t>
  </si>
  <si>
    <t>https://academicworks.cuny.edu/gc_etds/2995/</t>
  </si>
  <si>
    <t>https://scholar.google.com/scholar?cites=2543005757579846184&amp;as_sdt=2005&amp;sciodt=0,5&amp;hl=en</t>
  </si>
  <si>
    <t>The purpose of this research is to demonstrate how public blockchains offer a greater degree of censorship resistance over traditional web-based information broadcasting mechanisms…</t>
  </si>
  <si>
    <t>https://academicworks.cuny.edu/cgi/viewcontent.cgi?article=4048&amp;context=gc_etds</t>
  </si>
  <si>
    <t>https://scholar.google.com/scholar?q=related:KOJRWkOSSiMJ:scholar.google.com/&amp;scioq=%22michael+mandiberg%22+%22social+media%22&amp;hl=en&amp;as_sdt=0,5&amp;as_vis=1</t>
  </si>
  <si>
    <t>https://scholar.google.com/scholar?q=related:KOJRWkOSSiMJ:scholar.google.com/&amp;scioq=%22michael+mandiberg%22+%22tiananmen%22&amp;hl=en&amp;as_sdt=0,5&amp;as_vis=1</t>
  </si>
  <si>
    <t>G Wald</t>
  </si>
  <si>
    <t>“A queer black woman invented rock-and-roll”: Rosetta Tharpe, memes, and memory practices in the digital age</t>
  </si>
  <si>
    <t>https://www.tandfonline.com/doi/abs/10.1080/14680777.2020.1855224</t>
  </si>
  <si>
    <t>https://scholar.google.com/scholar?cites=12541974591390129814&amp;as_sdt=2005&amp;sciodt=0,5&amp;hl=en</t>
  </si>
  <si>
    <t>10.1080/14680777.2020.1855224</t>
  </si>
  <si>
    <t>… “the infinitely renewable present of electronic mass media” (Citation1990), the Tharpe meme illustrates an analogous challenge to collective memory spurred by the rise of social media …</t>
  </si>
  <si>
    <t>https://www.tandfonline.com/doi/pdf/10.1080/14680777.2020.1855224</t>
  </si>
  <si>
    <t>https://scholar.google.com/scholar?q=related:lp7IzXALDq4J:scholar.google.com/&amp;scioq=%22michael+mandiberg%22+%22social+media%22&amp;hl=en&amp;as_sdt=0,5&amp;as_vis=1</t>
  </si>
  <si>
    <t>G YS</t>
  </si>
  <si>
    <t>Learn</t>
  </si>
  <si>
    <t>alizashvarts.com</t>
  </si>
  <si>
    <t>https://www.alizashvarts.com/ewExternalFiles/Schotzko_Learning%20How%20to%20Fall.pdf</t>
  </si>
  <si>
    <t>… Delineating how the ubiquity of social media technology determines how we conduct ourselves in … the augmented public sphere that new social media technologies enable, boyd writes: …</t>
  </si>
  <si>
    <t>https://scholar.google.com/scholar?q=related:rgmLnJb-v74J:scholar.google.com/&amp;scioq=%22michael+mandiberg%22+%22social+media%22&amp;hl=en&amp;as_sdt=0,5&amp;as_vis=1</t>
  </si>
  <si>
    <t>GBG Son</t>
  </si>
  <si>
    <t>Migration Memes and Social Gaze</t>
  </si>
  <si>
    <t>Social Transformations Journal of the Global South</t>
  </si>
  <si>
    <t>https://www.researchgate.net/profile/Gopashis-Gson-2/publication/357571869_Migration_Memes_and_Social_Gaze_An_Analysis_of_Facebook_Memes_on_the_Rohingya_Community_in_Bangladesh/links/622aebbe84ce8e5b4d186dfe/Migration-Memes-and-Social-Gaze-An-Analysis-of-Facebook-Memes-on-the-Rohingya-Community-in-Bangladesh.pdf?_sg%5B0%5D=started_experiment_milestone&amp;origin=journalDetail&amp;_rtd=e30%3D</t>
  </si>
  <si>
    <t>https://scholar.google.com/scholar?cites=10449612663449417691&amp;as_sdt=2005&amp;sciodt=0,5&amp;hl=en</t>
  </si>
  <si>
    <t>… In Bangladesh, Facebook is the most popular social media platform where netizens have shared, reshared, and indulged in their reactions on several memes regarding the Rohingyas …</t>
  </si>
  <si>
    <t>https://scholar.google.com/scholar?q=related:23dTXVp7BJEJ:scholar.google.com/&amp;scioq=%22michael+mandiberg%22+%22social+media%22&amp;hl=en&amp;as_sdt=0,5&amp;as_vis=1</t>
  </si>
  <si>
    <t>GG Pureco, SR Magos</t>
  </si>
  <si>
    <t>Virus y viralidad: los memes durante la pandemia por COVID-19</t>
  </si>
  <si>
    <t>Virtualis</t>
  </si>
  <si>
    <t>revistavirtualis.mx</t>
  </si>
  <si>
    <t>https://www.revistavirtualis.mx/index.php/virtualis/article/view/347</t>
  </si>
  <si>
    <t>https://scholar.google.com/scholar?cites=17050288601253197869&amp;as_sdt=2005&amp;sciodt=0,5&amp;hl=en</t>
  </si>
  <si>
    <t>Con el objetivo de analizar los memes en Internet surgidos durante la pandemia por COVID-19, se aplica un análisis de contenido bidimensional desde un enfoque cuantitativo a los …</t>
  </si>
  <si>
    <t>https://www.revistavirtualis.mx/index.php/virtualis/article/download/347/379</t>
  </si>
  <si>
    <t>https://scholar.google.com/scholar?q=related:LbiWgyXLnuwJ:scholar.google.com/&amp;scioq=%22michael+mandiberg%22+%22social+media%22&amp;hl=en&amp;as_sdt=0,5&amp;as_vis=1</t>
  </si>
  <si>
    <t>GS Di Igor Pizzirusso, I Meloni, F Mantovani…</t>
  </si>
  <si>
    <t>Questa è public history? I meme e la storia</t>
  </si>
  <si>
    <t>Retrieved …</t>
  </si>
  <si>
    <t>novecento.org</t>
  </si>
  <si>
    <t>https://www.novecento.org/wp-content/uploads/2019/03/meme-per-pdf.pdf</t>
  </si>
  <si>
    <t>https://scholar.google.com/scholar?cites=3817665810716956147&amp;as_sdt=2005&amp;sciodt=0,5&amp;hl=en</t>
  </si>
  <si>
    <t>… abbiamo i siti web in cui vengono creati e diffusi, ad esempio forum o blog (4chan, Tumblr); dall’altri ci sono invece siti web che fungono da aggregatori (9GAG, Reddit) ei social media (…</t>
  </si>
  <si>
    <t>https://scholar.google.com/scholar?q=related:8xXw9tMS-zQJ:scholar.google.com/&amp;scioq=%22michael+mandiberg%22+%22social+media%22&amp;hl=en&amp;as_sdt=0,5&amp;as_vis=1</t>
  </si>
  <si>
    <t>H Ahmed, B Dey</t>
  </si>
  <si>
    <t>INTERNET MEMES AS CATALYSTS FOR POLITICAL ACTIVISM IN CHINA</t>
  </si>
  <si>
    <t>JOURNAL OF POLITICS</t>
  </si>
  <si>
    <t>dujop.in</t>
  </si>
  <si>
    <t>https://www.dujop.in/Archive/05062024095410.pdf#page=66</t>
  </si>
  <si>
    <t>… of the Hollywood movie, Christopher Robin which featured Winnie the Pooh and also led to the arrest of numerous social media users, such as a student who tweeted about Winnie the …</t>
  </si>
  <si>
    <t>https://scholar.google.com/scholar?q=related:NzUeJo8qGB4J:scholar.google.com/&amp;scioq=%22michael+mandiberg%22+%22social+media%22&amp;hl=en&amp;as_sdt=0,5&amp;as_vis=1</t>
  </si>
  <si>
    <t>H AS</t>
  </si>
  <si>
    <t>No Laughing Matter</t>
  </si>
  <si>
    <t>demokratizatsiya.pub</t>
  </si>
  <si>
    <t>https://demokratizatsiya.pub/archives/22_1_B158221228502786.pdf</t>
  </si>
  <si>
    <t>https://scholar.google.com/scholar?cites=17124875774773064458&amp;as_sdt=2005&amp;sciodt=0,5&amp;hl=en</t>
  </si>
  <si>
    <t>… With the growth of the Internet and social media, opposition groups can easily and affordably create and disseminate political humor, such as memes. This new capacity threatens …</t>
  </si>
  <si>
    <t>https://scholar.google.com/scholar?q=related:CnMKIsnHp-0J:scholar.google.com/&amp;scioq=%22michael+mandiberg%22+%22social+media%22&amp;hl=en&amp;as_sdt=0,5&amp;as_vis=1</t>
  </si>
  <si>
    <t>H Griese</t>
  </si>
  <si>
    <t>Leid und Honung einer Nation im Grati</t>
  </si>
  <si>
    <t>Religion, Medien und die Corona-Pandemie</t>
  </si>
  <si>
    <t>nomos-elibrary.de</t>
  </si>
  <si>
    <t>https://www.nomos-elibrary.de/10.5771/9783748922216.pdf#page=59</t>
  </si>
  <si>
    <t>10.5771/9783748922216</t>
  </si>
  <si>
    <t>In Zeiten der Corona-Krise gewinnt die Idee der Nation an Bedeutung: Grenzen werden geschlossen, jeder Staat hil zunächst vor allem sich selbst. Politiker: innen und Medien …</t>
  </si>
  <si>
    <t>https://d-nb.info/1225182654/34#page=59</t>
  </si>
  <si>
    <t>https://scholar.google.com/scholar?q=related:2VNynYX-2AwJ:scholar.google.com/&amp;scioq=%22michael+mandiberg%22+%22social+media%22&amp;hl=en&amp;as_sdt=0,5&amp;as_vis=1</t>
  </si>
  <si>
    <t>H Mahar, Z Mahmood</t>
  </si>
  <si>
    <t>Internet Memes As Political Communication Tool: An Exploratory Study</t>
  </si>
  <si>
    <t>Journal of ISOSS</t>
  </si>
  <si>
    <t>https://papers.ssrn.com/sol3/papers.cfm?abstract_id=4191593</t>
  </si>
  <si>
    <t>https://scholar.google.com/scholar?cites=755063930265018919&amp;as_sdt=2005&amp;sciodt=0,5&amp;hl=en</t>
  </si>
  <si>
    <t>… At present social media is saturated with political updates and happenings. While scrolling is common to notice something political such as a funny reply to any post, comment or tweet …</t>
  </si>
  <si>
    <t>https://papers.ssrn.com/sol3/Delivery.cfm?abstractid=4191593</t>
  </si>
  <si>
    <t>https://scholar.google.com/scholar?q=related:JyIo4qSGegoJ:scholar.google.com/&amp;scioq=%22michael+mandiberg%22+%22social+media%22&amp;hl=en&amp;as_sdt=0,5&amp;as_vis=1</t>
  </si>
  <si>
    <t>H Marttinen</t>
  </si>
  <si>
    <t>” Vad ska man göra när folk är offline?”: sähköposti, sosiaalinen media ja vuorovaikutuksen dynamiikka Kaj Korkea-ahon ja Ted Forsströmin nuortenromaanisarjassa …</t>
  </si>
  <si>
    <t>Kirjallisuudentutkimuksen aikakauslehti Avain</t>
  </si>
  <si>
    <t>jyx.jyu.fi</t>
  </si>
  <si>
    <t>https://jyx.jyu.fi/handle/123456789/79308</t>
  </si>
  <si>
    <t>https://scholar.google.com/scholar?cites=8289670489219187310&amp;as_sdt=2005&amp;sciodt=0,5&amp;hl=en</t>
  </si>
  <si>
    <t>… The future of mental health care: peer-to-peer support and social media. Epidemiology and Psychiatric Sciences 25(2), 113–122. DOI: 10.1017/S2045796015001067. …</t>
  </si>
  <si>
    <t>https://jyx.jyu.fi/bitstream/handle/123456789/79308/1/107619-Artikkelin%2520teksti-216145-1-10-20211211%2520%281%29.pdf</t>
  </si>
  <si>
    <t>https://scholar.google.com/scholar?q=related:bsLyrmPTCnMJ:scholar.google.com/&amp;scioq=%22michael+mandiberg%22+%22social+media%22&amp;hl=en&amp;as_sdt=0,5&amp;as_vis=1</t>
  </si>
  <si>
    <t>H Noel</t>
  </si>
  <si>
    <t>Deflective Whiteness</t>
  </si>
  <si>
    <t>Kalfou</t>
  </si>
  <si>
    <t>https://search.proquest.com/openview/19e96036a98533467d354062741285bc/1?pq-origsite=gscholar&amp;cbl=2048899</t>
  </si>
  <si>
    <t>https://scholar.google.com/scholar?cites=579670881716222924&amp;as_sdt=2005&amp;sciodt=0,5&amp;hl=en</t>
  </si>
  <si>
    <t>… After a hiatus from social media, I reactivated my Facebook … Chastising identity politics more broadly, the examples of deflective whiteness in political discourse and social media …</t>
  </si>
  <si>
    <t>https://scholar.google.com/scholar?q=related:zDtVf5hnCwgJ:scholar.google.com/&amp;scioq=%22michael+mandiberg%22+%22social+media%22&amp;hl=en&amp;as_sdt=0,5&amp;as_vis=1</t>
  </si>
  <si>
    <t>H Qadeer</t>
  </si>
  <si>
    <t>Mahatma in Memescape: Making of Gandhi in Participatory Digital Culture</t>
  </si>
  <si>
    <t>Gandhi in India's Literary and Cultural Imagination</t>
  </si>
  <si>
    <t>https://www.taylorfrancis.com/chapters/edit/10.4324/9781003145479-7/mahatma-memescape-haris-qadeer</t>
  </si>
  <si>
    <t>10.4324/9781003145479-7</t>
  </si>
  <si>
    <t>… is often said that the practice of social media to mislead the populace at large for political propaganda had already began in India in 2012–13” (Sinha 1). Sinha’s claim appears to be …</t>
  </si>
  <si>
    <t>https://scholar.google.com/scholar?q=related:8Ny_ykgoo2gJ:scholar.google.com/&amp;scioq=%22michael+mandiberg%22+%22social+media%22&amp;hl=en&amp;as_sdt=0,5&amp;as_vis=1</t>
  </si>
  <si>
    <t>“I feel like I've heard it before”: The Audiovisual Echoes of YouTube</t>
  </si>
  <si>
    <t>research.gold.ac.uk</t>
  </si>
  <si>
    <t>https://research.gold.ac.uk/id/eprint/33153/3/Introduction%2C%20YouTube%202.pdf</t>
  </si>
  <si>
    <t>… In cases like these, the idea of remediation and remixability plays with social media’s … post-media potentialities, its content spreading across social media sites and out into everyday life [.…</t>
  </si>
  <si>
    <t>https://scholar.google.com/scholar?q=related:5NszV2RbxP8J:scholar.google.com/&amp;scioq=%22michael+mandiberg%22+%22social+media%22&amp;hl=en&amp;as_sdt=0,5&amp;as_vis=1</t>
  </si>
  <si>
    <t>“Welcome to your world”: YouTube and the Reconfiguration of Music's Gatekeepers</t>
  </si>
  <si>
    <t>https://research.gold.ac.uk/id/eprint/32610/</t>
  </si>
  <si>
    <t>https://scholar.google.com/scholar?cites=9270070837922057966&amp;as_sdt=2005&amp;sciodt=0,5&amp;hl=en</t>
  </si>
  <si>
    <t>… Social media is seen as the recipe for musicians’ entrepreneurial success—it is absolutely necessary to be on social media and interact in order to build up an audience”.While the most …</t>
  </si>
  <si>
    <t>https://research.gold.ac.uk/id/eprint/32610/3/Introduction%2C%20YouTube%201.pdf</t>
  </si>
  <si>
    <t>https://scholar.google.com/scholar?q=related:7k4N6U_opYAJ:scholar.google.com/&amp;scioq=%22michael+mandiberg%22+%22social+media%22&amp;hl=en&amp;as_sdt=0,5&amp;as_vis=1</t>
  </si>
  <si>
    <t>This chapter introduces the relationships, antagonisms and interactions between YouTube and musical cultures since 2005. Almost immediately upon its launch, the platform exerted a …</t>
  </si>
  <si>
    <t>https://scholar.google.com/scholar?q=related:7k4N6U_opYAJ:scholar.google.com/&amp;scioq=%22michael+mandiberg%22+%22wikipedia%22&amp;hl=en&amp;as_sdt=0,5&amp;as_vis=1</t>
  </si>
  <si>
    <t>H Rouleau</t>
  </si>
  <si>
    <t>Développement numérique de la communauté rap québécoise: articulation d'un réseau alternatif en réponse à une marginalisation de l'industrie musicale</t>
  </si>
  <si>
    <t>Les Cahiers de la Société québécoise de recherche en …</t>
  </si>
  <si>
    <t>https://www.erudit.org/en/journals/sqrm/2020-v21-n2-sqrm07604/1095430ar/abstract/</t>
  </si>
  <si>
    <t>Dans la dernière décennie, la profonde mutation de l’industrie musicale impose aux artistes le renouvellement de l’offre à travers de nouveaux lieux virtuels désormais fréquentés par …</t>
  </si>
  <si>
    <t>https://www.erudit.org/en/journals/sqrm/2020-v21-n2-sqrm07604/1095430ar.pdf</t>
  </si>
  <si>
    <t>https://scholar.google.com/scholar?q=related:FZ6sbogD8EsJ:scholar.google.com/&amp;scioq=%22michael+mandiberg%22+%22social+media%22&amp;hl=en&amp;as_sdt=0,5&amp;as_vis=1</t>
  </si>
  <si>
    <t>Nouvel essor du rap québécois: développement numérique d'une culture en marge de l'industrie</t>
  </si>
  <si>
    <t>https://papyrus.bib.umontreal.ca/xmlui/handle/1866/24566</t>
  </si>
  <si>
    <t>https://scholar.google.com/scholar?cites=8245848953182523616&amp;as_sdt=2005&amp;sciodt=0,5&amp;hl=en</t>
  </si>
  <si>
    <t>Dans la dernière décennie, la profonde mutation de l’industrie musicale québécoise impose aux artistes le renouvellement de l’offre à travers de nouveaux lieux virtuels désormais …</t>
  </si>
  <si>
    <t>https://papyrus.bib.umontreal.ca/xmlui/bitstream/handle/1866/24566/Rouleau_He%CC%81loi%CC%88se_2019_memoire.pdf?sequence=2</t>
  </si>
  <si>
    <t>https://scholar.google.com/scholar?q=related:4JD4Pe8jb3IJ:scholar.google.com/&amp;scioq=%22michael+mandiberg%22+%22social+media%22&amp;hl=en&amp;as_sdt=0,5&amp;as_vis=1</t>
  </si>
  <si>
    <t>H Yapp</t>
  </si>
  <si>
    <t>Minor China: Method, materialisms, and the aesthetic</t>
  </si>
  <si>
    <t>https://books.google.com/books?hl=en&amp;lr=&amp;id=o4sfEAAAQBAJ&amp;oi=fnd&amp;pg=PT5&amp;dq=%22michael+mandiberg%22+%22tiananmen%22&amp;ots=Jl333lidut&amp;sig=sgJme5yq_6sj5vmvCtVuJKW4Fd4</t>
  </si>
  <si>
    <t>https://scholar.google.com/scholar?cites=18075590631948509577&amp;as_sdt=2005&amp;sciodt=0,5&amp;hl=en</t>
  </si>
  <si>
    <t>In Minor China Hentyle Yapp analyzes contemporary Chinese art as it circulates on the global art market to outline the limitations of Western understandings of non-Western art. Yapp …</t>
  </si>
  <si>
    <t>https://scholar.google.com/scholar?q=related:iWGrQull2foJ:scholar.google.com/&amp;scioq=%22michael+mandiberg%22+%22tiananmen%22&amp;hl=en&amp;as_sdt=0,5&amp;as_vis=1</t>
  </si>
  <si>
    <t>HR Scott</t>
  </si>
  <si>
    <t>Communicationists and Un-Artists: Pedagogical Experiments in California, 1966-1974</t>
  </si>
  <si>
    <t>https://search.proquest.com/openview/c18f5a1eb0b7cc10306b7f04cc17f6ec/1?pq-origsite=gscholar&amp;cbl=18750</t>
  </si>
  <si>
    <t>… generous and motivating approach to the dissertation process; Marta Gutman for her abundant insights into the 1960s and 1970s and her extremely careful reading; Michael Mandiberg …</t>
  </si>
  <si>
    <t>https://scholar.google.com/scholar?q=related:g_31YtbFpGQJ:scholar.google.com/&amp;scioq=%22michael+mandiberg%22+%22in+network%22&amp;hl=en&amp;as_sdt=0,5&amp;as_vis=1</t>
  </si>
  <si>
    <t>https://scholar.google.com/scholar?q=related:g_31YtbFpGQJ:scholar.google.com/&amp;scioq=%22michael+mandiberg%22+%22wikipedia%22&amp;hl=en&amp;as_sdt=0,5&amp;as_vis=1</t>
  </si>
  <si>
    <t>CUNY Academic Works</t>
  </si>
  <si>
    <t>https://www.academia.edu/download/77970105/viewcontent.pdf</t>
  </si>
  <si>
    <t>https://scholar.google.com/scholar?q=related:YDRH88Pi9UEJ:scholar.google.com/&amp;scioq=%22michael+mandiberg%22+%22in+network%22&amp;hl=en&amp;as_sdt=0,5&amp;as_vis=1</t>
  </si>
  <si>
    <t>HS Spilker</t>
  </si>
  <si>
    <t>Digital Music Distribution</t>
  </si>
  <si>
    <t>https://api.taylorfrancis.com/content/books/mono/download?identifierName=doi&amp;identifierValue=10.4324/9781315561639&amp;type=googlepdf</t>
  </si>
  <si>
    <t>The digital music revolution and the rise of piracy cultures have transformed the music world as we knew it. Digital Music Distribution aims to go beyond the polarized and reductive …</t>
  </si>
  <si>
    <t>https://scholar.google.com/scholar?q=related:AV-W53YMbG4J:scholar.google.com/&amp;scioq=%22michael+mandiberg%22+%22social+media%22&amp;hl=en&amp;as_sdt=0,5&amp;as_vis=1</t>
  </si>
  <si>
    <t>… If we view social media as an imperfect translation of an already inequitable reality, we can consider agency as a ‘heteroglossic’affair, in which acts of compromise and resistance are …</t>
  </si>
  <si>
    <t>https://scholar.google.com/scholar?q=related:M_g70r4cUFUJ:scholar.google.com/&amp;scioq=%22michael+mandiberg%22+%22social+media%22&amp;hl=en&amp;as_sdt=0,5&amp;as_vis=1</t>
  </si>
  <si>
    <t>HT Sternudd</t>
  </si>
  <si>
    <t>I'm fine: Gender and modest displays of mental distress</t>
  </si>
  <si>
    <t>HumaNetten</t>
  </si>
  <si>
    <t>open.lnu.se</t>
  </si>
  <si>
    <t>https://open.lnu.se/index.php/hn/article/download/772/692</t>
  </si>
  <si>
    <t>https://scholar.google.com/scholar?cites=5965992420537078635&amp;as_sdt=2005&amp;sciodt=0,5&amp;hl=en</t>
  </si>
  <si>
    <t>In this article I will provide examples of intermedial representations of emotions and feelings that consists of images and texts appearing in the same visual field in a meme, that has here …</t>
  </si>
  <si>
    <t>https://scholar.google.com/scholar?q=related:axPJTn92y1IJ:scholar.google.com/&amp;scioq=%22michael+mandiberg%22+%22social+media%22&amp;hl=en&amp;as_sdt=0,5&amp;as_vis=1</t>
  </si>
  <si>
    <t>https://scholar.google.com/scholar?q=related:axPJTn92y1IJ:scholar.google.com/&amp;scioq=%22michael+mandiberg%22+%22wikipedia%22&amp;hl=en&amp;as_sdt=0,5&amp;as_vis=1</t>
  </si>
  <si>
    <t>I Kinane</t>
  </si>
  <si>
    <t>For your eyes only?: Brexit, Bond, and British meme culture</t>
  </si>
  <si>
    <t>Isn't it Ironic?</t>
  </si>
  <si>
    <t>https://www.taylorfrancis.com/chapters/edit/10.4324/9781003080350-2/eyes-ian-kinane</t>
  </si>
  <si>
    <t>https://scholar.google.com/scholar?cites=10984861058249287214&amp;as_sdt=2005&amp;sciodt=0,5&amp;hl=en</t>
  </si>
  <si>
    <t>10.4324/9781003080350-2</t>
  </si>
  <si>
    <t>… been porous’, and that ‘in the era of social media they are increasingly difficult to discern’ (2). … , of course, from the considered employment by political campaigns of social media-based …</t>
  </si>
  <si>
    <t>https://scholar.google.com/scholar?q=related:Lmb4o-4QcpgJ:scholar.google.com/&amp;scioq=%22michael+mandiberg%22+%22social+media%22&amp;hl=en&amp;as_sdt=0,5&amp;as_vis=1</t>
  </si>
  <si>
    <t>Isn't It Ironic?</t>
  </si>
  <si>
    <t>https://api.taylorfrancis.com/content/books/mono/download?identifierName=doi&amp;identifierValue=10.4324/9781003080350&amp;type=googlepdf</t>
  </si>
  <si>
    <t>This volume addresses the relationship between irony and popular culture and the role of the consumer in determining and disseminating meaning. In a cultural climate largely …</t>
  </si>
  <si>
    <t>https://scholar.google.com/scholar?q=related:3tbK1AxaX28J:scholar.google.com/&amp;scioq=%22michael+mandiberg%22+%22social+media%22&amp;hl=en&amp;as_sdt=0,5&amp;as_vis=1</t>
  </si>
  <si>
    <t>I Nordlund</t>
  </si>
  <si>
    <t>Partiolaisten ryhmäidentiteetin rakentuminen ScoutMeIn-meemisivulla</t>
  </si>
  <si>
    <t>https://jyx.jyu.fi/handle/123456789/52060</t>
  </si>
  <si>
    <t>https://scholar.google.com/scholar?cites=9750421941241448906&amp;as_sdt=2005&amp;sciodt=0,5&amp;hl=en</t>
  </si>
  <si>
    <t>Sosiaalisen median rooli nuorten elämässä on kasvanut viime vuosina. Tässä tutkimuksessa selvitän, miten partiolaiset representoituvat ScoutMeIn-sivun meemeissä eli nopeasti …</t>
  </si>
  <si>
    <t>https://jyx.jyu.fi/bitstream/handle/123456789/52060/URN:NBN:fi:jyu-201611294820.pdf?sequence=1</t>
  </si>
  <si>
    <t>https://scholar.google.com/scholar?q=related:ygnfeRh1UIcJ:scholar.google.com/&amp;scioq=%22michael+mandiberg%22+%22social+media%22&amp;hl=en&amp;as_sdt=0,5&amp;as_vis=1</t>
  </si>
  <si>
    <t>I Ramjohn</t>
  </si>
  <si>
    <t>Decolonizing Wikipedia</t>
  </si>
  <si>
    <t>Using Open Educational Resources to Promote …</t>
  </si>
  <si>
    <t>https://upload.wikimedia.org/wikipedia/commons/4/4a/Decolonizing_Wikipedia.pdf</t>
  </si>
  <si>
    <t>https://scholar.google.com/scholar?cites=5375866721246623182&amp;as_sdt=2005&amp;sciodt=0,5&amp;hl=en</t>
  </si>
  <si>
    <t>… by the instructor, the content students find on Wikipedia is outside the control of instructors. … Wikipedia. As a Wikipedian, I found this validating—after all, you contribute to Wikipedia in …</t>
  </si>
  <si>
    <t>https://scholar.google.com/scholar?q=related:zrW_50zqmkoJ:scholar.google.com/&amp;scioq=%22michael+mandiberg%22+%22wikipedia%22&amp;hl=en&amp;as_sdt=0,5&amp;as_vis=1</t>
  </si>
  <si>
    <t>I Shchukina, V Kudinova, O Kudinova…</t>
  </si>
  <si>
    <t>USING INTERNET MEMES TO DEVELOP STUDENTS'MOTIVATION AND CROSS-CULTURAL COMPETENCE AT THE LESSONS OF ENGLISH</t>
  </si>
  <si>
    <t>INTED2022 …</t>
  </si>
  <si>
    <t>library.iated.org</t>
  </si>
  <si>
    <t>https://library.iated.org/view/SHCHUKINA2022USI</t>
  </si>
  <si>
    <t>https://scholar.google.com/scholar?cites=6056662932271717061&amp;as_sdt=2005&amp;sciodt=0,5&amp;hl=en</t>
  </si>
  <si>
    <t>… They are interesting to students of all ages as they contain memorable images and catchy phrases spreading quickly through social media and becoming popular units of online …</t>
  </si>
  <si>
    <t>https://scholar.google.com/scholar?q=related:xdpU6tiWDVQJ:scholar.google.com/&amp;scioq=%22michael+mandiberg%22+%22social+media%22&amp;hl=en&amp;as_sdt=0,5&amp;as_vis=1</t>
  </si>
  <si>
    <t>I Vobič</t>
  </si>
  <si>
    <t>From one-man band to integrated newsroom: Historicising online journalism developments in Slovenia</t>
  </si>
  <si>
    <t>Journalism Studies</t>
  </si>
  <si>
    <t>https://www.tandfonline.com/doi/abs/10.1080/1461670X.2013.868143</t>
  </si>
  <si>
    <t>https://scholar.google.com/scholar?cites=3009466653309116772&amp;as_sdt=2005&amp;sciodt=0,5&amp;hl=en</t>
  </si>
  <si>
    <t>10.1080/1461670X.2013.868143</t>
  </si>
  <si>
    <t>The study provides a historical inquiry into online journalism newsroom arrangements in the context of the Slovenian media environment. The author concentrates on two leading …</t>
  </si>
  <si>
    <t>https://www.tandfonline.com/doi/pdf/10.1080/1461670X.2013.868143</t>
  </si>
  <si>
    <t>https://scholar.google.com/scholar?q=related:ZKHf8fnFwykJ:scholar.google.com/&amp;scioq=%22michael+mandiberg%22+%22social+media%22&amp;hl=en&amp;as_sdt=0,5&amp;as_vis=1</t>
  </si>
  <si>
    <t>Practice of hypertext: Insights from the online departments of two Slovenian newspapers</t>
  </si>
  <si>
    <t>https://www.tandfonline.com/doi/abs/10.1080/17512786.2013.821325</t>
  </si>
  <si>
    <t>https://scholar.google.com/scholar?cites=5874358038884078990&amp;as_sdt=2005&amp;sciodt=0,5&amp;hl=en</t>
  </si>
  <si>
    <t>10.1080/17512786.2013.821325</t>
  </si>
  <si>
    <t>… These studies indicate that despite the growing social media and blogging scene in Slovenia, journalists working in traditional media tend to retain control over news making and at the …</t>
  </si>
  <si>
    <t>https://www.tandfonline.com/doi/pdf/10.1080/17512786.2013.821325</t>
  </si>
  <si>
    <t>https://scholar.google.com/scholar?q=related:jlUlP4PphVEJ:scholar.google.com/&amp;scioq=%22michael+mandiberg%22+%22social+media%22&amp;hl=en&amp;as_sdt=0,5&amp;as_vis=1</t>
  </si>
  <si>
    <t>I Vobič, IT Trivundža</t>
  </si>
  <si>
    <t>The tyranny of the empty frame: Reluctance to use citizen-produced photographs in online journalism</t>
  </si>
  <si>
    <t>Photojournalism and Citizen Journalism</t>
  </si>
  <si>
    <t>https://www.taylorfrancis.com/chapters/edit/10.4324/9781315211695-4/tyranny-empty-frame-igor-vobi%C4%8D-ilija-tomani%C4%87-trivund%C5%BEa</t>
  </si>
  <si>
    <t>https://scholar.google.com/scholar?cites=15340341066103184677&amp;as_sdt=2005&amp;sciodt=0,5&amp;hl=en</t>
  </si>
  <si>
    <t>10.4324/9781315211695-4/tyranny-empty-frame-igor-vobi%C4%8D-ilija-tomani%C4%87-trivund%C5%BEa</t>
  </si>
  <si>
    <t>This study explores the notion of the “tyranny of the empty frame” within the online departments of the two leading Slovenian newspapers, Delo and Dnevnik, where online journalists—…</t>
  </si>
  <si>
    <t>https://scholar.google.com/scholar?q=related:Jd1qSuzW49QJ:scholar.google.com/&amp;scioq=%22michael+mandiberg%22+%22social+media%22&amp;hl=en&amp;as_sdt=0,5&amp;as_vis=1</t>
  </si>
  <si>
    <t>I Vobič, P Dahlgren</t>
  </si>
  <si>
    <t>Reconsidering participatory journalism in the Internet age</t>
  </si>
  <si>
    <t>… : znanstveno-stručni časopis za novinarstvo i …</t>
  </si>
  <si>
    <t>https://hrcak.srce.hr/112379</t>
  </si>
  <si>
    <t>https://scholar.google.com/scholar?cites=15273363148875582217&amp;as_sdt=2005&amp;sciodt=0,5&amp;hl=en</t>
  </si>
  <si>
    <t>… journalists around the world experiment with technology-enabled forms of audience participation, where journalism schools have started courses on online journalism and social media, …</t>
  </si>
  <si>
    <t>https://hrcak.srce.hr/file/165840</t>
  </si>
  <si>
    <t>https://scholar.google.com/scholar?q=related:CUtFttzi9dMJ:scholar.google.com/&amp;scioq=%22michael+mandiberg%22+%22social+media%22&amp;hl=en&amp;as_sdt=0,5&amp;as_vis=1</t>
  </si>
  <si>
    <t>https://scholar.google.com/scholar?cites=18079624317663198126&amp;as_sdt=2005&amp;sciodt=0,5&amp;hl=en</t>
  </si>
  <si>
    <t>… Wikipedia etiquette, and don't engage in personal attacks. Seek consensus, avoid edit wars, and never disrupt Wikipedia … are 4,873,244 articles on the English Wikipedia to work on and …</t>
  </si>
  <si>
    <t>https://scholar.google.com/scholar?q=related:rjvU5oa65_oJ:scholar.google.com/&amp;scioq=%22michael+mandiberg%22+%22wikipedia%22&amp;hl=en&amp;as_sdt=0,5&amp;as_vis=1</t>
  </si>
  <si>
    <t>https://scholar.google.com/scholar?q=related:rjvU5oa65_oJ:scholar.google.com/&amp;scioq=%22michael+mandiberg%22+%22social+media%22&amp;hl=en&amp;as_sdt=0,5&amp;as_vis=1</t>
  </si>
  <si>
    <t>IG García</t>
  </si>
  <si>
    <t>Del meme al</t>
  </si>
  <si>
    <t>https://scholar.archive.org/work/lcjghe3asfd6znughl2podkh4q/access/wayback/https://revistasacademicas.iberoleon.mx/index.php/entretextos/article/download/702/602</t>
  </si>
  <si>
    <t>https://scholar.google.com/scholar?cites=17061126563385653860&amp;as_sdt=2005&amp;sciodt=0,5&amp;hl=en</t>
  </si>
  <si>
    <t>Los llamados ‘memes’, elementos que proliferan en los servicios de redes sociales, han impactado tanto a los sujetos involucrados en su creación y reproducción, como al lenguaje …</t>
  </si>
  <si>
    <t>https://scholar.google.com/scholar?q=related:ZDqVNjdMxewJ:scholar.google.com/&amp;scioq=%22michael+mandiberg%22+%22social+media%22&amp;hl=en&amp;as_sdt=0,5&amp;as_vis=1</t>
  </si>
  <si>
    <t>Del meme al imeme: Trascendiendo la dimensión lúdica</t>
  </si>
  <si>
    <t>Entretextos</t>
  </si>
  <si>
    <t>dialnet.unirioja.es</t>
  </si>
  <si>
    <t>https://dialnet.unirioja.es/servlet/articulo?codigo=9396766</t>
  </si>
  <si>
    <t>https://scholar.google.com/scholar?cites=2408122244379237138&amp;as_sdt=2005&amp;sciodt=0,5&amp;hl=en</t>
  </si>
  <si>
    <t>https://dialnet.unirioja.es/descarga/articulo/9396766.pdf</t>
  </si>
  <si>
    <t>https://scholar.google.com/scholar?q=related:EtvwJ2xeayEJ:scholar.google.com/&amp;scioq=%22michael+mandiberg%22+%22social+media%22&amp;hl=en&amp;as_sdt=0,5&amp;as_vis=1</t>
  </si>
  <si>
    <t>IS Vázquez</t>
  </si>
  <si>
    <t>Researching The New Relationship Between Audiences and Journalism: A Methodological Toolkit</t>
  </si>
  <si>
    <t>Jonathan Groves and Carrie Brown-Smith</t>
  </si>
  <si>
    <t>https://www.academia.edu/download/33410573/paper_ISOJ.pdf</t>
  </si>
  <si>
    <t>… Sharing eyewitness photography through social media sites had made citizen journalism more visible, particularly through the cross-referencing and convergence of different media …</t>
  </si>
  <si>
    <t>https://scholar.google.com/scholar?q=related:EB43ARHrzyIJ:scholar.google.com/&amp;scioq=%22michael+mandiberg%22+%22social+media%22&amp;hl=en&amp;as_sdt=0,5&amp;as_vis=1</t>
  </si>
  <si>
    <t>In the examination of how new technologies have affected the relationship between journalism and its audiences, there has been a common celebratory approach to the matter. Most of …</t>
  </si>
  <si>
    <t>https://scholar.google.com/scholar?q=related:EB43ARHrzyIJ:scholar.google.com/&amp;scioq=%22michael+mandiberg%22+%22wikipedia%22&amp;hl=en&amp;as_sdt=0,5&amp;as_vis=1</t>
  </si>
  <si>
    <t>J Báez</t>
  </si>
  <si>
    <t>Latina/o audiences as citizens</t>
  </si>
  <si>
    <t>Contemporary Latina/o media: Production, circulation …</t>
  </si>
  <si>
    <t>https://www.degruyter.com/document/doi/10.18574/nyu/9781479848119.001.0001/pdf?licenseType=restricted#page=268</t>
  </si>
  <si>
    <t>https://scholar.google.com/scholar?cites=15251573170515372750&amp;as_sdt=2005&amp;sciodt=0,5&amp;hl=en</t>
  </si>
  <si>
    <t>10.18574/nyu/9781479848119.001.0001</t>
  </si>
  <si>
    <t>… I thank Michael Mandiberg for clarifying this distinction … more fully by engaging with social media (Facebook, Twitter, blogs) … the use of social media in the immigration reform movement. …</t>
  </si>
  <si>
    <t>https://scholar.google.com/scholar?q=related:zmpyBv54qNMJ:scholar.google.com/&amp;scioq=%22michael+mandiberg%22+%22social+media%22&amp;hl=en&amp;as_sdt=0,5&amp;as_vis=1</t>
  </si>
  <si>
    <t>J Barrett</t>
  </si>
  <si>
    <t>Is the citizen-consumer the future taxpayer?</t>
  </si>
  <si>
    <t>Journal of the Australasian Tax Teachers Association</t>
  </si>
  <si>
    <t>https://search.informit.org/doi/abs/10.3316/informit.639072092439340</t>
  </si>
  <si>
    <t>https://scholar.google.com/scholar?cites=10793422599436323681&amp;as_sdt=2005&amp;sciodt=0,5&amp;hl=en</t>
  </si>
  <si>
    <t>10.3316/informit.639072092439340</t>
  </si>
  <si>
    <t>… In open communities, shaming is unlikely to work as restorative justice, especially in the digital age; the capacity of social media to disgrace others is unbounded. These media make …</t>
  </si>
  <si>
    <t>https://scholar.archive.org/work/mhydbkhsrbe4nakxxc7by56lwa/access/wayback/https://www.business.unsw.edu.au/About-Site/Schools-Site/Taxation-Business-Law-Site/jattavolumes/JATTA-2016-Jonathan-Barrett.pdf</t>
  </si>
  <si>
    <t>https://scholar.google.com/scholar?q=related:YUsTDqvwyZUJ:scholar.google.com/&amp;scioq=%22michael+mandiberg%22+%22social+media%22&amp;hl=en&amp;as_sdt=0,5&amp;as_vis=1</t>
  </si>
  <si>
    <t>… Web 2.0 technologies underpin platforms, such as Facebook, Wikipedia and Twitter, which enable their users to participate in online activities, rather than passively consume …</t>
  </si>
  <si>
    <t>https://scholar.google.com/scholar?q=related:YUsTDqvwyZUJ:scholar.google.com/&amp;scioq=%22michael+mandiberg%22+%22wikipedia%22&amp;hl=en&amp;as_sdt=0,5&amp;as_vis=1</t>
  </si>
  <si>
    <t>Selfies in the public art gallery and copyright permissions</t>
  </si>
  <si>
    <t>https://www.elgaronline.com/view/journals/qmjip/11-2/qmjip.2021.02.03.xml</t>
  </si>
  <si>
    <t>https://scholar.google.com/scholar?cites=3241126765177128846&amp;as_sdt=2005&amp;sciodt=0,5&amp;hl=en</t>
  </si>
  <si>
    <t>… digital photographs that can be immediately uploaded to social media websites. A ‘selfie’ (a … one taken with a smartphone or webcam and shared via social media’. Selfies are a feature …</t>
  </si>
  <si>
    <t>https://scholar.google.com/scholar?q=related:jsdk5p7L-iwJ:scholar.google.com/&amp;scioq=%22michael+mandiberg%22+%22social+media%22&amp;hl=en&amp;as_sdt=0,5&amp;as_vis=1</t>
  </si>
  <si>
    <t>… Another more straightforward solution to avoid the never-ending conflict on the nature of downstream commercial uses allowed by the Wikipedia license could be … to recognise the …</t>
  </si>
  <si>
    <t>https://scholar.google.com/scholar?q=related:jsdk5p7L-iwJ:scholar.google.com/&amp;scioq=%22michael+mandiberg%22+%22wikipedia%22&amp;hl=en&amp;as_sdt=0,5&amp;as_vis=1</t>
  </si>
  <si>
    <t>J Baudrillard</t>
  </si>
  <si>
    <t>Speaking truth to stupid</t>
  </si>
  <si>
    <t>Learning How to Fall: Art and Culture after …</t>
  </si>
  <si>
    <t>https://books.google.com/books?hl=en&amp;lr=&amp;id=HHPfBQAAQBAJ&amp;oi=fnd&amp;pg=PA129&amp;dq=%22michael+mandiberg%22+%22social+media%22&amp;ots=xGBcpAhZck&amp;sig=-0bohV-EAXuMAsLJLAaq8O47LS8</t>
  </si>
  <si>
    <t>I believe the jihadists timed their hijackings as a one-two punch for maximum spectacular effect, synchronized to the morning news cycle in New York and midday in Europe. Their …</t>
  </si>
  <si>
    <t>https://scholar.google.com/scholar?q=related:wPaaocbm1N0J:scholar.google.com/&amp;scioq=%22michael+mandiberg%22+%22social+media%22&amp;hl=en&amp;as_sdt=0,5&amp;as_vis=1</t>
  </si>
  <si>
    <t>J Beller</t>
  </si>
  <si>
    <t>The world computer: Derivative conditions of racial capitalism</t>
  </si>
  <si>
    <t>https://books.google.com/books?hl=en&amp;lr=&amp;id=tscWEAAAQBAJ&amp;oi=fnd&amp;pg=PT6&amp;dq=%22michael+mandiberg%22+%22social+media%22&amp;ots=lzKPJV_DA2&amp;sig=s28Y0X10nwloIeadlnf-h3K7pwA</t>
  </si>
  <si>
    <t>https://scholar.google.com/scholar?cites=13622896925115412009&amp;as_sdt=2005&amp;sciodt=0,5&amp;hl=en</t>
  </si>
  <si>
    <t>… The racial logic of computation must be pursued when considering finance, surveillance, population management, policing, social systems, social media, or any of the vast suite of …</t>
  </si>
  <si>
    <t>https://scholar.google.com/scholar?q=related:Ke5DgZNADr0J:scholar.google.com/&amp;scioq=%22michael+mandiberg%22+%22social+media%22&amp;hl=en&amp;as_sdt=0,5&amp;as_vis=1</t>
  </si>
  <si>
    <t>J Bratich</t>
  </si>
  <si>
    <t>Occupy all the dispositifs: Memes, media ecologies, and emergent bodies politic</t>
  </si>
  <si>
    <t>Communication and Critical/Cultural Studies</t>
  </si>
  <si>
    <t>https://www.tandfonline.com/doi/abs/10.1080/14791420.2013.827351</t>
  </si>
  <si>
    <t>https://scholar.google.com/scholar?cites=17453858718394349443&amp;as_sdt=2005&amp;sciodt=0,5&amp;hl=en</t>
  </si>
  <si>
    <t>10.1080/14791420.2013.827351</t>
  </si>
  <si>
    <t>This article assesses Occupy Wall Street as an amalgamation of mediated processes of subjectivation associated with marginal popular culture (memes, meme-platforms, Anonymous …</t>
  </si>
  <si>
    <t>https://www.tandfonline.com/doi/full/10.1080/14791420.2013.827351</t>
  </si>
  <si>
    <t>https://scholar.google.com/scholar?q=related:g_e_pQeQOPIJ:scholar.google.com/&amp;scioq=%22michael+mandiberg%22+%22social+media%22&amp;hl=en&amp;as_sdt=0,5&amp;as_vis=1</t>
  </si>
  <si>
    <t>J Brucker-Cohen</t>
  </si>
  <si>
    <t>20 Alerting infrAstructure!</t>
  </si>
  <si>
    <t>CASE STUDIES IN WEB ART AND DESIGN</t>
  </si>
  <si>
    <t>https://books.google.com/books?hl=en&amp;lr=&amp;id=4ujJXOoTQMQC&amp;oi=fnd&amp;pg=PA221&amp;dq=%22shop+mandiberg%22&amp;ots=7j99OXjZbs&amp;sig=GRh6Svjqj0YKW2r76S3BMcM1C80</t>
  </si>
  <si>
    <t>Alerting Infrastructure! is a physical hit counter that translates hits to the website of an organization into interior damage of the physical building that the website or organization …</t>
  </si>
  <si>
    <t>https://www.uploadbag.com/ofiles/aa158ffa3e57b7a5102ff57eda3e83b5/Net-Works-Case-Studies-in-Web-Art-and-Design.pdf#page=240</t>
  </si>
  <si>
    <t>https://scholar.google.com/scholar?q=related:p4hNPWFDCr4J:scholar.google.com/&amp;scioq=%22shop+mandiberg%22&amp;hl=en&amp;as_sdt=0,5&amp;as_vis=1</t>
  </si>
  <si>
    <t>J Deleon</t>
  </si>
  <si>
    <t>Social Media at the Margins: Crafting Community Media Before the Web</t>
  </si>
  <si>
    <t>deepblue.lib.umich.edu</t>
  </si>
  <si>
    <t>https://deepblue.lib.umich.edu/handle/2027.42/168028</t>
  </si>
  <si>
    <t>… My four case studies provide an extended analysis of social media before the corporatized “social media” behemoths that define our current networked experience, such as Facebook, …</t>
  </si>
  <si>
    <t>https://deepblue.lib.umich.edu/bitstream/handle/2027.42/168028/jrdeleon_1.pdf?sequence=1</t>
  </si>
  <si>
    <t>https://scholar.google.com/scholar?q=related:hKM8wKVBQjsJ:scholar.google.com/&amp;scioq=%22michael+mandiberg%22+%22social+media%22&amp;hl=en&amp;as_sdt=0,5&amp;as_vis=1</t>
  </si>
  <si>
    <t>J Dolmage</t>
  </si>
  <si>
    <t>Open Access (ibility)?</t>
  </si>
  <si>
    <t>Circulation, Writing, and Rhetoric</t>
  </si>
  <si>
    <t>https://books.google.com/books?hl=en&amp;lr=&amp;id=wupODwAAQBAJ&amp;oi=fnd&amp;pg=PA262&amp;dq=%22michael+mandiberg%22+%22social+media%22&amp;ots=1GOAcY6AlL&amp;sig=TPbXTegQL5_h1unxSr_KTbdoVtM</t>
  </si>
  <si>
    <t>https://scholar.google.com/scholar?cites=5648922371985503344&amp;as_sdt=2005&amp;sciodt=0,5&amp;hl=en</t>
  </si>
  <si>
    <t>As we explore the future of open access composition technologies and texts, we should critique the ways in which our ideals fail to address the needs of users with a diverse range of …</t>
  </si>
  <si>
    <t>https://scholar.google.com/scholar?q=related:cPTz0fcAZU4J:scholar.google.com/&amp;scioq=%22michael+mandiberg%22+%22social+media%22&amp;hl=en&amp;as_sdt=0,5&amp;as_vis=1</t>
  </si>
  <si>
    <t>J Ederheimer</t>
  </si>
  <si>
    <t>Populist Communication and the Form of Media: A Historical Discourse Analysis</t>
  </si>
  <si>
    <t>as.nyu.edu</t>
  </si>
  <si>
    <t>https://as.nyu.edu/content/dam/nyu-as/ir/documents/Ederheimer-Justin-Thesis-Final.pdf</t>
  </si>
  <si>
    <t>… This is especially acute with the rise of social media, which in many ways helps solve the … rhetoric used in speeches, social media posts, manifestos and media appearances by populist …</t>
  </si>
  <si>
    <t>https://scholar.google.com/scholar?q=related:Ixm3v6_Zl5IJ:scholar.google.com/&amp;scioq=%22michael+mandiberg%22+%22social+media%22&amp;hl=en&amp;as_sdt=0,5&amp;as_vis=1</t>
  </si>
  <si>
    <t>Despite the frequent use of populism an ideological term, populism is better understood as a communication tool, technique, style or emphasis used by a populist communicator to gain …</t>
  </si>
  <si>
    <t>https://scholar.google.com/scholar?q=related:Ixm3v6_Zl5IJ:scholar.google.com/&amp;scioq=%22michael+mandiberg%22+%22wikipedia%22&amp;hl=en&amp;as_sdt=0,5&amp;as_vis=1</t>
  </si>
  <si>
    <t>J Gleeson</t>
  </si>
  <si>
    <t>20,000 pissed off women online: Challenging gendered representations of women in Australia's mainstream media through social media platforms</t>
  </si>
  <si>
    <t>figshare.swinburne.edu.au</t>
  </si>
  <si>
    <t>https://figshare.swinburne.edu.au/articles/thesis/20_000_pissed_off_women_online_Challenging_gendered_representations_of_women_in_Australia_s_mainstream_media_through_social_media_platforms/26283070</t>
  </si>
  <si>
    <t>… a social media-based environment. Consequently, this thesis analyses how contemporary feminist and women’s-based campaigns have used social media … have used social media to …</t>
  </si>
  <si>
    <t>https://figshare.swinburne.edu.au/articles/thesis/20_000_pissed_off_women_online_Challenging_gendered_representations_of_women_in_Australia_s_mainstream_media_through_social_media_platforms/26283070/1/files/47648299.pdf</t>
  </si>
  <si>
    <t>https://scholar.google.com/scholar?q=related:h5nAYvaLPCMJ:scholar.google.com/&amp;scioq=%22michael+mandiberg%22+%22social+media%22&amp;hl=en&amp;as_sdt=0,5&amp;as_vis=1</t>
  </si>
  <si>
    <t>J Göke</t>
  </si>
  <si>
    <t>History Makes Memes. Memes Make History</t>
  </si>
  <si>
    <t>Online Virality: Spread and Influence</t>
  </si>
  <si>
    <t>https://books.google.com/books?hl=en&amp;lr=&amp;id=J7UXEQAAQBAJ&amp;oi=fnd&amp;pg=PA61&amp;dq=%22michael+mandiberg%22+%22social+media%22&amp;ots=h0r4ZGOwhR&amp;sig=S9BaNTJ-XhtGpZoyLxhJdifazcE</t>
  </si>
  <si>
    <t>… Still, it was only in the late 2010s that the research on history in social media gained traction and with it, research on memes. Meanwhile, since around the mid-2000s, memes have …</t>
  </si>
  <si>
    <t>https://scholar.google.com/scholar?q=related:oiGLiMAXzJ0J:scholar.google.com/&amp;scioq=%22michael+mandiberg%22+%22social+media%22&amp;hl=en&amp;as_sdt=0,5&amp;as_vis=1</t>
  </si>
  <si>
    <t>J Guzmán</t>
  </si>
  <si>
    <t>The Whiteness Project of Gentrification: The Battle over Los Angeles' Eastside</t>
  </si>
  <si>
    <t>https://search.proquest.com/openview/76dbbeaba97b6fc97520650c91891a2f/1?pq-origsite=gscholar&amp;cbl=18750</t>
  </si>
  <si>
    <t>https://scholar.google.com/scholar?cites=6435393097044761843&amp;as_sdt=2005&amp;sciodt=0,5&amp;hl=en</t>
  </si>
  <si>
    <t>… In order to observe different rhetorical “texts” I will specifically analyze local newspapers and the social media output of the major voices of gentrification in Boyle Heights. While at first …</t>
  </si>
  <si>
    <t>https://digitalcommons.du.edu/cgi/viewcontent.cgi?article=2433&amp;context=etd</t>
  </si>
  <si>
    <t>https://scholar.google.com/scholar?q=related:85xa8-wbT1kJ:scholar.google.com/&amp;scioq=%22michael+mandiberg%22+%22social+media%22&amp;hl=en&amp;as_sdt=0,5&amp;as_vis=1</t>
  </si>
  <si>
    <t>J Hoyer</t>
  </si>
  <si>
    <t>Power and the Press: Reimagining the World by Producing Information Together</t>
  </si>
  <si>
    <t>https://academicworks.cuny.edu/gc_etds/5619/</t>
  </si>
  <si>
    <t>This study of three collectively-organized activist printing projects examines how information production is a strategy for communities to reimagine and reconfigure oppressive power …</t>
  </si>
  <si>
    <t>https://academicworks.cuny.edu/cgi/viewcontent.cgi?article=6725&amp;context=gc_etds</t>
  </si>
  <si>
    <t>https://scholar.google.com/scholar?q=related:dFjJObl_wUkJ:scholar.google.com/&amp;scioq=%22michael+mandiberg%22+%22wikipedia%22&amp;hl=en&amp;as_sdt=0,5&amp;as_vis=1</t>
  </si>
  <si>
    <t>J Isosävi, I Vecsernyés</t>
  </si>
  <si>
    <t>Addressing, greeting and related gestures in the opening sequences of Finnish, French and Hungarian YouTube videos</t>
  </si>
  <si>
    <t>Contrastive Pragmatics</t>
  </si>
  <si>
    <t>https://brill.com/view/journals/jocp/3/3/article-p363_2.xml</t>
  </si>
  <si>
    <t>https://scholar.google.com/scholar?cites=3190289362517860937&amp;as_sdt=2005&amp;sciodt=0,5&amp;hl=en</t>
  </si>
  <si>
    <t>… This study falls within the field of the pragmatics of social media and interpersonal pragmatics, and data were analysed using multimodal discourse analysis. Shared practices included …</t>
  </si>
  <si>
    <t>https://scholar.google.com/scholar?q=related:SaKVt0UvRiwJ:scholar.google.com/&amp;scioq=%22michael+mandiberg%22+%22social+media%22&amp;hl=en&amp;as_sdt=0,5&amp;as_vis=1</t>
  </si>
  <si>
    <t>J Mabey</t>
  </si>
  <si>
    <t>Not Mine Alone, Nor Mine to Own: Some Reflections on the Young Girl</t>
  </si>
  <si>
    <t>Journal of Feminist Scholarship</t>
  </si>
  <si>
    <t>digitalcommons.uri.edu</t>
  </si>
  <si>
    <t>https://digitalcommons.uri.edu/jfs/vol12/iss12/2/</t>
  </si>
  <si>
    <t>… of magical girls as they circulate on social media platforms such as Tumblr. The magical-girl … —cofounded in 2013 with Siân Evans, Michael Mandiberg, and Laurel Ptack—these labors …</t>
  </si>
  <si>
    <t>https://digitalcommons.uri.edu/cgi/viewcontent.cgi?article=1120&amp;context=jfs</t>
  </si>
  <si>
    <t>https://scholar.google.com/scholar?q=related:HHOAnROa6LkJ:scholar.google.com/&amp;scioq=%22michael+mandiberg%22+%22social+media%22&amp;hl=en&amp;as_sdt=0,5&amp;as_vis=1</t>
  </si>
  <si>
    <t>… platforms for more concrete activism, like the Art+Feminism Wikipedia Edit-a-Thons—cofounded in 2013 with Siân Evans, Michael Mandiberg, and Laurel Ptack—these labors will …</t>
  </si>
  <si>
    <t>https://scholar.google.com/scholar?q=related:HHOAnROa6LkJ:scholar.google.com/&amp;scioq=%22michael+mandiberg%22+%22wikipedia%22&amp;hl=en&amp;as_sdt=0,5&amp;as_vis=1</t>
  </si>
  <si>
    <t>This essay looks at the role of the young girl in the curatorial practice of Jacqueline Mabey. Mabey reckons with the young girl as the signifier of a spectrum of mutable cultural signifieds …</t>
  </si>
  <si>
    <t>https://scholar.google.com/scholar?q=related:HHOAnROa6LkJ:scholar.google.com/&amp;scioq=%22michael+mandiberg%22+%22eyebeam%22&amp;hl=en&amp;as_sdt=2007</t>
  </si>
  <si>
    <t>J MCDONALD</t>
  </si>
  <si>
    <t>AREAS OF RESEARCH</t>
  </si>
  <si>
    <t>https://activityinsight.pace.edu/jmcdonald2/pci/CVAcademic-JMcDonald-2.pdf</t>
  </si>
  <si>
    <t>… Lecture series included prominent artists Camille Utterback, John Klima, Marcin Ramocki, Marina Zurkow, Jonah Brucker-Cohen, Pall Thayer, Cory Archangel, Michael Mandiberg, …</t>
  </si>
  <si>
    <t>https://scholar.google.com/scholar?q=related:0ZegIsPUNGkJ:scholar.google.com/&amp;scioq=%22michael+mandiberg%22+%22eyebeam%22&amp;hl=en&amp;as_sdt=2007</t>
  </si>
  <si>
    <t>https://scholar.google.com/scholar?q=related:0ZegIsPUNGkJ:scholar.google.com/&amp;scioq=%22michael+mandiberg%22+%22turbulence+org%22&amp;hl=en&amp;as_sdt=2007</t>
  </si>
  <si>
    <t>J McGrath</t>
  </si>
  <si>
    <t>Memes</t>
  </si>
  <si>
    <t>The sage handbook of web history</t>
  </si>
  <si>
    <t>sk.sagepub.com</t>
  </si>
  <si>
    <t>https://sk.sagepub.com/hnbk/edvol/embed/the-sage-handbook-of-web-history/chpt/34-memes</t>
  </si>
  <si>
    <t>https://scholar.google.com/scholar?cites=2938991148076373642&amp;as_sdt=2005&amp;sciodt=0,5&amp;hl=en</t>
  </si>
  <si>
    <t>… Broadly speaking, a digital object is often labeled an ‘internet meme’ once it begins to spread (often quickly, or ‘virally', to embrace a popular metaphor) across various social media …</t>
  </si>
  <si>
    <t>https://scholar.google.com/scholar?q=related:ihYcs-BkySgJ:scholar.google.com/&amp;scioq=%22michael+mandiberg%22+%22social+media%22&amp;hl=en&amp;as_sdt=0,5&amp;as_vis=1</t>
  </si>
  <si>
    <t>… to regulate the circulation of content in ways that address concerns about copyright protection, and we find traces of bots dedicated to mundane formatting tasks in Wikipedia's edit …</t>
  </si>
  <si>
    <t>https://scholar.google.com/scholar?q=related:ihYcs-BkySgJ:scholar.google.com/&amp;scioq=%22michael+mandiberg%22+%22wikipedia%22&amp;hl=en&amp;as_sdt=0,5&amp;as_vis=1</t>
  </si>
  <si>
    <t>J Naylor-Leyland</t>
  </si>
  <si>
    <t>People Just Do Nothing</t>
  </si>
  <si>
    <t>i7430897.wordpress.com</t>
  </si>
  <si>
    <t>https://i7430897.wordpress.com/2016/05/03/first-blog-post/</t>
  </si>
  <si>
    <t>… social media for … social media, which builds up popularity and spreads the text through users. The main factor I have looked at whilst studying this case study is the power of social media …</t>
  </si>
  <si>
    <t>https://scholar.google.com/scholar?q=related:ngTGORUXSekJ:scholar.google.com/&amp;scioq=%22michael+mandiberg%22+%22social+media%22&amp;hl=en&amp;as_sdt=0,5&amp;as_vis=1</t>
  </si>
  <si>
    <t>J Passmann</t>
  </si>
  <si>
    <t>Valuation Systems. Media Practices Dealing with the Other</t>
  </si>
  <si>
    <t>Zeitschrift für Literaturwissenschaft und Linguistik</t>
  </si>
  <si>
    <t>https://link.springer.com/article/10.1007/BF03379896</t>
  </si>
  <si>
    <t>10.1007/BF03379896</t>
  </si>
  <si>
    <t>… On the contrary, it renders their role for sociality constitutional (at least online): When becoming ›social media‹ in terms of facilitating and fostering sociality, they enact a definitional …</t>
  </si>
  <si>
    <t>https://link.springer.com/content/pdf/10.1007/BF03379896.pdf</t>
  </si>
  <si>
    <t>https://scholar.google.com/scholar?q=related:8y369SmaqMYJ:scholar.google.com/&amp;scioq=%22michael+mandiberg%22+%22social+media%22&amp;hl=en&amp;as_sdt=0,5&amp;as_vis=1</t>
  </si>
  <si>
    <t>J Penney</t>
  </si>
  <si>
    <t>Twitter and Self-Mediated Hyper-Visibility in the Occupy Wall Street Movement</t>
  </si>
  <si>
    <t>Taking the Square: Mediated Dissent and …</t>
  </si>
  <si>
    <t>https://books.google.com/books?hl=en&amp;lr=&amp;id=seHaDwAAQBAJ&amp;oi=fnd&amp;pg=PA97&amp;dq=%22michael+mandiberg%22+%22social+media%22&amp;ots=YVrqObNzby&amp;sig=K6mKmVZSpAGLoH0W5sbQZ3neoAQ</t>
  </si>
  <si>
    <t>… And there was a few of us that were into social media, so our job was to get the word out via Twitter and via chat.... Everything just worked by itself. We didn’t have a boss. …</t>
  </si>
  <si>
    <t>https://123library.org/pdf/book/234706/taking-the-square.pdf#page=107</t>
  </si>
  <si>
    <t>https://scholar.google.com/scholar?q=related:XeKyE7Ua-SwJ:scholar.google.com/&amp;scioq=%22michael+mandiberg%22+%22social+media%22&amp;hl=en&amp;as_sdt=0,5&amp;as_vis=1</t>
  </si>
  <si>
    <t>J Perez</t>
  </si>
  <si>
    <t>Suicide memes: Internet users' anti-future expressions</t>
  </si>
  <si>
    <t>https://repository.library.georgetown.edu/handle/10822/1055298</t>
  </si>
  <si>
    <t>https://scholar.google.com/scholar?cites=8169815024054971004&amp;as_sdt=2005&amp;sciodt=0,5&amp;hl=en</t>
  </si>
  <si>
    <t>… Throughout this paper, I call an “internet meme” its shortened form that is “meme,” the short term used by social media users in general to refer to an internet meme. Thus, whenever I …</t>
  </si>
  <si>
    <t>https://repository.library.georgetown.edu/bitstream/handle/10822/1055298/Jessamine%20Perez%20-%20Suicide%20Memes%20Internet%20Users%E2%80%99%20Anti-Future%20Expressions.pdf?sequence=3</t>
  </si>
  <si>
    <t>https://scholar.google.com/scholar?q=related:fCpylXoDYXEJ:scholar.google.com/&amp;scioq=%22michael+mandiberg%22+%22social+media%22&amp;hl=en&amp;as_sdt=0,5&amp;as_vis=1</t>
  </si>
  <si>
    <t>… For example, an individual who contributes and reads entries on Wikipedia counts as a produser (137). Bruns expands upon produsage, the activity that produsers do: “[it is] where …</t>
  </si>
  <si>
    <t>https://scholar.google.com/scholar?q=related:fCpylXoDYXEJ:scholar.google.com/&amp;scioq=%22michael+mandiberg%22+%22wikipedia%22&amp;hl=en&amp;as_sdt=0,5&amp;as_vis=1</t>
  </si>
  <si>
    <t>J Pinta</t>
  </si>
  <si>
    <t>Correntino Spanish Memes and the Enregisterment of Argentine Guarani Loanwords</t>
  </si>
  <si>
    <t>Languages</t>
  </si>
  <si>
    <t>mdpi.com</t>
  </si>
  <si>
    <t>https://www.mdpi.com/2226-471X/8/3/165</t>
  </si>
  <si>
    <t>https://scholar.google.com/scholar?cites=12645824795641999800&amp;as_sdt=2005&amp;sciodt=0,5&amp;hl=en</t>
  </si>
  <si>
    <t>The intense contact between Guarani and Spanish in the Argentine province of Corrientes has produced a wide array of mutual contact effects, the most visible being widespread …</t>
  </si>
  <si>
    <t>https://scholar.google.com/scholar?q=related:uHERtKb-fq8J:scholar.google.com/&amp;scioq=%22michael+mandiberg%22+%22social+media%22&amp;hl=en&amp;as_sdt=0,5&amp;as_vis=1</t>
  </si>
  <si>
    <t>https://scholar.google.com/scholar?q=related:uHERtKb-fq8J:scholar.google.com/&amp;scioq=%22michael+mandiberg%22+%22wikipedia%22&amp;hl=en&amp;as_sdt=0,5&amp;as_vis=1</t>
  </si>
  <si>
    <t>J Punske, E Butler</t>
  </si>
  <si>
    <t>Do me a syntax: Doggo memes, language games and the internal structure of English</t>
  </si>
  <si>
    <t>Ampersand</t>
  </si>
  <si>
    <t>https://www.sciencedirect.com/science/article/pii/S2215039019300232</t>
  </si>
  <si>
    <t>https://scholar.google.com/scholar?cites=10498116166046477917&amp;as_sdt=2005&amp;sciodt=0,5&amp;hl=en</t>
  </si>
  <si>
    <t>… Evidence of the Doggo language game can also be found in other forums, including interactive social media venues like Reddit and Facebook; however, for the purposes of this paper, …</t>
  </si>
  <si>
    <t>https://scholar.google.com/scholar?q=related:XW78FwjNsJEJ:scholar.google.com/&amp;scioq=%22michael+mandiberg%22+%22social+media%22&amp;hl=en&amp;as_sdt=0,5&amp;as_vis=1</t>
  </si>
  <si>
    <t>J Reagle, J Koerner</t>
  </si>
  <si>
    <t>Wikipedia@ 20: Stories of an incomplete revolution</t>
  </si>
  <si>
    <t>https://library.oapen.org/handle/20.500.12657/43467</t>
  </si>
  <si>
    <t>https://scholar.google.com/scholar?cites=273402107895124571&amp;as_sdt=2005&amp;sciodt=0,5&amp;hl=en</t>
  </si>
  <si>
    <t>… Wikipedia. Perhaps our readers are fond of using Wikipedia, or perhaps they follow stories about it with interest. Perhaps they even contribute to Wikipedia, a little or a lot. Or, perhaps, …</t>
  </si>
  <si>
    <t>https://library.oapen.org/bitstream/handle/20.500.12657/43467/external_content.pdf?sequence=1andisAllowed=y</t>
  </si>
  <si>
    <t>https://scholar.google.com/scholar?q=related:W5LuwcRRywMJ:scholar.google.com/&amp;scioq=%22michael+mandiberg%22+%22wikipedia%22&amp;hl=en&amp;as_sdt=0,5&amp;as_vis=1</t>
  </si>
  <si>
    <t>Wikipedia’s first twenty years: how what began as an experiment in collaboration became the world’s most popular reference work. We have been looking things up in Wikipedia for …</t>
  </si>
  <si>
    <t>https://scholar.google.com/scholar?q=related:W5LuwcRRywMJ:scholar.google.com/&amp;scioq=%22michael+mandiberg%22+%22social+media%22&amp;hl=en&amp;as_sdt=0,5&amp;as_vis=1</t>
  </si>
  <si>
    <t>J Reagle, J Koerner, O Benjakob, S Harrison…</t>
  </si>
  <si>
    <t>11 The Most Important Laboratory for Social Scientific and Computing Research in History</t>
  </si>
  <si>
    <t>https://ieeexplore.ieee.org/abstract/document/9242500/</t>
  </si>
  <si>
    <t>… Abstract: Wikipedia's founders could not have dreamed they were creating the most important laboratory for social scientific and computing research in history, yet Wikipedia has had an …</t>
  </si>
  <si>
    <t>https://scholar.google.com/scholar?q=related:xzvlULF9KcwJ:scholar.google.com/&amp;scioq=%22michael+mandiberg%22+%22wikipedia%22&amp;hl=en&amp;as_sdt=0,5&amp;as_vis=1</t>
  </si>
  <si>
    <t>12 Collaborating on the Sum of All Knowledge Across Languages</t>
  </si>
  <si>
    <t>https://ieeexplore.ieee.org/abstract/document/9242455/</t>
  </si>
  <si>
    <t>… Abstract: Wikipedia is available in almost three hundred languages, each with independently developed content and perspectives. By extending lessons learned from Wikipedia and …</t>
  </si>
  <si>
    <t>https://scholar.google.com/scholar?q=related:IV_0DQTe1hIJ:scholar.google.com/&amp;scioq=%22michael+mandiberg%22+%22wikipedia%22&amp;hl=en&amp;as_sdt=0,5&amp;as_vis=1</t>
  </si>
  <si>
    <t>13 Rise of the Underdog</t>
  </si>
  <si>
    <t>https://ieeexplore.ieee.org/abstract/document/9242448/</t>
  </si>
  <si>
    <t>… than it has ever been, Wikipedia is reliant on third parties who are increasingly ingesting its facts and severing them from their source. To survive, Wikipedia needs to initiate a renewed …</t>
  </si>
  <si>
    <t>https://scholar.google.com/scholar?q=related:SZ0LAvOLj2kJ:scholar.google.com/&amp;scioq=%22michael+mandiberg%22+%22wikipedia%22&amp;hl=en&amp;as_sdt=0,5&amp;as_vis=1</t>
  </si>
  <si>
    <t>16 Toward a Wikipedia For and From Us All</t>
  </si>
  <si>
    <t>https://ieeexplore.ieee.org/abstract/document/9242525/</t>
  </si>
  <si>
    <t>To build a Wikipedia that reflects the full breadth and depth of humanity, we must deconstruct the myths that allow misogyny, racism, colonialism, and other forms of oppression to …</t>
  </si>
  <si>
    <t>https://scholar.google.com/scholar?q=related:45UUKlKSku0J:scholar.google.com/&amp;scioq=%22michael+mandiberg%22+%22wikipedia%22&amp;hl=en&amp;as_sdt=0,5&amp;as_vis=1</t>
  </si>
  <si>
    <t>17 The Myth of the Comprehensive Historical Archive</t>
  </si>
  <si>
    <t>https://ieeexplore.ieee.org/abstract/document/9242509/</t>
  </si>
  <si>
    <t>… Abstract: Wikipedia is an undertaking of mythic proportions, as is addressing its deficits. The … resource equity, gender and racial bias, and knowledge gaps within and beyond Wikipedia. …</t>
  </si>
  <si>
    <t>https://scholar.google.com/scholar?q=related:kIoTneWycYUJ:scholar.google.com/&amp;scioq=%22michael+mandiberg%22+%22wikipedia%22&amp;hl=en&amp;as_sdt=0,5&amp;as_vis=1</t>
  </si>
  <si>
    <t>18 No Internet, No Problem</t>
  </si>
  <si>
    <t>https://ieeexplore.ieee.org/abstract/document/9242472/</t>
  </si>
  <si>
    <t>… Abstract: While much has been said about Wikipedia's editors and how they work and interact, we seldom think of those who cannot easily access it— because of poor connectivity, high …</t>
  </si>
  <si>
    <t>https://scholar.google.com/scholar?q=related:hKp6YT196EEJ:scholar.google.com/&amp;scioq=%22michael+mandiberg%22+%22wikipedia%22&amp;hl=en&amp;as_sdt=0,5&amp;as_vis=1</t>
  </si>
  <si>
    <t>19 Possible Enlightenments: Wikipedia's Encyclopedic Promise and Epistemological Failure</t>
  </si>
  <si>
    <t>https://ieeexplore.ieee.org/abstract/document/9242465/</t>
  </si>
  <si>
    <t>… 19 Possible Enlightenments: Wikipedia's Encyclopedic Promise and Epistemological Failure Abstract: Wikipedia challenges traditional notions of expertise, authorship, access …</t>
  </si>
  <si>
    <t>https://scholar.google.com/scholar?q=related:iKZqI-7JymwJ:scholar.google.com/&amp;scioq=%22michael+mandiberg%22+%22wikipedia%22&amp;hl=en&amp;as_sdt=0,5&amp;as_vis=1</t>
  </si>
  <si>
    <t>20 Equity, Policy, and Newcomers: Five Journeys from Wiki Education</t>
  </si>
  <si>
    <t>https://ieeexplore.ieee.org/abstract/document/9242490/</t>
  </si>
  <si>
    <t>… Abstract: We tell the story of Wikipedia's engagement with equity and policy by weaving … Wiki Education to envision a future where Wikipedia has more diverse content and contributors. …</t>
  </si>
  <si>
    <t>https://scholar.google.com/scholar?q=related:-GPz3Zw3DY8J:scholar.google.com/&amp;scioq=%22michael+mandiberg%22+%22wikipedia%22&amp;hl=en&amp;as_sdt=0,5&amp;as_vis=1</t>
  </si>
  <si>
    <t>21 Wikipedia Has a Bias Problem</t>
  </si>
  <si>
    <t>https://ieeexplore.ieee.org/abstract/document/9242514/</t>
  </si>
  <si>
    <t>21 Wikipedia Has a Bias Problem | part of Wikipedia @ 20: Stories of an Incomplete Revolution | MIT Press books | IEEE Xplore 21 Wikipedia Has a Bias Problem … Wikipedia …</t>
  </si>
  <si>
    <t>https://scholar.google.com/scholar?q=related:CnyEAqXIqp8J:scholar.google.com/&amp;scioq=%22michael+mandiberg%22+%22wikipedia%22&amp;hl=en&amp;as_sdt=0,5&amp;as_vis=1</t>
  </si>
  <si>
    <t>22 Capstone: Making History, Building the Future Together</t>
  </si>
  <si>
    <t>https://ieeexplore.ieee.org/abstract/document/9242498/</t>
  </si>
  <si>
    <t>The Wikimedia Foundation's executive director reflects on the past, present, and future of Wikipedia, informed by Wikimedia 2030, the vision and strategy project by the global …</t>
  </si>
  <si>
    <t>https://scholar.google.com/scholar?q=related:xYwDRWIuBecJ:scholar.google.com/&amp;scioq=%22michael+mandiberg%22+%22wikipedia%22&amp;hl=en&amp;as_sdt=0,5&amp;as_vis=1</t>
  </si>
  <si>
    <t>4 An Encyclopedia with Breaking News</t>
  </si>
  <si>
    <t>https://ieeexplore.ieee.org/abstract/document/9242495/</t>
  </si>
  <si>
    <t>… Abstract: Wikipedia's response to the September 11 attacks profoundly shaped its rules and … Wikipedia's breaking news collaborations offer lessons for hardening other online platforms …</t>
  </si>
  <si>
    <t>https://scholar.google.com/scholar?q=related:ECwwKz9QMcMJ:scholar.google.com/&amp;scioq=%22michael+mandiberg%22+%22wikipedia%22&amp;hl=en&amp;as_sdt=0,5&amp;as_vis=1</t>
  </si>
  <si>
    <t>5 Paid with Interest: COI Editing and Its Discontents</t>
  </si>
  <si>
    <t>https://ieeexplore.ieee.org/abstract/document/9242516/</t>
  </si>
  <si>
    <t>… Abstract: Financially motivated editing of encyclopedia articles presents a quandary for Wikipedia, which the author explores from personal experience as a paid editor seeking to work …</t>
  </si>
  <si>
    <t>https://scholar.google.com/scholar?q=related:LSdPiDO4NHEJ:scholar.google.com/&amp;scioq=%22michael+mandiberg%22+%22wikipedia%22&amp;hl=en&amp;as_sdt=0,5&amp;as_vis=1</t>
  </si>
  <si>
    <t>8 How Wikipedia Drove Professors Crazy, Made Me Sane, and Almost Saved the Internet</t>
  </si>
  <si>
    <t>https://ieeexplore.ieee.org/abstract/document/9242487/</t>
  </si>
  <si>
    <t>8 How Wikipedia Drove Professors Crazy, Made Me Sane, and Almost Saved the Internet | part of Wikipedia @ 20: Stories of an Incomplete Revolution | MIT Press books | IEEE Xplore …</t>
  </si>
  <si>
    <t>https://scholar.google.com/scholar?q=related:gRAaQO5zKV4J:scholar.google.com/&amp;scioq=%22michael+mandiberg%22+%22wikipedia%22&amp;hl=en&amp;as_sdt=0,5&amp;as_vis=1</t>
  </si>
  <si>
    <t>J Rylan</t>
  </si>
  <si>
    <t>A STRANGE HISTORY</t>
  </si>
  <si>
    <t>JAPANOISE</t>
  </si>
  <si>
    <t>https://books.google.com/books?hl=en&amp;lr=&amp;id=wgtcuX-bqCMC&amp;oi=fnd&amp;pg=PA227&amp;dq=%22michael+mandiberg%22+%22social+media%22&amp;ots=HRJzlbDvmx&amp;sig=lL9p6FpUDs09yWmo2eBMiYpq1dk</t>
  </si>
  <si>
    <t>As I complete this book in 2012, the world of Noise I encountered in my fieldwork can only be considered historical. Noise has proliferated well beyond the contexts I describe in my …</t>
  </si>
  <si>
    <t>https://escholarship.org/content/qt0qk6w6p3/qt0qk6w6p3.pdf#page=238</t>
  </si>
  <si>
    <t>https://scholar.google.com/scholar?q=related:aqO9sEjXRSMJ:scholar.google.com/&amp;scioq=%22michael+mandiberg%22+%22social+media%22&amp;hl=en&amp;as_sdt=0,5&amp;as_vis=1</t>
  </si>
  <si>
    <t>https://books.google.com/books?hl=en&amp;lr=&amp;id=wgtcuX-bqCMC&amp;oi=fnd&amp;pg=PA227&amp;dq=%22michael+mandiberg%22+%22wikipedia%22&amp;ots=HRJzleGzfC&amp;sig=-IZRvML18w6BasXmzlZ4s_9zkGg</t>
  </si>
  <si>
    <t>https://scholar.google.com/scholar?q=related:aqO9sEjXRSMJ:scholar.google.com/&amp;scioq=%22michael+mandiberg%22+%22wikipedia%22&amp;hl=en&amp;as_sdt=0,5&amp;as_vis=1</t>
  </si>
  <si>
    <t>J Skinner</t>
  </si>
  <si>
    <t>Postproduction of Self: Using YouTube—a Social Search for Feeling</t>
  </si>
  <si>
    <t>unsworks.unsw.edu.au</t>
  </si>
  <si>
    <t>https://unsworks.unsw.edu.au/bitstreams/9374f802-6db4-40bf-af15-29b8314859fc/download</t>
  </si>
  <si>
    <t>… From my perspective, the incongruence between the role of social media in our everyday lives, and the language used to describe it, points to a larger tendency to understate the …</t>
  </si>
  <si>
    <t>https://scholar.google.com/scholar?q=related:eZWWsD1Uk-IJ:scholar.google.com/&amp;scioq=%22michael+mandiberg%22+%22social+media%22&amp;hl=en&amp;as_sdt=0,5&amp;as_vis=1</t>
  </si>
  <si>
    <t>This thesis argues that by selecting and transforming content found on the videosharing site YouTube, my artwork projects demonstrate the ‘new role of art’described by Nicolas …</t>
  </si>
  <si>
    <t>https://scholar.google.com/scholar?q=related:eZWWsD1Uk-IJ:scholar.google.com/&amp;scioq=%22michael+mandiberg%22+%22wikipedia%22&amp;hl=en&amp;as_sdt=0,5&amp;as_vis=1</t>
  </si>
  <si>
    <t>J Stachowicz</t>
  </si>
  <si>
    <t>„W Gugle wpisuję swoje nazwisko...”. Społeczne i kulturowe funkcje praktyki wyszukiwania w sieci</t>
  </si>
  <si>
    <t>Antropologia praktyk językowych</t>
  </si>
  <si>
    <t>https://www.ceeol.com/search/chapter-detail?id=853254</t>
  </si>
  <si>
    <t>… Choć, jak zauważyłem, można mówić o różnych poziomach searching engine literacy, to jednak Google i Wikipedia nie wymagają w takim stopniu jak teksty drukowane wiedzy o tym, …</t>
  </si>
  <si>
    <t>https://scholar.google.com/scholar?q=related:roVHhZ6amz0J:scholar.google.com/&amp;scioq=%22michael+mandiberg%22+%22wikipedia%22&amp;hl=en&amp;as_sdt=0,5&amp;as_vis=1</t>
  </si>
  <si>
    <t>Pisanie i czytanie na ekranie cyfrowego urządzenia podłączonego do globalnej sieci stało się dla wielu ludzi podstawową czynnością, do której wykorzystują zdobyte w szkole …</t>
  </si>
  <si>
    <t>https://scholar.google.com/scholar?q=related:roVHhZ6amz0J:scholar.google.com/&amp;scioq=%22michael+mandiberg%22+%22social+media%22&amp;hl=en&amp;as_sdt=0,5&amp;as_vis=1</t>
  </si>
  <si>
    <t>Digitally Assisted Conversation—Google and Changes in Literacy Practices</t>
  </si>
  <si>
    <t>Open Cultural Studies</t>
  </si>
  <si>
    <t>https://www.degruyter.com/document/doi/10.1515/culture-2018-0074/html</t>
  </si>
  <si>
    <t>10.1515/culture-2018-0074</t>
  </si>
  <si>
    <t>… It is important for these individuals to operate in a group of people with similar interests who are also always-on and with whom they wish to share their insights through social media. …</t>
  </si>
  <si>
    <t>https://www.degruyter.com/document/doi/10.1515/culture-2018-0074/pdf</t>
  </si>
  <si>
    <t>https://scholar.google.com/scholar?q=related:zYJZ5VMFiXQJ:scholar.google.com/&amp;scioq=%22michael+mandiberg%22+%22social+media%22&amp;hl=en&amp;as_sdt=0,5&amp;as_vis=1</t>
  </si>
  <si>
    <t>… Wikipedia and then stood up and publicly stated that the content of the lecture did not agree with the Google results. Although it turned out that the article in Wikipedia … on Wikipedia. In …</t>
  </si>
  <si>
    <t>https://scholar.google.com/scholar?q=related:zYJZ5VMFiXQJ:scholar.google.com/&amp;scioq=%22michael+mandiberg%22+%22wikipedia%22&amp;hl=en&amp;as_sdt=0,5&amp;as_vis=1</t>
  </si>
  <si>
    <t>J Wales, L Sanger</t>
  </si>
  <si>
    <t>Engelskspråkiga Wikipedia</t>
  </si>
  <si>
    <t>sapientiasv.com</t>
  </si>
  <si>
    <t>https://sapientiasv.com/Engelskspr%C3%A5kiga_Wikipedia</t>
  </si>
  <si>
    <t>… Vid 2015 års konstinstallation Print Wikipedia presenterades delar av engelskspråkiga … Uppslaget med sidorna 1 550 999 och 1 551 000 från 2015 års konstprojekt Print Wikipedia. …</t>
  </si>
  <si>
    <t>https://scholar.google.com/scholar?q=related:iVMKpK0h_cEJ:scholar.google.com/&amp;scioq=mandiberg+%22print+wikipedia%22&amp;hl=en&amp;as_sdt=0,5&amp;as_vis=1</t>
  </si>
  <si>
    <t>Wikipedia People</t>
  </si>
  <si>
    <t>confocal-manawatu.pbworks.com</t>
  </si>
  <si>
    <t>http://confocal-manawatu.pbworks.com/w/page/97581814/Wikipedia</t>
  </si>
  <si>
    <t>The Wikipedia wordmark which displays the name Wikipedia, written in all caps. The W and the A are the same height and both are taller than the other letters which are also all the …</t>
  </si>
  <si>
    <t>https://scholar.google.com/scholar?q=related:CfDi4F5zRXQJ:scholar.google.com/&amp;scioq=mandiberg+%22print+wikipedia%22&amp;hl=en&amp;as_sdt=0,5&amp;as_vis=1</t>
  </si>
  <si>
    <t>J Ward</t>
  </si>
  <si>
    <t>Affective Suffrage: Social Media, Street Protests, and Theatre as Alternative Spaces for</t>
  </si>
  <si>
    <t>… : Journal of Peripheral Cultural Production of the Luso …</t>
  </si>
  <si>
    <t>https://scholar.archive.org/work/zk5jrn3oybe5jpzsrvga3wjoqm/access/wayback/https://escholarship.org/content/qt88v6w5c1/qt88v6w5c1.pdf?t=os73to</t>
  </si>
  <si>
    <t>… Examining these representational spaces (the street protest, social media, and the stage) … This article argues that the heterotopias of the stage, the street, and social media function as …</t>
  </si>
  <si>
    <t>https://scholar.google.com/scholar?q=related:iRbEyMpJhTwJ:scholar.google.com/&amp;scioq=%22michael+mandiberg%22+%22social+media%22&amp;hl=en&amp;as_sdt=0,5&amp;as_vis=1</t>
  </si>
  <si>
    <t>Affective suffrage: Social media, street protests, and theatre as alternative spaces for political self-representation in the 2012 Mexican presidential elections</t>
  </si>
  <si>
    <t>https://escholarship.org/content/qt88v6w5c1/qt88v6w5c1.pdf</t>
  </si>
  <si>
    <t>https://scholar.google.com/scholar?cites=6825029526719058422&amp;as_sdt=2005&amp;sciodt=0,5&amp;hl=en</t>
  </si>
  <si>
    <t>https://scholar.google.com/scholar?q=related:9lGkqTFgt14J:scholar.google.com/&amp;scioq=%22michael+mandiberg%22+%22social+media%22&amp;hl=en&amp;as_sdt=0,5&amp;as_vis=1</t>
  </si>
  <si>
    <t>J Weissman</t>
  </si>
  <si>
    <t>Pepe the Frog: A Study of Meaning in the Context of the 2016 US Election</t>
  </si>
  <si>
    <t>https://search.proquest.com/openview/75a7e45733102d46434cc92cab9e18d6/1?pq-origsite=gscholar&amp;cbl=18750&amp;diss=y</t>
  </si>
  <si>
    <t>https://scholar.google.com/scholar?cites=11053852741269277016&amp;as_sdt=2005&amp;sciodt=0,5&amp;hl=en</t>
  </si>
  <si>
    <t>… gains influence through online social media and have become an … social media to communicate a sense of humor (Ibid 127: 2012). While memes generally proliferate on social media …</t>
  </si>
  <si>
    <t>https://scholar.google.com/scholar?q=related:WEnVmoAsZ5kJ:scholar.google.com/&amp;scioq=%22michael+mandiberg%22+%22social+media%22&amp;hl=en&amp;as_sdt=0,5&amp;as_vis=1</t>
  </si>
  <si>
    <t>J Wojdon, D Wiśniewska</t>
  </si>
  <si>
    <t>Public in public history</t>
  </si>
  <si>
    <t>https://api.taylorfrancis.com/content/books/mono/download?identifierName=doi&amp;identifierValue=10.4324/9781003122166&amp;type=googlepdf</t>
  </si>
  <si>
    <t>https://scholar.google.com/scholar?cites=616980517875089422&amp;as_sdt=2005&amp;sciodt=0,5&amp;hl=en</t>
  </si>
  <si>
    <t>The book addresses theoretical reflections on the public, or multiple publics, and their role in public history, and empirical analyses of the publics’ active responses to and impact on …</t>
  </si>
  <si>
    <t>https://scholar.google.com/scholar?q=related:DgBIGYP0jwgJ:scholar.google.com/&amp;scioq=%22michael+mandiberg%22+%22social+media%22&amp;hl=en&amp;as_sdt=0,5&amp;as_vis=1</t>
  </si>
  <si>
    <t>https://scholar.google.com/scholar?q=related:DgBIGYP0jwgJ:scholar.google.com/&amp;scioq=%22michael+mandiberg%22+%22wikipedia%22&amp;hl=en&amp;as_sdt=0,5&amp;as_vis=1</t>
  </si>
  <si>
    <t>J Zhang</t>
  </si>
  <si>
    <t>Informational Public Interest</t>
  </si>
  <si>
    <t>https://papers.ssrn.com/sol3/papers.cfm?abstract_id=4898224</t>
  </si>
  <si>
    <t>… More notably, the economic reasonings also played an essential role in network neutrality debates. Compare In the Matter of Preserving the Open Internet Broadband Indus. Pracs., 25 …</t>
  </si>
  <si>
    <t>https://papers.ssrn.com/sol3/Delivery.cfm?abstractid=4898224</t>
  </si>
  <si>
    <t>https://scholar.google.com/scholar?q=related:aAn2vUA1AIIJ:scholar.google.com/&amp;scioq=%22michael+mandiberg%22+%22in+network%22&amp;hl=en&amp;as_sdt=0,5&amp;as_vis=1</t>
  </si>
  <si>
    <t>… 2022) (ruling that “social-media platforms should be treated more like cable operators, which retain their First Amendment right to exercise editorial discretion, than traditional common …</t>
  </si>
  <si>
    <t>https://scholar.google.com/scholar?q=related:aAn2vUA1AIIJ:scholar.google.com/&amp;scioq=%22michael+mandiberg%22+%22social+media%22&amp;hl=en&amp;as_sdt=0,5&amp;as_vis=1</t>
  </si>
  <si>
    <t>JÁ Gomis González</t>
  </si>
  <si>
    <t>VIDEOARTE Y APROPIACIONISMO. UNA INVESTIGACION SOBRE EL ERROR Y EL GLICH-ART</t>
  </si>
  <si>
    <t>https://riunet.upv.es/handle/10251/94023</t>
  </si>
  <si>
    <t>Se realiza una investigación acerca de la historia del videoarte y del apropiacionismo y el arte del eror en el mismo para luego presentar un trabajo de videoarte propio utilizando estas …</t>
  </si>
  <si>
    <t>https://riunet.upv.es/bitstream/handle/10251/94023/GOMIS%20-%20VIDEOARTE%20%20Y%20APROPIACIONISMO.%20UNA%20INVESTIGACION%20SOBRE%20EL%20ERROR%20Y%20EL%20GLICH-ART..pdf?sequence=1</t>
  </si>
  <si>
    <t>https://scholar.google.com/scholar?q=related:xvONUZmtQCMJ:scholar.google.com/&amp;scioq=%22michael+mandiberg%22+%22wikipedia%22&amp;hl=en&amp;as_sdt=0,5&amp;as_vis=1</t>
  </si>
  <si>
    <t>JA Nti</t>
  </si>
  <si>
    <t>'Like or follow': The role of social media in the daily routines of radio journalists in Accra</t>
  </si>
  <si>
    <t>air.ashesi.edu.gh</t>
  </si>
  <si>
    <t>https://air.ashesi.edu.gh/bitstream/handle/20.500.11988/121/joseph.nti---Final%20Thesis%20Joseph%20Nti_273.pdf?sequence=1</t>
  </si>
  <si>
    <t>https://scholar.google.com/scholar?cites=12874786426110496482&amp;as_sdt=2005&amp;sciodt=0,5&amp;hl=en</t>
  </si>
  <si>
    <t>… the insurgence of social media through increasing internet connectivity in Accra. … that made the cut for the research, primary data was collected from 7 social media platforms. …</t>
  </si>
  <si>
    <t>https://scholar.google.com/scholar?q=related:4k5WfwpurLIJ:scholar.google.com/&amp;scioq=%22michael+mandiberg%22+%22social+media%22&amp;hl=en&amp;as_sdt=0,5&amp;as_vis=1</t>
  </si>
  <si>
    <t>JD Reyes</t>
  </si>
  <si>
    <t>Open Engagement 2014 catalog</t>
  </si>
  <si>
    <t>pdxscholar.library.pdx.edu</t>
  </si>
  <si>
    <t>https://pdxscholar.library.pdx.edu/open_engagement/5/</t>
  </si>
  <si>
    <t>… Thank you to Gemma Rose Turnbull and Alex Winters, our extraordinary social media team who also coordinated the OE 100 blog which brought us amazing reflections and …</t>
  </si>
  <si>
    <t>https://pdxscholar.library.pdx.edu/cgi/viewcontent.cgi?article=1004&amp;context=open_engagement</t>
  </si>
  <si>
    <t>https://scholar.google.com/scholar?q=related:CNykVbt8c30J:scholar.google.com/&amp;scioq=%22michael+mandiberg%22+%22social+media%22&amp;hl=en&amp;as_sdt=0,5&amp;as_vis=1</t>
  </si>
  <si>
    <t>JI Dole</t>
  </si>
  <si>
    <t>Mobile Interface Theory: Embodied Space and Locative Media by Jason Farman</t>
  </si>
  <si>
    <t>https://www.academia.edu/download/43900100/farman_review_Dole.pdf</t>
  </si>
  <si>
    <t>… The ways in which we plan our time, how we think about our day and anticipate our actions changes due to our uses of social media. While texting and using twitter are discontinuous in …</t>
  </si>
  <si>
    <t>https://scholar.google.com/scholar?q=related:lO05Rdyea2QJ:scholar.google.com/&amp;scioq=%22michael+mandiberg%22+%22social+media%22&amp;hl=en&amp;as_sdt=0,5&amp;as_vis=1</t>
  </si>
  <si>
    <t>JJ Felix</t>
  </si>
  <si>
    <t>Culture jamming in the Caribbean: A case of alternative media through double alternativity in Trinidad and Tobago</t>
  </si>
  <si>
    <t>archipelagos</t>
  </si>
  <si>
    <t>https://www.academia.edu/download/94851752/felix-jamming.pdf</t>
  </si>
  <si>
    <t>https://scholar.google.com/scholar?cites=15861679614648177180&amp;as_sdt=2005&amp;sciodt=0,5&amp;hl=en</t>
  </si>
  <si>
    <t>… and Tobago has also not been documented, although some authors have attempted to engage with histories of digital culture there, particularly through studies on social media and …</t>
  </si>
  <si>
    <t>https://scholar.google.com/scholar?q=related:HNIoHJIBINwJ:scholar.google.com/&amp;scioq=%22michael+mandiberg%22+%22social+media%22&amp;hl=en&amp;as_sdt=0,5&amp;as_vis=1</t>
  </si>
  <si>
    <t>JJ Hodge</t>
  </si>
  <si>
    <t>Sociable media: Phatic connection in digital art</t>
  </si>
  <si>
    <t>Postmodern Culture</t>
  </si>
  <si>
    <t>https://muse.jhu.edu/pub/1/article/631080/summary</t>
  </si>
  <si>
    <t>https://scholar.google.com/scholar?cites=2052411400953516534&amp;as_sdt=2005&amp;sciodt=0,5&amp;hl=en</t>
  </si>
  <si>
    <t>… Critics discussing social media and networks too often assume that the allure of connection lies with interpersonal or intersubjective relationality. In her study of Facebook, for example, …</t>
  </si>
  <si>
    <t>https://scholar.google.com/scholar?q=related:9tHLhkuhexwJ:scholar.google.com/&amp;scioq=%22michael+mandiberg%22+%22social+media%22&amp;hl=en&amp;as_sdt=0,5&amp;as_vis=1</t>
  </si>
  <si>
    <t>Vernaculars</t>
  </si>
  <si>
    <t>A Concise Companion to Visual Culture</t>
  </si>
  <si>
    <t>https://onlinelibrary.wiley.com/doi/abs/10.1002/9781119415480.ch14</t>
  </si>
  <si>
    <t>https://scholar.google.com/scholar?cites=5148067115360109404&amp;as_sdt=2005&amp;sciodt=0,5&amp;hl=en</t>
  </si>
  <si>
    <t>10.1002/9781119415480.ch14</t>
  </si>
  <si>
    <t>… of the internet and social media to galvanize the electorate … emergence of smartphones and social media has given rise … , both within and beyond social media. From the perspective of …</t>
  </si>
  <si>
    <t>https://scholar.google.com/scholar?q=related:XMPoCsSbcUcJ:scholar.google.com/&amp;scioq=%22michael+mandiberg%22+%22social+media%22&amp;hl=en&amp;as_sdt=0,5&amp;as_vis=1</t>
  </si>
  <si>
    <t>JJ Indiparambil</t>
  </si>
  <si>
    <t>Towards a Digital 'Calling': A Pastoral Reconfiguring of Electronic Gadgets and Social Media Revolution In India</t>
  </si>
  <si>
    <t>Eastern Journal of Dialogue and Culture</t>
  </si>
  <si>
    <t>https://www.academia.edu/download/58634145/EJDC_-_Vol_11_Issue_1_2018.pdf</t>
  </si>
  <si>
    <t>https://scholar.google.com/scholar?cites=4532359735444965438&amp;as_sdt=2005&amp;sciodt=0,5&amp;hl=en</t>
  </si>
  <si>
    <t>… nature of social media in the economic, socio-cultural, and religious domains, as several researches have already been done, we move now to the unique issue of social media and the …</t>
  </si>
  <si>
    <t>https://scholar.google.com/scholar?q=related:Pgh7eSot5j4J:scholar.google.com/&amp;scioq=%22michael+mandiberg%22+%22social+media%22&amp;hl=en&amp;as_sdt=0,5&amp;as_vis=1</t>
  </si>
  <si>
    <t>JKE Edumadze, SO Darko, S Mensah…</t>
  </si>
  <si>
    <t>SWOT Analysis of blended MOOC from ghanaian university instructors' perspectives</t>
  </si>
  <si>
    <t>… Journal of Arts …</t>
  </si>
  <si>
    <t>https://www.researchgate.net/profile/John-Edumadze/publication/362112076_SWOT_Analysis_of_Blended_MOOC_from_Ghanaian_University_Instructors'_Perspectives/links/62d6e54a85824c670f58dd1f/SWOT-Analysis-of-Blended-MOOC-from-Ghanaian-University-Instructors-Perspectives.pdf</t>
  </si>
  <si>
    <t>https://scholar.google.com/scholar?cites=9662240139243522845&amp;as_sdt=2005&amp;sciodt=0,5&amp;hl=en</t>
  </si>
  <si>
    <t>Through blended Massive Open Online Courses (b-MOOC/bMOOC), universities in the global south can integrate their courses wholly or partially with the global north for free. Despite …</t>
  </si>
  <si>
    <t>https://scholar.google.com/scholar?q=related:HYshwjYsF4YJ:scholar.google.com/&amp;scioq=%22michael+mandiberg%22+%22social+media%22&amp;hl=en&amp;as_sdt=0,5&amp;as_vis=1</t>
  </si>
  <si>
    <t>JL Beyer</t>
  </si>
  <si>
    <t>Trolls and Hacktivists</t>
  </si>
  <si>
    <t>The Oxford Handbook of Digital Media Sociology</t>
  </si>
  <si>
    <t>https://books.google.com/books?hl=en&amp;lr=&amp;id=JgKEEAAAQBAJ&amp;oi=fnd&amp;pg=PA417&amp;dq=%22michael+mandiberg%22+%22social+media%22&amp;ots=Vo15vnfxgW&amp;sig=tGU_FM4-toW9CRzU0X7c5QSGTEk</t>
  </si>
  <si>
    <t>https://scholar.google.com/scholar?cites=13611356862400434553&amp;as_sdt=2005&amp;sciodt=0,5&amp;hl=en</t>
  </si>
  <si>
    <t>… we must consider personal action frames and social media networks—instances where the … formal organizational power has diminished as social media have gained power, allowing for …</t>
  </si>
  <si>
    <t>https://scholar.google.com/scholar?q=related:eRF0RvNA5bwJ:scholar.google.com/&amp;scioq=%22michael+mandiberg%22+%22social+media%22&amp;hl=en&amp;as_sdt=0,5&amp;as_vis=1</t>
  </si>
  <si>
    <t>JL Gray</t>
  </si>
  <si>
    <t>From Magdalenism to Slut-shaming: A Performance Historiography of Female Containment in Modern Ireland</t>
  </si>
  <si>
    <t>https://search.proquest.com/openview/d55f19fca4e7b4463e3ade497327d2ca/1?pq-origsite=gscholar&amp;cbl=18750&amp;diss=y</t>
  </si>
  <si>
    <t>… 56 There are limits to using social media for activist practices. Critics argue that … used social media themselves to track, follow, and discredit or capture activists. Employing social media …</t>
  </si>
  <si>
    <t>https://scholar.google.com/scholar?q=related:BbNsrAGSo68J:scholar.google.com/&amp;scioq=%22michael+mandiberg%22+%22social+media%22&amp;hl=en&amp;as_sdt=0,5&amp;as_vis=1</t>
  </si>
  <si>
    <t>JL Steinmetz</t>
  </si>
  <si>
    <t>Inextinguishable Fire: Relational Psychoanalysis and the Transformational Aesthetics of Contemporary Performance</t>
  </si>
  <si>
    <t>https://search.proquest.com/openview/3efeae3631d8dadaa10147caa593af9d/1?pq-origsite=gscholar&amp;cbl=18750</t>
  </si>
  <si>
    <t>Starting with the premise that art has the capacity to effect change, this project examines the mechanisms, both performative and intersubjective, through which we are transformed by …</t>
  </si>
  <si>
    <t>https://scholar.google.com/scholar?q=related:_3Uuzn29uiIJ:scholar.google.com/&amp;scioq=%22michael+mandiberg%22+%22social+media%22&amp;hl=en&amp;as_sdt=0,5&amp;as_vis=1</t>
  </si>
  <si>
    <t>JM Alonso</t>
  </si>
  <si>
    <t>Creepypasta o el terror colaborativo</t>
  </si>
  <si>
    <t>Tenso Diagonal</t>
  </si>
  <si>
    <t>tensodiagonal.org</t>
  </si>
  <si>
    <t>https://www.tensodiagonal.org/index.php/tensodiagonal/article/view/243</t>
  </si>
  <si>
    <t>https://scholar.google.com/scholar?cites=11821291941712511950&amp;as_sdt=2005&amp;sciodt=0,5&amp;hl=en</t>
  </si>
  <si>
    <t>… Este interés en que el tópico trascienda incluso llevó a un usuario de apodo apsouthern a escribir una entrada en Wikipedia a ocho días de la primera publicación de Victor Sludge, …</t>
  </si>
  <si>
    <t>https://www.tensodiagonal.org/index.php/tensodiagonal/article/download/243/187</t>
  </si>
  <si>
    <t>https://scholar.google.com/scholar?q=related:zkP2m2OqDaQJ:scholar.google.com/&amp;scioq=%22michael+mandiberg%22+%22wikipedia%22&amp;hl=en&amp;as_sdt=0,5&amp;as_vis=1</t>
  </si>
  <si>
    <t>Los creepypastas son relatos de horror y fantasía publicados y republicados en muchos sitios web casi siempre sin mayores cambios o incambiados. Recientemente, estas narrativas …</t>
  </si>
  <si>
    <t>https://scholar.google.com/scholar?q=related:zkP2m2OqDaQJ:scholar.google.com/&amp;scioq=%22michael+mandiberg%22+%22social+media%22&amp;hl=en&amp;as_sdt=0,5&amp;as_vis=1</t>
  </si>
  <si>
    <t>JM Báez</t>
  </si>
  <si>
    <t>In search of belonging: Latinas, media, and citizenship</t>
  </si>
  <si>
    <t>https://books.google.com/books?hl=en&amp;lr=&amp;id=SOhPDwAAQBAJ&amp;oi=fnd&amp;pg=PT8&amp;dq=%22michael+mandiberg%22+%22social+media%22&amp;ots=UlqApy2zuf&amp;sig=8f8YD_JdcEIAke4cGrjkK_XaqbU</t>
  </si>
  <si>
    <t>https://scholar.google.com/scholar?cites=10958514677405082968&amp;as_sdt=2005&amp;sciodt=0,5&amp;hl=en</t>
  </si>
  <si>
    <t>… Audiences with access to social media have even more opportunities than in the past to … by creating and distributing their own content via social media. Consider Kat Lazo’s YouTube …</t>
  </si>
  <si>
    <t>https://scholar.google.com/scholar?q=related:WGWi1Al3FJgJ:scholar.google.com/&amp;scioq=%22michael+mandiberg%22+%22social+media%22&amp;hl=en&amp;as_sdt=0,5&amp;as_vis=1</t>
  </si>
  <si>
    <t>JM Barrett</t>
  </si>
  <si>
    <t>Applying the Model of the Citizen-Consumer to Taxpayers</t>
  </si>
  <si>
    <t>Available at SSRN 2840578</t>
  </si>
  <si>
    <t>https://papers.ssrn.com/sol3/papers.cfm?abstract_id=2840578</t>
  </si>
  <si>
    <t>The model of citizenship popularised by Thomas Marshall is commonly the starting point for discussions of citizenship. This model includes a portrayal of citizens as taxpayer-…</t>
  </si>
  <si>
    <t>https://papers.ssrn.com/sol3/Delivery.cfm?abstractid=2840578</t>
  </si>
  <si>
    <t>https://scholar.google.com/scholar?q=related:f08n-TNKB_oJ:scholar.google.com/&amp;scioq=%22michael+mandiberg%22+%22social+media%22&amp;hl=en&amp;as_sdt=0,5&amp;as_vis=1</t>
  </si>
  <si>
    <t>https://scholar.google.com/scholar?q=related:f08n-TNKB_oJ:scholar.google.com/&amp;scioq=%22michael+mandiberg%22+%22wikipedia%22&amp;hl=en&amp;as_sdt=0,5&amp;as_vis=1</t>
  </si>
  <si>
    <t>JM De Luelmo Jareño</t>
  </si>
  <si>
    <t>La máquina iconoclasta en la era digital</t>
  </si>
  <si>
    <t>https://riunet.upv.es/handle/10251/181280</t>
  </si>
  <si>
    <t>https://scholar.google.com/scholar?cites=3433395613637699323&amp;as_sdt=2005&amp;sciodt=0,5&amp;hl=en</t>
  </si>
  <si>
    <t>[ES] Ciertos episodios acaecidos a mediados de 2020 sirvieron para constatar la pervivencia de la violencia simbólica de carácter popular. Aunque la afinidad de esas acciones con …</t>
  </si>
  <si>
    <t>https://riunet.upv.es/bitstream/handle/10251/181280/Luelmo%20-%20La%20maquina%20iconoclasta%20en%20la%20era%20digital.pdf?sequence=1</t>
  </si>
  <si>
    <t>https://scholar.google.com/scholar?q=related:-2ZCpB7fpS8J:scholar.google.com/&amp;scioq=%22michael+mandiberg%22+%22social+media%22&amp;hl=en&amp;as_sdt=0,5&amp;as_vis=1</t>
  </si>
  <si>
    <t>JM Göke</t>
  </si>
  <si>
    <t>Mittelalterbilder in sogenannten „Memes “auf sozialen Netzwerken</t>
  </si>
  <si>
    <t>kops.uni-konstanz.de</t>
  </si>
  <si>
    <t>https://kops.uni-konstanz.de/handle/123456789/57775</t>
  </si>
  <si>
    <t>Memes sind schon lange zur Lingua Franka des Internets geworden, jedoch sind die Social Media Studies in den Geschichtswissenschaften kaum vertreten. Dabei können Memes …</t>
  </si>
  <si>
    <t>https://kops.uni-konstanz.de/bitstream/handle/123456789/57775/Goeke_2-1rgo878k9euip5.pdf?sequence=3</t>
  </si>
  <si>
    <t>https://scholar.google.com/scholar?q=related:vmO-kcCEbTEJ:scholar.google.com/&amp;scioq=%22michael+mandiberg%22+%22social+media%22&amp;hl=en&amp;as_sdt=0,5&amp;as_vis=1</t>
  </si>
  <si>
    <t>… Ähnlich wie Wikipedia können User die jeweiligen Artikel bearbeiten und werden bei ihren Änderungen von einer Redaktion überwacht. Aber da die Seite Grundlagenarbeit leistet, ist …</t>
  </si>
  <si>
    <t>https://scholar.google.com/scholar?q=related:vmO-kcCEbTEJ:scholar.google.com/&amp;scioq=%22michael+mandiberg%22+%22wikipedia%22&amp;hl=en&amp;as_sdt=0,5&amp;as_vis=1</t>
  </si>
  <si>
    <t>JM Reagle</t>
  </si>
  <si>
    <t>Alienated: You fail it! Your skill is not enough</t>
  </si>
  <si>
    <t>Reading the comments. Likers, haters, and …</t>
  </si>
  <si>
    <t>https://assets.pubpub.org/4jk9eep3/f7af8a1a-0547-4dfe-a940-5c4fa03fad43.pdf</t>
  </si>
  <si>
    <t>https://scholar.google.com/scholar?cites=16734992464556289531&amp;as_sdt=2005&amp;sciodt=0,5&amp;hl=en</t>
  </si>
  <si>
    <t>… Instead of (or in addition to) a loss of self and abandonment of social norms, perhaps social media lead people to experience depersonalization, a shift from a sense of self toward a …</t>
  </si>
  <si>
    <t>https://scholar.google.com/scholar?q=related:-223EPuiPugJ:scholar.google.com/&amp;scioq=%22michael+mandiberg%22+%22social+media%22&amp;hl=en&amp;as_sdt=0,5&amp;as_vis=1</t>
  </si>
  <si>
    <t>… It can be found at Wikipedia and was also present in the RaceFail ’09 (“writing for the other”) incident mentioned earlier. The experience can be so confusing that some people simply …</t>
  </si>
  <si>
    <t>https://scholar.google.com/scholar?q=related:-223EPuiPugJ:scholar.google.com/&amp;scioq=%22michael+mandiberg%22+%22wikipedia%22&amp;hl=en&amp;as_sdt=0,5&amp;as_vis=1</t>
  </si>
  <si>
    <t>JP Williams, S Wu</t>
  </si>
  <si>
    <t>The MBTI, cultural creation and self-conceptions: A case study of a subcultural meme on Chinese social media</t>
  </si>
  <si>
    <t>osf.io</t>
  </si>
  <si>
    <t>https://osf.io/c9raf/download</t>
  </si>
  <si>
    <t>… personality model among Chinese social media users since the … social media, and a symbolic interactionist conception of culture to show MBTI’s movement across Chinese social media …</t>
  </si>
  <si>
    <t>https://scholar.google.com/scholar?q=related:5JfCZhY4ZCEJ:scholar.google.com/&amp;scioq=%22michael+mandiberg%22+%22social+media%22&amp;hl=en&amp;as_sdt=0,5&amp;as_vis=1</t>
  </si>
  <si>
    <t>JS Carter</t>
  </si>
  <si>
    <t>Enchanting memes: Memetic politics in the face of technocratic control</t>
  </si>
  <si>
    <t>https://search.proquest.com/openview/7f4383bfcf05a5ce19dd7fb507f906f2/1?pq-origsite=gscholar&amp;cbl=18750</t>
  </si>
  <si>
    <t>https://scholar.google.com/scholar?cites=9648112725987168048&amp;as_sdt=2005&amp;sciodt=0,5&amp;hl=en</t>
  </si>
  <si>
    <t>… of networked platforms, ranging from participatory social media such as Facebook, Twitter, … vulgarity, Reddit is a more mainstream social media site where users participate in comment …</t>
  </si>
  <si>
    <t>https://scholar.google.com/scholar?q=related:MA9kCWj75IUJ:scholar.google.com/&amp;scioq=%22michael+mandiberg%22+%22social+media%22&amp;hl=en&amp;as_sdt=0,5&amp;as_vis=1</t>
  </si>
  <si>
    <t>… The unique relations between rhetorical producers in network space make genre more fluid and, I think, more democratic. Within networked media ecologies, the thematization of genre …</t>
  </si>
  <si>
    <t>https://scholar.google.com/scholar?q=related:MA9kCWj75IUJ:scholar.google.com/&amp;scioq=%22michael+mandiberg%22+%22in+network%22&amp;hl=en&amp;as_sdt=0,5&amp;as_vis=1</t>
  </si>
  <si>
    <t>JW Keeley</t>
  </si>
  <si>
    <t>GSTA Blog</t>
  </si>
  <si>
    <t>https://teachpsych.org/widget/page-1784686?pg=9%2C4</t>
  </si>
  <si>
    <t>In an effort to keep the Graduate Student Teaching Association (GSTA) blog current, we regularly welcome submissions from graduate students as well as full-time faculty. As a blog …</t>
  </si>
  <si>
    <t>https://scholar.google.com/scholar?q=related:r4Oa3S03n1YJ:scholar.google.com/&amp;scioq=%22michael+mandiberg%22+%22social+media%22&amp;hl=en&amp;as_sdt=0,5&amp;as_vis=1</t>
  </si>
  <si>
    <t>K Alves</t>
  </si>
  <si>
    <t>“Thirsty Women and Fuckboys”: Teaching Shakespeare with Memes</t>
  </si>
  <si>
    <t>Poetry across the Curriculum</t>
  </si>
  <si>
    <t>https://brill.com/downloadpdf/book/edcoll/9789004380677/BP000014.pdf</t>
  </si>
  <si>
    <t>https://scholar.google.com/scholar?cites=2685036255867653008&amp;as_sdt=2005&amp;sciodt=0,5&amp;hl=en</t>
  </si>
  <si>
    <t>… documented as internet memes on visual social media sites like Instagram and Twitter have … drawn from social media with traditional modes of learning valued in four-year schools. …</t>
  </si>
  <si>
    <t>https://scholar.google.com/scholar?q=related:kEsJsD8qQyUJ:scholar.google.com/&amp;scioq=%22michael+mandiberg%22+%22social+media%22&amp;hl=en&amp;as_sdt=0,5&amp;as_vis=1</t>
  </si>
  <si>
    <t>K Ekinci</t>
  </si>
  <si>
    <t>Yeni teknolojiler ve marka algısı üzerinde sosyal medyanın rolü</t>
  </si>
  <si>
    <t>https://acikbilim.yok.gov.tr/handle/20.500.12812/273040</t>
  </si>
  <si>
    <t>https://scholar.google.com/scholar?cites=5357710149464724181&amp;as_sdt=2005&amp;sciodt=0,5&amp;hl=en</t>
  </si>
  <si>
    <t>… (social media) to create and lead the brand perception on consumers. In this research is about the basic concept of brand and brand perception, social media as a … of social media which …</t>
  </si>
  <si>
    <t>https://acikbilim.yok.gov.tr/bitstream/handle/20.500.12812/273040/yokAcikBilim_10127445.pdf?sequence=-1</t>
  </si>
  <si>
    <t>https://scholar.google.com/scholar?q=related:1ZJZnP5oWkoJ:scholar.google.com/&amp;scioq=%22michael+mandiberg%22+%22social+media%22&amp;hl=en&amp;as_sdt=0,5&amp;as_vis=1</t>
  </si>
  <si>
    <t>Günümüzün rekabetçi ve küreselleşen dünyasında bir mal ya da hizmetin kaliteli ve yaygın şekilde tüketicilere arz etmek markaların rakiplerine fark oluşturması için yeterli olmamaktadır…</t>
  </si>
  <si>
    <t>https://scholar.google.com/scholar?q=related:1ZJZnP5oWkoJ:scholar.google.com/&amp;scioq=%22michael+mandiberg%22+%22wikipedia%22&amp;hl=en&amp;as_sdt=0,5&amp;as_vis=1</t>
  </si>
  <si>
    <t>K Hendershott-Kraetzer</t>
  </si>
  <si>
    <t>Juliet, I prosume? or Shakespeare and the social network</t>
  </si>
  <si>
    <t>borrowers-ojs-azsu.tdl.org</t>
  </si>
  <si>
    <t>https://borrowers-ojs-azsu.tdl.org/borrowers/article/view/283</t>
  </si>
  <si>
    <t>https://scholar.google.com/scholar?cites=895615303849275023&amp;as_sdt=2005&amp;sciodt=0,5&amp;hl=en</t>
  </si>
  <si>
    <t>… were at least 3,500 of her populating the social media platform. This essay inquires into what … how to think about identity, identity construction, even reality itself in a social media world. …</t>
  </si>
  <si>
    <t>https://borrowers-ojs-azsu.tdl.org/borrowers/article/download/283/564</t>
  </si>
  <si>
    <t>https://scholar.google.com/scholar?q=related:j-5WqV_dbQwJ:scholar.google.com/&amp;scioq=%22michael+mandiberg%22+%22social+media%22&amp;hl=en&amp;as_sdt=0,5&amp;as_vis=1</t>
  </si>
  <si>
    <t>… online can increasingly be the producers as is the case with Wikipedia or Google's Knol; … Generally consisting of a "profile" picture, text lifted from Wikipedia (with a hyperlink, in case one …</t>
  </si>
  <si>
    <t>https://scholar.google.com/scholar?q=related:j-5WqV_dbQwJ:scholar.google.com/&amp;scioq=%22michael+mandiberg%22+%22wikipedia%22&amp;hl=en&amp;as_sdt=0,5&amp;as_vis=1</t>
  </si>
  <si>
    <t>K Hondros</t>
  </si>
  <si>
    <t>Zwischen Realität und Virtualität-Memet_innen im Schwebezustand des Doing Meme</t>
  </si>
  <si>
    <t>kommunikation@ gesellschaft</t>
  </si>
  <si>
    <t>ssoar.info</t>
  </si>
  <si>
    <t>https://www.ssoar.info/ssoar/bitstream/handle/document/56035/ssoar-ketg-2018-hondros-Zwischen_Realitat_und_Virtualitat.pdf?sequence=3</t>
  </si>
  <si>
    <t>https://scholar.google.com/scholar?cites=15287065347093667849&amp;as_sdt=2005&amp;sciodt=0,5&amp;hl=en</t>
  </si>
  <si>
    <t>Zumindest in der popkulturellen Bedeutung und dem alltäglichen Sprachgebrauch hat sich das Meme (aus dem Internet) von seinem ursprünglichen Zusammenhang, dem Meme (als …</t>
  </si>
  <si>
    <t>https://scholar.google.com/scholar?q=related:CaCzV_CQJtQJ:scholar.google.com/&amp;scioq=%22michael+mandiberg%22+%22social+media%22&amp;hl=en&amp;as_sdt=0,5&amp;as_vis=1</t>
  </si>
  <si>
    <t>Zwischen Realität und Virtualität–Memet_innen im Schwebezustand des Doing Meme</t>
  </si>
  <si>
    <t>https://core.ac.uk/download/pdf/543828947.pdf</t>
  </si>
  <si>
    <t>Wer „Meme “sagt, denkt an weltberühmte Bilder oder Videos, an Katzen mit Toast am Kopf oder „Lolcat “-Bilder von süßen und orthographisch ungeschickten Katzen, an „be like Bill “, …</t>
  </si>
  <si>
    <t>https://scholar.google.com/scholar?q=related:U4YlSe-nbBAJ:scholar.google.com/&amp;scioq=%22michael+mandiberg%22+%22social+media%22&amp;hl=en&amp;as_sdt=0,5&amp;as_vis=1</t>
  </si>
  <si>
    <t>K Pearce, A Hajizada</t>
  </si>
  <si>
    <t>No laughing matter: Humor as a means of dissent in the digital era: The case of authoritarian Azerbaijan</t>
  </si>
  <si>
    <t>Demokratizatsiya</t>
  </si>
  <si>
    <t>https://search.proquest.com/openview/9e92f83da17674525126943314e474ef/1?pq-origsite=gscholar&amp;cbl=31203</t>
  </si>
  <si>
    <t>https://scholar.google.com/scholar?cites=14810037594443622250&amp;as_sdt=2005&amp;sciodt=0,5&amp;hl=en</t>
  </si>
  <si>
    <t>https://scholar.google.com/scholar?q=related:aif-prnSh80J:scholar.google.com/&amp;scioq=%22michael+mandiberg%22+%22social+media%22&amp;hl=en&amp;as_sdt=0,5&amp;as_vis=1</t>
  </si>
  <si>
    <t>K Pyun</t>
  </si>
  <si>
    <t>Introduction: Artists for Political Engagement: A table for women and gender non-conforming artists</t>
  </si>
  <si>
    <t>Expanding the Parameters of Feminist Artivism</t>
  </si>
  <si>
    <t>https://link.springer.com/chapter/10.1007/978-3-031-09378-4_1</t>
  </si>
  <si>
    <t>https://scholar.google.com/scholar?cites=7414826721569199689&amp;as_sdt=2005&amp;sciodt=0,5&amp;hl=en</t>
  </si>
  <si>
    <t>10.1007/978-3-031-09378-4_1</t>
  </si>
  <si>
    <t>… Street artists and their projects are easily disseminated through social media beyond local and national borders. Many of them are feminist artists. Footnote 46 In China, both the feminist …</t>
  </si>
  <si>
    <t>https://scholar.google.com/scholar?q=related:SdY0Kp7B5mYJ:scholar.google.com/&amp;scioq=%22michael+mandiberg%22+%22social+media%22&amp;hl=en&amp;as_sdt=0,5&amp;as_vis=1</t>
  </si>
  <si>
    <t>Nearly 50 years ago (1974–1979), feminist artist Judy Chicago carefully selected 39 place settings for remarkable women, historical and mythical, in Western Civilization. Now installed …</t>
  </si>
  <si>
    <t>https://scholar.google.com/scholar?q=related:SdY0Kp7B5mYJ:scholar.google.com/&amp;scioq=%22michael+mandiberg%22+%22wikipedia%22&amp;hl=en&amp;as_sdt=0,5&amp;as_vis=1</t>
  </si>
  <si>
    <t>K Ryding, AS Løvlie</t>
  </si>
  <si>
    <t>Facilitating meaningful visitor comments in an ideologically contested museum exhibition</t>
  </si>
  <si>
    <t>mw18.mwconf.org</t>
  </si>
  <si>
    <t>https://mw18.mwconf.org/proposal/facilitating-meaningful-visitor-comments-in-an-ideologically-contested-museum-exhibition/</t>
  </si>
  <si>
    <t>The increasing spread of smartphones gives new opportunities for museums dealing with ideologically contested collections. In this paper we explore how playful interactions and user …</t>
  </si>
  <si>
    <t>https://scholar.google.com/scholar?q=related:34ZyOM3YwLMJ:scholar.google.com/&amp;scioq=%22michael+mandiberg%22+%22social+media%22&amp;hl=en&amp;as_sdt=0,5&amp;as_vis=1</t>
  </si>
  <si>
    <t>K Sadoun-Kerber</t>
  </si>
  <si>
    <t>Les avatars de l'autorité sur Twitter: l'exemple des usagers face à l'allocution de Nouvel an du Président Macron</t>
  </si>
  <si>
    <t>Argumentation et Analyse du Discours</t>
  </si>
  <si>
    <t>https://journals.openedition.org/aad/5034</t>
  </si>
  <si>
    <t>https://scholar.google.com/scholar?cites=17453451210516122262&amp;as_sdt=2005&amp;sciodt=0,5&amp;hl=en</t>
  </si>
  <si>
    <t>Cet article propose une étude de la réception de l’autorité d’un dirigeant politique sur Twitter. Le cas de figure analysé est celui des réactions à l’allocution de Nouvel An d’Emmanuel …</t>
  </si>
  <si>
    <t>https://scholar.google.com/scholar?q=related:lspsU2cdN_IJ:scholar.google.com/&amp;scioq=%22michael+mandiberg%22+%22social+media%22&amp;hl=en&amp;as_sdt=0,5&amp;as_vis=1</t>
  </si>
  <si>
    <t>K Simor</t>
  </si>
  <si>
    <t>(Re) Constructing Collective Memory. Mobile Media Based Documentaries on the Siege of Mariupol</t>
  </si>
  <si>
    <t>Studies in Eastern European Cinema</t>
  </si>
  <si>
    <t>https://www.tandfonline.com/doi/abs/10.1080/2040350X.2024.2412798</t>
  </si>
  <si>
    <t>10.1080/2040350X.2024.2412798</t>
  </si>
  <si>
    <t>The article analyses the discursive structure of mobile media-based documentaries using videos recorded by civilians during the siege of Mariupol. In the first part of the analysis, I will …</t>
  </si>
  <si>
    <t>https://www.tandfonline.com/doi/pdf/10.1080/2040350X.2024.2412798</t>
  </si>
  <si>
    <t>https://scholar.google.com/scholar?q=related:-KymjZ7JbEoJ:scholar.google.com/&amp;scioq=%22michael+mandiberg%22+%22social+media%22&amp;hl=en&amp;as_sdt=0,5&amp;as_vis=1</t>
  </si>
  <si>
    <t>K Steinmetz, J Gerber</t>
  </si>
  <si>
    <t>" It doesn't have to be this way": hacker perspectives on privacy</t>
  </si>
  <si>
    <t>Social Justice</t>
  </si>
  <si>
    <t>https://www.jstor.org/stable/24361631</t>
  </si>
  <si>
    <t>https://scholar.google.com/scholar?cites=4320857327302907352&amp;as_sdt=2005&amp;sciodt=0,5&amp;hl=en</t>
  </si>
  <si>
    <t>We face a lot of troubling times ahead with regards to surveillance. Most of the power, for the moment at least, remains in our hands and in our minds, should we choose to use them. It is …</t>
  </si>
  <si>
    <t>https://www.researchgate.net/profile/Jurg-Gerber/publication/280492163_It_doesn't_have_to_be_this_way/links/55b67ceb08ae9289a08bbb61/It-doesnt-have-to-be-this-way.pdf</t>
  </si>
  <si>
    <t>https://scholar.google.com/scholar?q=related:2JUIp9jE9jsJ:scholar.google.com/&amp;scioq=%22michael+mandiberg%22+%22social+media%22&amp;hl=en&amp;as_sdt=0,5&amp;as_vis=1</t>
  </si>
  <si>
    <t>KA Ihlebæk</t>
  </si>
  <si>
    <t>USER EXPERIENCES WITH EDITORIAL CONTROL IN ONLINE NEWSPAPER COMMENT FIELDS</t>
  </si>
  <si>
    <t>https://www.academia.edu/download/51702307/User_experiences_with_editorial_control_in_online_newspaper.pdf</t>
  </si>
  <si>
    <t>… about these phenomena have tended to focus on the role of social media, many have also … need is not likely to go away even if comments are shifted to Facebook or other social media. …</t>
  </si>
  <si>
    <t>https://scholar.google.com/scholar?q=related:DlN-Pkn4hdQJ:scholar.google.com/&amp;scioq=%22michael+mandiberg%22+%22social+media%22&amp;hl=en&amp;as_sdt=0,5&amp;as_vis=1</t>
  </si>
  <si>
    <t>KA Smith, C Malinowski</t>
  </si>
  <si>
    <t>What We Aren't Seeing Exclusionary Practices in Visual Media</t>
  </si>
  <si>
    <t>https://dspace.mit.edu/handle/1721.1/153280</t>
  </si>
  <si>
    <t>… One example of information professionals as disrupters is within the Wikimedia movement that aims to confront biases and inequities with Wikipedia and WikiCommons, where anyone …</t>
  </si>
  <si>
    <t>https://dspace.mit.edu/bitstream/handle/1721.1/153280/CH19.%20What%20We%20Aren%E2%80%99t%20Seeing.pdf?sequence=1&amp;isAllowed=y</t>
  </si>
  <si>
    <t>https://scholar.google.com/scholar?q=related:0tvdhl4679QJ:scholar.google.com/&amp;scioq=%22michael+mandiberg%22+%22wikipedia%22&amp;hl=en&amp;as_sdt=0,5&amp;as_vis=1</t>
  </si>
  <si>
    <t>KC Forcier</t>
  </si>
  <si>
    <t>Never Idle: The Animated Screensaver and the Culture of Always-On Computing</t>
  </si>
  <si>
    <t>https://online.ucpress.edu/afterimage/article-abstract/48/2/79/117633</t>
  </si>
  <si>
    <t>https://scholar.google.com/scholar?cites=15314311395529613444&amp;as_sdt=2005&amp;sciodt=0,5&amp;hl=en</t>
  </si>
  <si>
    <t>… Technology and social media scholar danah boyd describes the affective experience of … practices such as the “infinite scroll” in social media feeds and the “autoplay” function on video …</t>
  </si>
  <si>
    <t>https://scholar.google.com/scholar?q=related:hGBCVhNdh9QJ:scholar.google.com/&amp;scioq=%22michael+mandiberg%22+%22social+media%22&amp;hl=en&amp;as_sdt=0,5&amp;as_vis=1</t>
  </si>
  <si>
    <t>KF Steinmetz, TJ Holt, KM Holt</t>
  </si>
  <si>
    <t>Decoding the binary: Reconsidering the hacker subculture through a gendered lens</t>
  </si>
  <si>
    <t>Deviant Behavior</t>
  </si>
  <si>
    <t>https://www.tandfonline.com/doi/abs/10.1080/01639625.2019.1596460</t>
  </si>
  <si>
    <t>https://scholar.google.com/scholar?cites=8336829619990119414&amp;as_sdt=2005&amp;sciodt=0,5&amp;hl=en</t>
  </si>
  <si>
    <t>10.1080/01639625.2019.1596460</t>
  </si>
  <si>
    <t>… Perhaps no figure represents our collective anxieties in the era of big data, mass surveillance, social media, smartphones, and data breaches than the hacker (Wall Citation2012). …</t>
  </si>
  <si>
    <t>https://www.tandfonline.com/doi/pdf/10.1080/01639625.2019.1596460</t>
  </si>
  <si>
    <t>https://scholar.google.com/scholar?q=related:9kN3dF5esnMJ:scholar.google.com/&amp;scioq=%22michael+mandiberg%22+%22social+media%22&amp;hl=en&amp;as_sdt=0,5&amp;as_vis=1</t>
  </si>
  <si>
    <t>KL Merkert</t>
  </si>
  <si>
    <t>Witz und Religionskritik in Internet-Memes</t>
  </si>
  <si>
    <t>epub.ub.uni-muenchen.de</t>
  </si>
  <si>
    <t>https://epub.ub.uni-muenchen.de/91328/1/9783748922216-77.pdf</t>
  </si>
  <si>
    <t>https://scholar.google.com/scholar?cites=11476327530991472331&amp;as_sdt=2005&amp;sciodt=0,5&amp;hl=en</t>
  </si>
  <si>
    <t>Eine Intention scheint auf den ersten Blick klar: 9Gag wird als humoristische Plattform beworben. Somit soll die Aussage des Memes auf einem Witz, einer belustigenden Anekdote, die …</t>
  </si>
  <si>
    <t>https://scholar.google.com/scholar?q=related:y07I0hUbRJ8J:scholar.google.com/&amp;scioq=%22michael+mandiberg%22+%22social+media%22&amp;hl=en&amp;as_sdt=0,5&amp;as_vis=1</t>
  </si>
  <si>
    <t>KM Mick III</t>
  </si>
  <si>
    <t>One does not simply preserve internet memes</t>
  </si>
  <si>
    <t>https://www.researchgate.net/profile/Kenneth-Mick-Evans/publication/334052666_One_Does_Not_Simply_Preserve_Internet_Memes_Preserving_Internet_Memes_Via_Participatory_Community_-Based_Approaches/links/5d14b8bc92851cf4404f6231/One-Does-Not-Simply-Preserve-Internet-Memes-Preserving-Internet-Memes-Via-Participatory-Community-Based-Approaches.pdf</t>
  </si>
  <si>
    <t>https://scholar.google.com/scholar?cites=4736985079803152047&amp;as_sdt=2005&amp;sciodt=0,5&amp;hl=en</t>
  </si>
  <si>
    <t>… Social media sites such as Pinterest and the afore-mentioned Tumblr have also tried to … -hanson/trolls-and-their-impact-social-media; “Troll Definition and Meaning,” Collins English …</t>
  </si>
  <si>
    <t>https://scholar.google.com/scholar?q=related:rwb-G9UmvUEJ:scholar.google.com/&amp;scioq=%22michael+mandiberg%22+%22social+media%22&amp;hl=en&amp;as_sdt=0,5&amp;as_vis=1</t>
  </si>
  <si>
    <t>KP McConaghy</t>
  </si>
  <si>
    <t>Space, Imagination, and Story: Understanding how contemporary interactive stories are told</t>
  </si>
  <si>
    <t>etheses.whiterose.ac.uk</t>
  </si>
  <si>
    <t>https://etheses.whiterose.ac.uk/id/oai_id/oai:etheses.whiterose.ac.uk:33254</t>
  </si>
  <si>
    <t>… The development of the wider Internet also led to the creation of accessible social media platforms, such as YouTube or TikTok, creating a “participatory culture” (Jenkins, 2006a), where …</t>
  </si>
  <si>
    <t>https://etheses.whiterose.ac.uk/33254/1/McConaghy_205022490_Thesis_.pdf</t>
  </si>
  <si>
    <t>https://scholar.google.com/scholar?q=related:Kpxy0xS5wE8J:scholar.google.com/&amp;scioq=%22michael+mandiberg%22+%22social+media%22&amp;hl=en&amp;as_sdt=0,5&amp;as_vis=1</t>
  </si>
  <si>
    <t>L Bülow, ML Merten, M Johann</t>
  </si>
  <si>
    <t>Internet-Memes als Zugang zu multimodalen Konstruktionen</t>
  </si>
  <si>
    <t>Zeitschrift für Angewandte …</t>
  </si>
  <si>
    <t>https://www.degruyter.com/document/doi/10.1515/zfal-2018-0015/html</t>
  </si>
  <si>
    <t>https://scholar.google.com/scholar?cites=4084610020205299261&amp;as_sdt=2005&amp;sciodt=0,5&amp;hl=en</t>
  </si>
  <si>
    <t>10.1515/zfal-2018-0015</t>
  </si>
  <si>
    <t>… The adaptation of Internet memes is an important practice in social media that is an excellent subject of investigation to explain (the instantiation of) multimodal constructions with regard …</t>
  </si>
  <si>
    <t>https://scholar.google.com/scholar?q=related:PYZWFCxzrzgJ:scholar.google.com/&amp;scioq=%22michael+mandiberg%22+%22social+media%22&amp;hl=en&amp;as_sdt=0,5&amp;as_vis=1</t>
  </si>
  <si>
    <t>L Carreira</t>
  </si>
  <si>
    <t>Experimental curating in times of the perpetual beta</t>
  </si>
  <si>
    <t>https://www.researchgate.net/profile/Lia-Carreira/publication/361569075_Experimental_curating_in_times_of_the_perpetual_beta_strategies_and_platforms_for_online-based_art/links/62b9e5f960e77b7db8377291/Experimental-curating-in-times-of-the-perpetual-beta-strategies-and-platforms-for-online-based-art.pdf</t>
  </si>
  <si>
    <t>https://scholar.google.com/scholar?cites=1227418415647812680&amp;as_sdt=2005&amp;sciodt=0,5&amp;hl=en</t>
  </si>
  <si>
    <t>… to online-based art, the thesis applied social media and big data analysis, in partnership with … of online data from two of the major social media platforms, Facebook and Twitter, in order …</t>
  </si>
  <si>
    <t>https://scholar.google.com/scholar?q=related:SOx1v4uqCBEJ:scholar.google.com/&amp;scioq=%22michael+mandiberg%22+%22social+media%22&amp;hl=en&amp;as_sdt=0,5&amp;as_vis=1</t>
  </si>
  <si>
    <t>Based on existing issues associated with exhibiting online-based art and informed by previous approaches, the present thesis presents and analyzes examples of past and current …</t>
  </si>
  <si>
    <t>https://scholar.google.com/scholar?q=related:SOx1v4uqCBEJ:scholar.google.com/&amp;scioq=%22michael+mandiberg%22+%22wikipedia%22&amp;hl=en&amp;as_sdt=0,5&amp;as_vis=1</t>
  </si>
  <si>
    <t>L Dunn</t>
  </si>
  <si>
    <t>Networks of resilience: online sharing and visions of community in Cambridge Bay, NU</t>
  </si>
  <si>
    <t>https://search.proquest.com/openview/b9b5936a3188e886699dcd97e1dafec3/1?pq-origsite=gscholar&amp;cbl=18750&amp;diss=y</t>
  </si>
  <si>
    <t>https://scholar.google.com/scholar?cites=14270789924865354751&amp;as_sdt=2005&amp;sciodt=0,5&amp;hl=en</t>
  </si>
  <si>
    <t>… with the young people, using the Internet and social media… they speak Inuktitut, but write in … Simon’s call to focus on how Inuit languages are used on the Internet and social media. …</t>
  </si>
  <si>
    <t>https://scholar.google.com/scholar?q=related:_6vSp9MHDMYJ:scholar.google.com/&amp;scioq=%22michael+mandiberg%22+%22social+media%22&amp;hl=en&amp;as_sdt=0,5&amp;as_vis=1</t>
  </si>
  <si>
    <t>L JACKSON</t>
  </si>
  <si>
    <t>CHAPTER TWO EXPERIMENTS IN PARTICIPATORY PRACTICES</t>
  </si>
  <si>
    <t>Public Service Media in the Digital Age …</t>
  </si>
  <si>
    <t>https://books.google.com/books?hl=en&amp;lr=&amp;id=sSJJDAAAQBAJ&amp;oi=fnd&amp;pg=PA21&amp;dq=%22michael+mandiberg%22+%22social+media%22&amp;ots=eFos_RIyE0&amp;sig=sxyW-KGL4BThcUvtcmHeOtPm7Wc</t>
  </si>
  <si>
    <t>… These search and social media giants also have the opportunity to analyse additional forms … The provision of public service alternatives to commercial social media and search may …</t>
  </si>
  <si>
    <t>https://scholar.google.com/scholar?q=related:qZCCmwNGlsIJ:scholar.google.com/&amp;scioq=%22michael+mandiberg%22+%22social+media%22&amp;hl=en&amp;as_sdt=0,5&amp;as_vis=1</t>
  </si>
  <si>
    <t>https://books.google.com/books?hl=en&amp;lr=&amp;id=sSJJDAAAQBAJ&amp;oi=fnd&amp;pg=PA21&amp;dq=%22michael+mandiberg%22+%22wikipedia%22&amp;ots=eFos_ULEzY&amp;sig=ocCzbcA1P-FEGb5GEtXcwUbiiZA</t>
  </si>
  <si>
    <t>… These fans had been building a Wikipedia-like service since 1999; a guide to “life, the universe, and everything”. The BBC hoped that, like Wikipedia,“h2g2” would be, to a degree, a self…</t>
  </si>
  <si>
    <t>https://scholar.google.com/scholar?q=related:qZCCmwNGlsIJ:scholar.google.com/&amp;scioq=%22michael+mandiberg%22+%22wikipedia%22&amp;hl=en&amp;as_sdt=0,5&amp;as_vis=1</t>
  </si>
  <si>
    <t>L Macnair</t>
  </si>
  <si>
    <t>Mourning 2.0: Experiences of Death, Bereavement and Memorialization on Facebook</t>
  </si>
  <si>
    <t>dspace.library.uvic.ca</t>
  </si>
  <si>
    <t>http://dspace.library.uvic.ca/bitstream/handle/1828/6048/Macnair_Logan_MA_2015.pdf</t>
  </si>
  <si>
    <t>… , and memorialization are expressed and experienced have begun to take on historically unique forms due largely to the widespread permeation of the Internet and social media within …</t>
  </si>
  <si>
    <t>https://scholar.google.com/scholar?q=related:kKUWH6-W3NAJ:scholar.google.com/&amp;scioq=%22michael+mandiberg%22+%22social+media%22&amp;hl=en&amp;as_sdt=0,5&amp;as_vis=1</t>
  </si>
  <si>
    <t>L Mäkinen</t>
  </si>
  <si>
    <t>Meemit äidinkielen ja kirjallisuuden opetuksen työkaluina</t>
  </si>
  <si>
    <t>https://trepo.tuni.fi/handle/10024/123520</t>
  </si>
  <si>
    <t>Tutkimus tarkastelee meemien käyttöä suomenkielisessä äidinkielen ja kirjallisuuden opetuksessa. Tutkimuksen tavoitteena on selvittää, miten tuttuja meemit ovat äidinkielen ja …</t>
  </si>
  <si>
    <t>https://trepo.tuni.fi/bitstream/handle/10024/123520/M%C3%A4kinenLinda.pdf?sequence=2</t>
  </si>
  <si>
    <t>https://scholar.google.com/scholar?q=related:XvbtygwOAB0J:scholar.google.com/&amp;scioq=%22michael+mandiberg%22+%22social+media%22&amp;hl=en&amp;as_sdt=0,5&amp;as_vis=1</t>
  </si>
  <si>
    <t>… knowledge to the Wikipedia corpus, we see a desire to unpack Wikipedia for participants, and to help them understand (often with a critical eye) the processes behind Wikipedia as well …</t>
  </si>
  <si>
    <t>https://scholar.google.com/scholar?q=related:JfegtD02xfQJ:scholar.google.com/&amp;scioq=%22michael+mandiberg%22+%22wikipedia%22&amp;hl=en&amp;as_sdt=0,5&amp;as_vis=1</t>
  </si>
  <si>
    <t>L Schmidt</t>
  </si>
  <si>
    <t>Con las cabezas en la nube. Arte ecológico en la era post-digital</t>
  </si>
  <si>
    <t>https://riunet.upv.es/bitstream/handle/10251/129797/Schmidt%20-%20Con%20las%20cabezas%20en%20la%20nube.%20Arte%20ecol%C3%B3gico%20en%20la%20era%20post-digital.pdf?sequence=1</t>
  </si>
  <si>
    <t>[ES] La presente investigación es un acercamiento al potencial que ofrecen las prácticas artísticas ecológicas en el contexto de Internet. Para poder comprender las problemáticas …</t>
  </si>
  <si>
    <t>https://scholar.google.com/scholar?q=related:zeBm5E4lWIYJ:scholar.google.com/&amp;scioq=%22michael+mandiberg%22+%22social+media%22&amp;hl=en&amp;as_sdt=0,5&amp;as_vis=1</t>
  </si>
  <si>
    <t>https://scholar.google.com/scholar?q=related:zeBm5E4lWIYJ:scholar.google.com/&amp;scioq=%22michael+mandiberg%22+%22wikipedia%22&amp;hl=en&amp;as_sdt=0,5&amp;as_vis=1</t>
  </si>
  <si>
    <t>L Silverman</t>
  </si>
  <si>
    <t>Don't Sue Meme, It'sa Parody</t>
  </si>
  <si>
    <t>Boston College Intellectual Property and …</t>
  </si>
  <si>
    <t>dashboard.lira.bc.edu</t>
  </si>
  <si>
    <t>https://dashboard.lira.bc.edu/downloads/b6091608-e3d4-4641-a95e-497d0cc4036c</t>
  </si>
  <si>
    <t>https://scholar.google.com/scholar?cites=13338846335372278906&amp;as_sdt=2005&amp;sciodt=0,5&amp;hl=en</t>
  </si>
  <si>
    <t>… Memes have taken over social media as a popular method of communication and social commentary.For example, a Facebook group dedicated to memes specifically for law students …</t>
  </si>
  <si>
    <t>https://scholar.google.com/scholar?q=related:erxi3REaHbkJ:scholar.google.com/&amp;scioq=%22michael+mandiberg%22+%22social+media%22&amp;hl=en&amp;as_sdt=0,5&amp;as_vis=1</t>
  </si>
  <si>
    <t>L Siri</t>
  </si>
  <si>
    <t>Memes de internet: más allá de la fidelidad</t>
  </si>
  <si>
    <t>Bitonte y Canedo (mods.) Mediatización y memes …</t>
  </si>
  <si>
    <t>https://www.academia.edu/download/114518802/Ponencia_Simposio_N_12_SIRI_Laura.pdf</t>
  </si>
  <si>
    <t>https://scholar.google.com/scholar?cites=5941616433553824602&amp;as_sdt=2005&amp;sciodt=0,5&amp;hl=en</t>
  </si>
  <si>
    <t>Muchos estudios académicos atribuyen a los memes de internet ciertas regularidades ontológicas vinculadas con la reproductibilidad que, en realidad, pueden tener o no. Son análisis …</t>
  </si>
  <si>
    <t>https://scholar.google.com/scholar?q=related:WluZkarcdFIJ:scholar.google.com/&amp;scioq=%22michael+mandiberg%22+%22social+media%22&amp;hl=en&amp;as_sdt=0,5&amp;as_vis=1</t>
  </si>
  <si>
    <t>L Soito</t>
  </si>
  <si>
    <t>Freeing knowledge: Approaches to foster collaboration between academic libraries and the Wikipedia community</t>
  </si>
  <si>
    <t>Collaborative Librarianship</t>
  </si>
  <si>
    <t>digitalcommons.du.edu</t>
  </si>
  <si>
    <t>https://digitalcommons.du.edu/collaborativelibrarianship/vol9/iss1/8/</t>
  </si>
  <si>
    <t>https://scholar.google.com/scholar?cites=280545883697081203&amp;as_sdt=2005&amp;sciodt=0,5&amp;hl=en</t>
  </si>
  <si>
    <t>… orientation to Wikipedia, introducing how Wikipedia works or using Wikipedia to get started with research, to more specialized sessions on how to teach with Wikipedia or the process for …</t>
  </si>
  <si>
    <t>https://digitalcommons.du.edu/cgi/viewcontent.cgi?article=1332&amp;context=collaborativelibrarianship</t>
  </si>
  <si>
    <t>https://scholar.google.com/scholar?q=related:c2v2rP6y5AMJ:scholar.google.com/&amp;scioq=%22michael+mandiberg%22+%22wikipedia%22&amp;hl=en&amp;as_sdt=0,5&amp;as_vis=1</t>
  </si>
  <si>
    <t>L Song, A Ray</t>
  </si>
  <si>
    <t>“How can a small app piss off an entire country?”: India's TikTok ban in the light of everyday techno-nationalism</t>
  </si>
  <si>
    <t>Inter-Asia Cultural Studies</t>
  </si>
  <si>
    <t>https://www.tandfonline.com/doi/abs/10.1080/14649373.2023.2209424</t>
  </si>
  <si>
    <t>https://scholar.google.com/scholar?cites=10044690791982813142&amp;as_sdt=2005&amp;sciodt=0,5&amp;hl=en</t>
  </si>
  <si>
    <t>10.1080/14649373.2023.2209424</t>
  </si>
  <si>
    <t>… We focus on social media discussions of the ban on Quora and Reddit, and examine how TikTok is perceived as a “Chinese” platform as contrasted, but simultaneously integral, to a …</t>
  </si>
  <si>
    <t>https://www.tandfonline.com/doi/pdf/10.1080/14649373.2023.2209424</t>
  </si>
  <si>
    <t>https://scholar.google.com/scholar?q=related:1s_FZg7pZYsJ:scholar.google.com/&amp;scioq=%22michael+mandiberg%22+%22social+media%22&amp;hl=en&amp;as_sdt=0,5&amp;as_vis=1</t>
  </si>
  <si>
    <t>L Spierings</t>
  </si>
  <si>
    <t>What Does It All Meme?: The Influence of Memes and Tweets on People's Perceptions of Jane Austen and Oscar Wilde</t>
  </si>
  <si>
    <t>https://studenttheses.uu.nl/handle/20.500.12932/37338</t>
  </si>
  <si>
    <t>https://scholar.google.com/scholar?cites=10544516908418604937&amp;as_sdt=2005&amp;sciodt=0,5&amp;hl=en</t>
  </si>
  <si>
    <t>… With the rise of social media networks such as Twitter and Tumblr – which were launched in 2006 and 2007 respectively – internet memes gained new platforms to spread. Memes can …</t>
  </si>
  <si>
    <t>https://studenttheses.uu.nl/bitstream/handle/20.500.12932/37338/1%20Thesis%20Laura%20Spierings%20-%20memes%20and%20tweets%2C%20Austen%20and%20Wilde%20FINAL%20VERSION.pdf?sequence=1</t>
  </si>
  <si>
    <t>https://scholar.google.com/scholar?q=related:iR9kzkKmVZIJ:scholar.google.com/&amp;scioq=%22michael+mandiberg%22+%22social+media%22&amp;hl=en&amp;as_sdt=0,5&amp;as_vis=1</t>
  </si>
  <si>
    <t>L Vandelanotte</t>
  </si>
  <si>
    <t>(Non-) quoting and subjectivity in online discourse</t>
  </si>
  <si>
    <t>e-Rea. Revue électronique d'études sur …</t>
  </si>
  <si>
    <t>https://journals.openedition.org/erea/9782</t>
  </si>
  <si>
    <t>https://scholar.google.com/scholar?cites=8272789182832229259&amp;as_sdt=2005&amp;sciodt=0,5&amp;hl=en</t>
  </si>
  <si>
    <t>… This paper investigates a broad range of quotation practices in social media discourse. Many of these involve so-called non-quotative uses, in which the frame of a conversation or …</t>
  </si>
  <si>
    <t>https://scholar.google.com/scholar?q=related:i7toQO7ZznIJ:scholar.google.com/&amp;scioq=%22michael+mandiberg%22+%22social+media%22&amp;hl=en&amp;as_sdt=0,5&amp;as_vis=1</t>
  </si>
  <si>
    <t>L Waltzer, LM Rhody, R Shirazi</t>
  </si>
  <si>
    <t>Testimony to the CUNY Board of Trustees in Opposition to the Resolution to Approve a Contract with Turnitin for Plagiarism Detection Software, December 14th, 2020 …</t>
  </si>
  <si>
    <t>https://academicworks.cuny.edu/gc_pubs/670/</t>
  </si>
  <si>
    <t>https://scholar.google.com/scholar?cites=14782302588262250350&amp;as_sdt=2005&amp;sciodt=0,5&amp;hl=en</t>
  </si>
  <si>
    <t>This statement was drafted in response to the Board of Trustee's consideration of a resolution to approve CUNY's contract renewal with Turnitin in 2020. The authors circulated the …</t>
  </si>
  <si>
    <t>https://academicworks.cuny.edu/cgi/viewcontent.cgi?article=1797&amp;context=gc_pubs</t>
  </si>
  <si>
    <t>https://scholar.google.com/scholar?q=related:bne1T-JJJc0J:scholar.google.com/&amp;scioq=%22michael+mandiberg%22+%22social+media%22&amp;hl=en&amp;as_sdt=0,5&amp;as_vis=1</t>
  </si>
  <si>
    <t>L Yaqian</t>
  </si>
  <si>
    <t>A shaky memory: the function of unreadable signs as Chinese online activism in the case of relaying The Whistle-Giver</t>
  </si>
  <si>
    <t>Schweizerische Gesellschaft für Asienkunde …</t>
  </si>
  <si>
    <t>https://search.proquest.com/openview/3cc64d085ab65ac4ccc53c49ad4d3a45/1?pq-origsite=gscholar&amp;cbl=2038875</t>
  </si>
  <si>
    <t>… , and widely circulated by Chinese netizens on Chinese social media. This ordinary (to the Western eye, at least) content sharing on social media was carried out in defiance of state …</t>
  </si>
  <si>
    <t>https://scholar.google.com/scholar?q=related:2Nxan7kwHtYJ:scholar.google.com/&amp;scioq=%22michael+mandiberg%22+%22social+media%22&amp;hl=en&amp;as_sdt=0,5&amp;as_vis=1</t>
  </si>
  <si>
    <t>On 10 March 2020, The Whistle-Giver 發哨子的人, an online report published by a Chinese state-run magazine, was deleted from WeChat and Weibo. Prior to its deletion, the report was …</t>
  </si>
  <si>
    <t>https://scholar.google.com/scholar?q=related:2Nxan7kwHtYJ:scholar.google.com/&amp;scioq=%22michael+mandiberg%22+%22wikipedia%22&amp;hl=en&amp;as_sdt=0,5&amp;as_vis=1</t>
  </si>
  <si>
    <t>LA Chun</t>
  </si>
  <si>
    <t>Evidence-Oriented Platforms: Guidelines for Addressing Misinformation on Social Networks</t>
  </si>
  <si>
    <t>https://escholarship.org/content/qt416565zw/qt416565zw.pdf</t>
  </si>
  <si>
    <t>… clear that it would be effective for analyzing social media. Leach does consider another … growing beyond its intended use, ie, social media has a negative impact on human beings. …</t>
  </si>
  <si>
    <t>https://scholar.google.com/scholar?q=related:As8eQw5wBcYJ:scholar.google.com/&amp;scioq=%22michael+mandiberg%22+%22social+media%22&amp;hl=en&amp;as_sdt=0,5&amp;as_vis=1</t>
  </si>
  <si>
    <t>LA HUBBES</t>
  </si>
  <si>
    <t>RECOMBINANT REVELATIONS: 2012 IN MILLENARIAN AND NEW AGE CYBER-APOCALYPTICISM</t>
  </si>
  <si>
    <t>https://www.academia.edu/download/78216718/10552_Article_Text_29627_1_10_20220105.pdf</t>
  </si>
  <si>
    <t>… The study proceeds from a theoretical foundation necessary for discussing the use of apocalyptic pictorial rhetoric in digital social media. The key concepts are elaborated in the …</t>
  </si>
  <si>
    <t>https://scholar.google.com/scholar?q=related:GlIgNFYi5ssJ:scholar.google.com/&amp;scioq=%22michael+mandiberg%22+%22social+media%22&amp;hl=en&amp;as_sdt=0,5&amp;as_vis=1</t>
  </si>
  <si>
    <t>LA Hubbes</t>
  </si>
  <si>
    <t>Recombinant Revelations: 2012 in Millenarian and New Age Cyber-Apocalypticism: Discourse Analysis of Symbolism and Visual Rhetoric in two Digital Environments …</t>
  </si>
  <si>
    <t>Traditiones</t>
  </si>
  <si>
    <t>https://ojs.zrc-sazu.si/traditiones/article/view/10552</t>
  </si>
  <si>
    <t>https://scholar.google.com/scholar?cites=990286283368021341&amp;as_sdt=2005&amp;sciodt=0,5&amp;hl=en</t>
  </si>
  <si>
    <t>https://ojs.zrc-sazu.si/traditiones/article/download/10552/9710</t>
  </si>
  <si>
    <t>https://scholar.google.com/scholar?q=related:Xb0XwiA0vg0J:scholar.google.com/&amp;scioq=%22michael+mandiberg%22+%22social+media%22&amp;hl=en&amp;as_sdt=0,5&amp;as_vis=1</t>
  </si>
  <si>
    <t>LCSM Stefko</t>
  </si>
  <si>
    <t>JCSP 40 Master of Defence Studies</t>
  </si>
  <si>
    <t>cfc.forces.gc.ca</t>
  </si>
  <si>
    <t>https://www.cfc.forces.gc.ca/papers/csc/csc40/mds/stefko.pdf</t>
  </si>
  <si>
    <t>… and concerns surrounding the use of social media in DND/CAF, in order to provide a more focused discussion, this paper will deal with social media in a domestic Canadian context as …</t>
  </si>
  <si>
    <t>https://scholar.google.com/scholar?q=related:Sv2igpJ4ytIJ:scholar.google.com/&amp;scioq=%22michael+mandiberg%22+%22social+media%22&amp;hl=en&amp;as_sdt=0,5&amp;as_vis=1</t>
  </si>
  <si>
    <t>… To meet this challenge, the organization created a separate platform called iReport, where it invites users to create the content on this website in a model similar to Wikipedia, while …</t>
  </si>
  <si>
    <t>https://scholar.google.com/scholar?q=related:Sv2igpJ4ytIJ:scholar.google.com/&amp;scioq=%22michael+mandiberg%22+%22wikipedia%22&amp;hl=en&amp;as_sdt=0,5&amp;as_vis=1</t>
  </si>
  <si>
    <t>LM Taylor</t>
  </si>
  <si>
    <t>Fan Worlds: Expanding the Horizons of Fandoms and Fan Studies</t>
  </si>
  <si>
    <t>https://search.proquest.com/openview/d755a7cf1fb81e38fe3306e1ea479097/1?pq-origsite=gscholar&amp;cbl=18750&amp;diss=y</t>
  </si>
  <si>
    <t>… social media, especially as I began to learn about issues of privacy, marketing, and neoliberal subjectivity on social media … online fan communities and social media in dialogue with the …</t>
  </si>
  <si>
    <t>https://scholar.google.com/scholar?q=related:vqpt4JntDeUJ:scholar.google.com/&amp;scioq=%22michael+mandiberg%22+%22social+media%22&amp;hl=en&amp;as_sdt=0,5&amp;as_vis=1</t>
  </si>
  <si>
    <t>LR Berdugo</t>
  </si>
  <si>
    <t>Remix and reproduction in the post-internet age: A contemporary art+ design pedagogy</t>
  </si>
  <si>
    <t>Media-N, vol. 17, issue 1</t>
  </si>
  <si>
    <t>https://www.ideals.illinois.edu/items/120810</t>
  </si>
  <si>
    <t>https://scholar.google.com/scholar?cites=11605286048632008907&amp;as_sdt=2005&amp;sciodt=0,5&amp;hl=en</t>
  </si>
  <si>
    <t>… any regard for originality, most notably on social media. Online, students were participating in … We know, of course, that remixes are not limited to occasional forays on social media for …</t>
  </si>
  <si>
    <t>https://www.ideals.illinois.edu/items/120810/bitstreams/396301/data.pdf</t>
  </si>
  <si>
    <t>https://scholar.google.com/scholar?q=related:y_CBfSxCDqEJ:scholar.google.com/&amp;scioq=%22michael+mandiberg%22+%22social+media%22&amp;hl=en&amp;as_sdt=0,5&amp;as_vis=1</t>
  </si>
  <si>
    <t>https://scholar.google.com/scholar?cites=11605286048632008907&amp;as_sdt=2005&amp;sciodt=2007&amp;hl=en</t>
  </si>
  <si>
    <t>Having taught many university-level studio art courses, I have noticed in my students a surprising investment in the notion of originality and authorship in their own creative practices, …</t>
  </si>
  <si>
    <t>https://scholar.google.com/scholar?q=related:y_CBfSxCDqEJ:scholar.google.com/&amp;scioq=%22michael+mandiberg%22+%22aftersherrielevine%22&amp;hl=en&amp;as_sdt=2007</t>
  </si>
  <si>
    <t>https://scholar.google.com/scholar?q=related:y_CBfSxCDqEJ:scholar.google.com/&amp;scioq=%22michael+mandiberg%22+%22postmodern+times%22&amp;hl=en&amp;as_sdt=0,5&amp;as_vis=1</t>
  </si>
  <si>
    <t>… They conclude, “While artists are being told to ‘connect’ with audiences over social media, Turkers have built supporting sites (such as Turker Nation) precisely because there was no …</t>
  </si>
  <si>
    <t>https://scholar.google.com/scholar?q=related:TRPH59CM_FYJ:scholar.google.com/&amp;scioq=%22michael+mandiberg%22+%22social+media%22&amp;hl=en&amp;as_sdt=0,5&amp;as_vis=1</t>
  </si>
  <si>
    <t>LS Clark</t>
  </si>
  <si>
    <t>Introduction–Methodologies for the Study of Media Audiences</t>
  </si>
  <si>
    <t>The Routledge Companion to Media Audiences</t>
  </si>
  <si>
    <t>https://www.taylorfrancis.com/chapters/edit/10.4324/9781003268543-49/introduction-methodologies-study-media-audiences-lynn-schofield-clark</t>
  </si>
  <si>
    <t>10.4324/9781003268543-49</t>
  </si>
  <si>
    <t>… social media platforms. Focusing on the ways in which knowledge about social media … China, whereas audiences engaging with social media hail from locations across the globe. …</t>
  </si>
  <si>
    <t>https://scholar.google.com/scholar?q=related:yG2qXdz_A-UJ:scholar.google.com/&amp;scioq=%22michael+mandiberg%22+%22social+media%22&amp;hl=en&amp;as_sdt=0,5&amp;as_vis=1</t>
  </si>
  <si>
    <t>The final section of the Routledge Companion to Media Audiences considers how the methodologies employed in the study of media audiences are currently taking shape. The term …</t>
  </si>
  <si>
    <t>https://scholar.google.com/scholar?q=related:yG2qXdz_A-UJ:scholar.google.com/&amp;scioq=%22michael+mandiberg%22+%22wikipedia%22&amp;hl=en&amp;as_sdt=0,5&amp;as_vis=1</t>
  </si>
  <si>
    <t>LS Kehoe, J Freedman</t>
  </si>
  <si>
    <t>The Zine Union Catalog</t>
  </si>
  <si>
    <t>https://academicworks.cuny.edu/gc_etds/3672/</t>
  </si>
  <si>
    <t>… Outreach will continue through various channels such as the blog, email lists, conference presentations , social media, etc. Funding streams will continue to be identified, applied for, …</t>
  </si>
  <si>
    <t>https://academicworks.cuny.edu/cgi/viewcontent.cgi?article=4679&amp;context=gc_etds</t>
  </si>
  <si>
    <t>https://scholar.google.com/scholar?q=related:LvRxAxFCYLYJ:scholar.google.com/&amp;scioq=%22michael+mandiberg%22+%22social+media%22&amp;hl=en&amp;as_sdt=0,5&amp;as_vis=1</t>
  </si>
  <si>
    <t>M Adolf, D Deicke</t>
  </si>
  <si>
    <t>Vernetzte Individualität als Modus der Integration im hybriden Mediensystem</t>
  </si>
  <si>
    <t>Zwischen Integration und Diversifikation: Medien und …</t>
  </si>
  <si>
    <t>https://link.springer.com/chapter/10.1007/978-3-658-15031-0_3</t>
  </si>
  <si>
    <t>https://scholar.google.com/scholar?cites=11932323839592553572&amp;as_sdt=2005&amp;sciodt=0,5&amp;hl=en</t>
  </si>
  <si>
    <t>10.1007/978-3-658-15031-0_3</t>
  </si>
  <si>
    <t>Der Ausgangspunkt unseres Beitrags ist die Auseinandersetzung mit Zustandsbeschreibungen der öffentlichen Kommunikation als zunehmend unübersichtlich, fragmentiert und …</t>
  </si>
  <si>
    <t>https://www.researchgate.net/profile/Marian-Adolf/publication/290428684_Vernetzte_Individualitat_als_Modus_der_Integration_im_hybriden_Mediensystem_Pre-print/links/6389d7b2ca2e4b239c812280/Vernetzte-Individualitaet-als-Modus-der-Integration-im-hybriden-Mediensystem-Pre-print.pdf</t>
  </si>
  <si>
    <t>https://scholar.google.com/scholar?q=related:ZNzW208hmKUJ:scholar.google.com/&amp;scioq=%22michael+mandiberg%22+%22social+media%22&amp;hl=en&amp;as_sdt=0,5&amp;as_vis=1</t>
  </si>
  <si>
    <t>M Adolf, N Stehr</t>
  </si>
  <si>
    <t>Knowledge: Is knowledge power?</t>
  </si>
  <si>
    <t>https://www.taylorfrancis.com/books/mono/10.4324/9781315543093/knowledge-nico-stehr-marian-adolf</t>
  </si>
  <si>
    <t>https://scholar.google.com/scholar?cites=5680982520308966114&amp;as_sdt=2005&amp;sciodt=0,5&amp;hl=en</t>
  </si>
  <si>
    <t>10.4324/9781315543093</t>
  </si>
  <si>
    <t>As we move through our modern world, the phenomenon we call knowledge is always involved. Whether we talk of know-how, technology, innovation, politics or education, it is the …</t>
  </si>
  <si>
    <t>https://scholar.google.com/scholar?q=related:4iI4yoDn1k4J:scholar.google.com/&amp;scioq=%22michael+mandiberg%22+%22social+media%22&amp;hl=en&amp;as_sdt=0,5&amp;as_vis=1</t>
  </si>
  <si>
    <t>M Barera</t>
  </si>
  <si>
    <t>Mind the gap: addressing structural equity and inclusion on Wikipedia</t>
  </si>
  <si>
    <t>mavmatrix.uta.edu</t>
  </si>
  <si>
    <t>https://mavmatrix.uta.edu/utalibraries_publications/112/</t>
  </si>
  <si>
    <t>https://scholar.google.com/scholar?cites=7535173671255416754&amp;as_sdt=2005&amp;sciodt=0,5&amp;hl=en</t>
  </si>
  <si>
    <t>… Emily Temple-Wood joined shortly thereafter, and she has become famous in the Wikipedia community for creating a new Wikipedia biography on a female scientist every time she is …</t>
  </si>
  <si>
    <t>https://mavmatrix.uta.edu/cgi/viewcontent.cgi?article=1111&amp;context=utalibraries_publications</t>
  </si>
  <si>
    <t>https://scholar.google.com/scholar?q=related:sh8O7IdQkmgJ:scholar.google.com/&amp;scioq=%22michael+mandiberg%22+%22wikipedia%22&amp;hl=en&amp;as_sdt=0,5&amp;as_vis=1</t>
  </si>
  <si>
    <t>… more popular, the relationship between the network medium and its use becomes more sensitive and noticeable as new converts look for answers to solving problems in network …</t>
  </si>
  <si>
    <t>https://scholar.google.com/scholar?q=related:o4eXB7TIKJIJ:scholar.google.com/&amp;scioq=%22michael+mandiberg%22+%22in+network%22&amp;hl=en&amp;as_sdt=0,5&amp;as_vis=1</t>
  </si>
  <si>
    <t>M Camps</t>
  </si>
  <si>
    <t>" Memes" as a Cultural Software in the Context of the (Fake) Wall between the US and Mexico.</t>
  </si>
  <si>
    <t>DHN Post-Proceedings</t>
  </si>
  <si>
    <t>ceur-ws.org</t>
  </si>
  <si>
    <t>https://ceur-ws.org/Vol-2865/paper7.pdf</t>
  </si>
  <si>
    <t>… The current model of “economies of attention” requires us to circulate in social media and become our own marketers. In this system, we must also render our personal information and …</t>
  </si>
  <si>
    <t>https://scholar.google.com/scholar?q=related:JZhpd7Efj4EJ:scholar.google.com/&amp;scioq=%22michael+mandiberg%22+%22social+media%22&amp;hl=en&amp;as_sdt=0,5&amp;as_vis=1</t>
  </si>
  <si>
    <t>M Ciorli</t>
  </si>
  <si>
    <t>One Does Not Simply Send Memes</t>
  </si>
  <si>
    <t>Performativity of Internet Memes in Synchronous …</t>
  </si>
  <si>
    <t>https://www.researchgate.net/profile/Marco-Ciorli/publication/317903441_One_Does_Not_Simply_Send_Memes_-_Performativity_of_Internet_Memes_in_Synchronous_Mediated_Communication/links/595126d40f7e9b329234c1da/One-Does-Not-Simply-Send-Memes-Performativity-of-Internet-Memes-in-Synchronous-Mediated-Communication.pdf</t>
  </si>
  <si>
    <t>https://scholar.google.com/scholar?cites=1394186095949522252&amp;as_sdt=2005&amp;sciodt=0,5&amp;hl=en</t>
  </si>
  <si>
    <t>Internet memes, often simply called “memes” by internet users, are ideas and trends transmitted through electronic communication in multiple forms (signs, pictures, videos) and …</t>
  </si>
  <si>
    <t>https://scholar.google.com/scholar?q=related:TCXcF94kWRMJ:scholar.google.com/&amp;scioq=%22michael+mandiberg%22+%22social+media%22&amp;hl=en&amp;as_sdt=0,5&amp;as_vis=1</t>
  </si>
  <si>
    <t>M DESERIIS</t>
  </si>
  <si>
    <t>NAMES</t>
  </si>
  <si>
    <t>https://www.academia.edu/download/55214178/Improper_Names_Intro_Anonymous.pdf</t>
  </si>
  <si>
    <t>… the phone numbers and home addresses of specific persons to bombard them with unwanted deliveries and (threatening) phone calls to gaining unauthorized access to social media …</t>
  </si>
  <si>
    <t>https://scholar.google.com/scholar?q=related:930xdg8FldMJ:scholar.google.com/&amp;scioq=%22michael+mandiberg%22+%22social+media%22&amp;hl=en&amp;as_sdt=0,5&amp;as_vis=1</t>
  </si>
  <si>
    <t>… While ED’s layout and user- generated content resemble on a superficial level those of Wikipedia, the outcome is its polar opposite. In fact, ED has been aptly described as “Wikipedia’s …</t>
  </si>
  <si>
    <t>https://scholar.google.com/scholar?q=related:930xdg8FldMJ:scholar.google.com/&amp;scioq=%22michael+mandiberg%22+%22wikipedia%22&amp;hl=en&amp;as_sdt=0,5&amp;as_vis=1</t>
  </si>
  <si>
    <t>M Di Cristofaro</t>
  </si>
  <si>
    <t>Corpus approaches to language in social media</t>
  </si>
  <si>
    <t>https://books.google.com/books?hl=en&amp;lr=&amp;id=lfrJEAAAQBAJ&amp;oi=fnd&amp;pg=PA1986&amp;dq=%22michael+mandiberg%22+%22social+media%22&amp;ots=hMQT7a6hpg&amp;sig=x2OAUAfyZG_pA1U11Sb7FCW4BaI</t>
  </si>
  <si>
    <t>https://scholar.google.com/scholar?cites=18372268372033579616&amp;as_sdt=2005&amp;sciodt=0,5&amp;hl=en</t>
  </si>
  <si>
    <t>… Missing from this list is the notion of social media which, as central to this volume as it is to its title, requires a more detailed elaboration due to the existence of multiple definitions (cf. …</t>
  </si>
  <si>
    <t>https://www.researchgate.net/profile/Matteo-Di-Cristofaro/publication/372199221_Corpus_Approaches_to_Language_in_Social_Media/links/64aad7d7c41fb852dd611bd2/Corpus-Approaches-to-Language-in-Social-Media.pdf</t>
  </si>
  <si>
    <t>https://scholar.google.com/scholar?q=related:YKo0cb5o9_4J:scholar.google.com/&amp;scioq=%22michael+mandiberg%22+%22social+media%22&amp;hl=en&amp;as_sdt=0,5&amp;as_vis=1</t>
  </si>
  <si>
    <t>https://books.google.com/books?hl=en&amp;lr=&amp;id=lfrJEAAAQBAJ&amp;oi=fnd&amp;pg=PA1986&amp;dq=%22michael+mandiberg%22+%22wikipedia%22&amp;ots=hMQT7a8jsc&amp;sig=u46nfTSKNoWo0G3w69AkrY_8-Qs</t>
  </si>
  <si>
    <t>This book showcases the unique possibilities of corpus linguistic methodologies in engaging with and analysing language data from social media, surveying current approaches, and …</t>
  </si>
  <si>
    <t>https://scholar.google.com/scholar?q=related:YKo0cb5o9_4J:scholar.google.com/&amp;scioq=%22michael+mandiberg%22+%22wikipedia%22&amp;hl=en&amp;as_sdt=0,5&amp;as_vis=1</t>
  </si>
  <si>
    <t>M Evans, C Tagg</t>
  </si>
  <si>
    <t>Introducing transhistorical approaches to digital language practices</t>
  </si>
  <si>
    <t>… and Medium: English Language Practices Across …</t>
  </si>
  <si>
    <t>https://www.degruyter.com/document/doi/10.1515/9783110670837/pdf?licenseType=restricted#page=15</t>
  </si>
  <si>
    <t>https://scholar.google.com/scholar?cites=14875374256665045093&amp;as_sdt=2005&amp;sciodt=0,5&amp;hl=en</t>
  </si>
  <si>
    <t>10.1515/9783110670837</t>
  </si>
  <si>
    <t>… the developments and diversification of English language practices, with the chapters engaging with historical periods from medieval manuscripts to twenty-first century social media …</t>
  </si>
  <si>
    <t>https://scholar.google.com/scholar?q=related:ZaiCxRLyb84J:scholar.google.com/&amp;scioq=%22michael+mandiberg%22+%22social+media%22&amp;hl=en&amp;as_sdt=0,5&amp;as_vis=1</t>
  </si>
  <si>
    <t>M Floristán Ibáñez</t>
  </si>
  <si>
    <t>How do you meme?: la transcreación y la adaptación cultural en memes de internet</t>
  </si>
  <si>
    <t>repositori.upf.edu</t>
  </si>
  <si>
    <t>https://repositori.upf.edu/handle/10230/47040</t>
  </si>
  <si>
    <t>En los últimos años, los memes de internet se han convertido en un fenómeno que ha servido como herramienta de expresión de toda una generación. La traducción ha permitido a los …</t>
  </si>
  <si>
    <t>https://repositori.upf.edu/bitstream/handle/10230/47040/floristan_2020.pdf</t>
  </si>
  <si>
    <t>https://scholar.google.com/scholar?q=related:OIT0cX03EEkJ:scholar.google.com/&amp;scioq=%22michael+mandiberg%22+%22social+media%22&amp;hl=en&amp;as_sdt=0,5&amp;as_vis=1</t>
  </si>
  <si>
    <t>M Foltyn</t>
  </si>
  <si>
    <t>Hashtags for EFL teachers' transformation: an insight into Instagram-mediated reflective practice</t>
  </si>
  <si>
    <t>Reflective Practice</t>
  </si>
  <si>
    <t>https://www.tandfonline.com/doi/abs/10.1080/14623943.2022.2120463</t>
  </si>
  <si>
    <t>10.1080/14623943.2022.2120463</t>
  </si>
  <si>
    <t>… professionally and seeking support within social media communities of shared practice. … prism of EFL professional development and social media platforms, Instagram specifically, and …</t>
  </si>
  <si>
    <t>https://www.tandfonline.com/doi/pdf/10.1080/14623943.2022.2120463</t>
  </si>
  <si>
    <t>https://scholar.google.com/scholar?q=related:-xxaSMtu5rMJ:scholar.google.com/&amp;scioq=%22michael+mandiberg%22+%22social+media%22&amp;hl=en&amp;as_sdt=0,5&amp;as_vis=1</t>
  </si>
  <si>
    <t>M Freeman</t>
  </si>
  <si>
    <t>The world of The walking dead</t>
  </si>
  <si>
    <t>https://www.taylorfrancis.com/books/mono/10.4324/9780203731147/world-walking-dead-matthew-freeman</t>
  </si>
  <si>
    <t>https://scholar.google.com/scholar?cites=1896740460254325905&amp;as_sdt=2005&amp;sciodt=0,5&amp;hl=en</t>
  </si>
  <si>
    <t>10.4324/9780203731147</t>
  </si>
  <si>
    <t>… However, while extra-diegetic supplementary materials will be examined in this book, such as interview footage and social media posts, the concept of paratext only gets us so far in …</t>
  </si>
  <si>
    <t>https://scholar.google.com/scholar?q=related:keyRNGaTUhoJ:scholar.google.com/&amp;scioq=%22michael+mandiberg%22+%22social+media%22&amp;hl=en&amp;as_sdt=0,5&amp;as_vis=1</t>
  </si>
  <si>
    <t>M Goerzen</t>
  </si>
  <si>
    <t>Critical trolling</t>
  </si>
  <si>
    <t>https://search.proquest.com/openview/16a0e460d372395980edbbadd6dc1ea9/1?pq-origsite=gscholar&amp;cbl=18750&amp;diss=y</t>
  </si>
  <si>
    <t>https://scholar.google.com/scholar?cites=8037183063013374670&amp;as_sdt=2005&amp;sciodt=0,5&amp;hl=en</t>
  </si>
  <si>
    <t>This thesis explores the political and critical implications of an emergent network phenomenon known as" trolling," particularly as elements of the form have been taken up by …</t>
  </si>
  <si>
    <t>https://scholar.google.com/scholar?q=related:zrqyuWnPiW8J:scholar.google.com/&amp;scioq=%22michael+mandiberg%22+%22social+media%22&amp;hl=en&amp;as_sdt=0,5&amp;as_vis=1</t>
  </si>
  <si>
    <t>https://search.proquest.com/openview/16a0e460d372395980edbbadd6dc1ea9/1?pq-origsite=gscholar&amp;cbl=18750&amp;diss=y&amp;casa_token=e1LlPeHyvEcAAAAA:N8YfJ4uD1SEGsRTTRgbhpB0cNnd_BVZMeeQHnXk_V16QrhUxFEcKNupYOGEeB9QkKawroyFrww</t>
  </si>
  <si>
    <t>https://scholar.google.com/scholar?q=related:zrqyuWnPiW8J:scholar.google.com/&amp;scioq=%22michael+mandiberg%22+%22wikipedia%22&amp;hl=en&amp;as_sdt=0,5&amp;as_vis=1</t>
  </si>
  <si>
    <t>M Hartwig</t>
  </si>
  <si>
    <t>Room to Meme:'David Lynch'as Problematic and Self-evident Aesthetic Object in Digital Memes</t>
  </si>
  <si>
    <t>Networked David Lynch</t>
  </si>
  <si>
    <t>https://www.cambridge.org/core/services/aop-cambridge-core/content/view/B265E8625173A47BA02C18D86FF5999E/stamped-9781474497084c11_p189-206_CBO.pdf/room_to_meme_david_lynch_as_problematic_and_selfevident_aesthetic_object_in_digital_memes.pdf</t>
  </si>
  <si>
    <t>… In collecting and discussing memes from social media platforms, closed and open online fan groups, discussion websites and popular online platforms such as 9gag or me.me that …</t>
  </si>
  <si>
    <t>https://scholar.google.com/scholar?q=related:KsZG3_ZJJccJ:scholar.google.com/&amp;scioq=%22michael+mandiberg%22+%22social+media%22&amp;hl=en&amp;as_sdt=0,5&amp;as_vis=1</t>
  </si>
  <si>
    <t>M Houtti, I Johnson, J Cepeda, S Khandelwal…</t>
  </si>
  <si>
    <t>" We Need a Woman in Music": Exploring Wikipedia's Values on Article Priority</t>
  </si>
  <si>
    <t>Proceedings of the …</t>
  </si>
  <si>
    <t>https://dl.acm.org/doi/abs/10.1145/3555156</t>
  </si>
  <si>
    <t>https://scholar.google.com/scholar?cites=11705313803441921978&amp;as_sdt=2005&amp;sciodt=0,5&amp;hl=en</t>
  </si>
  <si>
    <t>10.1145/3555156</t>
  </si>
  <si>
    <t>… on Meta-Wiki—List of articles every Wikipedia should have (LoA)—to further substantiate … emerge from English Wikipedia’s values? Our findings show that an English Wikipedia article’s …</t>
  </si>
  <si>
    <t>https://dl.acm.org/doi/pdf/10.1145/3555156</t>
  </si>
  <si>
    <t>https://scholar.google.com/scholar?q=related:ut-hBuOgcaIJ:scholar.google.com/&amp;scioq=%22michael+mandiberg%22+%22wikipedia%22&amp;hl=en&amp;as_sdt=0,5&amp;as_vis=1</t>
  </si>
  <si>
    <t>Wikipedia---like most peer production communities---suffers from a basic problem: the amount of work that needs to be done (articles to be created and improved) exceeds the available …</t>
  </si>
  <si>
    <t>https://scholar.google.com/scholar?q=related:ut-hBuOgcaIJ:scholar.google.com/&amp;scioq=%22michael+mandiberg%22+%22social+media%22&amp;hl=en&amp;as_sdt=0,5&amp;as_vis=1</t>
  </si>
  <si>
    <t>M Huțanu</t>
  </si>
  <si>
    <t>Performing Vlach-ness Online: The Enregisterment of Vlach Romanian on Facebook</t>
  </si>
  <si>
    <t>The Romance-Speaking Balkans. Language and the …</t>
  </si>
  <si>
    <t>https://brill.com/downloadpdf/display/title/59768.pdf#page=247</t>
  </si>
  <si>
    <t>https://scholar.google.com/scholar?cites=7120392199668181142&amp;as_sdt=2005&amp;sciodt=0,5&amp;hl=en</t>
  </si>
  <si>
    <t>The relation between language and identity has long concerned anthropologists and sociolinguists, to the point that three waves of conceptualizing this relation have already been …</t>
  </si>
  <si>
    <t>https://scholar.google.com/scholar?q=related:liiv6vq20GIJ:scholar.google.com/&amp;scioq=%22michael+mandiberg%22+%22social+media%22&amp;hl=en&amp;as_sdt=0,5&amp;as_vis=1</t>
  </si>
  <si>
    <t>M Imbuwa</t>
  </si>
  <si>
    <t>Portrayal of Women Through Zambian Memes</t>
  </si>
  <si>
    <t>Journal of Law and Social Sciences</t>
  </si>
  <si>
    <t>journals.unza.zm</t>
  </si>
  <si>
    <t>https://journals.unza.zm/index.php/JLSS/article/view/791</t>
  </si>
  <si>
    <t>https://scholar.google.com/scholar?cites=13252577307610918114&amp;as_sdt=2005&amp;sciodt=0,5&amp;hl=en</t>
  </si>
  <si>
    <t>… Social media sites have reinforced the concept of gender … central theme in memes on social media. Some Facebook and … in Zambian memes on social media, particularly Facebook and …</t>
  </si>
  <si>
    <t>https://journals.unza.zm/index.php/JLSS/article/download/791/657</t>
  </si>
  <si>
    <t>https://scholar.google.com/scholar?q=related:4iyNmtic6rcJ:scholar.google.com/&amp;scioq=%22michael+mandiberg%22+%22social+media%22&amp;hl=en&amp;as_sdt=0,5&amp;as_vis=1</t>
  </si>
  <si>
    <t>M Johann, L Bülow</t>
  </si>
  <si>
    <t>Die Verbreitung von Internet-Memes: empirische Befunde zur Diffusion von Bild-Sprache-Texten in den sozialen Medien</t>
  </si>
  <si>
    <t>https://www.ssoar.info/ssoar/handle/document/56037</t>
  </si>
  <si>
    <t>https://scholar.google.com/scholar?cites=7434586662547066866&amp;as_sdt=2005&amp;sciodt=0,5&amp;hl=en</t>
  </si>
  <si>
    <t>Im Kontext des G7-Gipfels im Juni 2015 entstand ein Foto von Angela Merkel und Barack Obama, das Twitter eroberte. Der vorliegende Beitrag beleuchtet die Netzwerkstrukturen, unter …</t>
  </si>
  <si>
    <t>https://www.ssoar.info/ssoar/bitstream/handle/document/56037/ssoar-ketg-2018-johann_et_al-Die_Verbreitung_von_Internet-Memes.pdf?sequence=3&amp;isAllowed=y&amp;lnkname=ssoar-ketg-2018-johann_et_al-Die_Verbreitung_von_Internet-Me</t>
  </si>
  <si>
    <t>https://scholar.google.com/scholar?q=related:8o_58C31LGcJ:scholar.google.com/&amp;scioq=%22michael+mandiberg%22+%22social+media%22&amp;hl=en&amp;as_sdt=0,5&amp;as_vis=1</t>
  </si>
  <si>
    <t>M KhosraviNik, E Esposito</t>
  </si>
  <si>
    <t>Online hate, digital discourse and critique: Exploring digitally-mediated discursive practices of gender-based hostility</t>
  </si>
  <si>
    <t>Lodz papers in pragmatics</t>
  </si>
  <si>
    <t>https://www.degruyter.com/document/doi/10.1515/lpp-2018-0003/html</t>
  </si>
  <si>
    <t>https://scholar.google.com/scholar?cites=4782624515674489868&amp;as_sdt=2005&amp;sciodt=0,5&amp;hl=en</t>
  </si>
  <si>
    <t>10.1515/lpp-2018-0003</t>
  </si>
  <si>
    <t>… Majid researches the intersection of participatory web, discourse and politics by investigating the impact, dynamic and challenges of social media technologies within a Social Media …</t>
  </si>
  <si>
    <t>https://www.researchgate.net/profile/Eleonora-Esposito-6/publication/327831386_Online_hate_digital_discourse_and_critique_Exploring_digitally-mediated_discursive_practices_of_gender-based_hostility/links/5fdcc911299bf14088227644/Online-hate-digital-discourse-and-critique-Exploring-digitally-mediated-discursive-practices-of-gender-based-hostility.pdf</t>
  </si>
  <si>
    <t>https://scholar.google.com/scholar?q=related:DETaVqhLX0IJ:scholar.google.com/&amp;scioq=%22michael+mandiberg%22+%22social+media%22&amp;hl=en&amp;as_sdt=0,5&amp;as_vis=1</t>
  </si>
  <si>
    <t>… , including the obvious Social Networking Sites (SNSs) eg Instagram and Facebook, Micro/blogging sites such as Twitter and tumblr, content aggregators such as Wikipedia, link-…</t>
  </si>
  <si>
    <t>https://scholar.google.com/scholar?q=related:DETaVqhLX0IJ:scholar.google.com/&amp;scioq=%22michael+mandiberg%22+%22wikipedia%22&amp;hl=en&amp;as_sdt=0,5&amp;as_vis=1</t>
  </si>
  <si>
    <t>M Lesmana</t>
  </si>
  <si>
    <t>A Critical Reading of Arabic Internet Memes against Patriarchal Systems</t>
  </si>
  <si>
    <t>Journal of International Women's Studies</t>
  </si>
  <si>
    <t>vc.bridgew.edu</t>
  </si>
  <si>
    <t>https://vc.bridgew.edu/jiws/vol22/iss5/21/</t>
  </si>
  <si>
    <t>https://scholar.google.com/scholar?cites=1758197966673734534&amp;as_sdt=2005&amp;sciodt=0,5&amp;hl=en</t>
  </si>
  <si>
    <t>… Therefore, this article will attempt to analyze these social media forms and … Social media is a corpus of this study, underpinned by the argument of Heather Brown et. al., that social media …</t>
  </si>
  <si>
    <t>https://vc.bridgew.edu/cgi/viewcontent.cgi?article=2456&amp;context=jiws</t>
  </si>
  <si>
    <t>https://scholar.google.com/scholar?q=related:hutmQLxfZhgJ:scholar.google.com/&amp;scioq=%22michael+mandiberg%22+%22social+media%22&amp;hl=en&amp;as_sdt=0,5&amp;as_vis=1</t>
  </si>
  <si>
    <t>Journal of International Women's Studie s</t>
  </si>
  <si>
    <t>https://core.ac.uk/download/pdf/475368261.pdf</t>
  </si>
  <si>
    <t>https://scholar.google.com/scholar?q=related:I0TRJEXVZCMJ:scholar.google.com/&amp;scioq=%22michael+mandiberg%22+%22social+media%22&amp;hl=en&amp;as_sdt=0,5&amp;as_vis=1</t>
  </si>
  <si>
    <t>M Lucas</t>
  </si>
  <si>
    <t>The Virtual Cutting Room</t>
  </si>
  <si>
    <t>Learning Through Digital Media Experiments in …</t>
  </si>
  <si>
    <t>https://www.academia.edu/download/31510913/Learning_Through_Digital_Media.pdf#page=110</t>
  </si>
  <si>
    <t>… The project produced a critical awareness of how social media can facilitate this process and become a global tool for rapid response and direct action, but it also demonstrated how …</t>
  </si>
  <si>
    <t>https://scholar.google.com/scholar?q=related:zJcP__UbiyEJ:scholar.google.com/&amp;scioq=%22michael+mandiberg%22+%22social+media%22&amp;hl=en&amp;as_sdt=0,5&amp;as_vis=1</t>
  </si>
  <si>
    <t>… Wikipedia tells me the Moviola was developed in 1924 out of a failed effort to make a home … students to find new opportunities for feedback on YouTube, Slashdot, or even Wikipedia. …</t>
  </si>
  <si>
    <t>https://scholar.google.com/scholar?q=related:zJcP__UbiyEJ:scholar.google.com/&amp;scioq=%22michael+mandiberg%22+%22wikipedia%22&amp;hl=en&amp;as_sdt=0,5&amp;as_vis=1</t>
  </si>
  <si>
    <t>Today I edit on a laptop computer. It is quick. Unlike the Moviola or its replacement, the Steenbeck, it offers me a hundred sound tracks and a similar number of picture tracks. I can also …</t>
  </si>
  <si>
    <t>https://scholar.google.com/scholar?q=related:zJcP__UbiyEJ:scholar.google.com/&amp;scioq=%22michael+mandiberg%22+%22eyebeam%22&amp;hl=en&amp;as_sdt=2007</t>
  </si>
  <si>
    <t>https://scholar.google.com/scholar?q=related:zJcP__UbiyEJ:scholar.google.com/&amp;scioq=%22michael+mandiberg%22+%22turbulence+org%22&amp;hl=en&amp;as_sdt=2007</t>
  </si>
  <si>
    <t>https://scholar.google.com/scholar?q=related:zJcP__UbiyEJ:scholar.google.com/&amp;scioq=%22michael+mandiberg%22+%22collaborative+futures%22&amp;hl=en&amp;as_sdt=0,5&amp;as_vis=1</t>
  </si>
  <si>
    <t>https://scholar.google.com/scholar?cites=5052217896950121289&amp;as_sdt=2005&amp;sciodt=0,5&amp;hl=en</t>
  </si>
  <si>
    <t>https://scholar.google.com/scholar?q=related:SUOV02gVHUYJ:scholar.google.com/&amp;scioq=%22michael+mandiberg%22+%22wikipedia%22&amp;hl=en&amp;as_sdt=0,5&amp;as_vis=1</t>
  </si>
  <si>
    <t>M MacLean</t>
  </si>
  <si>
    <t>Truth and Reality in Screening Sports' Pasts: Sports Films, Public History, and Truthfulness</t>
  </si>
  <si>
    <t>University of Illinois Press</t>
  </si>
  <si>
    <t>https://www.jstor.org/stable/10.5406/jsporthistory.41.1.47</t>
  </si>
  <si>
    <t>https://scholar.google.com/scholar?cites=83606265698388480&amp;as_sdt=2005&amp;sciodt=0,5&amp;hl=en</t>
  </si>
  <si>
    <t>10.5406/jsporthistory.41.1.47</t>
  </si>
  <si>
    <t>Truthfulness in details may very well not constitute the truthfulness of the whole, however. The elements of dress and the jewels, viewed separately, are factual, but their arrangement on …</t>
  </si>
  <si>
    <t>https://eprints.glos.ac.uk/1636/1/Truth%20and%20reality%20in%20screening%20sports%E2%80%99%20pasts.pdf</t>
  </si>
  <si>
    <t>https://scholar.google.com/scholar?q=related:AArzp3QHKQEJ:scholar.google.com/&amp;scioq=%22michael+mandiberg%22+%22social+media%22&amp;hl=en&amp;as_sdt=0,5&amp;as_vis=1</t>
  </si>
  <si>
    <t>M Makhortykh</t>
  </si>
  <si>
    <t>Everything for the Lulz: Historical Memes and World War II Memory on Lurkomor 'e</t>
  </si>
  <si>
    <t>Digital Icons: Studies in Russian, Eurasian and …</t>
  </si>
  <si>
    <t>https://www.academia.edu/download/108641244/DI_13_4_makhortykh.pdf</t>
  </si>
  <si>
    <t>https://scholar.google.com/scholar?cites=8696309291972772769&amp;as_sdt=2005&amp;sciodt=0,5&amp;hl=en</t>
  </si>
  <si>
    <t>… In his doctoral thesis he unravels the digital discourse surrounding two milestones in Ukrainian war memory—the capture of Lviv and of Kyiv—in a selection of several social media …</t>
  </si>
  <si>
    <t>https://scholar.google.com/scholar?q=related:oUP33Dl_r3gJ:scholar.google.com/&amp;scioq=%22michael+mandiberg%22+%22social+media%22&amp;hl=en&amp;as_sdt=0,5&amp;as_vis=1</t>
  </si>
  <si>
    <t>… While this tongue-in-cheek description might sound exaggerated, it is indeed the case that Lurkomor’e tends to promote more offensive points of view than, for instance, Wikipedia. The …</t>
  </si>
  <si>
    <t>https://scholar.google.com/scholar?q=related:oUP33Dl_r3gJ:scholar.google.com/&amp;scioq=%22michael+mandiberg%22+%22wikipedia%22&amp;hl=en&amp;as_sdt=0,5&amp;as_vis=1</t>
  </si>
  <si>
    <t>M Mandiberg</t>
  </si>
  <si>
    <t>14. Giving Things Away Is Hard Work: Three Creative Commons Case Studies</t>
  </si>
  <si>
    <t>https://www.degruyter.com/document/doi/10.18574/nyu/9780814763025.003.0018/html</t>
  </si>
  <si>
    <t>https://scholar.google.com/scholar?cites=14651514192328196256&amp;as_sdt=2005&amp;sciodt=0,5&amp;hl=en</t>
  </si>
  <si>
    <t>10.18574/nyu/9780814763025.003.0018</t>
  </si>
  <si>
    <t>… Michael Mandiberg … The Social Media Reader The Social Media Reader …</t>
  </si>
  <si>
    <t>https://scholar.google.com/scholar?q=related:oABR54eiVMsJ:scholar.google.com/&amp;scioq=%22michael+mandiberg%22+%22social+media%22&amp;hl=en&amp;as_sdt=0,5&amp;as_vis=1</t>
  </si>
  <si>
    <t>15 The Real CosTs</t>
  </si>
  <si>
    <t>https://books.google.com/books?hl=en&amp;lr=&amp;id=4ujJXOoTQMQC&amp;oi=fnd&amp;pg=PA170&amp;dq=%22michael+mandiberg%22+%22in+network%22&amp;ots=7j99OTnZ8r&amp;sig=i92f52ZGNba_1Qogapq_RqUA1kA</t>
  </si>
  <si>
    <t>… At the time of this writing, I am making a round of maintenance to IN Network , Oil Standard , The Real Costs , and HowMuchItCosts. us ; all of these are currently broken in one way or …</t>
  </si>
  <si>
    <t>https://scholar.google.com/scholar?q=related:uOUq93RCPoMJ:scholar.google.com/&amp;scioq=%22michael+mandiberg%22+%22in+network%22&amp;hl=en&amp;as_sdt=0,5&amp;as_vis=1</t>
  </si>
  <si>
    <t>https://books.google.com/books?hl=en&amp;lr=&amp;id=4ujJXOoTQMQC&amp;oi=fnd&amp;pg=PA170&amp;dq=%22michael+mandiberg%22+%22real+costs%22&amp;ots=7j99OTlY9t&amp;sig=-jiIXmLZamjAd2uDv25P7q9axJk</t>
  </si>
  <si>
    <t>… The Real Costs is a Firefox web browser plug-in that inserts … The objective of The Real Costs is to increase awareness of … You can experience the project by installing the The Real Costs …</t>
  </si>
  <si>
    <t>https://scholar.google.com/scholar?q=related:uOUq93RCPoMJ:scholar.google.com/&amp;scioq=%22michael+mandiberg%22+%22real+costs%22&amp;hl=en&amp;as_sdt=2007</t>
  </si>
  <si>
    <t>https://books.google.com/books?hl=en&amp;lr=&amp;id=4ujJXOoTQMQC&amp;oi=fnd&amp;pg=PA170&amp;dq=%22michael+mandiberg%22+%22fdic+insured%22&amp;ots=7j99OTl_cu&amp;sig=LTq0MAPc4rS3Lf8wUJSwXvvB0tg</t>
  </si>
  <si>
    <t>… Michael Mandiberg, The Real Costs : http://therealcosts. com/wiki. http://userscripts. … This work is FDIC Insured , a collection of cast-off investment guidebooks engraved with the logos of …</t>
  </si>
  <si>
    <t>https://scholar.google.com/scholar?q=related:uOUq93RCPoMJ:scholar.google.com/&amp;scioq=%22michael+mandiberg%22+%22fdic+insured%22&amp;hl=en&amp;as_sdt=2007</t>
  </si>
  <si>
    <t>https://books.google.com/books?hl=en&amp;lr=&amp;id=4ujJXOoTQMQC&amp;oi=fnd&amp;pg=PA170&amp;dq=%22michael+mandiberg%22+%22wikipedia%22&amp;ots=7j99OTn09r&amp;sig=LLkTJZvPkg1cCwqHbfWSVxBTX7E</t>
  </si>
  <si>
    <t>… It is a brutal mental experiment, but it forces the evaluation of the survival oflong-term projects like Linux, WordPress, or Wikipedia. I would argue that it is not the most useful tool for …</t>
  </si>
  <si>
    <t>https://scholar.google.com/scholar?q=related:uOUq93RCPoMJ:scholar.google.com/&amp;scioq=%22michael+mandiberg%22+%22wikipedia%22&amp;hl=en&amp;as_sdt=0,5&amp;as_vis=1</t>
  </si>
  <si>
    <t>https://books.google.com/books?hl=en&amp;lr=&amp;id=4ujJXOoTQMQC&amp;oi=fnd&amp;pg=PA170&amp;dq=%22michael+mandiberg%22+%22shop+mandiberg%22&amp;ots=7j99OXjZ8y&amp;sig=kwPKcWuoLLGtS7z2URipTcKcSYw</t>
  </si>
  <si>
    <t>… I have done this before, in Shop Mandiberg , 1 where in the fall of 2000 I built an e-commerce site as a container for self-portraiture. I made this project just as the dot. com bubble was …</t>
  </si>
  <si>
    <t>https://scholar.google.com/scholar?q=related:uOUq93RCPoMJ:scholar.google.com/&amp;scioq=%22michael+mandiberg%22+%22shop+mandiberg%22&amp;hl=en&amp;as_sdt=0,5&amp;as_vis=1</t>
  </si>
  <si>
    <t>https://books.google.com/books?hl=en&amp;lr=&amp;id=4ujJXOoTQMQC&amp;oi=fnd&amp;pg=PA170&amp;dq=%22shop+mandiberg%22&amp;ots=7j99OXjZbs&amp;sig=5ae4_PvPIcuTYTunqY-VRsGoON8</t>
  </si>
  <si>
    <t>https://scholar.google.com/scholar?q=related:uOUq93RCPoMJ:scholar.google.com/&amp;scioq=%22shop+mandiberg%22&amp;hl=en&amp;as_sdt=0,5&amp;as_vis=1</t>
  </si>
  <si>
    <t>https://books.google.com/books?hl=en&amp;lr=&amp;id=4ujJXOoTQMQC&amp;oi=fnd&amp;pg=PA170&amp;dq=%22michael+mandiberg%22+%22collaborative+futures%22&amp;ots=7j99OTnZfu&amp;sig=5RCPv7fLOoVIrBXLgvrLuUaNXeo</t>
  </si>
  <si>
    <t>The Real Costs is a Firefox web browser plug-in that inserts CO2 emissions data into airplane travel e-commerce websites such as Orbitz. com, United. com, Delta. com, and so on. Like …</t>
  </si>
  <si>
    <t>https://scholar.google.com/scholar?q=related:uOUq93RCPoMJ:scholar.google.com/&amp;scioq=%22michael+mandiberg%22+%22collaborative+futures%22&amp;hl=en&amp;as_sdt=0,5&amp;as_vis=1</t>
  </si>
  <si>
    <t>Copy Your Homework: Free Culture and Fair Use with Wikimedia Commons</t>
  </si>
  <si>
    <t>https://www.academia.edu/download/2170914/LearningThroughDigitalMediaMarch20.pdf#page=105</t>
  </si>
  <si>
    <t>https://scholar.google.com/scholar?cites=4644174010529193601&amp;as_sdt=2005&amp;sciodt=0,5&amp;hl=en</t>
  </si>
  <si>
    <t>… 8 Some localizations of Wikipedia do allow for some images … 14 I point my students to Wikipedia’s list of contemporary … then embed that image into a Wikipedia page. The subject matter …</t>
  </si>
  <si>
    <t>https://scholar.google.com/scholar?q=related:gZ6xHKhrc0AJ:scholar.google.com/&amp;scioq=%22michael+mandiberg%22+%22wikipedia%22&amp;hl=en&amp;as_sdt=0,5&amp;as_vis=1</t>
  </si>
  <si>
    <t>Digital foundations: intro to media design with the Adobe Creative Suite</t>
  </si>
  <si>
    <t>https://books.google.com/books?hl=en&amp;lr=&amp;id=sJcJv2mNQ5IC&amp;oi=fnd&amp;pg=PP18&amp;dq=%22michael+mandiberg%22+%22aftersherrielevine%22&amp;ots=DXkaQ1olQK&amp;sig=KarVJ0iiqtLxkq3AnO02dYX1RZg</t>
  </si>
  <si>
    <t>https://scholar.google.com/scholar?cites=8151005214361595961&amp;as_sdt=2005&amp;sciodt=2007&amp;hl=en</t>
  </si>
  <si>
    <t>… In 2001 Michael Mandiberg made high-resolution scans of these images, and made them available for download and printing on AfterSherrieLevine.com, complete with certificates of …</t>
  </si>
  <si>
    <t>https://scholar.google.com/scholar?q=related:OTBhfA4wHnEJ:scholar.google.com/&amp;scioq=%22michael+mandiberg%22+%22aftersherrielevine%22&amp;hl=en&amp;as_sdt=2007</t>
  </si>
  <si>
    <t>https://books.google.com/books?hl=en&amp;lr=&amp;id=sJcJv2mNQ5IC&amp;oi=fnd&amp;pg=PP18&amp;dq=%22michael+mandiberg%22+%22eyebeam%22&amp;ots=DXkbH_jkJK&amp;sig=iUTrCRDOUN3kS9tKQ1jXzAkmbYg</t>
  </si>
  <si>
    <t>… This book would not have been released with a Creative Commons license if Steve Lambert had not reminded Michael that he was contractually obligated by the Eyebeam OpenLab to …</t>
  </si>
  <si>
    <t>https://scholar.google.com/scholar?q=related:OTBhfA4wHnEJ:scholar.google.com/&amp;scioq=%22michael+mandiberg%22+%22eyebeam%22&amp;hl=en&amp;as_sdt=2007</t>
  </si>
  <si>
    <t>https://books.google.com/books?hl=en&amp;lr=&amp;id=sJcJv2mNQ5IC&amp;oi=fnd&amp;pg=PP18&amp;dq=%22michael+mandiberg%22+%22wikipedia%22&amp;ots=DXkbH_lmKH&amp;sig=xHn5fv31eJPLDapg9efWhh0ppzE</t>
  </si>
  <si>
    <t>https://scholar.google.com/scholar?cites=8151005214361595961&amp;as_sdt=2005&amp;sciodt=0,5&amp;hl=en</t>
  </si>
  <si>
    <t>… Much like Wikipedia, it is organized by historical subjects, and is collectively edited and maintained. Flickr is a photo sharing site that encourages the culture of sharing through many of …</t>
  </si>
  <si>
    <t>https://scholar.google.com/scholar?q=related:OTBhfA4wHnEJ:scholar.google.com/&amp;scioq=%22michael+mandiberg%22+%22wikipedia%22&amp;hl=en&amp;as_sdt=0,5&amp;as_vis=1</t>
  </si>
  <si>
    <t>https://books.google.com/books?hl=en&amp;lr=&amp;id=sJcJv2mNQ5IC&amp;oi=fnd&amp;pg=PP18&amp;dq=%22michael+mandiberg%22+%22social+media%22&amp;ots=DXkbH_jlLP&amp;sig=BckOCVbmiXPQAYlorcBk15_xef0</t>
  </si>
  <si>
    <t>https://scholar.google.com/scholar?q=related:OTBhfA4wHnEJ:scholar.google.com/&amp;scioq=%22michael+mandiberg%22+%22social+media%22&amp;hl=en&amp;as_sdt=0,5&amp;as_vis=1</t>
  </si>
  <si>
    <t>https://books.google.com/books?hl=en&amp;lr=&amp;id=sJcJv2mNQ5IC&amp;oi=fnd&amp;pg=PP18&amp;dq=%22michael+mandiberg%22+%22turbulence+org%22&amp;ots=DXkbH_jjJO&amp;sig=c2C984KpazqHHk3kl3kGunduRaI</t>
  </si>
  <si>
    <t>https://scholar.google.com/scholar?q=related:OTBhfA4wHnEJ:scholar.google.com/&amp;scioq=%22michael+mandiberg%22+%22turbulence+org%22&amp;hl=en&amp;as_sdt=2007</t>
  </si>
  <si>
    <t>Net Works</t>
  </si>
  <si>
    <t>https://www.taylorfrancis.com/chapters/edit/10.4324/9780203847947-24/real-costs-michael-mandiberg</t>
  </si>
  <si>
    <t>https://scholar.google.com/scholar?cites=5698495316485033973&amp;as_sdt=2005&amp;sciodt=0,5&amp;hl=en</t>
  </si>
  <si>
    <t>10.4324/9780203847947-24</t>
  </si>
  <si>
    <t>… At the time of this writing, I am making a round of maintenance to IN Network, Oil Standard, The Real Costs, and HowMuchItCosts.us; all of these are currently broken in one way or …</t>
  </si>
  <si>
    <t>https://www.uploadbag.com/ofiles/aa158ffa3e57b7a5102ff57eda3e83b5/Net-Works-Case-Studies-in-Web-Art-and-Design.pdf#page=189</t>
  </si>
  <si>
    <t>https://scholar.google.com/scholar?q=related:9U9RZUwfFU8J:scholar.google.com/&amp;scioq=%22michael+mandiberg%22+%22in+network%22&amp;hl=en&amp;as_sdt=0,5&amp;as_vis=1</t>
  </si>
  <si>
    <t>https://scholar.google.com/scholar?cites=5698495316485033973&amp;as_sdt=2005&amp;sciodt=2007&amp;hl=en</t>
  </si>
  <si>
    <t>The Real Costs is a Firefox web browser plug-in that inserts CO2 emissions data into airplane travel e-commerce websites such as https://Orbitz.com" xmlns:xlink="https://www.w3.org/…</t>
  </si>
  <si>
    <t>https://scholar.google.com/scholar?q=related:9U9RZUwfFU8J:scholar.google.com/&amp;scioq=%22michael+mandiberg%22+%22real+costs%22&amp;hl=en&amp;as_sdt=2007</t>
  </si>
  <si>
    <t>… This work is FDIC Insured, a collection of cast- off investment guidebooks engraved with the logos of failed US banks. For images, see www.flickr.com/photos/theredproject/tags/fdicin…</t>
  </si>
  <si>
    <t>https://scholar.google.com/scholar?q=related:9U9RZUwfFU8J:scholar.google.com/&amp;scioq=%22michael+mandiberg%22+%22fdic+insured%22&amp;hl=en&amp;as_sdt=2007</t>
  </si>
  <si>
    <t>… It is a brutal mental experiment, but it forces the evaluation of the survival of long- term projects like Linux, WordPress, or Wikipedia. I would argue that it is not the most useful tool for …</t>
  </si>
  <si>
    <t>https://scholar.google.com/scholar?q=related:9U9RZUwfFU8J:scholar.google.com/&amp;scioq=%22michael+mandiberg%22+%22wikipedia%22&amp;hl=en&amp;as_sdt=0,5&amp;as_vis=1</t>
  </si>
  <si>
    <t>… I have done this before, in Shop Mandiberg,1 where in the fall of 2000 I built an e- commerce site as a container for self- portraiture. I made this project just as the dot.com bubble was …</t>
  </si>
  <si>
    <t>https://scholar.google.com/scholar?q=related:9U9RZUwfFU8J:scholar.google.com/&amp;scioq=%22michael+mandiberg%22+%22shop+mandiberg%22&amp;hl=en&amp;as_sdt=0,5&amp;as_vis=1</t>
  </si>
  <si>
    <t>https://scholar.google.com/scholar?q=related:9U9RZUwfFU8J:scholar.google.com/&amp;scioq=%22shop+mandiberg%22&amp;hl=en&amp;as_sdt=0,5&amp;as_vis=1</t>
  </si>
  <si>
    <t>https://scholar.google.com/scholar?q=related:9U9RZUwfFU8J:scholar.google.com/&amp;scioq=%22michael+mandiberg%22+%22collaborative+futures%22&amp;hl=en&amp;as_sdt=0,5&amp;as_vis=1</t>
  </si>
  <si>
    <t>https://books.google.com/books?hl=en&amp;lr=&amp;id=AiqMDIk6ENsC&amp;oi=fnd&amp;pg=PP2&amp;dq=%22michael+mandiberg%22+%22social+media%22&amp;ots=GIdFvZAwLb&amp;sig=3y-Ee9BvnYh52KIds30zrRYXtew</t>
  </si>
  <si>
    <t>https://scholar.google.com/scholar?cites=16569769337713202473&amp;as_sdt=2005&amp;sciodt=0,5&amp;hl=en</t>
  </si>
  <si>
    <t>… of, the phenomenon of social media. This book uses the term "social media, both in the title and in this introduction. The goal of this book is not to argue for the term "social media" at the …</t>
  </si>
  <si>
    <t>http://media-study.com/resources/pdfs/socialmedia.pdf</t>
  </si>
  <si>
    <t>https://scholar.google.com/scholar?q=related:KRWOGGyl8-UJ:scholar.google.com/&amp;scioq=%22michael+mandiberg%22+%22social+media%22&amp;hl=en&amp;as_sdt=0,5&amp;as_vis=1</t>
  </si>
  <si>
    <t>https://books.google.com/books?hl=en&amp;lr=&amp;id=AiqMDIk6ENsC&amp;oi=fnd&amp;pg=PP2&amp;dq=%22michael+mandiberg%22+%22eyebeam%22&amp;ots=GIdFvZAvJ6&amp;sig=uwKV2ldv3lWcf5GMLQvYAXSwP1s</t>
  </si>
  <si>
    <t>https://scholar.google.com/scholar?cites=16569769337713202473&amp;as_sdt=2005&amp;sciodt=2007&amp;hl=en</t>
  </si>
  <si>
    <t>… I edited this anthology during a leave as a senior fellow at Eyebeam Center for Art and Technology, and I am deeply indebted to Eyebeam for the material support for this period of …</t>
  </si>
  <si>
    <t>https://scholar.google.com/scholar?q=related:KRWOGGyl8-UJ:scholar.google.com/&amp;scioq=%22michael+mandiberg%22+%22eyebeam%22&amp;hl=en&amp;as_sdt=2007</t>
  </si>
  <si>
    <t>https://books.google.com/books?hl=en&amp;lr=&amp;id=AiqMDIk6ENsC&amp;oi=fnd&amp;pg=PP2&amp;dq=%22michael+mandiberg%22+%22wikipedia%22&amp;ots=GIdFvZCxJb&amp;sig=LmKbzUORFNTfkY2eeDCfPX5A8JA</t>
  </si>
  <si>
    <t>… To put this massive capacity in context, the amount of time it has taken to create the entirety of Wikipedia is one hundred million hours, which is equivalent to the amount of time the …</t>
  </si>
  <si>
    <t>https://scholar.google.com/scholar?q=related:KRWOGGyl8-UJ:scholar.google.com/&amp;scioq=%22michael+mandiberg%22+%22wikipedia%22&amp;hl=en&amp;as_sdt=0,5&amp;as_vis=1</t>
  </si>
  <si>
    <t>https://books.google.com/books?hl=en&amp;lr=&amp;id=AiqMDIk6ENsC&amp;oi=fnd&amp;pg=PP2&amp;dq=%22michael+mandiberg%22+%22collaborative+futures%22&amp;ots=GIdFvZCuQ6&amp;sig=-UHEdMXnkY4ydipp0H4D7qIZSUI</t>
  </si>
  <si>
    <t>… Edited by Michael Mandiberg … Edited by Michael Mandiberg … Work: Three Creative Commons Case Studies on DIY" by Michael Mandiberg "Gin, Television, and Social Surplus" by Clay …</t>
  </si>
  <si>
    <t>https://scholar.google.com/scholar?q=related:KRWOGGyl8-UJ:scholar.google.com/&amp;scioq=%22michael+mandiberg%22+%22collaborative+futures%22&amp;hl=en&amp;as_sdt=0,5&amp;as_vis=1</t>
  </si>
  <si>
    <t>M Mandiberg, D Sarıoğlu</t>
  </si>
  <si>
    <t>Clowns in the visual artists: topic modeling Wikipedia and Wikidata</t>
  </si>
  <si>
    <t>… of the Art Libraries Society of …</t>
  </si>
  <si>
    <t>https://www.journals.uchicago.edu/doi/abs/10.1086/719999</t>
  </si>
  <si>
    <t>https://scholar.google.com/scholar?cites=8131448328395044585&amp;as_sdt=2005&amp;sciodt=0,5&amp;hl=en</t>
  </si>
  <si>
    <t>10.1086/719999</t>
  </si>
  <si>
    <t>… changes in the visual art articles on English Wikipedia, an area in which Art+Feminism and … arts, beginning with Wikipedia; one of the authors of this article (Michael Mandiberg) is a co-…</t>
  </si>
  <si>
    <t>https://scholar.google.com/scholar?q=related:6TZuIyy12HAJ:scholar.google.com/&amp;scioq=%22michael+mandiberg%22+%22wikipedia%22&amp;hl=en&amp;as_sdt=0,5&amp;as_vis=1</t>
  </si>
  <si>
    <t>… is a community of activists committed to closing information gaps related to gender, feminism, and the arts, beginning with Wikipedia; one of the authors of this article (Michael Mandiberg…</t>
  </si>
  <si>
    <t>https://scholar.google.com/scholar?q=related:6TZuIyy12HAJ:scholar.google.com/&amp;scioq=%22michael+mandiberg%22+%22social+media%22&amp;hl=en&amp;as_sdt=0,5&amp;as_vis=1</t>
  </si>
  <si>
    <t>M Multhammer, N Werber</t>
  </si>
  <si>
    <t>Zeitschrift für Literaturwissenschaft und …</t>
  </si>
  <si>
    <t>https://link.springer.com/article/10.1007/s41244-024-00336-3</t>
  </si>
  <si>
    <t>10.1007/s41244-024-00336-3</t>
  </si>
  <si>
    <t>https://scholar.google.com/scholar?q=related:c872Nl3NtTcJ:scholar.google.com/&amp;scioq=%22michael+mandiberg%22+%22social+media%22&amp;hl=en&amp;as_sdt=0,5&amp;as_vis=1</t>
  </si>
  <si>
    <t>M Murphy, E Perrill, A Gaal, C Kelly…</t>
  </si>
  <si>
    <t>Editing Wikipedia, Discovering Inquiry: Collaboration in a Modern and Contemporary African Art History Course</t>
  </si>
  <si>
    <t>… : Journal of the Art …</t>
  </si>
  <si>
    <t>https://www.journals.uchicago.edu/doi/abs/10.1086/714390</t>
  </si>
  <si>
    <t>10.1086/714390</t>
  </si>
  <si>
    <t>… also use Wikipedia regularly. Indeed, a reflection on her own frequent use of Wikipedia in … the admonition against Wikipedia from her syllabus: “I regularly used Wikipedia for shorthand …</t>
  </si>
  <si>
    <t>https://libres.uncg.edu/ir/uncg/f/E_Perrill_Editing_2021.pdf</t>
  </si>
  <si>
    <t>https://scholar.google.com/scholar?q=related:chFOqZtlfFkJ:scholar.google.com/&amp;scioq=%22michael+mandiberg%22+%22wikipedia%22&amp;hl=en&amp;as_sdt=0,5&amp;as_vis=1</t>
  </si>
  <si>
    <t>M Porttikivi</t>
  </si>
  <si>
    <t>Organisaatioiden diskursiivinen legitimaatio kiistelevässä verkkojulkisuudessa</t>
  </si>
  <si>
    <t>aaltodoc.aalto.fi</t>
  </si>
  <si>
    <t>https://aaltodoc.aalto.fi/items/ec394787-4539-4b55-b084-e63f14fbc6d0</t>
  </si>
  <si>
    <t>https://scholar.google.com/scholar?cites=7310121867272547609&amp;as_sdt=2005&amp;sciodt=0,5&amp;hl=en</t>
  </si>
  <si>
    <t>… tietyssä kulttuurisessa ja teknologisessa ympäristössä (Wikipedia) ajan kuluessa? … (kuten uutiskeskustelut, keskusteluryhmät ja Wikipedia) legitimiteettiä rakennetaan. Etsin …</t>
  </si>
  <si>
    <t>https://aaltodoc.aalto.fi/bitstreams/faf7857d-d6ab-4369-8560-dd6a0c54bbfd/download</t>
  </si>
  <si>
    <t>https://scholar.google.com/scholar?q=related:GW2YixvFcmUJ:scholar.google.com/&amp;scioq=%22michael+mandiberg%22+%22wikipedia%22&amp;hl=en&amp;as_sdt=0,5&amp;as_vis=1</t>
  </si>
  <si>
    <t>The focus of this thesis is the discursive legitimation of organizations in agonist online public sphere. Theoretically, it draws upon the institutional theory of organizational legitimacy, …</t>
  </si>
  <si>
    <t>https://scholar.google.com/scholar?q=related:GW2YixvFcmUJ:scholar.google.com/&amp;scioq=%22michael+mandiberg%22+%22social+media%22&amp;hl=en&amp;as_sdt=0,5&amp;as_vis=1</t>
  </si>
  <si>
    <t>M Rahmawati</t>
  </si>
  <si>
    <t>Efektivitas Dakwah Akun Tiktok@ dinda_ibrahiim Bagi Generasi Z di Masa Pandemi Covid-19</t>
  </si>
  <si>
    <t>repository.uinjkt.ac.id</t>
  </si>
  <si>
    <t>https://repository.uinjkt.ac.id/dspace/handle/123456789/64101</t>
  </si>
  <si>
    <t>https://scholar.google.com/scholar?cites=1127135844063589124&amp;as_sdt=2005&amp;sciodt=0,5&amp;hl=en</t>
  </si>
  <si>
    <t>… Penggunaan (usability): social media relatif mudah digunakan karena tidak memerlukan keterampilan dan pelatihan khusus. 4. Aktualitas (immediacy): social media dapat memancing …</t>
  </si>
  <si>
    <t>https://repository.uinjkt.ac.id/dspace/bitstream/123456789/64101/1/MARWAH%20RAHMAWATI-FDK.pdf</t>
  </si>
  <si>
    <t>https://scholar.google.com/scholar?q=related:BDMFDxRkpA8J:scholar.google.com/&amp;scioq=%22michael+mandiberg%22+%22social+media%22&amp;hl=en&amp;as_sdt=0,5&amp;as_vis=1</t>
  </si>
  <si>
    <t>… , Facebook, Instagram, Path, dan Wikipedia. Media sosial adalah platform media yang … Contohnya wikipedia, dimana setiap pengguna bisa membuat konten, atau bisa mengubah …</t>
  </si>
  <si>
    <t>https://scholar.google.com/scholar?q=related:BDMFDxRkpA8J:scholar.google.com/&amp;scioq=%22michael+mandiberg%22+%22wikipedia%22&amp;hl=en&amp;as_sdt=0,5&amp;as_vis=1</t>
  </si>
  <si>
    <t>… On social media, unanticipated forms of [End Page S163] collaboration, in which online videos might be repurposed and used in alternative contexts, likewise pose risks to artists and …</t>
  </si>
  <si>
    <t>https://scholar.google.com/scholar?q=related:teXRrE02K80J:scholar.google.com/&amp;scioq=%22michael+mandiberg%22+%22social+media%22&amp;hl=en&amp;as_sdt=0,5&amp;as_vis=1</t>
  </si>
  <si>
    <t>… In terms of web-based works, Wikipedia and other Wiki … of apparently open projects like Wikipedia insist that they are … films to the ever-present Wikipedia—that shape how we view the …</t>
  </si>
  <si>
    <t>https://scholar.google.com/scholar?q=related:teXRrE02K80J:scholar.google.com/&amp;scioq=%22michael+mandiberg%22+%22wikipedia%22&amp;hl=en&amp;as_sdt=0,5&amp;as_vis=1</t>
  </si>
  <si>
    <t>M Tamani, M Mandiberg, J Mabey, S Evans</t>
  </si>
  <si>
    <t>What We Talk About When We Talk About Community</t>
  </si>
  <si>
    <t>Wikipedia@ 20</t>
  </si>
  <si>
    <t>https://assets.pubpub.org/9ocw670a/72fa41e0-94a0-4363-ab8a-a03b9f0c2ffc.pdf</t>
  </si>
  <si>
    <t>https://scholar.google.com/scholar?cites=15470743664426141062&amp;as_sdt=2005&amp;sciodt=0,5&amp;hl=en</t>
  </si>
  <si>
    <t>… This should have ended here, but instead editors went on to comment on organizer’s personal social media pages about the “mess” we had made in Australia and a number of event …</t>
  </si>
  <si>
    <t>https://scholar.google.com/scholar?q=related:hsU-MWUfs9YJ:scholar.google.com/&amp;scioq=%22michael+mandiberg%22+%22social+media%22&amp;hl=en&amp;as_sdt=0,5&amp;as_vis=1</t>
  </si>
  <si>
    <t>https://scholar.google.com/scholar?cites=15470743664426141062&amp;as_sdt=2005&amp;sciodt=2007&amp;hl=en</t>
  </si>
  <si>
    <t>… We agreed to hold an event at Eyebeam, and widely distribute a call for participation amongst our personal and professional networks. The call to participation quickly went viral: that …</t>
  </si>
  <si>
    <t>https://scholar.google.com/scholar?q=related:hsU-MWUfs9YJ:scholar.google.com/&amp;scioq=%22michael+mandiberg%22+%22eyebeam%22&amp;hl=en&amp;as_sdt=2007</t>
  </si>
  <si>
    <t>… information to Michael Mandiberg, an artist and educator, who had used Wikipedia in teaching, … plays out on Wikipedia. In 2011, the New York Times published a debate on the topic of …</t>
  </si>
  <si>
    <t>https://scholar.google.com/scholar?q=related:hsU-MWUfs9YJ:scholar.google.com/&amp;scioq=%22michael+mandiberg%22+%22wikipedia%22&amp;hl=en&amp;as_sdt=0,5&amp;as_vis=1</t>
  </si>
  <si>
    <t>M Tyżlik-Carver</t>
  </si>
  <si>
    <t>Screenshots: Desire and Automated Image</t>
  </si>
  <si>
    <t>pure.au.dk</t>
  </si>
  <si>
    <t>https://pure.au.dk/portal/en/publications/screenshots-desire-and-automated-image</t>
  </si>
  <si>
    <t>… At the same time, social media cultures of image capture and sharing sustain and maintain images and their production by daily labour when filters are applied, images are tagged and …</t>
  </si>
  <si>
    <t>https://scholar.google.com/scholar?q=related:lYKbmP6dE5QJ:scholar.google.com/&amp;scioq=%22michael+mandiberg%22+%22social+media%22&amp;hl=en&amp;as_sdt=0,5&amp;as_vis=1</t>
  </si>
  <si>
    <t>M Vallee</t>
  </si>
  <si>
    <t>Possibility, performance, politics: on the voice and transformation</t>
  </si>
  <si>
    <t>Parallax</t>
  </si>
  <si>
    <t>https://www.tandfonline.com/doi/full/10.1080/13534645.2017.1339971</t>
  </si>
  <si>
    <t>https://scholar.google.com/scholar?cites=3083907387372031389&amp;as_sdt=2005&amp;sciodt=0,5&amp;hl=en</t>
  </si>
  <si>
    <t>10.1080/13534645.2017.1339971</t>
  </si>
  <si>
    <t>… 49 Interested users are becoming increasingly aware of how to ‘become anonymous’ with the proliferation of anonymous confession boards and using a multitude of social media …</t>
  </si>
  <si>
    <t>https://scholar.google.com/scholar?q=related:nU2D-G09zCoJ:scholar.google.com/&amp;scioq=%22michael+mandiberg%22+%22social+media%22&amp;hl=en&amp;as_sdt=0,5&amp;as_vis=1</t>
  </si>
  <si>
    <t>M Wąsik-Linder, R Sternberg</t>
  </si>
  <si>
    <t>Der Einsatz von Memen und Narrativen zur› Verteidigung des christlichen Abendlandes‹ in Polen und Deutschland zwischen 2014 und 2016</t>
  </si>
  <si>
    <t>https://www.degruyter.com/document/doi/10.1515/9783839443903-014/pdf?licenseType=restricted</t>
  </si>
  <si>
    <t>10.1515/9783839443903-014</t>
  </si>
  <si>
    <t>Recht und Gerechtigkeit, unterstützt durch eine entsprechende Personalpolitik, ermöglicht, die Kontrolle über einen bedeutenden Teil der Medien zu erlangen. 17 In Deutschland …</t>
  </si>
  <si>
    <t>https://scholar.google.com/scholar?q=related:mMT6qaX9b04J:scholar.google.com/&amp;scioq=%22michael+mandiberg%22+%22social+media%22&amp;hl=en&amp;as_sdt=0,5&amp;as_vis=1</t>
  </si>
  <si>
    <t>MA Fuentes</t>
  </si>
  <si>
    <t>Performance constellations: Memory and event in digitally enabled protests in the Americas</t>
  </si>
  <si>
    <t>Text and Performance Quarterly</t>
  </si>
  <si>
    <t>https://www.tandfonline.com/doi/abs/10.1080/10462937.2014.975268</t>
  </si>
  <si>
    <t>https://scholar.google.com/scholar?cites=3648513228461236703&amp;as_sdt=2005&amp;sciodt=0,5&amp;hl=en</t>
  </si>
  <si>
    <t>10.1080/10462937.2014.975268</t>
  </si>
  <si>
    <t>… Focusing on 1990s hacktivism within the Zapatista rebellion and on social media practices during the 2011 Chilean student protests, I demonstrate that by dis-locating bodies and events…</t>
  </si>
  <si>
    <t>https://www.tandfonline.com/doi/pdf/10.1080/10462937.2014.975268</t>
  </si>
  <si>
    <t>https://scholar.google.com/scholar?q=related:3-G-XHMfojIJ:scholar.google.com/&amp;scioq=%22michael+mandiberg%22+%22social+media%22&amp;hl=en&amp;as_sdt=0,5&amp;as_vis=1</t>
  </si>
  <si>
    <t>MA Fuentes, ML Seoane</t>
  </si>
  <si>
    <t>Activismos tecnopolíticos: Constelaciones de performance</t>
  </si>
  <si>
    <t>https://books.google.com/books?hl=en&amp;lr=&amp;id=HuMLEAAAQBAJ&amp;oi=fnd&amp;pg=PT3&amp;dq=%22michael+mandiberg%22+%22social+media%22&amp;ots=Njgz5H0JRb&amp;sig=fG5zn0-Ss6gst2TWMMKU9HHK_w8</t>
  </si>
  <si>
    <t>https://scholar.google.com/scholar?cites=15432184459760104127&amp;as_sdt=2005&amp;sciodt=0,5&amp;hl=en</t>
  </si>
  <si>
    <t>Por un lado Donald Trump haciendo su típico baile en plena campaña electoral mientras suena una famosa canción de Village People; por el otro, el colectivo chileno Lastesis …</t>
  </si>
  <si>
    <t>https://scholar.google.com/scholar?q=related:v_JNwAAiKtYJ:scholar.google.com/&amp;scioq=%22michael+mandiberg%22+%22social+media%22&amp;hl=en&amp;as_sdt=0,5&amp;as_vis=1</t>
  </si>
  <si>
    <t>MAJ Mahood</t>
  </si>
  <si>
    <t>Palm trees, xanax, and dank memes: vaporwave's nostalgia play</t>
  </si>
  <si>
    <t>figshare.mq.edu.au</t>
  </si>
  <si>
    <t>https://figshare.mq.edu.au/articles/thesis/Palm_trees_xanax_and_dank_memes_vaporwave_s_nostalgia_play/19444610</t>
  </si>
  <si>
    <t>… experience playing out online (that is, the role that social media plays within vaporwave). … this project in the areas of music, social media and the application of poststructuralist concepts (…</t>
  </si>
  <si>
    <t>https://figshare.mq.edu.au/articles/thesis/Palm_trees_xanax_and_dank_memes_vaporwave_s_nostalgia_play/19444610/1/files/34545755.pdf</t>
  </si>
  <si>
    <t>https://scholar.google.com/scholar?q=related:iwjg-8YJd_MJ:scholar.google.com/&amp;scioq=%22michael+mandiberg%22+%22social+media%22&amp;hl=en&amp;as_sdt=0,5&amp;as_vis=1</t>
  </si>
  <si>
    <t>MD TUDOR</t>
  </si>
  <si>
    <t>Abilitatea de comunica este nucleul naturii umane. Comunicarea este actul de transfer al informației de la o persoană la alta, fiind totodată un factor decisiv în …</t>
  </si>
  <si>
    <t>https://www.researchgate.net/profile/Maria-Daniela-Tudor/publication/360301567_WHAT_DO_YOU_MEME-REPREZENTAREA_VIZUALA_A_EXPRESIILOR_IDIOMATICE_IN_MEMELE_DE_PE_INTERNET/links/627a7250107cae29199987f0/WHAT-DO-YOU-MEME-REPREZENTAREA-VIZUALA-A-EXPRESIILOR-IDIOMATICE-IN-MEMELE-DE-PE-INTERNET.pdf</t>
  </si>
  <si>
    <t>Expresiile idiomatice evocă imagini, trezesc imaginația, transmițând informații într-un mod succint, chiar ingenios. Însă cum le transpunem în comunicarea virtuală? În era digitală, …</t>
  </si>
  <si>
    <t>https://scholar.google.com/scholar?q=related:p5yWxsLxgeQJ:scholar.google.com/&amp;scioq=%22michael+mandiberg%22+%22social+media%22&amp;hl=en&amp;as_sdt=0,5&amp;as_vis=1</t>
  </si>
  <si>
    <t>https://scholar.google.com/scholar?q=related:p5yWxsLxgeQJ:scholar.google.com/&amp;scioq=%22michael+mandiberg%22+%22wikipedia%22&amp;hl=en&amp;as_sdt=0,5&amp;as_vis=1</t>
  </si>
  <si>
    <t>Language and virality: Representing idioms through internet memes</t>
  </si>
  <si>
    <t>Young Researchers</t>
  </si>
  <si>
    <t>https://www.researchgate.net/profile/Maria-Daniela-Tudor/publication/372236156_LANGUAGE_AND_VIRALITY_REPRESENTING_IDIOMS_THROUGH_INTERNET_MEMES/links/64abc0128de7ed28ba8862c7/LANGUAGE-AND-VIRALITY-REPRESENTING-IDIOMS-THROUGH-INTERNET-MEMES.pdf</t>
  </si>
  <si>
    <t>https://scholar.google.com/scholar?cites=4833225808440053827&amp;as_sdt=2005&amp;sciodt=0,5&amp;hl=en</t>
  </si>
  <si>
    <t>Idioms exhibit some semantic particularities and for this reason they exist in our minds as prefabricated elements, being memorized as such. Thus, an important role of idioms is to …</t>
  </si>
  <si>
    <t>https://scholar.google.com/scholar?q=related:Q9BR50MRE0MJ:scholar.google.com/&amp;scioq=%22michael+mandiberg%22+%22social+media%22&amp;hl=en&amp;as_sdt=0,5&amp;as_vis=1</t>
  </si>
  <si>
    <t>ME De Campo</t>
  </si>
  <si>
    <t>Contemporary Greedy Institutions: An Essay on Lewis Coser's Concept in Times of the 'Hive Mind'</t>
  </si>
  <si>
    <t>Sociologický časopis/Czech Sociological Review</t>
  </si>
  <si>
    <t>https://www.ceeol.com/search/article-detail?id=94064</t>
  </si>
  <si>
    <t>https://scholar.google.com/scholar?cites=12435752271409477767&amp;as_sdt=2005&amp;sciodt=0,5&amp;hl=en</t>
  </si>
  <si>
    <t>… Management consultants, 24/7 old-age carers from Eastern Europe and particularly the ‘hive mind’ of new social media show that a revisiting of Coser’s theory can help in …</t>
  </si>
  <si>
    <t>https://sreview.soc.cas.cz/pdfs/csr/2013/06/05.pdf</t>
  </si>
  <si>
    <t>https://scholar.google.com/scholar?q=related:h3gerM2qlKwJ:scholar.google.com/&amp;scioq=%22michael+mandiberg%22+%22social+media%22&amp;hl=en&amp;as_sdt=0,5&amp;as_vis=1</t>
  </si>
  <si>
    <t>… Because just as the Bible claimed to be the word of God, Wikipedia claims to reflect humanity’s knowledge of the truth—or simply The Truth. Discussions and editing wars on …</t>
  </si>
  <si>
    <t>https://scholar.google.com/scholar?q=related:h3gerM2qlKwJ:scholar.google.com/&amp;scioq=%22michael+mandiberg%22+%22wikipedia%22&amp;hl=en&amp;as_sdt=0,5&amp;as_vis=1</t>
  </si>
  <si>
    <t>MES Kohnen</t>
  </si>
  <si>
    <t>Tumblr pedagogies</t>
  </si>
  <si>
    <t>A companion to media fandom and fan studies</t>
  </si>
  <si>
    <t>https://onlinelibrary.wiley.com/doi/abs/10.1002/9781119237211.ch22</t>
  </si>
  <si>
    <t>https://scholar.google.com/scholar?cites=2313226774205515748&amp;as_sdt=2005&amp;sciodt=0,5&amp;hl=en</t>
  </si>
  <si>
    <t>10.1002/9781119237211.ch22</t>
  </si>
  <si>
    <t>This chapter surveys fandom practices on Tumblr that celebrate, critique, and transform contemporary film and television. It argues that fandom on Tumblr is a pedagogical space: …</t>
  </si>
  <si>
    <t>https://docdrop.org/download_annotation_doc/Fandom-Negotiation-and-Participatory-Culture-tcny6.pdf#page=354</t>
  </si>
  <si>
    <t>https://scholar.google.com/scholar?q=related:5EdxwX47GiAJ:scholar.google.com/&amp;scioq=%22michael+mandiberg%22+%22social+media%22&amp;hl=en&amp;as_sdt=0,5&amp;as_vis=1</t>
  </si>
  <si>
    <t>MF Ibañez</t>
  </si>
  <si>
    <t>Memes 2.0, una nueva forma de comunicación</t>
  </si>
  <si>
    <t>ridaa.unq.edu.ar</t>
  </si>
  <si>
    <t>https://ridaa.unq.edu.ar/handle/20.500.11807/3747</t>
  </si>
  <si>
    <t>https://scholar.google.com/scholar?cites=11418382272099467204&amp;as_sdt=2005&amp;sciodt=0,5&amp;hl=en</t>
  </si>
  <si>
    <t>Este trabajo versa sobre los orígenes del meme y su adecuación en Internet en tanto creadora de una nueva forma de comunicación. La actitud memética da cuenta de la creación, …</t>
  </si>
  <si>
    <t>https://ridaa.unq.edu.ar/bitstream/handle/20.500.11807/3747/SocialesYVirtuales_2019_n6_articulos6_Ibaniez.pdf?sequence=1</t>
  </si>
  <si>
    <t>https://scholar.google.com/scholar?q=related:xD8b5i0-dp4J:scholar.google.com/&amp;scioq=%22michael+mandiberg%22+%22social+media%22&amp;hl=en&amp;as_sdt=0,5&amp;as_vis=1</t>
  </si>
  <si>
    <t>MK Gold</t>
  </si>
  <si>
    <t>Beyond Friending: BuddyPress and the Social, Networked, Open-Source Classroom</t>
  </si>
  <si>
    <t>https://academicworks.cuny.edu/gc_pubs/291/</t>
  </si>
  <si>
    <t>https://scholar.google.com/scholar?cites=4345998601473027790&amp;as_sdt=2005&amp;sciodt=0,5&amp;hl=en</t>
  </si>
  <si>
    <t>… , an intensive social media campaign helped to solicit commentary from the public at large. … I thank Michael Mandiberg for bringing the tool to my attention. Though Facebook privacy …</t>
  </si>
  <si>
    <t>https://academicworks.cuny.edu/cgi/viewcontent.cgi?article=1316&amp;context=gc_pubs</t>
  </si>
  <si>
    <t>https://scholar.google.com/scholar?q=related:zu4ks7MWUDwJ:scholar.google.com/&amp;scioq=%22michael+mandiberg%22+%22social+media%22&amp;hl=en&amp;as_sdt=0,5&amp;as_vis=1</t>
  </si>
  <si>
    <t>MK McCullough</t>
  </si>
  <si>
    <t>Contemporary Eco Theory in Art Education: field notes and desire paths</t>
  </si>
  <si>
    <t>digitalcommons.risd.edu</t>
  </si>
  <si>
    <t>https://digitalcommons.risd.edu/masterstheses/815/</t>
  </si>
  <si>
    <t>… other—see the 200 pages of names on the wikipedia. org addressing “philosophy” and “art” on one Wikipedia page alone: https://en.wikipedia.org/wiki/Category:Philosophers_of_ art. …</t>
  </si>
  <si>
    <t>https://digitalcommons.risd.edu/cgi/viewcontent.cgi?article=1814&amp;context=masterstheses</t>
  </si>
  <si>
    <t>https://scholar.google.com/scholar?q=related:hKGAput5nOkJ:scholar.google.com/&amp;scioq=%22michael+mandiberg%22+%22wikipedia%22&amp;hl=en&amp;as_sdt=0,5&amp;as_vis=1</t>
  </si>
  <si>
    <t>ML Felixmüller</t>
  </si>
  <si>
    <t>Die Dienlichkeit von Aby M. Warburgs Thesen für das Verständnis von Internetmemen am Beispiel des Situation-Room-Mems</t>
  </si>
  <si>
    <t>Offenheitsästhetik: Gründe und Abgründe</t>
  </si>
  <si>
    <t>https://link.springer.com/chapter/10.1007/978-3-658-33448-2_8</t>
  </si>
  <si>
    <t>10.1007/978-3-658-33448-2_8</t>
  </si>
  <si>
    <t>… Über Internet-Meme, online unter: PopZeitschrift, http://www.pop-zeitschrift.de/2015/10/15/social-media-oktobervonwolfgang-ullrich15-10-2015/, zuletzt abgerufen am 19.05.2016. Tito …</t>
  </si>
  <si>
    <t>https://scholar.google.com/scholar?q=related:0wWjv1QdvzEJ:scholar.google.com/&amp;scioq=%22michael+mandiberg%22+%22social+media%22&amp;hl=en&amp;as_sdt=0,5&amp;as_vis=1</t>
  </si>
  <si>
    <t>ML Geoffray</t>
  </si>
  <si>
    <t>Digital Critique in Cuba</t>
  </si>
  <si>
    <t>Cuba's Digital Revolution: Citizen Innovation and …</t>
  </si>
  <si>
    <t>https://books.google.com/books?hl=en&amp;lr=&amp;id=X4TSEAAAQBAJ&amp;oi=fnd&amp;pg=PT65&amp;dq=%22michael+mandiberg%22+%22social+media%22&amp;ots=KpD6vc7PX3&amp;sig=wC6mBxsYoQT8z-NdXC87HA_gipw</t>
  </si>
  <si>
    <t>https://scholar.google.com/scholar?cites=4638223967801792876&amp;as_sdt=2005&amp;sciodt=0,5&amp;hl=en</t>
  </si>
  <si>
    <t>… However, only Periodismo de Barrio (which employs a Creative Commons license) seems to have engaged in a reflection on issues of power linked to the Internet, social media, and …</t>
  </si>
  <si>
    <t>https://scholar.google.com/scholar?q=related:bFmH1R9IXkAJ:scholar.google.com/&amp;scioq=%22michael+mandiberg%22+%22social+media%22&amp;hl=en&amp;as_sdt=0,5&amp;as_vis=1</t>
  </si>
  <si>
    <t>https://books.google.com/books?hl=en&amp;lr=&amp;id=X4TSEAAAQBAJ&amp;oi=fnd&amp;pg=PT65&amp;dq=%22michael+mandiberg%22+%22wikipedia%22&amp;ots=KpD6vfaUW2&amp;sig=H2t0shl42M8X2dXnIW5X3wxt7to</t>
  </si>
  <si>
    <t>… The “machines” which correspond to this category are the “new collective formats,” in other words, cooperative endeavors such as Wikipedia, peer-to-peer exchanges or collaborative …</t>
  </si>
  <si>
    <t>https://scholar.google.com/scholar?q=related:bFmH1R9IXkAJ:scholar.google.com/&amp;scioq=%22michael+mandiberg%22+%22wikipedia%22&amp;hl=en&amp;as_sdt=0,5&amp;as_vis=1</t>
  </si>
  <si>
    <t>MM Bello</t>
  </si>
  <si>
    <t>Social Media, Privacidade e Dados Online: Implicações para a Comunicação e Marketing</t>
  </si>
  <si>
    <t>https://search.proquest.com/openview/5ba3032a38180f3e4c8877f08393c182/1?pq-origsite=gscholar&amp;cbl=2026366&amp;diss=y</t>
  </si>
  <si>
    <t>… Na sociedade atual, diferentes papéis sociais tendem a convergir em diversos espaços, sendo que, muito por consequência dos social media, as barreiras entre a nossa vida privada e …</t>
  </si>
  <si>
    <t>https://scholar.google.com/scholar?q=related:skORVhalRysJ:scholar.google.com/&amp;scioq=%22michael+mandiberg%22+%22social+media%22&amp;hl=en&amp;as_sdt=0,5&amp;as_vis=1</t>
  </si>
  <si>
    <t>MM Fisher, A Swartz</t>
  </si>
  <si>
    <t>Why digital art history?</t>
  </si>
  <si>
    <t>Visual Resources</t>
  </si>
  <si>
    <t>https://www.tandfonline.com/doi/abs/10.1080/01973762.2014.908098</t>
  </si>
  <si>
    <t>https://scholar.google.com/scholar?cites=4913578914150167817&amp;as_sdt=2005&amp;sciodt=0,5&amp;hl=en</t>
  </si>
  <si>
    <t>10.1080/01973762.2014.908098</t>
  </si>
  <si>
    <t>… Today, open-access collections and publications, the quality of digital imaging, the place of social media in the classroom, gallery, and the lecture hall, the value of digital publications, …</t>
  </si>
  <si>
    <t>https://www.tandfonline.com/doi/pdf/10.1080/01973762.2014.908098</t>
  </si>
  <si>
    <t>https://scholar.google.com/scholar?q=related:CTXFOf2JMEQJ:scholar.google.com/&amp;scioq=%22michael+mandiberg%22+%22social+media%22&amp;hl=en&amp;as_sdt=0,5&amp;as_vis=1</t>
  </si>
  <si>
    <t>https://www.tandfonline.com/doi/abs/10.1080/01973762.2014.908098?casa_token=LEbJv9TuWzEAAAAA:3o-iWR7afQa9FgDsNX2Eu9q4vV921SXJTU3p9l5EzIJwP0DLToRZIKP28OTVDheaDBfuUF0-S0MfmVI</t>
  </si>
  <si>
    <t>… However, it would be possible—and based on participants' feedback, highly desirable—that skills workshops on tools such as Omeka, Wikipedia editing, Scalar, mapping, and digital …</t>
  </si>
  <si>
    <t>https://www.tandfonline.com/doi/pdf/10.1080/01973762.2014.908098?casa_token=uS72dZibJg4AAAAA:kHVJa5t-VmjBDHLIIXRA4_uQtRU7vajqvq1uo_wAA6WqR80yuJ7T6xcMutNExB6YCHlD7i3ngUPiJSo</t>
  </si>
  <si>
    <t>https://scholar.google.com/scholar?q=related:CTXFOf2JMEQJ:scholar.google.com/&amp;scioq=%22michael+mandiberg%22+%22wikipedia%22&amp;hl=en&amp;as_sdt=0,5&amp;as_vis=1</t>
  </si>
  <si>
    <t>MZ Elma</t>
  </si>
  <si>
    <t>Meme Komik Sebagai Media Dakwah (Analisis Semiotik pada Postingan Komunitas Facebook" Meme Dakwah Islam")</t>
  </si>
  <si>
    <t>eprints.uinsaizu.ac.id</t>
  </si>
  <si>
    <t>https://eprints.uinsaizu.ac.id/12385/1/Skripsi%201717102104.pdf</t>
  </si>
  <si>
    <t>https://scholar.google.com/scholar?cites=9511399550232270471&amp;as_sdt=2005&amp;sciodt=0,5&amp;hl=en</t>
  </si>
  <si>
    <t>Ragam perkembangan era digital telah melahirkan berbagai macam media dakwah. Salah satunya ialah berdakwah lewat meme, sekumpulan opini, pandangan maupun ejekan di …</t>
  </si>
  <si>
    <t>https://scholar.google.com/scholar?q=related:h5ZnVH9H_4MJ:scholar.google.com/&amp;scioq=%22michael+mandiberg%22+%22social+media%22&amp;hl=en&amp;as_sdt=0,5&amp;as_vis=1</t>
  </si>
  <si>
    <t>N BOZBUĞA, S GÜLSEÇEN</t>
  </si>
  <si>
    <t>TIP BİLİŞİMİ</t>
  </si>
  <si>
    <t>avesis.istanbul.edu.tr</t>
  </si>
  <si>
    <t>https://avesis.istanbul.edu.tr/yayin/5189a700-7c34-4c46-b217-310758133b85/medya-ve-bilgi-kirliligi/document.pdf</t>
  </si>
  <si>
    <t>Sağlıkta büyük veri, nesnelerin interneti, biyosensörler ve giyilebilir teknolojiler, yapay zeka ve bulut bilişim dijital dönüşüm süreçlerinin hızlanmasını sağlamakta, zaman ve kaynak …</t>
  </si>
  <si>
    <t>https://scholar.google.com/scholar?q=related:_VrGM9S8UToJ:scholar.google.com/&amp;scioq=%22michael+mandiberg%22+%22social+media%22&amp;hl=en&amp;as_sdt=0,5&amp;as_vis=1</t>
  </si>
  <si>
    <t>N Elyamany</t>
  </si>
  <si>
    <t>How do you meme Trump, Noah? Shaping a new memescape in the daily show with Trevor Noah (January 2016–December 2019)</t>
  </si>
  <si>
    <t>International Journal of Arabic-English Studies</t>
  </si>
  <si>
    <t>ijaes2011.net</t>
  </si>
  <si>
    <t>https://ijaes2011.net/index.php/IJAES/article/view/469</t>
  </si>
  <si>
    <t>https://scholar.google.com/scholar?cites=6581351522476244303&amp;as_sdt=2005&amp;sciodt=0,5&amp;hl=en</t>
  </si>
  <si>
    <t>… In league with the popularity of memes is the ubiquity of social media across platforms and … ‘audience engagement with news on Chinese social media: A discourse analysis of the …</t>
  </si>
  <si>
    <t>https://ijaes2011.net/index.php/IJAES/article/download/469/463</t>
  </si>
  <si>
    <t>https://scholar.google.com/scholar?q=related:Tz0sF1eoVVsJ:scholar.google.com/&amp;scioq=%22michael+mandiberg%22+%22social+media%22&amp;hl=en&amp;as_sdt=0,5&amp;as_vis=1</t>
  </si>
  <si>
    <t>N Jemec</t>
  </si>
  <si>
    <t>Mentor: doc. dr. Igor Vobič</t>
  </si>
  <si>
    <t>dk.fdv.uni-lj.si</t>
  </si>
  <si>
    <t>http://dk.fdv.uni-lj.si/magistrska_dela_2/pdfs/mb22_jemec-nejc.pdf</t>
  </si>
  <si>
    <t>The master thesis investigates how the ideas of interactivity are manifested at the public Radio Slovenia at the levels of production, text and self-understanding. In this context, the author …</t>
  </si>
  <si>
    <t>https://scholar.google.com/scholar?q=related:B6M6ctyG6gMJ:scholar.google.com/&amp;scioq=%22michael+mandiberg%22+%22social+media%22&amp;hl=en&amp;as_sdt=0,5&amp;as_vis=1</t>
  </si>
  <si>
    <t>N Lowe</t>
  </si>
  <si>
    <t>Mother's Ruin: Refracting the imperial gaze</t>
  </si>
  <si>
    <t>researchbank.ac.nz</t>
  </si>
  <si>
    <t>https://www.researchbank.ac.nz/bitstream/handle/10652/6191/MFA_2023_Neil_Lowe.pdf?sequence=5&amp;isAllowed=y</t>
  </si>
  <si>
    <t>… As noted above, examples of this litter social media and the pages of our newspapers every day. This “instantly read and mediated” (Hitchcock, 2012, p. 16) violence is “performed by a …</t>
  </si>
  <si>
    <t>https://scholar.google.com/scholar?q=related:Gcm8wfEPC54J:scholar.google.com/&amp;scioq=%22michael+mandiberg%22+%22social+media%22&amp;hl=en&amp;as_sdt=0,5&amp;as_vis=1</t>
  </si>
  <si>
    <t>N Mandel</t>
  </si>
  <si>
    <t>To float, to hide, to disappear</t>
  </si>
  <si>
    <t>Mosaic: an interdisciplinary critical journal</t>
  </si>
  <si>
    <t>https://www.jstor.org/stable/27240962</t>
  </si>
  <si>
    <t>… I examine Dave Eggers’s The Circle (2013), a novel set in a world of ubiquitous social media, data quantification, and corporate techno-utopia that evinces the cultural gulf between …</t>
  </si>
  <si>
    <t>https://scholar.google.com/scholar?q=related:AXdaR0VmYo0J:scholar.google.com/&amp;scioq=%22michael+mandiberg%22+%22social+media%22&amp;hl=en&amp;as_sdt=0,5&amp;as_vis=1</t>
  </si>
  <si>
    <t>N Tkacz</t>
  </si>
  <si>
    <t>FCJ-154 trolls, peers and the diagram of collaboration</t>
  </si>
  <si>
    <t>The Fibreculture Journal</t>
  </si>
  <si>
    <t>twentytwo.fibreculturejournal.org</t>
  </si>
  <si>
    <t>http://twentytwo.fibreculturejournal.org/fcj-154-trolls-peers-and-the-diagram-of-collaboration/</t>
  </si>
  <si>
    <t>https://scholar.google.com/scholar?cites=395881729561223925&amp;as_sdt=2005&amp;sciodt=0,5&amp;hl=en</t>
  </si>
  <si>
    <t>… when it is acceptable for Wikipedia administrators to ‘bypass deletion discussion, at their discretion and immediately delete Wikipedia pages or media’ (Wikipedia Contributors, 2013a). …</t>
  </si>
  <si>
    <t>https://scholar.google.com/scholar?q=related:9WKQ51V0fgUJ:scholar.google.com/&amp;scioq=%22michael+mandiberg%22+%22wikipedia%22&amp;hl=en&amp;as_sdt=0,5&amp;as_vis=1</t>
  </si>
  <si>
    <t>The warm and fuzzy rhetorics of network cultures–words like collaboration, participation and open communities–have always been made possible through acts of analytic metonymy. …</t>
  </si>
  <si>
    <t>https://scholar.google.com/scholar?q=related:9WKQ51V0fgUJ:scholar.google.com/&amp;scioq=%22michael+mandiberg%22+%22social+media%22&amp;hl=en&amp;as_sdt=0,5&amp;as_vis=1</t>
  </si>
  <si>
    <t>Journal. fibreculture. org</t>
  </si>
  <si>
    <t>feedreader.com</t>
  </si>
  <si>
    <t>http://feedreader.com/observe/journal.fibreculture.org/fcj-154-trolls-peers-and-the-diagram-of-collaboration%2F%3F+itemId=1057984262?from=145192</t>
  </si>
  <si>
    <t>https://scholar.google.com/scholar?q=related:jFkAT12aGt4J:scholar.google.com/&amp;scioq=%22michael+mandiberg%22+%22wikipedia%22&amp;hl=en&amp;as_sdt=0,5&amp;as_vis=1</t>
  </si>
  <si>
    <t>I begin with two images. The first image is actually a diagram.[1] Call it the new diagram of work; specifically, of working together online. It is the diagram of collaboration. The diagram of …</t>
  </si>
  <si>
    <t>https://scholar.google.com/scholar?q=related:jFkAT12aGt4J:scholar.google.com/&amp;scioq=%22michael+mandiberg%22+%22social+media%22&amp;hl=en&amp;as_sdt=0,5&amp;as_vis=1</t>
  </si>
  <si>
    <t>N Tkalec</t>
  </si>
  <si>
    <t>Nadrealni memi</t>
  </si>
  <si>
    <t>https://www.academia.edu/download/92567954/250412862.pdf</t>
  </si>
  <si>
    <t>… Instagrammatics and digital methods: studying visual social media, from selfies and GIFs to memes and emoji«. Communication Research and Practice 2 (1): 47–62. Espace – Curtin's …</t>
  </si>
  <si>
    <t>https://scholar.google.com/scholar?q=related:S-MwquGUwHYJ:scholar.google.com/&amp;scioq=%22michael+mandiberg%22+%22social+media%22&amp;hl=en&amp;as_sdt=0,5&amp;as_vis=1</t>
  </si>
  <si>
    <t>Internetni memi so eni izmed najbolj priljubljenih žanrov internetne komunikacije in z njimi se srečujemo vsak dan. Vidimo jih lahko v obliki slik, videov, GIF-ov, fraznih predlog ipd. …</t>
  </si>
  <si>
    <t>https://scholar.google.com/scholar?q=related:S-MwquGUwHYJ:scholar.google.com/&amp;scioq=%22michael+mandiberg%22+%22wikipedia%22&amp;hl=en&amp;as_sdt=0,5&amp;as_vis=1</t>
  </si>
  <si>
    <t>N Tsika</t>
  </si>
  <si>
    <t>CompuQueer: Protocological constraints, algorithmic streamlining, and the search for queer methods online</t>
  </si>
  <si>
    <t>Women's Studies Quarterly</t>
  </si>
  <si>
    <t>https://www.jstor.org/stable/44474065</t>
  </si>
  <si>
    <t>https://scholar.google.com/scholar?cites=9802517975438134633&amp;as_sdt=2005&amp;sciodt=0,5&amp;hl=en</t>
  </si>
  <si>
    <t>… This suggests that the metadata that social media firms routinely supply to third-party advertisers - as well as to the National Security Agency - indicate less a queer cornucopia than a …</t>
  </si>
  <si>
    <t>https://possiblebodies.constantvzw.org/files/implicancies/CompuQueer_%20Protocological%20Constraints,%20Algorithe%20Search%20for%20Queer%20Methods%20Online%20-%20Noah%20Tsika.pdf</t>
  </si>
  <si>
    <t>https://scholar.google.com/scholar?q=related:aQ1fpimKCYgJ:scholar.google.com/&amp;scioq=%22michael+mandiberg%22+%22social+media%22&amp;hl=en&amp;as_sdt=0,5&amp;as_vis=1</t>
  </si>
  <si>
    <t>N Works</t>
  </si>
  <si>
    <t>Using websites as case studies, each chapter introduces a different style of web project—from formalist play to social activism to data visualization—and then includes …</t>
  </si>
  <si>
    <t>https://api.taylorfrancis.com/content/books/mono/download?identifierName=doi&amp;identifierValue=10.4324/9780203847947&amp;type=googlepdf</t>
  </si>
  <si>
    <t>… Michael Mandiberg sold all of his possessions online on Shop Mandiberg, made perfect copies of copies on AfterSherrieLevine.com, and created web browser plug- ins that highlight …</t>
  </si>
  <si>
    <t>https://scholar.google.com/scholar?q=related:hDJc4IN1yq8J:scholar.google.com/&amp;scioq=%22michael+mandiberg%22+%22aftersherrielevine%22&amp;hl=en&amp;as_sdt=2007</t>
  </si>
  <si>
    <t>… He was a Senior Fellow at the eyebeam Center for Art and Technology and is faculty at the … Michael Mandiberg sold all of his possessions online on Shop Mandiberg, made perfect …</t>
  </si>
  <si>
    <t>https://scholar.google.com/scholar?q=related:hDJc4IN1yq8J:scholar.google.com/&amp;scioq=%22michael+mandiberg%22+%22eyebeam%22&amp;hl=en&amp;as_sdt=2007</t>
  </si>
  <si>
    <t>… Michael Mandiberg sold all of his possessions online on Shop Mandiberg, made perfect … The two became a team in 2003 when they decided to visualize Wikipedia, leading to the “…</t>
  </si>
  <si>
    <t>https://scholar.google.com/scholar?q=related:hDJc4IN1yq8J:scholar.google.com/&amp;scioq=%22michael+mandiberg%22+%22wikipedia%22&amp;hl=en&amp;as_sdt=0,5&amp;as_vis=1</t>
  </si>
  <si>
    <t>https://scholar.google.com/scholar?q=related:hDJc4IN1yq8J:scholar.google.com/&amp;scioq=%22michael+mandiberg%22+%22shop+mandiberg%22&amp;hl=en&amp;as_sdt=0,5&amp;as_vis=1</t>
  </si>
  <si>
    <t>https://scholar.google.com/scholar?q=related:hDJc4IN1yq8J:scholar.google.com/&amp;scioq=%22shop+mandiberg%22&amp;hl=en&amp;as_sdt=0,5&amp;as_vis=1</t>
  </si>
  <si>
    <t>https://scholar.google.com/scholar?q=related:hDJc4IN1yq8J:scholar.google.com/&amp;scioq=%22michael+mandiberg%22+%22social+media%22&amp;hl=en&amp;as_sdt=0,5&amp;as_vis=1</t>
  </si>
  <si>
    <t>https://scholar.google.com/scholar?q=related:hDJc4IN1yq8J:scholar.google.com/&amp;scioq=%22michael+mandiberg%22+%22real+costs%22&amp;hl=en&amp;as_sdt=2007</t>
  </si>
  <si>
    <t>https://scholar.google.com/scholar?q=related:hDJc4IN1yq8J:scholar.google.com/&amp;scioq=%22michael+mandiberg%22+%22turbulence+org%22&amp;hl=en&amp;as_sdt=2007</t>
  </si>
  <si>
    <t>https://scholar.google.com/scholar?q=related:hDJc4IN1yq8J:scholar.google.com/&amp;scioq=%22michael+mandiberg%22+%22collaborative+futures%22&amp;hl=en&amp;as_sdt=0,5&amp;as_vis=1</t>
  </si>
  <si>
    <t>N Zaidi, ID Gupta</t>
  </si>
  <si>
    <t>https://api.taylorfrancis.com/content/books/mono/download?identifierName=doi&amp;identifierValue=10.4324/9781003145479&amp;type=googlepdf</t>
  </si>
  <si>
    <t>https://scholar.google.com/scholar?cites=5266569535696421117&amp;as_sdt=2005&amp;sciodt=0,5&amp;hl=en</t>
  </si>
  <si>
    <t>In the great heavens, Brahma, the self-created one, was lying on his serpent, when the sage Valmiki entered...‘Oh, learned sire, what brings you to this distant world?’asked Brahma...‘I …</t>
  </si>
  <si>
    <t>https://scholar.google.com/scholar?q=related:_UAU2BadFkkJ:scholar.google.com/&amp;scioq=%22michael+mandiberg%22+%22social+media%22&amp;hl=en&amp;as_sdt=0,5&amp;as_vis=1</t>
  </si>
  <si>
    <t>… and openness in Wikipedia. Specifically, the symposium interrogated how Wikipedia’s … In addition, we also attended to the interstitial openings in Wikipedia, to explore how they …</t>
  </si>
  <si>
    <t>https://scholar.google.com/scholar?q=related:HxM8jtT1qc4J:scholar.google.com/&amp;scioq=%22michael+mandiberg%22+%22wikipedia%22&amp;hl=en&amp;as_sdt=0,5&amp;as_vis=1</t>
  </si>
  <si>
    <t>ND Them</t>
  </si>
  <si>
    <t>In 2006, Time magazine crowned social media and “you” as the person of the year. Typical of many mainstream media representations, Time not only latched on to the …</t>
  </si>
  <si>
    <t>Coding Freedom: The Ethics and Aesthetics of …</t>
  </si>
  <si>
    <t>https://books.google.com/books?hl=en&amp;lr=&amp;id=O42iNERgx7oC&amp;oi=fnd&amp;pg=PA207&amp;dq=%22michael+mandiberg%22+%22wikipedia%22&amp;ots=BQXMsCfNje&amp;sig=NfvWhlGzQ1yKh1oCSFGCmChNSxw</t>
  </si>
  <si>
    <t>… It’s about the cosmic compendium of knowledge Wikipedia and the million-channel people’s … This quote treats Wikipedia, YouTube, and Myspace not only as interchangeable examples …</t>
  </si>
  <si>
    <t>https://scholar.google.com/scholar?q=related:2fw8KYNbIkAJ:scholar.google.com/&amp;scioq=%22michael+mandiberg%22+%22wikipedia%22&amp;hl=en&amp;as_sdt=0,5&amp;as_vis=1</t>
  </si>
  <si>
    <t>https://books.google.com/books?hl=en&amp;lr=&amp;id=O42iNERgx7oC&amp;oi=fnd&amp;pg=PA207&amp;dq=%22michael+mandiberg%22+%22social+media%22&amp;ots=BQXMsCdMhn&amp;sig=fMDezC4oGTFYX7P66BDOgJjdE08</t>
  </si>
  <si>
    <t>It’sa story about community and collaboration on a scale never seen before. It’s about the cosmic compendium of knowledge Wikipedia and the million-channel people’s network …</t>
  </si>
  <si>
    <t>https://scholar.google.com/scholar?q=related:2fw8KYNbIkAJ:scholar.google.com/&amp;scioq=%22michael+mandiberg%22+%22social+media%22&amp;hl=en&amp;as_sdt=0,5&amp;as_vis=1</t>
  </si>
  <si>
    <t>NL Vacarezza</t>
  </si>
  <si>
    <t>Humor y política feminista en los memes de internet a favor del aborto legal en Argentina</t>
  </si>
  <si>
    <t>ri.conicet.gov.ar</t>
  </si>
  <si>
    <t>https://ri.conicet.gov.ar/handle/11336/200785</t>
  </si>
  <si>
    <t>https://scholar.google.com/scholar?cites=1245207644636516653&amp;as_sdt=2005&amp;sciodt=0,5&amp;hl=en</t>
  </si>
  <si>
    <t>Este artículo analiza la relación entre visualidad, humor y políticas feministas sobre el aborto en Argentina. Sus resultados están basados en el estudio de una muestra intencional de …</t>
  </si>
  <si>
    <t>https://ri.conicet.gov.ar/bitstream/handle/11336/200785/CONICET_Digital_Nro.b5535be5-3eea-44f9-a248-7c0c7282850a_B.pdf?sequence=2&amp;isAllowed=y</t>
  </si>
  <si>
    <t>https://scholar.google.com/scholar?q=related:LREpYsHdRxEJ:scholar.google.com/&amp;scioq=%22michael+mandiberg%22+%22social+media%22&amp;hl=en&amp;as_sdt=0,5&amp;as_vis=1</t>
  </si>
  <si>
    <t>NN Kristensen</t>
  </si>
  <si>
    <t>The Kinship of Literary Journalism and Cultural Journalism: Everyday Life, Interpretation, and Emotionality.</t>
  </si>
  <si>
    <t>Literary Journalism Studies</t>
  </si>
  <si>
    <t>https://search.ebscohost.com/login.aspx?direct=true&amp;profile=ehost&amp;scope=site&amp;authtype=crawler&amp;jrnl=1944897X&amp;AN=159989700&amp;h=JuMDDNPSnD4CrvxsbwHWQfxDCImyDvuMWYnWfbJMhMkBVC4LRzISpzxPpLyNG6yPVCAZSNuiWvklvXVWY0pPlQ%3D%3D&amp;crl=c</t>
  </si>
  <si>
    <t>https://scholar.google.com/scholar?cites=420479084613840368&amp;as_sdt=2005&amp;sciodt=0,5&amp;hl=en</t>
  </si>
  <si>
    <t>… The journalists are staged as journalistic personalities, present in their texts, and expected to have an active social media presence.This public visibility and staging are key elements of …</t>
  </si>
  <si>
    <t>https://scholar.google.com/scholar?q=related:8K3j6X_X1QUJ:scholar.google.com/&amp;scioq=%22michael+mandiberg%22+%22social+media%22&amp;hl=en&amp;as_sdt=0,5&amp;as_vis=1</t>
  </si>
  <si>
    <t>O Immonen</t>
  </si>
  <si>
    <t>Losers and Superior Overlords–Humor Strategies in Nerdy Internet Memes</t>
  </si>
  <si>
    <t>University of Helsinki</t>
  </si>
  <si>
    <t>https://helda.helsinki.fi/bitstreams/8d3cb970-4fa5-490e-b1c9-f65c14383777/download</t>
  </si>
  <si>
    <t>https://scholar.google.com/scholar?cites=14396378713719022113&amp;as_sdt=2005&amp;sciodt=0,5&amp;hl=en</t>
  </si>
  <si>
    <t>… of Transgression and Spectacle,” in The Social Media Reader, ed. … and content, for instance social media channels like … to mold identities eg between different social media platforms, …</t>
  </si>
  <si>
    <t>https://scholar.google.com/scholar?q=related:IaI3Myo2yscJ:scholar.google.com/&amp;scioq=%22michael+mandiberg%22+%22social+media%22&amp;hl=en&amp;as_sdt=0,5&amp;as_vis=1</t>
  </si>
  <si>
    <t>O Jandura, M Wendelin, M Adolf, J Wimmer</t>
  </si>
  <si>
    <t>Zwischen Integration und Diversifikation</t>
  </si>
  <si>
    <t>… Zusammenhalt im digitalen …</t>
  </si>
  <si>
    <t>https://link.springer.com/content/pdf/10.1007/978-3-658-15031-0.pdf</t>
  </si>
  <si>
    <t>https://scholar.google.com/scholar?cites=16056644015641172621&amp;as_sdt=2005&amp;sciodt=0,5&amp;hl=en</t>
  </si>
  <si>
    <t>10.1007/978-3-658-15031-0</t>
  </si>
  <si>
    <t>Kulturen sind heute nicht mehr jenseits von Medien vorstellbar: Ob wir an unsere eigene Kultur oder, fremde’Kulturen denken, diese sind umfassend mit Prozes sen der …</t>
  </si>
  <si>
    <t>https://scholar.google.com/scholar?q=related:jZoxFamo1N4J:scholar.google.com/&amp;scioq=%22michael+mandiberg%22+%22social+media%22&amp;hl=en&amp;as_sdt=0,5&amp;as_vis=1</t>
  </si>
  <si>
    <t>O Procházka</t>
  </si>
  <si>
    <t>Cohesive aspects of humor in Internet memes on Facebook: A multimodal sociolinguistic analysis</t>
  </si>
  <si>
    <t>Ostrava Journal of English Philology</t>
  </si>
  <si>
    <t>dokumenty.osu.cz</t>
  </si>
  <si>
    <t>https://dokumenty.osu.cz/ff/kaa/ojoep/ostrava-journal-vol1-2016-full.pdf#page=7</t>
  </si>
  <si>
    <t>https://scholar.google.com/scholar?cites=14812375297573209347&amp;as_sdt=2005&amp;sciodt=0,5&amp;hl=en</t>
  </si>
  <si>
    <t>… It is argued that “as more of our world moves into online spaces, social media platforms become a central fountainhead for dispersed communities to share innovative ideas and original …</t>
  </si>
  <si>
    <t>https://scholar.google.com/scholar?q=related:A0Wfk9ogkM0J:scholar.google.com/&amp;scioq=%22michael+mandiberg%22+%22social+media%22&amp;hl=en&amp;as_sdt=0,5&amp;as_vis=1</t>
  </si>
  <si>
    <t>This paper explores the cohesive capacity of internet memes within the communal and multimodal environment of Facebook. Attention is paid specifically to Countryball memes …</t>
  </si>
  <si>
    <t>https://scholar.google.com/scholar?q=related:A0Wfk9ogkM0J:scholar.google.com/&amp;scioq=%22michael+mandiberg%22+%22wikipedia%22&amp;hl=en&amp;as_sdt=0,5&amp;as_vis=1</t>
  </si>
  <si>
    <t>Internet memes–A new literacy</t>
  </si>
  <si>
    <t>https://www.academia.edu/download/56204111/ostrava-journal-vol1-2014-full.53-74.pdf</t>
  </si>
  <si>
    <t>https://scholar.google.com/scholar?cites=11328493517855808803&amp;as_sdt=2005&amp;sciodt=0,5&amp;hl=en</t>
  </si>
  <si>
    <t>… To reach a conclusion, the paper analyzes 33 Internet memes gathered from various social media websites and communities in order to demonstrate their linguistic as well as non-…</t>
  </si>
  <si>
    <t>https://scholar.google.com/scholar?q=related:I10cZNXkNp0J:scholar.google.com/&amp;scioq=%22michael+mandiberg%22+%22social+media%22&amp;hl=en&amp;as_sdt=0,5&amp;as_vis=1</t>
  </si>
  <si>
    <t>O Raivio</t>
  </si>
  <si>
    <t>Classical Art Memes as an Affinity Space</t>
  </si>
  <si>
    <t>https://core.ac.uk/download/pdf/78562395.pdf</t>
  </si>
  <si>
    <t>https://scholar.google.com/scholar?cites=8332631872634822327&amp;as_sdt=2005&amp;sciodt=0,5&amp;hl=en</t>
  </si>
  <si>
    <t>… Memes can be readily seen as encoded texts since making them is a recognized practice within the nonphysical online culture and their habitation in the participatory social media …</t>
  </si>
  <si>
    <t>https://scholar.google.com/scholar?q=related:tx5_PIp0o3MJ:scholar.google.com/&amp;scioq=%22michael+mandiberg%22+%22social+media%22&amp;hl=en&amp;as_sdt=0,5&amp;as_vis=1</t>
  </si>
  <si>
    <t>P Apostolopoulos</t>
  </si>
  <si>
    <t>Discussing the Past: The Production of Historical Knowledge on Wikipedia</t>
  </si>
  <si>
    <t>https://search.proquest.com/openview/549f1e62e661b55800499d75c0c63a33/1?pq-origsite=gscholar&amp;cbl=18750&amp;diss=y</t>
  </si>
  <si>
    <t>https://scholar.google.com/scholar?cites=9607944952657346881&amp;as_sdt=2005&amp;sciodt=0,5&amp;hl=en</t>
  </si>
  <si>
    <t>… from qualitative analysis of Wikipedia pages related to history, survey with Wikipedia editors, to … argument is that Wikipedia allows people to discuss the past, express their opinions and …</t>
  </si>
  <si>
    <t>https://scholar.google.com/scholar?q=related:QQGmhAdHVoUJ:scholar.google.com/&amp;scioq=%22michael+mandiberg%22+%22wikipedia%22&amp;hl=en&amp;as_sdt=0,5&amp;as_vis=1</t>
  </si>
  <si>
    <t>This dissertation investigates how historical knowledge is produced in one of the most central digital communities of knowledge, Wikipedia. In 2001, the American Internet entrepreneur …</t>
  </si>
  <si>
    <t>https://scholar.google.com/scholar?q=related:QQGmhAdHVoUJ:scholar.google.com/&amp;scioq=%22michael+mandiberg%22+%22social+media%22&amp;hl=en&amp;as_sdt=0,5&amp;as_vis=1</t>
  </si>
  <si>
    <t>P Brembilla</t>
  </si>
  <si>
    <t>One Does Not Simply Walk Away from the Past. The Van Der Memes and the Dynamics of Memory and Spreadability</t>
  </si>
  <si>
    <t>The Politics of Ephemeral Digital Media</t>
  </si>
  <si>
    <t>https://api.taylorfrancis.com/content/chapters/edit/download?identifierName=doi&amp;identifierValue=10.4324/9781315718330-15&amp;type=chapterpdf</t>
  </si>
  <si>
    <t>https://scholar.google.com/scholar?cites=12242945826560348883&amp;as_sdt=2005&amp;sciodt=0,5&amp;hl=en</t>
  </si>
  <si>
    <t>This chapter examines the notion of paratext while dealing with the galaxy of heterogeneous material that constitutes The Girl with the Dragon Tattoos world. It offers an explanation of …</t>
  </si>
  <si>
    <t>https://library.iimk.ac.in/downloadebook/3/eyJpdiI6IlV3aDFHeUwyTW9lUkh3TENZWkZNV2c9PSIsInZhbHVlIjoiMFJ0eVJIZjZPY09CZ0tSdTlseTV4Mi80S3MyMG0yL2RHMmFBU1h3TS9wWT0iLCJtYWMiOiIxMzJhNGIyNDRkODIxZWMxMmVjNTczMDc3N2U5ZGZkMjkyMTRiZTVkNDJkZjRhZjY1YTY1ZTEzN2U5MTQ2ODM1IiwidGFnIjoiIn0=#page=181</t>
  </si>
  <si>
    <t>https://scholar.google.com/scholar?q=related:0xJ7BF2u56kJ:scholar.google.com/&amp;scioq=%22michael+mandiberg%22+%22social+media%22&amp;hl=en&amp;as_sdt=0,5&amp;as_vis=1</t>
  </si>
  <si>
    <t>P Dahlgren</t>
  </si>
  <si>
    <t>Professional and citizen journalism: Tensions and complements</t>
  </si>
  <si>
    <t>The crisis of journalism reconsidered</t>
  </si>
  <si>
    <t>https://books.google.com/books?hl=en&amp;lr=&amp;id=F1Y2DAAAQBAJ&amp;oi=fnd&amp;pg=PA247&amp;dq=%22michael+mandiberg%22+%22social+media%22&amp;ots=g8erpM1iWX&amp;sig=6guKEDpElIzB15ITNHoJKMmbm4M</t>
  </si>
  <si>
    <t>https://scholar.google.com/scholar?cites=15589371643812003080&amp;as_sdt=2005&amp;sciodt=0,5&amp;hl=en</t>
  </si>
  <si>
    <t>… From yet another angle, the increasingly undemocratic contingencies of the web and social media need also be taken into account in our understanding of CJ and its practices. There …</t>
  </si>
  <si>
    <t>https://scholar.google.com/scholar?q=related:CD32_OmSWNgJ:scholar.google.com/&amp;scioq=%22michael+mandiberg%22+%22social+media%22&amp;hl=en&amp;as_sdt=0,5&amp;as_vis=1</t>
  </si>
  <si>
    <t>P Erbaggio</t>
  </si>
  <si>
    <t># GomorraLaSerie: Converging audience and enhanced authorship on twenty-first-century Italian screens</t>
  </si>
  <si>
    <t>Modern Italy</t>
  </si>
  <si>
    <t>https://www.cambridge.org/core/journals/modern-italy/article/gomorralaserie-converging-audience-and-enhanced-authorship-on-twentyfirstcentury-italian-screens/E4578F7B90BB47D78C490A0DDB32D0C5</t>
  </si>
  <si>
    <t>https://scholar.google.com/scholar?cites=3785895528004518182&amp;as_sdt=2005&amp;sciodt=0,5&amp;hl=en</t>
  </si>
  <si>
    <t>… Additionally, through a qualitative study of Saviano’s tweets about the series, it examines the writer’s use of the social media platform as a tool of narrative continuity. Finally, the article …</t>
  </si>
  <si>
    <t>https://scholar.google.com/scholar?q=related:JgFzl-wzijQJ:scholar.google.com/&amp;scioq=%22michael+mandiberg%22+%22social+media%22&amp;hl=en&amp;as_sdt=0,5&amp;as_vis=1</t>
  </si>
  <si>
    <t>P Gerbaudo</t>
  </si>
  <si>
    <t>Fake News and All-Too-Real Emotions</t>
  </si>
  <si>
    <t>The Brown Journal of World Affairs</t>
  </si>
  <si>
    <t>https://www.jstor.org/stable/27119107</t>
  </si>
  <si>
    <t>https://scholar.google.com/scholar?cites=6400853948845064590&amp;as_sdt=2005&amp;sciodt=0,5&amp;hl=en</t>
  </si>
  <si>
    <t>… examples of social media’s impact on politics. Drawing on my previous work on the nexus between social media and contemporary politics, I propose that the effect of social media on …</t>
  </si>
  <si>
    <t>https://scholar.google.com/scholar?output=instlink&amp;q=info:jgER2MBm1FgJ:scholar.google.com/&amp;hl=en&amp;as_sdt=0,5&amp;as_vis=1&amp;scillfp=4568363284109441917&amp;oi=lle</t>
  </si>
  <si>
    <t>https://scholar.google.com/scholar?q=related:jgER2MBm1FgJ:scholar.google.com/&amp;scioq=%22michael+mandiberg%22+%22social+media%22&amp;hl=en&amp;as_sdt=0,5&amp;as_vis=1</t>
  </si>
  <si>
    <t>P Gouveia</t>
  </si>
  <si>
    <t>Estética Digital como experiência transmedial de recombinação “viva</t>
  </si>
  <si>
    <t>[Digital Aesthetics as a “live” and recombinant …</t>
  </si>
  <si>
    <t>https://www.academia.edu/download/65275016/revista_nada_final_2010.pdf</t>
  </si>
  <si>
    <t>https://scholar.google.com/scholar?cites=17431125437748018951&amp;as_sdt=2005&amp;sciodt=0,5&amp;hl=en</t>
  </si>
  <si>
    <t>… Uma rede social como a Wikipedia não é um constructo fixo como o diagrama de um circuito. Trata-se de um sistema dinâmico, fluído, um sistema social, um sistema cultural. Os …</t>
  </si>
  <si>
    <t>https://scholar.google.com/scholar?q=related:B_8-SDvM5_EJ:scholar.google.com/&amp;scioq=%22michael+mandiberg%22+%22wikipedia%22&amp;hl=en&amp;as_sdt=0,5&amp;as_vis=1</t>
  </si>
  <si>
    <t>P Lichty</t>
  </si>
  <si>
    <t>Variant Analyses, Interrogations of New Media Art and Culture</t>
  </si>
  <si>
    <t>https://mediarep.org/bitstream/doc/20404/1/TOD_12_Lichty_2013_Variant-Analyses.pdf</t>
  </si>
  <si>
    <t>https://scholar.google.com/scholar?cites=16574986526999692284&amp;as_sdt=2005&amp;sciodt=0,5&amp;hl=en</t>
  </si>
  <si>
    <t>… This only makes sense – as virtual communities are a form of social media, art in these … Worlds, MMO gaming, e-mail, Social Media, and hybrid forms of communications. Often New Me…</t>
  </si>
  <si>
    <t>https://scholar.google.com/scholar?q=related:_MOzom0uBuYJ:scholar.google.com/&amp;scioq=%22michael+mandiberg%22+%22social+media%22&amp;hl=en&amp;as_sdt=0,5&amp;as_vis=1</t>
  </si>
  <si>
    <t>https://scholar.google.com/scholar?cites=16574986526999692284&amp;as_sdt=2005&amp;sciodt=2007&amp;hl=en</t>
  </si>
  <si>
    <t>… patience, to Igor Vamos and Jacques Servin for their friendship and support, Trebor Scholz for his inclusiveness, Amanda MacDonald Crowley for championing my work at Eyebeam, …</t>
  </si>
  <si>
    <t>https://scholar.google.com/scholar?q=related:_MOzom0uBuYJ:scholar.google.com/&amp;scioq=%22michael+mandiberg%22+%22eyebeam%22&amp;hl=en&amp;as_sdt=2007</t>
  </si>
  <si>
    <t>Lichty’s range of commentary and analysis dissects nearly two decades of what has now become new media society. Before Facebook’s IPO and Wikileaks’ media storm, artist-as-…</t>
  </si>
  <si>
    <t>https://scholar.google.com/scholar?q=related:_MOzom0uBuYJ:scholar.google.com/&amp;scioq=%22michael+mandiberg%22+%22turbulence+org%22&amp;hl=en&amp;as_sdt=2007</t>
  </si>
  <si>
    <t>https://scholar.google.com/scholar?q=related:_MOzom0uBuYJ:scholar.google.com/&amp;scioq=%22michael+mandiberg%22+%22wikipedia%22&amp;hl=en&amp;as_sdt=0,5&amp;as_vis=1</t>
  </si>
  <si>
    <t>P Putri</t>
  </si>
  <si>
    <t>Quest for Feminist Technology: Challenges to 21st Feminism</t>
  </si>
  <si>
    <t>Jurnal Perempuan</t>
  </si>
  <si>
    <t>indonesianfeministjournal.org</t>
  </si>
  <si>
    <t>https://www.indonesianfeministjournal.org/index.php/IFJ/article/view/146</t>
  </si>
  <si>
    <t>https://scholar.google.com/scholar?cites=13524830774161814703&amp;as_sdt=2005&amp;sciodt=0,5&amp;hl=en</t>
  </si>
  <si>
    <t>As world develops toward a digital and informational society, feminism finds its place in challenging situation. Numbers of women involved in STEM (Science, Technology, Engineering …</t>
  </si>
  <si>
    <t>https://www.indonesianfeministjournal.org/index.php/IFJ/article/download/146/148</t>
  </si>
  <si>
    <t>https://scholar.google.com/scholar?q=related:r7Qvde7ZsbsJ:scholar.google.com/&amp;scioq=%22michael+mandiberg%22+%22social+media%22&amp;hl=en&amp;as_sdt=0,5&amp;as_vis=1</t>
  </si>
  <si>
    <t>P Smejkal</t>
  </si>
  <si>
    <t>Autor je mŕtvy. Nech žije umenie!</t>
  </si>
  <si>
    <t>itf.cz</t>
  </si>
  <si>
    <t>http://www.itf.cz/studenti/Smejkal%20magisterska%20web.pdf</t>
  </si>
  <si>
    <t>Mockrát děkuji vedoucímu práce Prof. PhDr. Vladimírovi Birgusovi za veškerou pomoc, konzultace a trpělivost při vedení této práce iv průběhu celého mého studia. Moje díky patří i Doc. …</t>
  </si>
  <si>
    <t>https://scholar.google.com/scholar?q=related:pSz4K4nSqKIJ:scholar.google.com/&amp;scioq=%22michael+mandiberg%22+%22wikipedia%22&amp;hl=en&amp;as_sdt=0,5&amp;as_vis=1</t>
  </si>
  <si>
    <t>P TOMASZEK, S BALDWIN</t>
  </si>
  <si>
    <t>ELECTRONIC LITERATURE COMMUNITIES EDITED BY SCOTT RETTBERG</t>
  </si>
  <si>
    <t>https://www.researchgate.net/profile/Anders-Lovlie/publication/320760568_Flaneur_a_Walkthrough_Locative_Literature_as_Participation_and_Play/links/59f9c964aca27221807e8d83/Flaneur-a-Walkthrough-Locative-Literature-as-Participation-and-Play.pdf</t>
  </si>
  <si>
    <t>This chapter presents an experiment in facilitating public contributions to an experimental system for locative literature called textopia. Discussing approaches to collaborative writing …</t>
  </si>
  <si>
    <t>https://scholar.google.com/scholar?q=related:nnlTQLE_z2UJ:scholar.google.com/&amp;scioq=%22michael+mandiberg%22+%22social+media%22&amp;hl=en&amp;as_sdt=0,5&amp;as_vis=1</t>
  </si>
  <si>
    <t>https://scholar.google.com/scholar?q=related:nnlTQLE_z2UJ:scholar.google.com/&amp;scioq=%22michael+mandiberg%22+%22collaborative+futures%22&amp;hl=en&amp;as_sdt=0,5&amp;as_vis=1</t>
  </si>
  <si>
    <t>https://scholar.google.com/scholar?q=related:nnlTQLE_z2UJ:scholar.google.com/&amp;scioq=%22michael+mandiberg%22+%22wikipedia%22&amp;hl=en&amp;as_sdt=0,5&amp;as_vis=1</t>
  </si>
  <si>
    <t>https://scholar.google.com/scholar?cites=9231762241732219475&amp;as_sdt=2005&amp;sciodt=0,5&amp;hl=en</t>
  </si>
  <si>
    <t>https://scholar.google.com/scholar?q=related:UxJQzdjOHYAJ:scholar.google.com/&amp;scioq=%22michael+mandiberg%22+%22wikipedia%22&amp;hl=en&amp;as_sdt=0,5&amp;as_vis=1</t>
  </si>
  <si>
    <t>P Walters</t>
  </si>
  <si>
    <t># HandsUpDontShoot: Studying Coverage of Ferguson as a 'Critical Incident'from Journalism's Recent Past</t>
  </si>
  <si>
    <t>American Journalism</t>
  </si>
  <si>
    <t>https://www.tandfonline.com/doi/abs/10.1080/08821127.2024.2339505</t>
  </si>
  <si>
    <t>10.1080/08821127.2024.2339505</t>
  </si>
  <si>
    <t>… This study focuses on the degree to which social media’s influence on the coverage may have marked a transformative moment in the way news narratives are shaped and how new …</t>
  </si>
  <si>
    <t>https://www.tandfonline.com/doi/pdf/10.1080/08821127.2024.2339505</t>
  </si>
  <si>
    <t>https://scholar.google.com/scholar?q=related:MayendjOJagJ:scholar.google.com/&amp;scioq=%22michael+mandiberg%22+%22social+media%22&amp;hl=en&amp;as_sdt=0,5&amp;as_vis=1</t>
  </si>
  <si>
    <t>R Bivens</t>
  </si>
  <si>
    <t>Console-ing Passions 2015</t>
  </si>
  <si>
    <t>renabivens.com</t>
  </si>
  <si>
    <t>https://renabivens.com/console-ing-passions-2015/</t>
  </si>
  <si>
    <t>… experiences of gender and labour within digital media industries, practices, and cultures, including digital games, programming education, blogging communities, and social media …</t>
  </si>
  <si>
    <t>https://scholar.google.com/scholar?q=related:S9APtjPmQp0J:scholar.google.com/&amp;scioq=%22michael+mandiberg%22+%22social+media%22&amp;hl=en&amp;as_sdt=0,5&amp;as_vis=1</t>
  </si>
  <si>
    <t>R Johinke, FD Lauro</t>
  </si>
  <si>
    <t>Wikipedia in higher education: practice what you teach</t>
  </si>
  <si>
    <t>Studies in Higher Education</t>
  </si>
  <si>
    <t>https://www.tandfonline.com/doi/full/10.1080/03075079.2020.1763014</t>
  </si>
  <si>
    <t>https://scholar.google.com/scholar?cites=7548506122260624867&amp;as_sdt=2005&amp;sciodt=0,5&amp;hl=en</t>
  </si>
  <si>
    <t>10.1080/03075079.2020.1763014</t>
  </si>
  <si>
    <t>… that academics can utilise Wikipedia as a pedagogical tool … found in Wikipedia, and to interrogate when Wikipedia is and when it is … the gender dynamics of Wikipedia and address these …</t>
  </si>
  <si>
    <t>https://scholar.google.com/scholar?q=related:47U0ElOuwWgJ:scholar.google.com/&amp;scioq=%22michael+mandiberg%22+%22wikipedia%22&amp;hl=en&amp;as_sdt=0,5&amp;as_vis=1</t>
  </si>
  <si>
    <t>R Maddow</t>
  </si>
  <si>
    <t>Not yet finished, never yet begun</t>
  </si>
  <si>
    <t>https://books.google.com/books?hl=en&amp;lr=&amp;id=HHPfBQAAQBAJ&amp;oi=fnd&amp;pg=PA99&amp;dq=%22michael+mandiberg%22+%22social+media%22&amp;ots=xGBcpAg47q&amp;sig=n5Qz5cYd0wiTXbuVKgK8gOxSDEM</t>
  </si>
  <si>
    <t>https://scholar.google.com/scholar?q=related:-ZwwRTObM7UJ:scholar.google.com/&amp;scioq=%22michael+mandiberg%22+%22social+media%22&amp;hl=en&amp;as_sdt=0,5&amp;as_vis=1</t>
  </si>
  <si>
    <t>R Morais, P Jerónimo</t>
  </si>
  <si>
    <t>“Platformization of News”, Authorship, and Unverified Content: Perceptions around Local Media</t>
  </si>
  <si>
    <t>Social Sciences</t>
  </si>
  <si>
    <t>https://www.mdpi.com/2076-0760/12/4/200</t>
  </si>
  <si>
    <t>https://scholar.google.com/scholar?cites=16348081667234884337&amp;as_sdt=2005&amp;sciodt=0,5&amp;hl=en</t>
  </si>
  <si>
    <t>… presents the most relevant data, highlighting the shared opinions concerning the theme we address in this article, which involves issues of authorship and sharing news on social media…</t>
  </si>
  <si>
    <t>https://scholar.google.com/scholar?q=related:8WqcFqkN4OIJ:scholar.google.com/&amp;scioq=%22michael+mandiberg%22+%22social+media%22&amp;hl=en&amp;as_sdt=0,5&amp;as_vis=1</t>
  </si>
  <si>
    <t>R Peck</t>
  </si>
  <si>
    <t>Fox populism: Branding conservatism as working class</t>
  </si>
  <si>
    <t>https://books.google.com/books?hl=en&amp;lr=&amp;id=JFR-DwAAQBAJ&amp;oi=fnd&amp;pg=PR9&amp;dq=%22michael+mandiberg%22+%22social+media%22&amp;ots=kaqvu8cE2Z&amp;sig=H7D6RgvlMyo_wM_s7Ga4mtID8GY</t>
  </si>
  <si>
    <t>https://scholar.google.com/scholar?cites=12310485704446645090&amp;as_sdt=2005&amp;sciodt=0,5&amp;hl=en</t>
  </si>
  <si>
    <t>… As individuals wielding the tools of social media, the narrative they were told about their political and cultural role mirrored one of Fox News’ central institutional narratives about challen…</t>
  </si>
  <si>
    <t>https://scholar.google.com/scholar?q=related:YhMRQoah16oJ:scholar.google.com/&amp;scioq=%22michael+mandiberg%22+%22social+media%22&amp;hl=en&amp;as_sdt=0,5&amp;as_vis=1</t>
  </si>
  <si>
    <t>R Procter, A Voss, I Lvov</t>
  </si>
  <si>
    <t>Audience research and social media data: Opportunities and challenges</t>
  </si>
  <si>
    <t>Participations: journal of audience …</t>
  </si>
  <si>
    <t>wrap.warwick.ac.uk</t>
  </si>
  <si>
    <t>https://wrap.warwick.ac.uk/71303/</t>
  </si>
  <si>
    <t>https://scholar.google.com/scholar?cites=12964976017323529185&amp;as_sdt=2005&amp;sciodt=0,5&amp;hl=en</t>
  </si>
  <si>
    <t>… The widespread adoption of social media platforms and other information and communication … We conclude by arguing that social media are not simply a new source of data about …</t>
  </si>
  <si>
    <t>https://wrap.warwick.ac.uk/71303/7/WRAP_published%20version.pdf</t>
  </si>
  <si>
    <t>https://scholar.google.com/scholar?q=related:4RMHEv_Y7LMJ:scholar.google.com/&amp;scioq=%22michael+mandiberg%22+%22social+media%22&amp;hl=en&amp;as_sdt=0,5&amp;as_vis=1</t>
  </si>
  <si>
    <t>The widespread adoption of social media platforms and other information and communication technology innovations not only pose new challenges for audience researchers but also …</t>
  </si>
  <si>
    <t>https://scholar.google.com/scholar?q=related:4RMHEv_Y7LMJ:scholar.google.com/&amp;scioq=%22michael+mandiberg%22+%22wikipedia%22&amp;hl=en&amp;as_sdt=0,5&amp;as_vis=1</t>
  </si>
  <si>
    <t>R Sliger Krause, J Rosenzweig…</t>
  </si>
  <si>
    <t>Out of the vault: Developing a Wikipedia edit-a-thon to enhance public programming for university archives and special collections</t>
  </si>
  <si>
    <t>Journal of Western …</t>
  </si>
  <si>
    <t>digitalcommons.usu.edu</t>
  </si>
  <si>
    <t>https://digitalcommons.usu.edu/westernarchives/vol8/iss1/3/</t>
  </si>
  <si>
    <t>https://scholar.google.com/scholar?cites=14204910206637010525&amp;as_sdt=2005&amp;sciodt=0,5&amp;hl=en</t>
  </si>
  <si>
    <t>… We also did general marketing to the student body via the Library’s social media channels, the University’s information outlets, fliers, and posters. Given Reese’s contributions to …</t>
  </si>
  <si>
    <t>https://digitalcommons.usu.edu/cgi/viewcontent.cgi?article=1081&amp;context=westernarchives</t>
  </si>
  <si>
    <t>https://scholar.google.com/scholar?q=related:XW7rdJL6IcUJ:scholar.google.com/&amp;scioq=%22michael+mandiberg%22+%22social+media%22&amp;hl=en&amp;as_sdt=0,5&amp;as_vis=1</t>
  </si>
  <si>
    <t>… library and archives staff collaborated to develop a Wikipedia edit-a-thon that would provide … This article reviews the literature on the use of the Wikipedia platform and edit-a-thon events …</t>
  </si>
  <si>
    <t>https://scholar.google.com/scholar?q=related:XW7rdJL6IcUJ:scholar.google.com/&amp;scioq=%22michael+mandiberg%22+%22wikipedia%22&amp;hl=en&amp;as_sdt=0,5&amp;as_vis=1</t>
  </si>
  <si>
    <t>R Solomon</t>
  </si>
  <si>
    <t>Meshiness: Mesh networks and the politics of connectivity</t>
  </si>
  <si>
    <t>https://search.proquest.com/openview/35dca67d10717f2130572fb824cb1b7b/1?pq-origsite=gscholar&amp;cbl=51922&amp;diss=y</t>
  </si>
  <si>
    <t>https://scholar.google.com/scholar?cites=16980670181768836845&amp;as_sdt=2005&amp;sciodt=0,5&amp;hl=en</t>
  </si>
  <si>
    <t>… Even though social media and meme culture are often referred to as peer-to-peer, they … messages user-to-user through a social media platform, but rather with data circulations that are …</t>
  </si>
  <si>
    <t>https://scholar.google.com/scholar?q=related:7TZmGJB1p-sJ:scholar.google.com/&amp;scioq=%22michael+mandiberg%22+%22social+media%22&amp;hl=en&amp;as_sdt=0,5&amp;as_vis=1</t>
  </si>
  <si>
    <t>… Mesh networks, with these complicated node/network relationships point out the way that synecdoche is so prevalent in network discourse, as when one says “New York is offline,” or “…</t>
  </si>
  <si>
    <t>https://scholar.google.com/scholar?q=related:7TZmGJB1p-sJ:scholar.google.com/&amp;scioq=%22michael+mandiberg%22+%22in+network%22&amp;hl=en&amp;as_sdt=0,5&amp;as_vis=1</t>
  </si>
  <si>
    <t>R Subramaniam</t>
  </si>
  <si>
    <t>Art, Environment, Action!</t>
  </si>
  <si>
    <t>https://www.jstor.org/stable/23611524</t>
  </si>
  <si>
    <t>https://scholar.google.com/scholar?cites=4693702378220100546&amp;as_sdt=2005&amp;sciodt=0,5&amp;hl=en</t>
  </si>
  <si>
    <t>… They ranged from graphics and illustration, mobile apps and augmented reality, Wikipedia entries, storytelling, radio, dance, grass roots mapping and walking, cooking, anticancer …</t>
  </si>
  <si>
    <t>https://www.academia.edu/download/40307709/WSQ_subramaniam.pdf</t>
  </si>
  <si>
    <t>https://scholar.google.com/scholar?q=related:whs313FhI0EJ:scholar.google.com/&amp;scioq=%22michael+mandiberg%22+%22wikipedia%22&amp;hl=en&amp;as_sdt=0,5&amp;as_vis=1</t>
  </si>
  <si>
    <t>R Sykes</t>
  </si>
  <si>
    <t>" Who gets to speak and why?": the poetics of oversharing in contemporary women's writing</t>
  </si>
  <si>
    <t>research.birmingham.ac.uk</t>
  </si>
  <si>
    <t>https://research.birmingham.ac.uk/files/31930310/Oversharing_Draft_2.pdf</t>
  </si>
  <si>
    <t>… blurred boundaries between web production and consumption, fiction and reality, and writers and readers in the digital age.i In the past decade, the development of social media has …</t>
  </si>
  <si>
    <t>https://scholar.google.com/scholar?q=related:9xN7WlmgKyYJ:scholar.google.com/&amp;scioq=%22michael+mandiberg%22+%22social+media%22&amp;hl=en&amp;as_sdt=0,5&amp;as_vis=1</t>
  </si>
  <si>
    <t>R Wardhaugh, JM Fuller</t>
  </si>
  <si>
    <t>An introduction to sociolinguistics</t>
  </si>
  <si>
    <t>https://books.google.com/books?hl=en&amp;lr=&amp;id=y0orEAAAQBAJ&amp;oi=fnd&amp;pg=PR13&amp;dq=%22michael+mandiberg%22+%22social+media%22&amp;ots=MouvR8iEDm&amp;sig=21UkEcB7U-z1NekieSAZM6OjE70</t>
  </si>
  <si>
    <t>https://scholar.google.com/scholar?cites=15723606850145935716&amp;as_sdt=2005&amp;sciodt=0,5&amp;hl=en</t>
  </si>
  <si>
    <t>… Sociolinguistics is the study of our everyday lives – how we use language in, for example, our conversations or social media interactions, and how this language use is influenced by the …</t>
  </si>
  <si>
    <t>https://thuvienso.hoasen.edu.vn/bitstream/handle/123456789/10459/Contents.pdf?sequence=1&amp;isAllowed=y</t>
  </si>
  <si>
    <t>https://scholar.google.com/scholar?q=related:ZOHYeh95NdoJ:scholar.google.com/&amp;scioq=%22michael+mandiberg%22+%22social+media%22&amp;hl=en&amp;as_sdt=0,5&amp;as_vis=1</t>
  </si>
  <si>
    <t>RA Agam</t>
  </si>
  <si>
    <t>Sexual Violence Discourse on Internet: Meme, Hoe and the Case of Eno Fariha</t>
  </si>
  <si>
    <t>https://www.indonesianfeministjournal.org/index.php/IFJ/article/view/147</t>
  </si>
  <si>
    <t>Internet memes are presently gaining momentum as the hip media of the internet, yet it also brought the dated notion of sexism and violence against women. The notion is apparent …</t>
  </si>
  <si>
    <t>https://www.indonesianfeministjournal.org/index.php/IFJ/article/download/147/149</t>
  </si>
  <si>
    <t>https://scholar.google.com/scholar?q=related:FlV12HW_kEQJ:scholar.google.com/&amp;scioq=%22michael+mandiberg%22+%22social+media%22&amp;hl=en&amp;as_sdt=0,5&amp;as_vis=1</t>
  </si>
  <si>
    <t>RA Deller</t>
  </si>
  <si>
    <t>Simblr famous and SimSecret infamous: performance, community norms and shaming among fans OF" The Sims"</t>
  </si>
  <si>
    <t>shura.shu.ac.uk</t>
  </si>
  <si>
    <t>http://shura.shu.ac.uk/id/eprint/8129</t>
  </si>
  <si>
    <t>https://scholar.google.com/scholar?cites=10407085006762744766&amp;as_sdt=2005&amp;sciodt=0,5&amp;hl=en</t>
  </si>
  <si>
    <t>… ; Sihvonen 2011; Gee and Hayes 2010) across a wide range of platforms, including blogs, forums, wikis, photo sharing sites, file-sharing and torrent sites, and every form of social media…</t>
  </si>
  <si>
    <t>https://shura.shu.ac.uk/8129/13/Deller-SimblrFamousSimsecretInfamous%28AM%29.pdf</t>
  </si>
  <si>
    <t>https://scholar.google.com/scholar?q=related:vhtjr6xkbZAJ:scholar.google.com/&amp;scioq=%22michael+mandiberg%22+%22social+media%22&amp;hl=en&amp;as_sdt=0,5&amp;as_vis=1</t>
  </si>
  <si>
    <t>RC MARINHO, UMESAM FOTOGRÁFICA, E USO…</t>
  </si>
  <si>
    <t>MESTRADO EM ARTES PROGRAMA DE PÓS-GRADUAÇÃO DE ARTES</t>
  </si>
  <si>
    <t>sappg.ufes.br</t>
  </si>
  <si>
    <t>https://sappg.ufes.br/tese_drupal/tese_13718_Disserta%E7%E3o%20Renata%20Cardoso%20Marinho.pdf</t>
  </si>
  <si>
    <t>Visando explorar o universo das fotografias manipuladas plasticamente, este trabalho pretende discutir conceitos filosófico-fotográficos como manipulação, realidade, simulação, índice…</t>
  </si>
  <si>
    <t>https://scholar.google.com/scholar?q=related:xUh1wxUdAcMJ:scholar.google.com/&amp;scioq=%22michael+mandiberg%22+%22wikipedia%22&amp;hl=en&amp;as_sdt=0,5&amp;as_vis=1</t>
  </si>
  <si>
    <t>RE Miller, L LaValle</t>
  </si>
  <si>
    <t>Writing for Wikipedia: Applying Disciplinary Knowledge to the Biggest Encyclopedia</t>
  </si>
  <si>
    <t>minds.wisconsin.edu</t>
  </si>
  <si>
    <t>https://minds.wisconsin.edu/bitstream/handle/1793/83243/Embracing%20Change-Chapter%2010.pdf</t>
  </si>
  <si>
    <t>https://scholar.google.com/scholar?cites=11019450214394615647&amp;as_sdt=2005&amp;sciodt=0,5&amp;hl=en</t>
  </si>
  <si>
    <t>… to the nuts and bolts of Wikipedia editing assignments, and Wikipedia’s well-cultivated … Wikipedia. In this case study, librarians collaborated with instructors who were novice Wikipedia …</t>
  </si>
  <si>
    <t>https://scholar.google.com/scholar?q=related:X9cXIZbz7JgJ:scholar.google.com/&amp;scioq=%22michael+mandiberg%22+%22wikipedia%22&amp;hl=en&amp;as_sdt=0,5&amp;as_vis=1</t>
  </si>
  <si>
    <t>RG Cortez Palma</t>
  </si>
  <si>
    <t>Uso de memes y stickers por parte de las empresas y su efecto en la percepción de los clientes</t>
  </si>
  <si>
    <t>repositorio.epnewman.edu.pe</t>
  </si>
  <si>
    <t>https://repositorio.epnewman.edu.pe/handle/20.500.12892/809</t>
  </si>
  <si>
    <t>En un mundo donde las imágenes están al alcance de los bolsillos con los smartphones, las redes sociales, y la información compartida en segundos, donde se busca lo simple y …</t>
  </si>
  <si>
    <t>https://repositorio.epnewman.edu.pe/bitstream/handle/20.500.12892/809/cortez_palma_ricardo_tesis_maestria18_07_2023.pdf?sequence=1</t>
  </si>
  <si>
    <t>https://scholar.google.com/scholar?q=related:UuGCLhBHJh4J:scholar.google.com/&amp;scioq=%22michael+mandiberg%22+%22social+media%22&amp;hl=en&amp;as_sdt=0,5&amp;as_vis=1</t>
  </si>
  <si>
    <t>RK Gold</t>
  </si>
  <si>
    <t>Correspondence Fictions: Critical Literacies and Experiments in Writing Media After Computation</t>
  </si>
  <si>
    <t>https://search.proquest.com/openview/f0510ac61af61149f2bad949fa2f7b43/1?pq-origsite=gscholar&amp;cbl=18750</t>
  </si>
  <si>
    <t>… everyday social media use, this dissertation project proposes to read social media through the … early 2000s as the time when the full capabilities of social media were realized, even if he …</t>
  </si>
  <si>
    <t>https://scholar.google.com/scholar?q=related:CdQpGXIIOxoJ:scholar.google.com/&amp;scioq=%22michael+mandiberg%22+%22social+media%22&amp;hl=en&amp;as_sdt=0,5&amp;as_vis=1</t>
  </si>
  <si>
    <t>… 24 An encyclopedia full of inaccuracies and edited by non-experts calls to mind current debates on Wikipedia, although the major differences worth noting are that Wikipedia is run by a …</t>
  </si>
  <si>
    <t>https://scholar.google.com/scholar?q=related:CdQpGXIIOxoJ:scholar.google.com/&amp;scioq=%22michael+mandiberg%22+%22wikipedia%22&amp;hl=en&amp;as_sdt=0,5&amp;as_vis=1</t>
  </si>
  <si>
    <t>RM Dunn</t>
  </si>
  <si>
    <t>Twitter and the transformation of the public sphere: an analysis of asylum seeker narratives in the new media landscape</t>
  </si>
  <si>
    <t>https://figshare.mq.edu.au/ndownloader/files/34521569</t>
  </si>
  <si>
    <t>https://scholar.google.com/scholar?cites=7604802968095549744&amp;as_sdt=2005&amp;sciodt=0,5&amp;hl=en</t>
  </si>
  <si>
    <t>… This thesis investigates the way social media impacts on communication about political issues, including the way in which social media interacts with traditional media in Australia and …</t>
  </si>
  <si>
    <t>https://scholar.google.com/scholar?q=related:MOkr7AGwiWkJ:scholar.google.com/&amp;scioq=%22michael+mandiberg%22+%22social+media%22&amp;hl=en&amp;as_sdt=0,5&amp;as_vis=1</t>
  </si>
  <si>
    <t>RM Nistor</t>
  </si>
  <si>
    <t>Memefying Crises in Romania and Japan: A Global Phenomenon Bearing Local Value</t>
  </si>
  <si>
    <t>Studia Universitatis Babes-Bolyai-Philologia</t>
  </si>
  <si>
    <t>https://www.ceeol.com/search/article-detail?id=1088197</t>
  </si>
  <si>
    <t>https://scholar.google.com/scholar?cites=13097096461700717732&amp;as_sdt=2005&amp;sciodt=0,5&amp;hl=en</t>
  </si>
  <si>
    <t>… social media platforms, and with captions in Japan for those from the Japanese social media … , as we discovered that many Romanian social media users prefer to use English instead of …</t>
  </si>
  <si>
    <t>http://193.231.18.162/index.php/subbphilologia/article/download/2822/2718</t>
  </si>
  <si>
    <t>https://scholar.google.com/scholar?q=related:pFyyLNc7wrUJ:scholar.google.com/&amp;scioq=%22michael+mandiberg%22+%22social+media%22&amp;hl=en&amp;as_sdt=0,5&amp;as_vis=1</t>
  </si>
  <si>
    <t>RS Pinner</t>
  </si>
  <si>
    <t>Augmented Communication: The Effect of Digital Devices on Face-to-Face Interactions</t>
  </si>
  <si>
    <t>https://link.springer.com/content/pdf/10.1007/978-3-030-02080-4.pdf</t>
  </si>
  <si>
    <t>10.1007/978-3-030-02080-4</t>
  </si>
  <si>
    <t>… Of course, another aspect of the study was my reading of the literature, especially searching for relevant studies into the language of social media, digital-and computer-mediated …</t>
  </si>
  <si>
    <t>https://scholar.google.com/scholar?q=related:2dqJedDhrWAJ:scholar.google.com/&amp;scioq=%22michael+mandiberg%22+%22social+media%22&amp;hl=en&amp;as_sdt=0,5&amp;as_vis=1</t>
  </si>
  <si>
    <t>… was going to lead our guided tour fell ill, another took his place by reading from Wikipedia. … he really was no expert and so he was ‘reading everything off Wikipedia’. Of course, this was …</t>
  </si>
  <si>
    <t>https://scholar.google.com/scholar?q=related:2dqJedDhrWAJ:scholar.google.com/&amp;scioq=%22michael+mandiberg%22+%22wikipedia%22&amp;hl=en&amp;as_sdt=0,5&amp;as_vis=1</t>
  </si>
  <si>
    <t>RS Pinner, RS Pinner</t>
  </si>
  <si>
    <t>Types of Augmented Communication</t>
  </si>
  <si>
    <t>Augmented Communication: The Effect of Digital …</t>
  </si>
  <si>
    <t>https://link.springer.com/chapter/10.1007/978-3-030-02080-4_4</t>
  </si>
  <si>
    <t>10.1007/978-3-030-02080-4_4</t>
  </si>
  <si>
    <t>… Adding people on social media meant that we had a good … to find my profile on social media . It can create potentially face-… In this way, our social media identities and interactions need …</t>
  </si>
  <si>
    <t>https://scholar.google.com/scholar?q=related:BIrTU7pMxPMJ:scholar.google.com/&amp;scioq=%22michael+mandiberg%22+%22social+media%22&amp;hl=en&amp;as_sdt=0,5&amp;as_vis=1</t>
  </si>
  <si>
    <t>This chapter provides an overview of the ways smartphones (and other devices) are utilised to enhance face-to-face communication in real time during personal exchanges. It offers a …</t>
  </si>
  <si>
    <t>https://scholar.google.com/scholar?q=related:BIrTU7pMxPMJ:scholar.google.com/&amp;scioq=%22michael+mandiberg%22+%22wikipedia%22&amp;hl=en&amp;as_sdt=0,5&amp;as_vis=1</t>
  </si>
  <si>
    <t>RW McChesney</t>
  </si>
  <si>
    <t>Digital disconnect: How capitalism is turning the Internet against democracy</t>
  </si>
  <si>
    <t>https://books.google.com/books?hl=en&amp;lr=&amp;id=K09NAgAAQBAJ&amp;oi=fnd&amp;pg=PR9&amp;dq=%22michael+mandiberg%22+%22social+media%22&amp;ots=0yMitwL9Iu&amp;sig=IT_3jhZa2CIcjNmEJB3bAxn9h94</t>
  </si>
  <si>
    <t>https://scholar.google.com/scholar?cites=356187763897892749&amp;as_sdt=2005&amp;sciodt=0,5&amp;hl=en</t>
  </si>
  <si>
    <t>Celebrants and skeptics alike have produced valuable analyses of the Internet’s effect on us and our world, oscillating between utopian bliss and dystopian hell. But according to Robert …</t>
  </si>
  <si>
    <t>https://scholar.google.com/scholar?q=related:jX95VOJu8QQJ:scholar.google.com/&amp;scioq=%22michael+mandiberg%22+%22social+media%22&amp;hl=en&amp;as_sdt=0,5&amp;as_vis=1</t>
  </si>
  <si>
    <t>https://books.google.com/books?hl=en&amp;lr=&amp;id=K09NAgAAQBAJ&amp;oi=fnd&amp;pg=PR9&amp;dq=%22michael+mandiberg%22+%22wikipedia%22&amp;ots=0yMitwO0Ms&amp;sig=Jd10Uq3gj3HH8SFX9z7Y4YBuyb8</t>
  </si>
  <si>
    <t>https://scholar.google.com/scholar?q=related:jX95VOJu8QQJ:scholar.google.com/&amp;scioq=%22michael+mandiberg%22+%22wikipedia%22&amp;hl=en&amp;as_sdt=0,5&amp;as_vis=1</t>
  </si>
  <si>
    <t>S Allanis</t>
  </si>
  <si>
    <t>https://api.taylorfrancis.com/content/books/mono/download?identifierName=doi&amp;identifierValue=10.4324/9781315211695&amp;type=googlepdf</t>
  </si>
  <si>
    <t>… Humphrey Fulbright Fellowship at ASU Silcock is engaged in international research focused around newsroom cultures, global television news, media ethics, and social media. He is …</t>
  </si>
  <si>
    <t>https://scholar.google.com/scholar?q=related:lpEfSWLJIxMJ:scholar.google.com/&amp;scioq=%22michael+mandiberg%22+%22social+media%22&amp;hl=en&amp;as_sdt=0,5&amp;as_vis=1</t>
  </si>
  <si>
    <t>S Bowker</t>
  </si>
  <si>
    <t>The Myth of Center and Periphery</t>
  </si>
  <si>
    <t>Deconstructing the Myths of Islamic Art</t>
  </si>
  <si>
    <t>https://www.taylorfrancis.com/chapters/edit/10.4324/9781003170525-13/myth-center-periphery-sam-bowker</t>
  </si>
  <si>
    <t>10.4324/9781003170525-13</t>
  </si>
  <si>
    <t>… Feminism movement,23 rigorous Wikipedia editing can inclusively challenge discourse by … Wikipedia’s peer-to-peer reviewers (and bots) allow them to remain visible. Editing Wikipedia …</t>
  </si>
  <si>
    <t>https://scholar.google.com/scholar?q=related:dF3FJ5Ui410J:scholar.google.com/&amp;scioq=%22michael+mandiberg%22+%22wikipedia%22&amp;hl=en&amp;as_sdt=0,5&amp;as_vis=1</t>
  </si>
  <si>
    <t>S Brier</t>
  </si>
  <si>
    <t>ITP Core 1: History, Theory, and Practice of Interactive Media Professors Stephen Brier and Michael Mandiberg</t>
  </si>
  <si>
    <t>gc.cuny.edu</t>
  </si>
  <si>
    <t>https://www.gc.cuny.edu/sites/default/files/2021-06/Syllabus-_-ITP-Core-1-Fall-2017.pdf</t>
  </si>
  <si>
    <t>All books are available in paperback and most for ereaders (Kindle, iPad, etc.). If you do use Amazon, you are encouraged to purchase books via the tiny icon link to Amazon on the …</t>
  </si>
  <si>
    <t>https://scholar.google.com/scholar?q=related:HZkG4AFJxkIJ:scholar.google.com/&amp;scioq=%22michael+mandiberg%22+%22social+media%22&amp;hl=en&amp;as_sdt=0,5&amp;as_vis=1</t>
  </si>
  <si>
    <t>https://scholar.google.com/scholar?q=related:HZkG4AFJxkIJ:scholar.google.com/&amp;scioq=%22michael+mandiberg%22+%22wikipedia%22&amp;hl=en&amp;as_sdt=0,5&amp;as_vis=1</t>
  </si>
  <si>
    <t>S Cetto</t>
  </si>
  <si>
    <t>Post-Digital Printing: Exploring the Relation between Print and Digital Publishing</t>
  </si>
  <si>
    <t>https://search.proquest.com/openview/fac3de046de16371380ded0cf515add3/1?pq-origsite=gscholar&amp;cbl=2026366&amp;diss=y</t>
  </si>
  <si>
    <t>https://scholar.google.com/scholar?cites=6882427403854023205&amp;as_sdt=2005&amp;sciodt=0,5&amp;hl=en</t>
  </si>
  <si>
    <t>Hoje em dia, é um facto que os dispositivos digitais e, mais precisamente, as publicações digitais fazem parte do nosso dia-a-dia. No entanto, a publicação em papel é ainda …</t>
  </si>
  <si>
    <t>https://scholar.google.com/scholar?q=related:JQoiV0JLg18J:scholar.google.com/&amp;scioq=%22michael+mandiberg%22+%22social+media%22&amp;hl=en&amp;as_sdt=0,5&amp;as_vis=1</t>
  </si>
  <si>
    <t>S Das</t>
  </si>
  <si>
    <t>Sensitizing the Future Engineers on Climate Change: A Successful Experiment in ELT</t>
  </si>
  <si>
    <t>NSHM JOURNAL OF LANGUAGE, LITERATURE &amp; …</t>
  </si>
  <si>
    <t>nkckolkata.com</t>
  </si>
  <si>
    <t>https://nkckolkata.com/wp-content/uploads/2024/04/NSHM-JOURNAL-OF-LANGUAGE.pdf#page=39</t>
  </si>
  <si>
    <t>Language Teaching in the curriculum of engineering and management programs suffers the ridicule of being a ‘sidekick.’The pseudo notion of banality in ELT classrooms has been …</t>
  </si>
  <si>
    <t>https://scholar.google.com/scholar?q=related:rlY-V5f-XUgJ:scholar.google.com/&amp;scioq=%22michael+mandiberg%22+%22social+media%22&amp;hl=en&amp;as_sdt=0,5&amp;as_vis=1</t>
  </si>
  <si>
    <t>S Evans, J Mabey, M Mandiberg</t>
  </si>
  <si>
    <t>Editing for equality: The outcomes of the Art+ Feminism Wikipedia edit-a-thons</t>
  </si>
  <si>
    <t>… Documentation: Journal of …</t>
  </si>
  <si>
    <t>https://www.journals.uchicago.edu/doi/abs/10.1086/683380</t>
  </si>
  <si>
    <t>https://scholar.google.com/scholar?cites=14739810227625292759&amp;as_sdt=2005&amp;sciodt=0,5&amp;hl=en</t>
  </si>
  <si>
    <t>10.1086/683380</t>
  </si>
  <si>
    <t>… Instead of being proactive simply within a single institution, we argue that by engaging with social media and technology, librarians can be proactive in an expanded field. …</t>
  </si>
  <si>
    <t>https://scholar.google.com/scholar?q=related:13NGok5TjswJ:scholar.google.com/&amp;scioq=%22michael+mandiberg%22+%22social+media%22&amp;hl=en&amp;as_sdt=0,5&amp;as_vis=1</t>
  </si>
  <si>
    <t>https://scholar.google.com/scholar?cites=14739810227625292759&amp;as_sdt=2005&amp;sciodt=2007&amp;hl=en</t>
  </si>
  <si>
    <t>… Mabey mentioned this to Michael Mandiberg, a professor at the College of Staten Island … At the time, Ptak was a fellow at Eyebeam, a center for art and technology, where she was doing …</t>
  </si>
  <si>
    <t>https://scholar.google.com/scholar?q=related:13NGok5TjswJ:scholar.google.com/&amp;scioq=%22michael+mandiberg%22+%22eyebeam%22&amp;hl=en&amp;as_sdt=2007</t>
  </si>
  <si>
    <t>… to Michael Mandiberg, a professor at the College of Staten Island and the Graduate Center, The City University of New York, because of his use of Wikipedia … sexism on Wikipedia. Writer …</t>
  </si>
  <si>
    <t>https://scholar.google.com/scholar?q=related:13NGok5TjswJ:scholar.google.com/&amp;scioq=%22michael+mandiberg%22+%22wikipedia%22&amp;hl=en&amp;as_sdt=0,5&amp;as_vis=1</t>
  </si>
  <si>
    <t>S Evans, J Mabey, M Mandiberg, M Tamani</t>
  </si>
  <si>
    <t>15 What We Talk About When We Talk About Community</t>
  </si>
  <si>
    <t>:: Wikipedia@ 20</t>
  </si>
  <si>
    <t>https://assets.pubpub.org/i54kzals/2831dd59-419d-493e-b7fc-edb47726f443.pdf</t>
  </si>
  <si>
    <t>… This should have ended there, but instead editors went on to comment on organizers’ personal social media pages about the “mess” we had made in Australia, and a number of event …</t>
  </si>
  <si>
    <t>https://scholar.google.com/scholar?q=related:pCg_TnZ0jvwJ:scholar.google.com/&amp;scioq=%22michael+mandiberg%22+%22social+media%22&amp;hl=en&amp;as_sdt=0,5&amp;as_vis=1</t>
  </si>
  <si>
    <t>… We agreed to hold an event at Eyebeam and widely distribute a call for participation among our personal and professional networks. The call to participation quickly went viral: that first …</t>
  </si>
  <si>
    <t>https://scholar.google.com/scholar?q=related:pCg_TnZ0jvwJ:scholar.google.com/&amp;scioq=%22michael+mandiberg%22+%22eyebeam%22&amp;hl=en&amp;as_sdt=2007</t>
  </si>
  <si>
    <t>https://scholar.google.com/scholar?q=related:pCg_TnZ0jvwJ:scholar.google.com/&amp;scioq=%22michael+mandiberg%22+%22wikipedia%22&amp;hl=en&amp;as_sdt=0,5&amp;as_vis=1</t>
  </si>
  <si>
    <t>What We Talk about When We Talk about Community</t>
  </si>
  <si>
    <t>https://direct.mit.edu/books/oa-edited-volume/4956/chapter-abstract/1879830</t>
  </si>
  <si>
    <t>https://scholar.google.com/scholar?cites=8654209834452210373&amp;as_sdt=2005&amp;sciodt=2007&amp;hl=en</t>
  </si>
  <si>
    <t>… Mabey later relayed this information to Michael Mandiberg, an artist and educator, who had used … At the time, Ptak was a fellow at Eyebeam, a center for art and technology in New York, …</t>
  </si>
  <si>
    <t>https://scholar.google.com/scholar?q=related:xVI3Ev7tGXgJ:scholar.google.com/&amp;scioq=%22michael+mandiberg%22+%22eyebeam%22&amp;hl=en&amp;as_sdt=2007</t>
  </si>
  <si>
    <t>S Fauconnier</t>
  </si>
  <si>
    <t>Challenges in the creation, perception and distribution of documentation</t>
  </si>
  <si>
    <t>Documentation as Art</t>
  </si>
  <si>
    <t>https://www.taylorfrancis.com/chapters/edit/10.4324/9781003130963-9/challenges-creation-perception-distribution-documentation-sandra-fauconnier</t>
  </si>
  <si>
    <t>https://scholar.google.com/scholar?cites=1061199913168278129&amp;as_sdt=2005&amp;sciodt=0,5&amp;hl=en</t>
  </si>
  <si>
    <t>10.4324/9781003130963-9</t>
  </si>
  <si>
    <t>… – Wikipedia articles, which means that there is always an artist biography in at least one language, but for some artists there are also Wikipedia … to illustrate their Wikipedia biographies. …</t>
  </si>
  <si>
    <t>https://scholar.google.com/scholar?q=related:cRIS1LIjug4J:scholar.google.com/&amp;scioq=%22michael+mandiberg%22+%22wikipedia%22&amp;hl=en&amp;as_sdt=0,5&amp;as_vis=1</t>
  </si>
  <si>
    <t>S Gamble</t>
  </si>
  <si>
    <t>Digital Flows: Online Hip Hop Music and Culture</t>
  </si>
  <si>
    <t>https://library.oapen.org/handle/20.500.12657/94766</t>
  </si>
  <si>
    <t>… The book provides in-depth insights into hip hop in the internet age, new net-native genres like SoundCloud rap and YouTube lofi beats, communities on social media and streaming …</t>
  </si>
  <si>
    <t>https://library.oapen.org/bitstream/handle/20.500.12657/94766/1/Gamble_9780197656402_WEB.pdf</t>
  </si>
  <si>
    <t>https://scholar.google.com/scholar?q=related:ryPgsvjmqv8J:scholar.google.com/&amp;scioq=%22michael+mandiberg%22+%22social+media%22&amp;hl=en&amp;as_sdt=0,5&amp;as_vis=1</t>
  </si>
  <si>
    <t>S Guha</t>
  </si>
  <si>
    <t>Keyboard nations: Cyberhate and Partition anxiety on social media</t>
  </si>
  <si>
    <t>Film, Media and Representation in Postcolonial South …</t>
  </si>
  <si>
    <t>https://www.taylorfrancis.com/chapters/edit/10.4324/9781003167655-13/keyboard-nations-suryansu-guha</t>
  </si>
  <si>
    <t>10.4324/9781003167655-13</t>
  </si>
  <si>
    <t>… Antagonism and social media … It may be said that social media today has realised half of Rheingold’s dream. Cybersocieties are a site of contestation but it might not be a site of …</t>
  </si>
  <si>
    <t>https://scholar.google.com/scholar?q=related:R7U4VBnfUi4J:scholar.google.com/&amp;scioq=%22michael+mandiberg%22+%22social+media%22&amp;hl=en&amp;as_sdt=0,5&amp;as_vis=1</t>
  </si>
  <si>
    <t>S Gururangan, D Card, SK Dreier, EK Gade…</t>
  </si>
  <si>
    <t>Whose language counts as high quality? measuring language ideologies in text data selection</t>
  </si>
  <si>
    <t>arXiv preprint arXiv …</t>
  </si>
  <si>
    <t>arxiv.org</t>
  </si>
  <si>
    <t>https://arxiv.org/abs/2201.10474</t>
  </si>
  <si>
    <t>https://scholar.google.com/scholar?cites=2458375305459291190&amp;as_sdt=2005&amp;sciodt=0,5&amp;hl=en</t>
  </si>
  <si>
    <t>… These findings may not generalize to other domains (eg, social media), and inclusion of additional features could affect these findings. For additional models which include vote share …</t>
  </si>
  <si>
    <t>https://arxiv.org/pdf/2201.10474</t>
  </si>
  <si>
    <t>https://scholar.google.com/scholar?q=related:NlR-tlDnHSIJ:scholar.google.com/&amp;scioq=%22michael+mandiberg%22+%22social+media%22&amp;hl=en&amp;as_sdt=0,5&amp;as_vis=1</t>
  </si>
  <si>
    <t>… have been routinely used as training corpora— Wikipedia, collections of books, and popular … Wikipedia Wikipedia serves as a backbone for language models because of its scale, ease …</t>
  </si>
  <si>
    <t>https://scholar.google.com/scholar?q=related:NlR-tlDnHSIJ:scholar.google.com/&amp;scioq=%22michael+mandiberg%22+%22wikipedia%22&amp;hl=en&amp;as_sdt=0,5&amp;as_vis=1</t>
  </si>
  <si>
    <t>S Kahn</t>
  </si>
  <si>
    <t>ON STRIKE! A Rhetorician's Guide to Solidarity-Building</t>
  </si>
  <si>
    <t>Activism and Rhetoric</t>
  </si>
  <si>
    <t>https://www.taylorfrancis.com/chapters/edit/10.4324/9781315144535-16/strike-rhetorician-guide-solidarity-building-seth-kahn</t>
  </si>
  <si>
    <t>10.4324/9781315144535-16</t>
  </si>
  <si>
    <t>… I don’t claim that I’ve discovered anything new about mobilizing/organizing in social media. My argument is more about the ways that we were able to use social media in ways central to …</t>
  </si>
  <si>
    <t>https://scholar.google.com/scholar?q=related:KpE6QyyOCXYJ:scholar.google.com/&amp;scioq=%22michael+mandiberg%22+%22social+media%22&amp;hl=en&amp;as_sdt=0,5&amp;as_vis=1</t>
  </si>
  <si>
    <t>S Knaller, D Pany-Habsa, M Scholger</t>
  </si>
  <si>
    <t>Edition Kulturwissenschaft| Band 214</t>
  </si>
  <si>
    <t>https://www.degruyter.com/document/doi/10.1515/9783839449615/pdf?licenseType=restricted</t>
  </si>
  <si>
    <t>10.1515/9783839449615</t>
  </si>
  <si>
    <t>12 Susanne Knaller/Doris Pany-Habsa/Martina Scholger (Graz) zwischen einer heuristischen und einer rhetorischen Dimension des Schreibens sowie auf der Differenzierung von im …</t>
  </si>
  <si>
    <t>https://scholar.google.com/scholar?q=related:joRL6ddtu5kJ:scholar.google.com/&amp;scioq=%22michael+mandiberg%22+%22social+media%22&amp;hl=en&amp;as_sdt=0,5&amp;as_vis=1</t>
  </si>
  <si>
    <t>https://scholar.google.com/scholar?q=related:joRL6ddtu5kJ:scholar.google.com/&amp;scioq=%22michael+mandiberg%22+%22wikipedia%22&amp;hl=en&amp;as_sdt=0,5&amp;as_vis=1</t>
  </si>
  <si>
    <t>Schreibforschung interdisziplinär: Praxis-Prozess-Produkt</t>
  </si>
  <si>
    <t>https://books.google.com/books?hl=en&amp;lr=&amp;id=plv0DwAAQBAJ&amp;oi=fnd&amp;pg=PP1&amp;dq=%22michael+mandiberg%22+%22social+media%22&amp;ots=ZecGAeCol7&amp;sig=TI2ypmwBBCpKdmBg6w_CybYvYEs</t>
  </si>
  <si>
    <t>Schreiben ist eine der wichtigsten menschlichen Kulturtechniken und beeinflusst maßgeblich die sozialen, kulturellen, politischen und ökonomischen Möglichkeiten des modernen …</t>
  </si>
  <si>
    <t>https://scholar.google.com/scholar?q=related:9cKusGL324cJ:scholar.google.com/&amp;scioq=%22michael+mandiberg%22+%22social+media%22&amp;hl=en&amp;as_sdt=0,5&amp;as_vis=1</t>
  </si>
  <si>
    <t>https://books.google.com/books?hl=en&amp;lr=&amp;id=plv0DwAAQBAJ&amp;oi=fnd&amp;pg=PP1&amp;dq=%22michael+mandiberg%22+%22wikipedia%22&amp;ots=ZecGAhFqi5&amp;sig=-94V_xgOIqTXjriVVAj1HoE9Ss4</t>
  </si>
  <si>
    <t>https://scholar.google.com/scholar?q=related:9cKusGL324cJ:scholar.google.com/&amp;scioq=%22michael+mandiberg%22+%22wikipedia%22&amp;hl=en&amp;as_sdt=0,5&amp;as_vis=1</t>
  </si>
  <si>
    <t>S Lambert</t>
  </si>
  <si>
    <t>16 Add-Art</t>
  </si>
  <si>
    <t>https://books.google.com/books?hl=en&amp;lr=&amp;id=4ujJXOoTQMQC&amp;oi=fnd&amp;pg=PA179&amp;dq=%22michael+mandiberg%22+%22eyebeam%22&amp;ots=7j99OTl_8w&amp;sig=7Hu8ATwNTltqBmJEIqEAilgbLbo</t>
  </si>
  <si>
    <t>… Around two years later I was a new fellow in the OpenLab at the Eyebeam Art and Technology Center in New York City. Eyebeam has a strong open source and collaborative tradition …</t>
  </si>
  <si>
    <t>https://scholar.google.com/scholar?q=related:PEIIbPFORvgJ:scholar.google.com/&amp;scioq=%22michael+mandiberg%22+%22eyebeam%22&amp;hl=en&amp;as_sdt=2007</t>
  </si>
  <si>
    <t>S Liu</t>
  </si>
  <si>
    <t>Wukongism: Monkey King, Kungfu/Jazz, and Asian/American Performance</t>
  </si>
  <si>
    <t>https://search.proquest.com/openview/ceb19512aa8fa3ba8f66b542d7b213a8/1.pdf?pq-origsite=gscholar&amp;cbl=18750&amp;diss=y</t>
  </si>
  <si>
    <t>Wukongism offers one of the first non-western epistemic frameworks to examine theatre and performance that traverse beyond the shifting taxonomies of national, cultural, racial …</t>
  </si>
  <si>
    <t>https://academicworks.cuny.edu/cgi/viewcontent.cgi?article=4000&amp;context=gc_etds</t>
  </si>
  <si>
    <t>https://scholar.google.com/scholar?q=related:RmcWW064mjkJ:scholar.google.com/&amp;scioq=%22michael+mandiberg%22+%22tiananmen%22&amp;hl=en&amp;as_sdt=0,5&amp;as_vis=1</t>
  </si>
  <si>
    <t>S Nickel</t>
  </si>
  <si>
    <t>The Double-Edged Effects of Social Media Terror Communication: Interconnection and Independence vs. Surveillance and Human Rights Calamities</t>
  </si>
  <si>
    <t>New Opportunities and Impasses: Theorizing and …</t>
  </si>
  <si>
    <t>https://www.researchgate.net/profile/Irna-Van-Der-Molen-2/publication/281097597_Empowerment_agency_and_opportunity_structure_a_case_of_Lebanon/links/55d48cfd08ae0b8f3efb5a88/Empowerment-agency-and-opportunity-structure-a-case-of-Lebanon.pdf#page=255</t>
  </si>
  <si>
    <t>https://scholar.google.com/scholar?cites=10542189118470391334&amp;as_sdt=2005&amp;sciodt=0,5&amp;hl=en</t>
  </si>
  <si>
    <t>… via instruments such as social media increasingly become part … Subsequently the paper aims to explain how social media at … digging further into the effects of social media on terror/anti-…</t>
  </si>
  <si>
    <t>https://scholar.google.com/scholar?q=related:JoZq-SVhTZIJ:scholar.google.com/&amp;scioq=%22michael+mandiberg%22+%22social+media%22&amp;hl=en&amp;as_sdt=0,5&amp;as_vis=1</t>
  </si>
  <si>
    <t>The global public witnessed a series of remarkable events in terms of terror, anti-terror measures and communication of the same in 2013. First, on April 15, two explosions brought the …</t>
  </si>
  <si>
    <t>https://scholar.google.com/scholar?q=related:JoZq-SVhTZIJ:scholar.google.com/&amp;scioq=%22michael+mandiberg%22+%22wikipedia%22&amp;hl=en&amp;as_sdt=0,5&amp;as_vis=1</t>
  </si>
  <si>
    <t>S Noiret</t>
  </si>
  <si>
    <t>Trabajar con el pasado en internet: la historia pública digital y las narraciones de las redes sociales</t>
  </si>
  <si>
    <t>Ayer</t>
  </si>
  <si>
    <t>https://www.jstor.org/stable/26530542</t>
  </si>
  <si>
    <t>https://scholar.google.com/scholar?cites=4313520131592395100&amp;as_sdt=2005&amp;sciodt=0,5&amp;hl=en</t>
  </si>
  <si>
    <t>… WWI were depicted on Twitter and examines how digital or digitized photographs circulate in social media. Keywords: digital history, digital public history, social media, historiography. …</t>
  </si>
  <si>
    <t>http://elea.unisa.it/bitstream/handle/10556/4998/110-4-ayer110_HistDigital_APons_MEiroa.pdf?sequence=1</t>
  </si>
  <si>
    <t>https://scholar.google.com/scholar?q=related:XJkPp7Sz3DsJ:scholar.google.com/&amp;scioq=%22michael+mandiberg%22+%22social+media%22&amp;hl=en&amp;as_sdt=0,5&amp;as_vis=1</t>
  </si>
  <si>
    <t>… a la polis y sus comunidades ha sido analizada en detalle por politólogos y sociólogos, pero mucho menos por los historiadores y humanistas34, si nos fiamos de cómo Wikipedia …</t>
  </si>
  <si>
    <t>https://scholar.google.com/scholar?q=related:XJkPp7Sz3DsJ:scholar.google.com/&amp;scioq=%22michael+mandiberg%22+%22wikipedia%22&amp;hl=en&amp;as_sdt=0,5&amp;as_vis=1</t>
  </si>
  <si>
    <t>S O'Neill</t>
  </si>
  <si>
    <t>Ophelian negotiations: Remediating the girl on YouTube</t>
  </si>
  <si>
    <t>https://borrowers-ojs-azsu.tdl.org/borrowers/article/view/157</t>
  </si>
  <si>
    <t>https://scholar.google.com/scholar?cites=16867286653761533279&amp;as_sdt=2005&amp;sciodt=0,5&amp;hl=en</t>
  </si>
  <si>
    <t>… Yet, as boyd and others have noted, this aspect of social media has brought about a more complex negotiation of privacy and publicity. We recognize, too, that the vlog is a mediated …</t>
  </si>
  <si>
    <t>https://borrowers-ojs-azsu.tdl.org/borrowers/article/download/157/312</t>
  </si>
  <si>
    <t>https://scholar.google.com/scholar?q=related:X7UkStijFOoJ:scholar.google.com/&amp;scioq=%22michael+mandiberg%22+%22social+media%22&amp;hl=en&amp;as_sdt=0,5&amp;as_vis=1</t>
  </si>
  <si>
    <t>S Or, M Ariel, O Peleg, I Chiluwa</t>
  </si>
  <si>
    <t>The case of literally true propositions with false implicatures</t>
  </si>
  <si>
    <t>Deception and deceptive …</t>
  </si>
  <si>
    <t>https://www.academia.edu/download/59112022/Chiluwa_2017_deception___deceptive_communication20190502-105701-dex60a.pdf#page=81</t>
  </si>
  <si>
    <t>https://scholar.google.com/scholar?cites=5458059438741304406&amp;as_sdt=2005&amp;sciodt=0,5&amp;hl=en</t>
  </si>
  <si>
    <t>The truth-conditional content of the proposition expressed has been the subject of many debates. The different approaches differ as to the extent and the type of pragmatic inferences …</t>
  </si>
  <si>
    <t>https://scholar.google.com/scholar?q=related:VrQkOSTsvksJ:scholar.google.com/&amp;scioq=%22michael+mandiberg%22+%22social+media%22&amp;hl=en&amp;as_sdt=0,5&amp;as_vis=1</t>
  </si>
  <si>
    <t>https://scholar.google.com/scholar?q=related:VrQkOSTsvksJ:scholar.google.com/&amp;scioq=%22michael+mandiberg%22+%22wikipedia%22&amp;hl=en&amp;as_sdt=0,5&amp;as_vis=1</t>
  </si>
  <si>
    <t>S Rajabi</t>
  </si>
  <si>
    <t>Political Memory and Social Media</t>
  </si>
  <si>
    <t>Social Media in Iran: Politics and Society after 2009</t>
  </si>
  <si>
    <t>https://books.google.com/books?hl=en&amp;lr=&amp;id=BFcACwAAQBAJ&amp;oi=fnd&amp;pg=PA231&amp;dq=%22michael+mandiberg%22+%22social+media%22&amp;ots=z9wjMPtSsK&amp;sig=PhgZkCn6va69UbDh5XTXmT0CWe4</t>
  </si>
  <si>
    <t>https://scholar.google.com/scholar?cites=13527215921246216986&amp;as_sdt=2005&amp;sciodt=0,5&amp;hl=en</t>
  </si>
  <si>
    <t>… It was a peaceful movement that used the tools of social media and the digital arena to facilitate engagement with the global infosphere. 3 It was in this context that the story of Neda …</t>
  </si>
  <si>
    <t>https://scholar.google.com/scholar?q=related:GqPjyTVTursJ:scholar.google.com/&amp;scioq=%22michael+mandiberg%22+%22social+media%22&amp;hl=en&amp;as_sdt=0,5&amp;as_vis=1</t>
  </si>
  <si>
    <t>https://books.google.com/books?hl=en&amp;lr=&amp;id=BFcACwAAQBAJ&amp;oi=fnd&amp;pg=PA231&amp;dq=%22michael+mandiberg%22+%22tiananmen%22&amp;ots=z9wjMTrPrM&amp;sig=FASZvLa4rumV7v0bPJHoJZOVgbY</t>
  </si>
  <si>
    <t>… This, in combination with Neda’s framing as innocent victim, gave her a power that spoke to other historical images of protest from Tiananmen Square to the Vietnam War. 66 It is here …</t>
  </si>
  <si>
    <t>https://scholar.google.com/scholar?q=related:GqPjyTVTursJ:scholar.google.com/&amp;scioq=%22michael+mandiberg%22+%22tiananmen%22&amp;hl=en&amp;as_sdt=0,5&amp;as_vis=1</t>
  </si>
  <si>
    <t>S Rozmanitová</t>
  </si>
  <si>
    <t>Remix na YouTube: Od uměleckých strategií k uživatelským taktikám</t>
  </si>
  <si>
    <t>https://is.muni.cz/th/obnm3/?verze=2017;info=1</t>
  </si>
  <si>
    <t>https://scholar.google.com/scholar?cites=12069988297106905634&amp;as_sdt=2005&amp;sciodt=0,5&amp;hl=en</t>
  </si>
  <si>
    <t>… Vznikly weby kolektivních vědomostí, takzvané „Wiki“ weby jako například Wikipedia (2001), … “ 32 Přeloženo z anglického originálu: „on Wikipedia, two plus two sometimes does equal …</t>
  </si>
  <si>
    <t>https://is.muni.cz/th/obnm3/Rozmanitova_mgrPrace_REMIX.pdf</t>
  </si>
  <si>
    <t>https://scholar.google.com/scholar?q=related:ItotHGg2gacJ:scholar.google.com/&amp;scioq=%22michael+mandiberg%22+%22wikipedia%22&amp;hl=en&amp;as_sdt=0,5&amp;as_vis=1</t>
  </si>
  <si>
    <t>S Schoenebeck</t>
  </si>
  <si>
    <t>The secret life of online moms: Anonymity and disinhibition on youbemom. com</t>
  </si>
  <si>
    <t>… AAAI Conference on Web and Social Media</t>
  </si>
  <si>
    <t>ojs.aaai.org</t>
  </si>
  <si>
    <t>https://ojs.aaai.org/index.php/ICWSM/article/view/14379</t>
  </si>
  <si>
    <t>https://scholar.google.com/scholar?cites=6528635918873333414&amp;as_sdt=2005&amp;sciodt=0,5&amp;hl=en</t>
  </si>
  <si>
    <t>Moms are one of the fastest growing demographics online. While much is known about where they spend their time, little is known about how they spend it. Using a dataset of over 51 …</t>
  </si>
  <si>
    <t>https://ojs.aaai.org/index.php/ICWSM/article/download/14379/14228</t>
  </si>
  <si>
    <t>https://scholar.google.com/scholar?q=related:pg5NLMdfmloJ:scholar.google.com/&amp;scioq=%22michael+mandiberg%22+%22social+media%22&amp;hl=en&amp;as_sdt=0,5&amp;as_vis=1</t>
  </si>
  <si>
    <t>S Scott</t>
  </si>
  <si>
    <t>Towards a theory of producer/fan trolling</t>
  </si>
  <si>
    <t>Participations: journal of audience and reception …</t>
  </si>
  <si>
    <t>https://www.academia.edu/download/57492816/Scott_Participations_Trolling.pdf</t>
  </si>
  <si>
    <t>https://scholar.google.com/scholar?cites=10619428069477401094&amp;as_sdt=2005&amp;sciodt=0,5&amp;hl=en</t>
  </si>
  <si>
    <t>… subcultures tend to be identified by instances of coordinated harassment on social media platforms against content creators, celebrities, and other fans. Because these conceptions of …</t>
  </si>
  <si>
    <t>https://scholar.google.com/scholar?q=related:BkIDp5DJX5MJ:scholar.google.com/&amp;scioq=%22michael+mandiberg%22+%22social+media%22&amp;hl=en&amp;as_sdt=0,5&amp;as_vis=1</t>
  </si>
  <si>
    <t>S Skjulstad</t>
  </si>
  <si>
    <t>Vetements, memes, and connectivity: Fashion media in the era of Instagram</t>
  </si>
  <si>
    <t>Fashion Theory</t>
  </si>
  <si>
    <t>https://www.tandfonline.com/doi/abs/10.1080/1362704X.2018.1491191</t>
  </si>
  <si>
    <t>https://scholar.google.com/scholar?cites=16067822519342596366&amp;as_sdt=2005&amp;sciodt=0,5&amp;hl=en</t>
  </si>
  <si>
    <t>10.1080/1362704X.2018.1491191</t>
  </si>
  <si>
    <t>… debate on memes (Davidson Citation2012; Shifman Citation2014; Shifman and Nissenbaum Citation2014) and connectivity as part of contemporary Internet culture and social media …</t>
  </si>
  <si>
    <t>https://www.tandfonline.com/doi/pdf/10.1080/1362704X.2018.1491191</t>
  </si>
  <si>
    <t>https://scholar.google.com/scholar?q=related:DgFwS3Nf_N4J:scholar.google.com/&amp;scioq=%22michael+mandiberg%22+%22social+media%22&amp;hl=en&amp;as_sdt=0,5&amp;as_vis=1</t>
  </si>
  <si>
    <t>S Stanishikj</t>
  </si>
  <si>
    <t>ИНТЕРНЕТ МЕМЕ И НАРОДНАТА КАРНЕВАЛСКА КУЛТУРА НА БАХТИН</t>
  </si>
  <si>
    <t>Context/Контекст</t>
  </si>
  <si>
    <t>https://www.ceeol.com/search/article-detail?id=1005909</t>
  </si>
  <si>
    <t>Во овој труд ќе го анализирам поимот интернет меме како суштествен жанр на новата дигитална партиципативна култура, преку призмата на карневализацијата на Бахтин. …</t>
  </si>
  <si>
    <t>https://scholar.google.com/scholar?q=related:AvYb0eTHVBcJ:scholar.google.com/&amp;scioq=%22michael+mandiberg%22+%22social+media%22&amp;hl=en&amp;as_sdt=0,5&amp;as_vis=1</t>
  </si>
  <si>
    <t>S Thompson, M Reilly</t>
  </si>
  <si>
    <t>“Everyone'sa Curator”: Identifying the Everyday Curator</t>
  </si>
  <si>
    <t>uh-ir.tdl.org</t>
  </si>
  <si>
    <t>https://uh-ir.tdl.org/bitstream/10657/4941/1/ThompsonReilly_EveryoneCurator.pdf</t>
  </si>
  <si>
    <t>https://scholar.google.com/scholar?cites=8137994605680195966&amp;as_sdt=2005&amp;sciodt=0,5&amp;hl=en</t>
  </si>
  <si>
    <t>… 142 of these 156 were from a single social media site, Pinterest. Because this number was so much greater than any other type of social media present in the dataset, the researchers …</t>
  </si>
  <si>
    <t>https://scholar.google.com/scholar?q=related:fvmcF_r273AJ:scholar.google.com/&amp;scioq=%22michael+mandiberg%22+%22social+media%22&amp;hl=en&amp;as_sdt=0,5&amp;as_vis=1</t>
  </si>
  <si>
    <t>S Tire</t>
  </si>
  <si>
    <t>Sanat ve dijital teknoloji ilişkisinde dijital resim</t>
  </si>
  <si>
    <t>https://acikbilim.yok.gov.tr/handle/20.500.12812/126088</t>
  </si>
  <si>
    <t>https://scholar.google.com/scholar?cites=3522747648146656397&amp;as_sdt=2005&amp;sciodt=0,5&amp;hl=en</t>
  </si>
  <si>
    <t>İnsanın insanlaşma sürecinin temelini oluşturan ilk alet yapma ediminden itibaren teknoloji, insanın gelişiminin yapı taşlarından biri olmuştur. Sanatın ortaya çıktığı üst paleolitik dönem …</t>
  </si>
  <si>
    <t>https://acikbilim.yok.gov.tr/bitstream/handle/20.500.12812/126088/yokAcikBilim_10222507.pdf?sequence=-1</t>
  </si>
  <si>
    <t>https://scholar.google.com/scholar?q=related:jcwfWVJQ4zAJ:scholar.google.com/&amp;scioq=%22michael+mandiberg%22+%22wikipedia%22&amp;hl=en&amp;as_sdt=0,5&amp;as_vis=1</t>
  </si>
  <si>
    <t>S Tongiani</t>
  </si>
  <si>
    <t>L'internet-meme nella galassia della postproduzione contemporanea</t>
  </si>
  <si>
    <t>Cinergie–Il Cinema e le altre Arti</t>
  </si>
  <si>
    <t>cinergie.unibo.it</t>
  </si>
  <si>
    <t>https://cinergie.unibo.it/article/view/7385</t>
  </si>
  <si>
    <t>https://scholar.google.com/scholar?cites=12379811095744545491&amp;as_sdt=2005&amp;sciodt=0,5&amp;hl=en</t>
  </si>
  <si>
    <t>… Inoltre, i social media amplificano una delle logiche imperanti del web, quella della condivisione di contenuti – testi, immagini e video – e di esperienze. Sullo sfondo di quella che a più …</t>
  </si>
  <si>
    <t>https://cinergie.unibo.it/article/download/7385/7109</t>
  </si>
  <si>
    <t>https://scholar.google.com/scholar?q=related:0wJLvJnszasJ:scholar.google.com/&amp;scioq=%22michael+mandiberg%22+%22social+media%22&amp;hl=en&amp;as_sdt=0,5&amp;as_vis=1</t>
  </si>
  <si>
    <t>S Walton, L Haapio-Kirk</t>
  </si>
  <si>
    <t>Doing Multimodal Anthropology of Ageing with Smartphones. Cases from Italy and Japan</t>
  </si>
  <si>
    <t>Anthrovision. Vaneasa Online …</t>
  </si>
  <si>
    <t>https://journals.openedition.org/anthrovision/9270</t>
  </si>
  <si>
    <t>https://scholar.google.com/scholar?cites=4296841860469473973&amp;as_sdt=2005&amp;sciodt=0,5&amp;hl=en</t>
  </si>
  <si>
    <t>In this paper we reflect upon our comparative ethnographic research on ageing, the life course and smartphones in Italy and Japan as part of a collaborative anthropological project The …</t>
  </si>
  <si>
    <t>https://scholar.google.com/scholar?q=related:tcJPDehyoTsJ:scholar.google.com/&amp;scioq=%22michael+mandiberg%22+%22social+media%22&amp;hl=en&amp;as_sdt=0,5&amp;as_vis=1</t>
  </si>
  <si>
    <t>S Wark</t>
  </si>
  <si>
    <t>Meme theory</t>
  </si>
  <si>
    <t>https://search.proquest.com/openview/2fb897259d6d8e41563f1534585359f4/1?pq-origsite=gscholar&amp;cbl=51922&amp;diss=y</t>
  </si>
  <si>
    <t>https://scholar.google.com/scholar?cites=17311052409612551818&amp;as_sdt=2005&amp;sciodt=0,5&amp;hl=en</t>
  </si>
  <si>
    <t>… A theoretical engagement with the internet meme’s natural home, the scholarship on contemporary media in general and social media in particular, includes a number of recent—and …</t>
  </si>
  <si>
    <t>https://scholar.google.com/scholar?q=related:ikYg23I2PfAJ:scholar.google.com/&amp;scioq=%22michael+mandiberg%22+%22social+media%22&amp;hl=en&amp;as_sdt=0,5&amp;as_vis=1</t>
  </si>
  <si>
    <t>… This thesis explores how the Art+Feminism Wikipedia Edit-a-thon event impacts the people … participation in editing Wikipedia, but their larger goal is to address the biases in Wikipedia’s …</t>
  </si>
  <si>
    <t>https://scholar.google.com/scholar?q=related:7PcUCyD3c6oJ:scholar.google.com/&amp;scioq=%22michael+mandiberg%22+%22wikipedia%22&amp;hl=en&amp;as_sdt=0,5&amp;as_vis=1</t>
  </si>
  <si>
    <t>S YANSITMASI</t>
  </si>
  <si>
    <t>POP POLYVOCALITY AND INTERNET MEMES: AS A REFLECTION OF SOCIO-POLITICAL DISCOURSE OF TURKISH YOUTH IN SOCIAL MEDIA1 POPÜLER …</t>
  </si>
  <si>
    <t>UHİVE DERGİMİZ HAKKINDA GENEL BİLGİLER</t>
  </si>
  <si>
    <t>https://www.academia.edu/download/51660902/UHE_DERGI_10._sayi.pdf#page=554</t>
  </si>
  <si>
    <t>… Abstract : Rising significance of social media in protest movements has led to the … to user-generated activist rhetoric in the social media. The Internet memes carry on visual political …</t>
  </si>
  <si>
    <t>https://scholar.google.com/scholar?q=related:K6er_cU7oYoJ:scholar.google.com/&amp;scioq=%22michael+mandiberg%22+%22social+media%22&amp;hl=en&amp;as_sdt=0,5&amp;as_vis=1</t>
  </si>
  <si>
    <t>Protesto hareketlerinde rol oynayan sosyal medya, gençler arasında Internet alt kültürünün yayılmasında da önemli bir etkendir. Internet capsleri (İngilizce’de meme olarak adlandırılan) …</t>
  </si>
  <si>
    <t>https://scholar.google.com/scholar?q=related:K6er_cU7oYoJ:scholar.google.com/&amp;scioq=%22michael+mandiberg%22+%22wikipedia%22&amp;hl=en&amp;as_sdt=0,5&amp;as_vis=1</t>
  </si>
  <si>
    <t>S Žitvaj</t>
  </si>
  <si>
    <t>Korištenje humora kao komunikacijskog sredstva u medijima</t>
  </si>
  <si>
    <t>repozitorij.grf.unizg.hr</t>
  </si>
  <si>
    <t>https://repozitorij.grf.unizg.hr/en/islandora/object/grf:286</t>
  </si>
  <si>
    <t>… This final thesis will explain theories of humor, ways of expressing humor and usage of humor in marketing, humor in social media and political, or rather satirical, humor. The thesis will …</t>
  </si>
  <si>
    <t>https://repozitorij.grf.unizg.hr/islandora/object/grf:286/datastream/PDF/download</t>
  </si>
  <si>
    <t>https://scholar.google.com/scholar?q=related:ZM2cOa6YtV8J:scholar.google.com/&amp;scioq=%22michael+mandiberg%22+%22social+media%22&amp;hl=en&amp;as_sdt=0,5&amp;as_vis=1</t>
  </si>
  <si>
    <t>Humor je jedna od glavnih karakteristika koja nas definira kao ljudska bića. Upravo je uporaba humora privlačila i povezivala ljude. Iako je humor pojava koja je vrlo zavisna o kontekstu…</t>
  </si>
  <si>
    <t>https://scholar.google.com/scholar?q=related:ZM2cOa6YtV8J:scholar.google.com/&amp;scioq=%22michael+mandiberg%22+%22wikipedia%22&amp;hl=en&amp;as_sdt=0,5&amp;as_vis=1</t>
  </si>
  <si>
    <t>SA Samoilenko</t>
  </si>
  <si>
    <t>Strategic deception in the age of 'truthiness</t>
  </si>
  <si>
    <t>Deception and deceptive communication …</t>
  </si>
  <si>
    <t>https://www.researchgate.net/profile/Sergei-Samoilenko/publication/324260429_Strategic_deception_in_the_age_of_truthiness/links/5e83e861a6fdcca789e58884/Strategic-deception-in-the-age-of-truthiness.pdf</t>
  </si>
  <si>
    <t>https://scholar.google.com/scholar?cites=8563755406510198665&amp;as_sdt=2005&amp;sciodt=0,5&amp;hl=en</t>
  </si>
  <si>
    <t>… During the 2016 presidential election, a conspiracy theory spread throughout numerous social media groups and 4chan.org, an image board website for anonymous posting, claiming …</t>
  </si>
  <si>
    <t>https://scholar.google.com/scholar?q=related:iQ9fZCuS2HYJ:scholar.google.com/&amp;scioq=%22michael+mandiberg%22+%22social+media%22&amp;hl=en&amp;as_sdt=0,5&amp;as_vis=1</t>
  </si>
  <si>
    <t>This paper seeks to contribute to the growing body of knowledge on deceptive communication by attempting to reconcile a relative lack of agreement among different areas of literature. …</t>
  </si>
  <si>
    <t>https://scholar.google.com/scholar?q=related:iQ9fZCuS2HYJ:scholar.google.com/&amp;scioq=%22michael+mandiberg%22+%22wikipedia%22&amp;hl=en&amp;as_sdt=0,5&amp;as_vis=1</t>
  </si>
  <si>
    <t>THE THEORY OF STRATEGIC DECEPTION IN THE INTERNET AGE</t>
  </si>
  <si>
    <t>… коллегия: ЕА Мирошниченко, ЛП Мурашова, ПВ …</t>
  </si>
  <si>
    <t>kubstu.ru</t>
  </si>
  <si>
    <t>https://kubstu.ru/data/celist/CEM2080.pdf#page=1021</t>
  </si>
  <si>
    <t>https://scholar.google.com/scholar?q=related:n94maDdDkbMJ:scholar.google.com/&amp;scioq=%22michael+mandiberg%22+%22social+media%22&amp;hl=en&amp;as_sdt=0,5&amp;as_vis=1</t>
  </si>
  <si>
    <t>ŞB Bozkuş</t>
  </si>
  <si>
    <t>Pop polyvocality and Internet memes: As a reflection of socio-political discourse of Turkish youth in social media</t>
  </si>
  <si>
    <t>Global Media Journal: Turkish …</t>
  </si>
  <si>
    <t>globalmediajournaltr.yeditepe.edu.tr</t>
  </si>
  <si>
    <t>https://globalmediajournaltr.yeditepe.edu.tr/sites/default/files/sayilar/2016_bahar/03_seyda_barlas_bozkus.pdf</t>
  </si>
  <si>
    <t>https://scholar.google.com/scholar?cites=13178657794364192082&amp;as_sdt=2005&amp;sciodt=0,5&amp;hl=en</t>
  </si>
  <si>
    <t>… Rising significance of social media in protest movements has led to the dissemination of the … to usergenerated activist rhetoric in the social media. The Internet memes carry on visual …</t>
  </si>
  <si>
    <t>https://scholar.google.com/scholar?q=related:UrWCwXD_47YJ:scholar.google.com/&amp;scioq=%22michael+mandiberg%22+%22social+media%22&amp;hl=en&amp;as_sdt=0,5&amp;as_vis=1</t>
  </si>
  <si>
    <t>Rising significance of social media in protest movements has led to the dissemination of the Internet subculture among young people in Turkey. Using visual rhetoric, the Internet …</t>
  </si>
  <si>
    <t>https://scholar.google.com/scholar?q=related:UrWCwXD_47YJ:scholar.google.com/&amp;scioq=%22michael+mandiberg%22+%22wikipedia%22&amp;hl=en&amp;as_sdt=0,5&amp;as_vis=1</t>
  </si>
  <si>
    <t>SJ Evnine</t>
  </si>
  <si>
    <t>The anonymity of a murmur: Internet (and other) memes</t>
  </si>
  <si>
    <t>https://academic.oup.com/bjaesthetics/article-abstract/58/3/303/5061254</t>
  </si>
  <si>
    <t>https://scholar.google.com/scholar?cites=17424959189866227390&amp;as_sdt=2005&amp;sciodt=0,5&amp;hl=en</t>
  </si>
  <si>
    <t>Memes, of the kind found often (though not exclusively) on the internet, are an increasingly significant medium of expressive activity. I develop a theory of their ontological nature and, in …</t>
  </si>
  <si>
    <t>https://academic.oup.com/bjaesthetics/article-pdf/58/3/303/25697871/ayy021.pdf</t>
  </si>
  <si>
    <t>https://scholar.google.com/scholar?q=related:vqan0Q_k0fEJ:scholar.google.com/&amp;scioq=%22michael+mandiberg%22+%22social+media%22&amp;hl=en&amp;as_sdt=0,5&amp;as_vis=1</t>
  </si>
  <si>
    <t>SM Walker</t>
  </si>
  <si>
    <t>Holy piracy: Kopimism, the sacralisation of information, and the legitimating power of religion</t>
  </si>
  <si>
    <t>Culture and religion</t>
  </si>
  <si>
    <t>https://www.tandfonline.com/doi/abs/10.1080/14755610.2018.1466819</t>
  </si>
  <si>
    <t>https://scholar.google.com/scholar?cites=628933209452857272&amp;as_sdt=2005&amp;sciodt=0,5&amp;hl=en</t>
  </si>
  <si>
    <t>10.1080/14755610.2018.1466819</t>
  </si>
  <si>
    <t>Kopimism is a new religious movement predicated on, and revolving around, the assertion and belief that information is inherently sacred and needs to be copied and shared. …</t>
  </si>
  <si>
    <t>https://www.tandfonline.com/doi/pdf/10.1080/14755610.2018.1466819</t>
  </si>
  <si>
    <t>https://scholar.google.com/scholar?q=related:uEfi-GtruggJ:scholar.google.com/&amp;scioq=%22michael+mandiberg%22+%22social+media%22&amp;hl=en&amp;as_sdt=0,5&amp;as_vis=1</t>
  </si>
  <si>
    <t>Subversive drinking: Remixing copyright with free beer</t>
  </si>
  <si>
    <t>https://journal.transformativeworks.org/index.php/twc/article/download/1096/910?inline=1</t>
  </si>
  <si>
    <t>[0.1] Abstract—Over the past decade, the Free Beer movement has provided producers, consumers, and hobbyists in the craft beer industry with a way to uniquely engage issues …</t>
  </si>
  <si>
    <t>https://scholar.google.com/scholar?q=related:7dX4N7E73CMJ:scholar.google.com/&amp;scioq=%22michael+mandiberg%22+%22social+media%22&amp;hl=en&amp;as_sdt=0,5&amp;as_vis=1</t>
  </si>
  <si>
    <t>SO Almalik</t>
  </si>
  <si>
    <t>Mind the Gap: Bridging Wikipedia's “Geographical Gap” for the Global Periphery</t>
  </si>
  <si>
    <t>https://uh-ir.tdl.org/items/a8ad4920-9344-4edf-8c0c-6b272fc7b470</t>
  </si>
  <si>
    <t>… Contributions to Wikipedia articles are uneven across the globe in all Wikipedia languages, … representations and proposes that rather than uncritical consumption of Wikipedia’s content, …</t>
  </si>
  <si>
    <t>https://uh-ir.tdl.org/bitstreams/47bf9452-b354-413d-a339-f3ce23d724b6/download</t>
  </si>
  <si>
    <t>https://scholar.google.com/scholar?q=related:fpxpRFVFqX8J:scholar.google.com/&amp;scioq=%22michael+mandiberg%22+%22wikipedia%22&amp;hl=en&amp;as_sdt=0,5&amp;as_vis=1</t>
  </si>
  <si>
    <t>SP Gangadharan, V Eubanks, S Barocas</t>
  </si>
  <si>
    <t>Data and discrimination: Collected essays</t>
  </si>
  <si>
    <t>Open Technology</t>
  </si>
  <si>
    <t>rws511.pbworks.com</t>
  </si>
  <si>
    <t>https://rws511.pbworks.com/w/file/fetch/88176947/OTI-Data-an-Discrimination-FINAL-small.pdf</t>
  </si>
  <si>
    <t>https://scholar.google.com/scholar?cites=2614760288831773644&amp;as_sdt=2005&amp;sciodt=0,5&amp;hl=en</t>
  </si>
  <si>
    <t>… and non-profit websites which use services that leak user data to advertisers should investigate and utilize the many privacy-friendly solutions for page metrics and social media sharing. …</t>
  </si>
  <si>
    <t>https://scholar.google.com/scholar?q=related:zJudDKF-SSQJ:scholar.google.com/&amp;scioq=%22michael+mandiberg%22+%22social+media%22&amp;hl=en&amp;as_sdt=0,5&amp;as_vis=1</t>
  </si>
  <si>
    <t>… “Watchdog” bots help with transparency efforts by monitoring Wikipedia edits coming from government IP addresses.An anti-abortion bot gained international attention when Internet …</t>
  </si>
  <si>
    <t>https://scholar.google.com/scholar?q=related:zJudDKF-SSQJ:scholar.google.com/&amp;scioq=%22michael+mandiberg%22+%22wikipedia%22&amp;hl=en&amp;as_sdt=0,5&amp;as_vis=1</t>
  </si>
  <si>
    <t>SP Kretmar</t>
  </si>
  <si>
    <t>Bass in Your Face: A Case-Study Exploration of Networked Culture</t>
  </si>
  <si>
    <t>https://academicworks.cuny.edu/gc_etds/237/</t>
  </si>
  <si>
    <t>… He posts the just-snapped “Family Photo” and begins immediately to interact with fans through various social media platforms (see fig. 1). As this scene illustrates, the use of technology …</t>
  </si>
  <si>
    <t>https://academicworks.cuny.edu/cgi/viewcontent.cgi?article=1236&amp;context=gc_etds</t>
  </si>
  <si>
    <t>https://scholar.google.com/scholar?q=related:J-B7eJe0ZLsJ:scholar.google.com/&amp;scioq=%22michael+mandiberg%22+%22social+media%22&amp;hl=en&amp;as_sdt=0,5&amp;as_vis=1</t>
  </si>
  <si>
    <t>ŞS Dörter</t>
  </si>
  <si>
    <t>A for Anonymous V for Viral: Analyzing Online Activism Through Carnivalesque and Politics of Spectacle</t>
  </si>
  <si>
    <t>RumeliDE Dil ve Edebiyat Araştırmaları Dergisi</t>
  </si>
  <si>
    <t>https://dergipark.org.tr/en/pub/rumelide/issue/81529/1405827</t>
  </si>
  <si>
    <t>This article examines the texts and practices of online activist group ‘Anonymous’ from the perspective of, ‘carnivalesque,’ ‘détournement,’ and ‘spectacle’ in order to explore the …</t>
  </si>
  <si>
    <t>https://dergipark.org.tr/en/download/article-file/3603474</t>
  </si>
  <si>
    <t>https://scholar.google.com/scholar?q=related:vHxCQDeWjy8J:scholar.google.com/&amp;scioq=%22michael+mandiberg%22+%22social+media%22&amp;hl=en&amp;as_sdt=0,5&amp;as_vis=1</t>
  </si>
  <si>
    <t>SSD Mitchell</t>
  </si>
  <si>
    <t>Population control, deadly vaccines, and mutant mosquitoes: The construction and circulation of Zika virus conspiracy theories online</t>
  </si>
  <si>
    <t>Canadian Journal of Communication</t>
  </si>
  <si>
    <t>cjc.utpjournals.press</t>
  </si>
  <si>
    <t>https://cjc.utpjournals.press/doi/abs/10.22230/cjc.2019v44n2a3329</t>
  </si>
  <si>
    <t>https://scholar.google.com/scholar?cites=4171982124904399879&amp;as_sdt=2005&amp;sciodt=0,5&amp;hl=en</t>
  </si>
  <si>
    <t>10.22230/cjc.2019v44n2a3329</t>
  </si>
  <si>
    <t>… These are comments from a January 2016 discussion thread on the social media platform Reddit, speculating that there is a link between genetically modified (GM) mosquitoes that …</t>
  </si>
  <si>
    <t>https://cjc.utpjournals.press/doi/pdf/10.22230/cjc.2019v44n2a3329?download=true</t>
  </si>
  <si>
    <t>https://scholar.google.com/scholar?q=related:B8Q0dKPb5TkJ:scholar.google.com/&amp;scioq=%22michael+mandiberg%22+%22social+media%22&amp;hl=en&amp;as_sdt=0,5&amp;as_vis=1</t>
  </si>
  <si>
    <t>T Airistola</t>
  </si>
  <si>
    <t>Fat shaming ja lihavuusdiskurssit sosiaalisessa mediassa:# fatshamingweek Twitterissä lokakuussa 2013</t>
  </si>
  <si>
    <t>https://trepo.tuni.fi/handle/10024/101465</t>
  </si>
  <si>
    <t>https://scholar.google.com/scholar?cites=11383890597470010719&amp;as_sdt=2005&amp;sciodt=0,5&amp;hl=en</t>
  </si>
  <si>
    <t>Tarkastelen pro gradu -tutkielmassani, miten lihavuutta tuotettiin Twitterin #fatshamingweek (FSW) -keskustelussa lokakuussa 2013. Fat shaming viittaa lihavien häpäisyyn tai heihin …</t>
  </si>
  <si>
    <t>https://trepo.tuni.fi/bitstream/handle/10024/101465/GRADU-1497257107.pdf</t>
  </si>
  <si>
    <t>https://scholar.google.com/scholar?q=related:X_0bGC-0-50J:scholar.google.com/&amp;scioq=%22michael+mandiberg%22+%22social+media%22&amp;hl=en&amp;as_sdt=0,5&amp;as_vis=1</t>
  </si>
  <si>
    <t>T Allmer</t>
  </si>
  <si>
    <t>Critical theory and social media: between emancipation and commodification</t>
  </si>
  <si>
    <t>https://www.taylorfrancis.com/books/mono/10.4324/9781315750491/critical-theory-social-media-thomas-allmer</t>
  </si>
  <si>
    <t>https://scholar.google.com/scholar?cites=16729403278329657314&amp;as_sdt=2005&amp;sciodt=0,5&amp;hl=en</t>
  </si>
  <si>
    <t>10.4324/9781315750491</t>
  </si>
  <si>
    <t>… He elaborates in an impressive and astute manner an ideology and commodity critique of Internet privacy and surveillance as well as social media’s political economy by making use of …</t>
  </si>
  <si>
    <t>https://www.research.ed.ac.uk/files/25345572/Introduction.pdf</t>
  </si>
  <si>
    <t>https://scholar.google.com/scholar?q=related:4jcYPaXHKugJ:scholar.google.com/&amp;scioq=%22michael+mandiberg%22+%22social+media%22&amp;hl=en&amp;as_sdt=0,5&amp;as_vis=1</t>
  </si>
  <si>
    <t>Social media platforms such as Facebook, YouTube, and Twitter are enormously popular: they are continuously ranked among the most frequently accessed websites worldwide. …</t>
  </si>
  <si>
    <t>https://scholar.google.com/scholar?q=related:4jcYPaXHKugJ:scholar.google.com/&amp;scioq=%22michael+mandiberg%22+%22wikipedia%22&amp;hl=en&amp;as_sdt=0,5&amp;as_vis=1</t>
  </si>
  <si>
    <t>T Boursier</t>
  </si>
  <si>
    <t>La banalisation du suprémacisme blanc sur YouTube: analyse des convergences et des influences idéologiques au sein de l'extrême droite française</t>
  </si>
  <si>
    <t>Politique et sociétés</t>
  </si>
  <si>
    <t>https://www.erudit.org/en/journals/ps/2025-v44-n1-ps09711/1114896ar/abstract/</t>
  </si>
  <si>
    <t>… This research examines the proliferation of far-right discourse on social media, specifically in the French context, by analyzing the content produced by seven French far-right YouTubers …</t>
  </si>
  <si>
    <t>https://scholar.google.com/scholar?q=related:zCyIXhJpvC0J:scholar.google.com/&amp;scioq=%22michael+mandiberg%22+%22social+media%22&amp;hl=en&amp;as_sdt=0,5&amp;as_vis=1</t>
  </si>
  <si>
    <t>T CANUTO</t>
  </si>
  <si>
    <t>LOS MEMES: LA REVOLUCIÓN EDUCATIVA</t>
  </si>
  <si>
    <t>METODOLOGÍAS ACTIVAS CON TIC</t>
  </si>
  <si>
    <t>https://www.torrossa.com/gs/resourceProxy?an=5127889&amp;publisher=FZ1825#page=944</t>
  </si>
  <si>
    <t>… la Lengua Española (sf) lo define como “imagen, video o texto, por lo general distorsionado con fines caricaturescos, que se difunde principalmente a través de internet” y la Wikipedia (…</t>
  </si>
  <si>
    <t>https://www.researchgate.net/profile/Juan-Antonio-Sanchez-Saez/publication/357752195_Interaccion_entre_el_alumnado_y_el_profesorado_en_funcion_de_la_titularidad_de_la_universidad_y_el_sexo_a_traves_de_la_metodologia_flipped_classroom_en_las_asignaturas_de_gestion_deportiva_del_Grado_e/links/61ddcb82034dda1b9eedb885/Interaccion-entre-el-alumnado-y-el-profesorado-en-funcion-de-la-titularidad-de-la-universidad-y-el-sexo-a-traves-de-la-metodologia-flipped-classroom-en-las-asignaturas-de-gestion-deportiva-del-Grado-e.pdf#page=944</t>
  </si>
  <si>
    <t>https://scholar.google.com/scholar?q=related:hihQmS2vgjAJ:scholar.google.com/&amp;scioq=%22michael+mandiberg%22+%22wikipedia%22&amp;hl=en&amp;as_sdt=0,5&amp;as_vis=1</t>
  </si>
  <si>
    <t>Aunque los memes están muy relacionados con el humor, su uso en la docencia es algo muy serio, pues son varios los estudios que muestran el recorrido de este elemento, su …</t>
  </si>
  <si>
    <t>https://scholar.google.com/scholar?q=related:hihQmS2vgjAJ:scholar.google.com/&amp;scioq=%22michael+mandiberg%22+%22social+media%22&amp;hl=en&amp;as_sdt=0,5&amp;as_vis=1</t>
  </si>
  <si>
    <t>T Higgin</t>
  </si>
  <si>
    <t>FCJ-159/b/lack up: What trolls can teach us about race</t>
  </si>
  <si>
    <t>http://twentytwo.fibreculturejournal.org/fcj-159-black-up-what-trolls-can-teach-us-about-race/</t>
  </si>
  <si>
    <t>https://scholar.google.com/scholar?cites=13050965767133212133&amp;as_sdt=2005&amp;sciodt=0,5&amp;hl=en</t>
  </si>
  <si>
    <t>This article explores the racial politics of trolling by examining virtual world raids conducted by users of the internet message board 4chan. Since these raids deploy offensive language …</t>
  </si>
  <si>
    <t>https://scholar.google.com/scholar?q=related:5S3C3TdYHrUJ:scholar.google.com/&amp;scioq=%22michael+mandiberg%22+%22social+media%22&amp;hl=en&amp;as_sdt=0,5&amp;as_vis=1</t>
  </si>
  <si>
    <t>T Holmes</t>
  </si>
  <si>
    <t>The Media Intertextuality of" Que Tiro Foi Esse": Tracking the Circulation of (Stray) Bullets in and through a Brazilian Internet Meme.</t>
  </si>
  <si>
    <t>Modern Languages Open</t>
  </si>
  <si>
    <t>https://search.ebscohost.com/login.aspx?direct=true&amp;profile=ehost&amp;scope=site&amp;authtype=crawler&amp;jrnl=20525397&amp;AN=155673734&amp;h=47NzavVW21UBI%2BCMOSzKYv44hii9xyMrV9O%2FHGVELEi1NpeRf%2FW4lnLkn1j2dgqlyE6FlOdJSzPFDhMDExj%2FCg%3D%3D&amp;crl=c</t>
  </si>
  <si>
    <t>10.3828/mlo.v0i0.380</t>
  </si>
  <si>
    <t>… in the tumultuous electoral year of 2018, when public security was in the political spotlight in Brazil, and social media took on heightened political prominence, the intersection of popular …</t>
  </si>
  <si>
    <t>https://modernlanguagesopen.org/articles/10.3828/mlo.v0i0.380?_rsc=1tdyg</t>
  </si>
  <si>
    <t>https://scholar.google.com/scholar?q=related:QrGsXs5B3wcJ:scholar.google.com/&amp;scioq=%22michael+mandiberg%22+%22social+media%22&amp;hl=en&amp;as_sdt=0,5&amp;as_vis=1</t>
  </si>
  <si>
    <t>T Leppiniemi</t>
  </si>
  <si>
    <t>Parodia toimii kuha liioittelee-Meemi parodian tyypillisenä mediamuotona 2010-luvulla</t>
  </si>
  <si>
    <t>https://trepo.tuni.fi/bitstream/handle/10024/99178/GRADU-1464944718.pdf?sequence=1</t>
  </si>
  <si>
    <t>https://scholar.google.com/scholar?cites=5219103793848063311&amp;as_sdt=2005&amp;sciodt=0,5&amp;hl=en</t>
  </si>
  <si>
    <t>Parodia vaikuttaa olevan 2010-luvun hitti, sillä huumorin lajiin törmää useissa medioissa. Parodia nousee erityisesti esiin tämän ajan tyypillisessä mediamuodossa, meemissä. Meemit …</t>
  </si>
  <si>
    <t>https://scholar.google.com/scholar?q=related:TxU1nj_7bUgJ:scholar.google.com/&amp;scioq=%22michael+mandiberg%22+%22social+media%22&amp;hl=en&amp;as_sdt=0,5&amp;as_vis=1</t>
  </si>
  <si>
    <t>https://scholar.google.com/scholar?q=related:TxU1nj_7bUgJ:scholar.google.com/&amp;scioq=%22michael+mandiberg%22+%22wikipedia%22&amp;hl=en&amp;as_sdt=0,5&amp;as_vis=1</t>
  </si>
  <si>
    <t>T Lokot</t>
  </si>
  <si>
    <t>Public Networked Discourses in the Ukraine-Russia Conflict:'Patriotic Hackers' and Digital Populism</t>
  </si>
  <si>
    <t>Irish Studies in International Affairs</t>
  </si>
  <si>
    <t>https://muse.jhu.edu/pub/423/article/810135/summary</t>
  </si>
  <si>
    <t>https://scholar.google.com/scholar?cites=8804549526653617912&amp;as_sdt=2005&amp;sciodt=0,5&amp;hl=en</t>
  </si>
  <si>
    <t>… They also use social media to enter the broader political discourse around the conflict. The … The study elucidates how these groups use their social media presence to construct a ‘…</t>
  </si>
  <si>
    <t>https://doras.dcu.ie/23185/1/Lokot_Final%20Proof.pdf</t>
  </si>
  <si>
    <t>https://scholar.google.com/scholar?q=related:-MaFXyULMHoJ:scholar.google.com/&amp;scioq=%22michael+mandiberg%22+%22social+media%22&amp;hl=en&amp;as_sdt=0,5&amp;as_vis=1</t>
  </si>
  <si>
    <t>T Lukić</t>
  </si>
  <si>
    <t>Mem kao kreativni komentar društvene stvarnosti</t>
  </si>
  <si>
    <t>zir.nsk.hr</t>
  </si>
  <si>
    <t>https://zir.nsk.hr/islandora/object/ffri:3820</t>
  </si>
  <si>
    <t>Tema je rada mem kao kreativni komentar društvene stvarnosti. Cilj je rada istražiti humor koji je dostupan putem interneta, točnije društvenih mreža te objasniti sve njegove …</t>
  </si>
  <si>
    <t>https://zir.nsk.hr/islandora/object/ffri:3820/datastream/PDF/download</t>
  </si>
  <si>
    <t>https://scholar.google.com/scholar?q=related:5EE4vqJr19oJ:scholar.google.com/&amp;scioq=%22michael+mandiberg%22+%22social+media%22&amp;hl=en&amp;as_sdt=0,5&amp;as_vis=1</t>
  </si>
  <si>
    <t>T Soysal</t>
  </si>
  <si>
    <t>Avrupa Birliği'nin Dijital Tek Pazarda Telif Hakları Direktifi Çerçevesinde Müzik Sektöründe 'Değer Boşluğu'Kavramı ve Düzenlemenin İnternet İçerik Paylaşım …</t>
  </si>
  <si>
    <t>Ankara Barosu Dergisi</t>
  </si>
  <si>
    <t>https://dergipark.org.tr/tr/doi/10.30915/abd.701420</t>
  </si>
  <si>
    <t>https://scholar.google.com/scholar?cites=16421638673876505141&amp;as_sdt=2005&amp;sciodt=0,5&amp;hl=en</t>
  </si>
  <si>
    <t>10.30915/abd.701420</t>
  </si>
  <si>
    <t>… )’ ifadesi nedeniyle maddeden etkilenenler arasında YouTube ve Spotify gibi içerik-paylaşım platformları dışında, Google Drive, Dropbox gibi bulut depoloma platformları, Wikipedia gibi …</t>
  </si>
  <si>
    <t>https://scholar.google.com/scholar?q=related:NdI5Sl5h5eMJ:scholar.google.com/&amp;scioq=%22michael+mandiberg%22+%22wikipedia%22&amp;hl=en&amp;as_sdt=0,5&amp;as_vis=1</t>
  </si>
  <si>
    <t>Dijital çağ ile birlikte büyük internet içerik paylaşım sitelerinin kullanılmaya başlamasıyla telif hakları hukukunda yeni sorun alanları oluştu. Bu karmaşık sorunlardan biri, özellikle film ve …</t>
  </si>
  <si>
    <t>https://scholar.google.com/scholar?q=related:NdI5Sl5h5eMJ:scholar.google.com/&amp;scioq=%22michael+mandiberg%22+%22social+media%22&amp;hl=en&amp;as_sdt=0,5&amp;as_vis=1</t>
  </si>
  <si>
    <t>T Tierney</t>
  </si>
  <si>
    <t>The public space of social media: Connected cultures of the network society</t>
  </si>
  <si>
    <t>https://www.taylorfrancis.com/books/mono/10.4324/9780203093863/public-space-social-media-therese-tierney</t>
  </si>
  <si>
    <t>https://scholar.google.com/scholar?cites=984978332448765765&amp;as_sdt=2005&amp;sciodt=0,5&amp;hl=en</t>
  </si>
  <si>
    <t>10.4324/9780203093863</t>
  </si>
  <si>
    <t>… Any examination of social media will … Social Media,” the intertwined relationship of social media and public space is explored through Internet activism. Maintaining social media’s …</t>
  </si>
  <si>
    <t>https://scholar.google.com/scholar?q=related:RbcQIZNYqw0J:scholar.google.com/&amp;scioq=%22michael+mandiberg%22+%22social+media%22&amp;hl=en&amp;as_sdt=0,5&amp;as_vis=1</t>
  </si>
  <si>
    <t>TA Henken, SG Santamaria</t>
  </si>
  <si>
    <t>Cuba's Digital Revolution: Citizen Innovation and State Policy</t>
  </si>
  <si>
    <t>https://books.google.com/books?hl=en&amp;lr=&amp;id=X4TSEAAAQBAJ&amp;oi=fnd&amp;pg=PA1979&amp;dq=%22michael+mandiberg%22+%22social+media%22&amp;ots=KpD6vc6U-1&amp;sig=O36uBdQtzuMfCOdQJ4W9CfNnz2M</t>
  </si>
  <si>
    <t>https://scholar.google.com/scholar?cites=4036236132311517335&amp;as_sdt=2005&amp;sciodt=0,5&amp;hl=en</t>
  </si>
  <si>
    <t>… an increasingly nimble Web and social media presence of its own. … Social media's disruptive potential in Cuba arises from the … content"(UGC) and social media, a key distinction needs to …</t>
  </si>
  <si>
    <t>https://scholar.google.com/scholar?q=related:l0gGoGCXAzgJ:scholar.google.com/&amp;scioq=%22michael+mandiberg%22+%22social+media%22&amp;hl=en&amp;as_sdt=0,5&amp;as_vis=1</t>
  </si>
  <si>
    <t>TC Solich</t>
  </si>
  <si>
    <t>Analysis of the social network amongst artists on Wikipedia</t>
  </si>
  <si>
    <t>https://scholar.archive.org/work/bkasjl6i3vcbra2uo3m2dqe2cu/access/wayback/https://repositum.tuwien.at/bitstream/20.500.12708/3264/2/Solich%20Thomas%20Claus%20-%202016%20-%20Analysis%20of%20the%20social%20network%20amongst%20artists%20on...pdf</t>
  </si>
  <si>
    <t>… Considering this, Wikipedia is not really accepted in academic papers 4. Yet, the number of citations of Wikipedia articles is constantly increasing 4. If a faulty Wikipedia-article is cited in …</t>
  </si>
  <si>
    <t>https://scholar.google.com/scholar?q=related:jcY43kCz5ccJ:scholar.google.com/&amp;scioq=%22michael+mandiberg%22+%22wikipedia%22&amp;hl=en&amp;as_sdt=0,5&amp;as_vis=1</t>
  </si>
  <si>
    <t>TD Morales</t>
  </si>
  <si>
    <t>CSI UNDERGRADUATE CONFERENCE ON RESEARCH, SCHOLARSHIP, AND PERFORMANCE</t>
  </si>
  <si>
    <t>csitoday.com</t>
  </si>
  <si>
    <t>http://csitoday.com/wp-content/uploads/2012/06/URC%202008.pdf</t>
  </si>
  <si>
    <t>I am delighted to welcome each of you to CSI’s 7th Annual Undergraduate Conference on Research, Scholarship, and Performance. Since the inception of this conference in 2001, its …</t>
  </si>
  <si>
    <t>https://scholar.google.com/scholar?q=related:DsIUPwneGNEJ:scholar.google.com/&amp;scioq=%22michael+mandiberg%22+%22real+costs%22&amp;hl=en&amp;as_sdt=2007</t>
  </si>
  <si>
    <t>TDIAN Meme, WIA Meme, EGI a Shrine, J Memes…</t>
  </si>
  <si>
    <t>Internet Memetics</t>
  </si>
  <si>
    <t>thephilosophersmeme.com</t>
  </si>
  <si>
    <t>https://thephilosophersmeme.com/2016/11/15/internetmemetics/</t>
  </si>
  <si>
    <t>Cultural evolution has been a subject of increasing interest over the past few centuries. That culture evolves is trivially true if all we mean by this is that culture changes over time. …</t>
  </si>
  <si>
    <t>https://scholar.google.com/scholar?q=related:jUrZaJnDf94J:scholar.google.com/&amp;scioq=%22michael+mandiberg%22+%22social+media%22&amp;hl=en&amp;as_sdt=0,5&amp;as_vis=1</t>
  </si>
  <si>
    <t>https://scholar.google.com/scholar?q=related:1UxYajpDQzkJ:scholar.google.com/&amp;scioq=%22michael+mandiberg%22+%22wikipedia%22&amp;hl=en&amp;as_sdt=0,5&amp;as_vis=1</t>
  </si>
  <si>
    <t>TF Tierney</t>
  </si>
  <si>
    <t>AND CULTURE</t>
  </si>
  <si>
    <t>https://www.academia.edu/download/63790867/Big_Data_Big_Rhetoric_in_Toronto_s_Smart_City20200630-19829-1wcloo9.pdf</t>
  </si>
  <si>
    <t>https://scholar.google.com/scholar?cites=2039643949833641546&amp;as_sdt=2005&amp;sciodt=0,5&amp;hl=en</t>
  </si>
  <si>
    <t>While acknowledging the city as a site of disciplinary and technological disruption, this paper introduces Bratton’s stack theory as a way to understand smart cities more generally, and …</t>
  </si>
  <si>
    <t>https://scholar.google.com/scholar?q=related:St4bql1FThwJ:scholar.google.com/&amp;scioq=%22michael+mandiberg%22+%22social+media%22&amp;hl=en&amp;as_sdt=0,5&amp;as_vis=1</t>
  </si>
  <si>
    <t>Big data, big rhetoric in Toronto's smart city</t>
  </si>
  <si>
    <t>Architecture and Culture</t>
  </si>
  <si>
    <t>https://www.tandfonline.com/doi/abs/10.1080/20507828.2019.1631062</t>
  </si>
  <si>
    <t>https://scholar.google.com/scholar?cites=993420437235781980&amp;as_sdt=2005&amp;sciodt=0,5&amp;hl=en</t>
  </si>
  <si>
    <t>10.1080/20507828.2019.1631062</t>
  </si>
  <si>
    <t>https://www.tandfonline.com/doi/pdf/10.1080/20507828.2019.1631062</t>
  </si>
  <si>
    <t>https://scholar.google.com/scholar?q=related:XFEN0p9WyQ0J:scholar.google.com/&amp;scioq=%22michael+mandiberg%22+%22social+media%22&amp;hl=en&amp;as_sdt=0,5&amp;as_vis=1</t>
  </si>
  <si>
    <t>Toronto's Smart City: Everyday Life or Google Life?</t>
  </si>
  <si>
    <t>Architecture_MPS</t>
  </si>
  <si>
    <t>scienceopen.com</t>
  </si>
  <si>
    <t>https://www.scienceopen.com/hosted-document?doi=10.14324/111.444.amps.2019v15i1.001</t>
  </si>
  <si>
    <t>https://scholar.google.com/scholar?cites=9936278878098448451&amp;as_sdt=2005&amp;sciodt=0,5&amp;hl=en</t>
  </si>
  <si>
    <t>10.14324/111.444.amps.2019v15i1.001</t>
  </si>
  <si>
    <t>In August 2015, Google reorganized its various interests as a conglomerate called Alphabet Inc. Under the new umbrella, Google’s search, data aggregation, and advertising …</t>
  </si>
  <si>
    <t>https://scholar.google.com/scholar?q=related:Q2BGtv7A5IkJ:scholar.google.com/&amp;scioq=%22michael+mandiberg%22+%22social+media%22&amp;hl=en&amp;as_sdt=0,5&amp;as_vis=1</t>
  </si>
  <si>
    <t>TG Travisani</t>
  </si>
  <si>
    <t>Imagem digital em movimento</t>
  </si>
  <si>
    <t>https://repositorio.unesp.br/bitstream/11449/86983/1/travisani_tg_me_ia.pdf</t>
  </si>
  <si>
    <t>https://scholar.google.com/scholar?cites=8813172775708227691&amp;as_sdt=2005&amp;sciodt=0,5&amp;hl=en</t>
  </si>
  <si>
    <t>Este trabalho reúne análises sobre as imagens digitais com questões estruturais e poéticas do movimento, fazendo um levantamento histórico e artístico desde os primeiros …</t>
  </si>
  <si>
    <t>https://scholar.google.com/scholar?q=related:a3g7APKtTnoJ:scholar.google.com/&amp;scioq=%22michael+mandiberg%22+%22wikipedia%22&amp;hl=en&amp;as_sdt=0,5&amp;as_vis=1</t>
  </si>
  <si>
    <t>https://scholar.google.com/scholar?q=related:FgrE16osxvUJ:scholar.google.com/&amp;scioq=%22michael+mandiberg%22+%22social+media%22&amp;hl=en&amp;as_sdt=0,5&amp;as_vis=1</t>
  </si>
  <si>
    <t>https://scholar.google.com/scholar?q=related:FgrE16osxvUJ:scholar.google.com/&amp;scioq=%22michael+mandiberg%22+%22wikipedia%22&amp;hl=en&amp;as_sdt=0,5&amp;as_vis=1</t>
  </si>
  <si>
    <t>TR Swann</t>
  </si>
  <si>
    <t>Anarchist cybernetics: control and communication in radical left social movements</t>
  </si>
  <si>
    <t>figshare.le.ac.uk</t>
  </si>
  <si>
    <t>https://figshare.le.ac.uk/articles/thesis/Anarchist_Cybernetics_Control_and_Communication_in_Radical_Left_Social_Movements/10164140</t>
  </si>
  <si>
    <t>https://scholar.google.com/scholar?cites=3741258304431259393&amp;as_sdt=2005&amp;sciodt=0,5&amp;hl=en</t>
  </si>
  <si>
    <t>… social media platforms in anarchist and radical left organisation. Importantly, the thesis takes social media … on several core aspects of alternative social media that might be more suited …</t>
  </si>
  <si>
    <t>https://figshare.le.ac.uk/articles/thesis/Anarchist_Cybernetics_Control_and_Communication_in_Radical_Left_Social_Movements/10164140/1/files/18317780.pdf</t>
  </si>
  <si>
    <t>https://scholar.google.com/scholar?q=related:Af-aGJue6zMJ:scholar.google.com/&amp;scioq=%22michael+mandiberg%22+%22social+media%22&amp;hl=en&amp;as_sdt=0,5&amp;as_vis=1</t>
  </si>
  <si>
    <t>U Noel</t>
  </si>
  <si>
    <t>Remediating the Latin@ Sixties</t>
  </si>
  <si>
    <t>American Literary History</t>
  </si>
  <si>
    <t>https://academic.oup.com/alh/article-pdf/doi/10.1093/alh/ajx006/16822841/ajx006.pdf</t>
  </si>
  <si>
    <t>https://scholar.google.com/scholar?cites=11683296656347244012&amp;as_sdt=2005&amp;sciodt=0,5&amp;hl=en</t>
  </si>
  <si>
    <t>10.1093/alh/ajx006/16822841/ajx006</t>
  </si>
  <si>
    <t>… In keeping with a contemporary social media context, I propose the term memealogy to describe the eccentric countergenealogy linking these varied remediations. As Patrick Davison …</t>
  </si>
  <si>
    <t>https://scholar.google.com/scholar?q=related:7CUWf2hoI6IJ:scholar.google.com/&amp;scioq=%22michael+mandiberg%22+%22social+media%22&amp;hl=en&amp;as_sdt=0,5&amp;as_vis=1</t>
  </si>
  <si>
    <t>Teaching US Latino/a poetry in the age of social media</t>
  </si>
  <si>
    <t>https://www.taylorfrancis.com/chapters/edit/10.4324/9781315857527-16/teaching-latino-poetry-age-social-media-urayo%C3%A1n-noel</t>
  </si>
  <si>
    <t>https://scholar.google.com/scholar?cites=17349873894723385630&amp;as_sdt=2005&amp;sciodt=0,5&amp;hl=en</t>
  </si>
  <si>
    <t>10.4324/9781315857527-16/teaching-latino-poetry-age-social-media-urayo%C3%A1n-noel</t>
  </si>
  <si>
    <t>https://scholar.google.com/scholar?q=related:HnnPOGIix_AJ:scholar.google.com/&amp;scioq=%22michael+mandiberg%22+%22social+media%22&amp;hl=en&amp;as_sdt=0,5&amp;as_vis=1</t>
  </si>
  <si>
    <t>https://scholar.google.com/scholar?q=related:HnnPOGIix_AJ:scholar.google.com/&amp;scioq=%22michael+mandiberg%22+%22wikipedia%22&amp;hl=en&amp;as_sdt=0,5&amp;as_vis=1</t>
  </si>
  <si>
    <t>The queer migrant poemics of# Latinx Instagram</t>
  </si>
  <si>
    <t>New Literary History</t>
  </si>
  <si>
    <t>https://muse.jhu.edu/pub/1/article/747429/summary</t>
  </si>
  <si>
    <t>https://scholar.google.com/scholar?cites=8359177156416521898&amp;as_sdt=2005&amp;sciodt=0,5&amp;hl=en</t>
  </si>
  <si>
    <t>… conclusion that the effect of social media hashtags has been to … but also of the context for social media utterances, the seemingly … Of course, in our present social media context, Rand's …</t>
  </si>
  <si>
    <t>https://scholar.google.com/scholar?q=related:qkbEvlXDAXQJ:scholar.google.com/&amp;scioq=%22michael+mandiberg%22+%22social+media%22&amp;hl=en&amp;as_sdt=0,5&amp;as_vis=1</t>
  </si>
  <si>
    <t>U Wahida, I Syahputra</t>
  </si>
  <si>
    <t>Hoax Logic in the Political Activities of Indonesian Netizens on Twitter</t>
  </si>
  <si>
    <t>International Journal of Innovation …</t>
  </si>
  <si>
    <t>https://www.academia.edu/download/81736922/14291_Wahid_2020_E_R.pdf</t>
  </si>
  <si>
    <t>https://scholar.google.com/scholar?cites=15137321953081854725&amp;as_sdt=2005&amp;sciodt=0,5&amp;hl=en</t>
  </si>
  <si>
    <t>… social media in Indonesia may have also emerged on account of the large number of people using social media in … by using social media logic. According to Van Dijck and Poell (2013), …</t>
  </si>
  <si>
    <t>https://scholar.google.com/scholar?q=related:BYsqiB2SEtIJ:scholar.google.com/&amp;scioq=%22michael+mandiberg%22+%22social+media%22&amp;hl=en&amp;as_sdt=0,5&amp;as_vis=1</t>
  </si>
  <si>
    <t>V Bernal</t>
  </si>
  <si>
    <t>African digital diasporas: Technologies, tactics, and trends: Introduction</t>
  </si>
  <si>
    <t>African Diaspora</t>
  </si>
  <si>
    <t>https://brill.com/view/journals/afdi/12/1-2/article-p1_2.xml</t>
  </si>
  <si>
    <t>https://scholar.google.com/scholar?cites=6262274122468043055&amp;as_sdt=2005&amp;sciodt=0,5&amp;hl=en</t>
  </si>
  <si>
    <t>… flows due to the spread of ICT and social media across the continent”. They draw attention to … themes emerging from women’s use of social media to expose gender inequality. She finds …</t>
  </si>
  <si>
    <t>https://scholar.google.com/scholar?q=related:LynUqyIR6FYJ:scholar.google.com/&amp;scioq=%22michael+mandiberg%22+%22social+media%22&amp;hl=en&amp;as_sdt=0,5&amp;as_vis=1</t>
  </si>
  <si>
    <t>The Aesthetics of Cyber Insecurity Displaying the Digital in Three American Museum Exhibits</t>
  </si>
  <si>
    <t>Global InsecurItIes A series edited by Catherine …</t>
  </si>
  <si>
    <t>https://library.oapen.org/bitstream/handle/20.500.12657/61577/external_content.pdf?sequence=1#page=46</t>
  </si>
  <si>
    <t>https://scholar.google.com/scholar?cites=16932289200388063481&amp;as_sdt=2005&amp;sciodt=0,5&amp;hl=en</t>
  </si>
  <si>
    <t>… Whether private companies’ collection and disclosure of social media profiles is seen as an accidental breach of privacy or a deliberate manipulation of our digital lives, and whether the …</t>
  </si>
  <si>
    <t>https://scholar.google.com/scholar?q=related:-UBQD1GT--oJ:scholar.google.com/&amp;scioq=%22michael+mandiberg%22+%22social+media%22&amp;hl=en&amp;as_sdt=0,5&amp;as_vis=1</t>
  </si>
  <si>
    <t>The cultural construction of cybersecurity: Digital threats and dangerous rhetoric</t>
  </si>
  <si>
    <t>Anthropological Quarterly</t>
  </si>
  <si>
    <t>https://muse.jhu.edu/pub/35/article/845671/summary</t>
  </si>
  <si>
    <t>https://scholar.google.com/scholar?cites=12199218120331865936&amp;as_sdt=2005&amp;sciodt=0,5&amp;hl=en</t>
  </si>
  <si>
    <t>ABSTRACT: This article explores the contemporary construction of public culture around cybersecurity in the United States, using discourse analysis to critically examine the rise of …</t>
  </si>
  <si>
    <t>https://scholar.google.com/scholar?q=related:UK_jBz9UTKkJ:scholar.google.com/&amp;scioq=%22michael+mandiberg%22+%22social+media%22&amp;hl=en&amp;as_sdt=0,5&amp;as_vis=1</t>
  </si>
  <si>
    <t>V Bhatia</t>
  </si>
  <si>
    <t>Shani on the Web: Virality and Vitality in Digital Popular Hinduism</t>
  </si>
  <si>
    <t>Religions</t>
  </si>
  <si>
    <t>https://www.mdpi.com/2077-1444/11/9/456</t>
  </si>
  <si>
    <t>https://scholar.google.com/scholar?cites=3495890477017210022&amp;as_sdt=2005&amp;sciodt=0,5&amp;hl=en</t>
  </si>
  <si>
    <t>… Through its attention on Hindu religious imagery circulating online and over social media networks, this essay is a commentary on the operationalization of Web 2.0 in smartphone …</t>
  </si>
  <si>
    <t>https://scholar.google.com/scholar?q=related:phxI6N3lgzAJ:scholar.google.com/&amp;scioq=%22michael+mandiberg%22+%22social+media%22&amp;hl=en&amp;as_sdt=0,5&amp;as_vis=1</t>
  </si>
  <si>
    <t>V Bradbury, M Ghidini, R Hunter, S O'Hara, D Smith</t>
  </si>
  <si>
    <t>CRUMB doctoral research: reflections on creating and exhibiting digital art.</t>
  </si>
  <si>
    <t>https://core.ac.uk/download/pdf/41237495.pdf</t>
  </si>
  <si>
    <t>https://scholar.google.com/scholar?cites=7497110797016228048&amp;as_sdt=2005&amp;sciodt=0,5&amp;hl=en</t>
  </si>
  <si>
    <t>Based on doctoral research undertaken at CRUMB, the online resource for curators of media arts, this paper gathers together knowledge from different experiences of producing and …</t>
  </si>
  <si>
    <t>https://scholar.google.com/scholar?q=related:0ODlaYwWC2gJ:scholar.google.com/&amp;scioq=%22michael+mandiberg%22+%22social+media%22&amp;hl=en&amp;as_sdt=0,5&amp;as_vis=1</t>
  </si>
  <si>
    <t>V Calderonio</t>
  </si>
  <si>
    <t>The opaque law of artificial intelligence</t>
  </si>
  <si>
    <t>arXiv preprint arXiv:2310.13192</t>
  </si>
  <si>
    <t>https://arxiv.org/abs/2310.13192</t>
  </si>
  <si>
    <t>https://scholar.google.com/scholar?cites=6059072348142423741&amp;as_sdt=2005&amp;sciodt=0,5&amp;hl=en</t>
  </si>
  <si>
    <t>The purpose of this paper is to analyse the opacity of algorithms, contextualized in the open debate on responsibility for artificial intelligence causation; with an experimental approach …</t>
  </si>
  <si>
    <t>https://arxiv.org/pdf/2310.13192</t>
  </si>
  <si>
    <t>https://scholar.google.com/scholar?q=related:vc5rwzImFlQJ:scholar.google.com/&amp;scioq=%22michael+mandiberg%22+%22social+media%22&amp;hl=en&amp;as_sdt=0,5&amp;as_vis=1</t>
  </si>
  <si>
    <t>https://scholar.google.com/scholar?q=related:vc5rwzImFlQJ:scholar.google.com/&amp;scioq=%22michael+mandiberg%22+%22wikipedia%22&amp;hl=en&amp;as_sdt=0,5&amp;as_vis=1</t>
  </si>
  <si>
    <t>V Car, L Osmančević</t>
  </si>
  <si>
    <t>Digital Media Audiences and Generations–Theories, Trends and Challenges</t>
  </si>
  <si>
    <t>Društvene i humanističke studije</t>
  </si>
  <si>
    <t>dhs.ff.untz.ba</t>
  </si>
  <si>
    <t>http://dhs.ff.untz.ba/index.php/home/article/view/16852</t>
  </si>
  <si>
    <t>The digital age has brought several changes in the understanding of the former mass media and the way of distributing different media contents, but also in the ways of media audience …</t>
  </si>
  <si>
    <t>http://dhs.ff.untz.ba/index.php/home/article/download/16852/941</t>
  </si>
  <si>
    <t>https://scholar.google.com/scholar?q=related:aIVKE-5oJrgJ:scholar.google.com/&amp;scioq=%22michael+mandiberg%22+%22social+media%22&amp;hl=en&amp;as_sdt=0,5&amp;as_vis=1</t>
  </si>
  <si>
    <t>Digitalne medijske publike i generacije–teorije, trendovi i izazovi</t>
  </si>
  <si>
    <t>https://www.ceeol.com/search/article-detail?id=1275147</t>
  </si>
  <si>
    <t>Suvremeni medijski okoliš, koji je dominantno digitalan, mobilan i platformiziran, suočava se s fundamentalnom promjenom čiji su nositelji generacije koje su odrastale uz različite …</t>
  </si>
  <si>
    <t>https://www.researchgate.net/profile/Leali-Osmancevic/publication/382487628_DIGITALNE_MEDIJSKE_PUBLIKE_I_GENERACIJE_-TEORIJE_TRENDOVI_I_IZAZOVI/links/669fd5d98be3067b4b14fccc/DIGITALNE-MEDIJSKE-PUBLIKE-I-GENERACIJE-TEORIJE-TRENDOVI-I-IZAZOVI.pdf</t>
  </si>
  <si>
    <t>https://scholar.google.com/scholar?q=related:wZVrywa1IKsJ:scholar.google.com/&amp;scioq=%22michael+mandiberg%22+%22social+media%22&amp;hl=en&amp;as_sdt=0,5&amp;as_vis=1</t>
  </si>
  <si>
    <t>V Esteves</t>
  </si>
  <si>
    <t>Internet Memes: Transnational Products of (Home Made) Cyberculture</t>
  </si>
  <si>
    <t>All the World'sa Stage: Theorizing and Producing …</t>
  </si>
  <si>
    <t>https://brill.com/downloadpdf/book/edcoll/9789004404205/BP000006.pdf</t>
  </si>
  <si>
    <t>https://scholar.google.com/scholar?cites=15694904087986316577&amp;as_sdt=2005&amp;sciodt=0,5&amp;hl=en</t>
  </si>
  <si>
    <t>… given to internet memes (as opposed to the growing interest in more ‘established’ forms of internet use usually related to news or knowledge, such as citizen journalism and Wikipedia) …</t>
  </si>
  <si>
    <t>https://scholar.google.com/scholar?q=related:ISVA5ByAz9kJ:scholar.google.com/&amp;scioq=%22michael+mandiberg%22+%22wikipedia%22&amp;hl=en&amp;as_sdt=0,5&amp;as_vis=1</t>
  </si>
  <si>
    <t>In the era of participatory (cyber) culture, the power of cultural production is also in the hands of the ‘prosumer.’It is from this context of active online participation that internet memes are …</t>
  </si>
  <si>
    <t>https://scholar.google.com/scholar?q=related:ISVA5ByAz9kJ:scholar.google.com/&amp;scioq=%22michael+mandiberg%22+%22social+media%22&amp;hl=en&amp;as_sdt=0,5&amp;as_vis=1</t>
  </si>
  <si>
    <t>V Jain</t>
  </si>
  <si>
    <t>From Underground 'Sutta'to Mainstream 'Kolaveri di': Understanding Social Media through Changing Perceptions of Popular Music in the Indian Subcontinent</t>
  </si>
  <si>
    <t>The Journal of Social Media in Society</t>
  </si>
  <si>
    <t>thejsms.org</t>
  </si>
  <si>
    <t>https://www.thejsms.org/index.php/JSMS/article/view/132</t>
  </si>
  <si>
    <t>https://scholar.google.com/scholar?cites=10432940463477210087&amp;as_sdt=2005&amp;sciodt=0,5&amp;hl=en</t>
  </si>
  <si>
    <t>… popular media, social media is the newest. Theorizations too, of and on social media, have … of social media, which is ever evolving than with any lack of scholarly efforts. Nevertheless, …</t>
  </si>
  <si>
    <t>https://www.thejsms.org/index.php/JSMS/article/download/132/86</t>
  </si>
  <si>
    <t>https://scholar.google.com/scholar?q=related:57tbUBNAyZAJ:scholar.google.com/&amp;scioq=%22michael+mandiberg%22+%22social+media%22&amp;hl=en&amp;as_sdt=0,5&amp;as_vis=1</t>
  </si>
  <si>
    <t>… Consequently, it offers a model to mobilize change with few physical or financial resources, but rather facilitated by digital tools and social media. Through digital feminist activism, there …</t>
  </si>
  <si>
    <t>https://scholar.google.com/scholar?q=related:045Fr-vu0ocJ:scholar.google.com/&amp;scioq=%22michael+mandiberg%22+%22social+media%22&amp;hl=en&amp;as_sdt=0,5&amp;as_vis=1</t>
  </si>
  <si>
    <t>V Manivannan</t>
  </si>
  <si>
    <t>digital media+ networks+ transdisciplinary critique</t>
  </si>
  <si>
    <t>fibreculturejournal.org</t>
  </si>
  <si>
    <t>https://fibreculturejournal.org/fcj-158-tits-or-gtfo-the-logics-of-misogyny-on-4chans-random-b-2/</t>
  </si>
  <si>
    <t>… factors; or by ‘camwhoring’, a term used to refer to the practice of posting personal photographs as a prestige measure symptomatic of interactions on rating sites and social media …</t>
  </si>
  <si>
    <t>https://scholar.google.com/scholar?q=related:lGHTvecr-gAJ:scholar.google.com/&amp;scioq=%22michael+mandiberg%22+%22social+media%22&amp;hl=en&amp;as_sdt=0,5&amp;as_vis=1</t>
  </si>
  <si>
    <t>… members of other fraternal transgressive online cultures such as Encyclopedia Dramatica, Something Awful, users of a variety of *chans such as 7chan and 420chan, Wikipedia editors, …</t>
  </si>
  <si>
    <t>https://scholar.google.com/scholar?q=related:lGHTvecr-gAJ:scholar.google.com/&amp;scioq=%22michael+mandiberg%22+%22wikipedia%22&amp;hl=en&amp;as_sdt=0,5&amp;as_vis=1</t>
  </si>
  <si>
    <t>FCJ-158 Tits or GTFO: The logics of misogyny on 4chan's Random–/b</t>
  </si>
  <si>
    <t>http://twentytwo.fibreculturejournal.org/fcj-158-tits-or-gtfo-the-logics-of-misogyny-on-4chans-random-b/</t>
  </si>
  <si>
    <t>https://scholar.google.com/scholar?cites=9400289275081801476&amp;as_sdt=2005&amp;sciodt=0,5&amp;hl=en</t>
  </si>
  <si>
    <t>https://scholar.google.com/scholar?q=related:BD8qc0qJdIIJ:scholar.google.com/&amp;scioq=%22michael+mandiberg%22+%22social+media%22&amp;hl=en&amp;as_sdt=0,5&amp;as_vis=1</t>
  </si>
  <si>
    <t>https://scholar.google.com/scholar?q=related:BD8qc0qJdIIJ:scholar.google.com/&amp;scioq=%22michael+mandiberg%22+%22wikipedia%22&amp;hl=en&amp;as_sdt=0,5&amp;as_vis=1</t>
  </si>
  <si>
    <t>Never Give'Em What They Expect: The Joker Ethos as the Zeitgeist of Contemporary Digital Subcultural Transgression</t>
  </si>
  <si>
    <t>The Joker: A Serious Study of the Clown Prince of …</t>
  </si>
  <si>
    <t>https://www.researchgate.net/profile/Vyshali-Manivannan/publication/312130106_Never_give_'em_what_they_expect_The_joker_ethos_as_the_zeitgeist_of_contemporary_digital_subcultural_transgression/links/5e99d27ca6fdcca7892061fc/Never-give-em-what-they-expect-The-joker-ethos-as-the-zeitgeist-of-contemporary-digital-subcultural-transgression.pdf</t>
  </si>
  <si>
    <t>https://scholar.google.com/scholar?cites=10155928238432183270&amp;as_sdt=2005&amp;sciodt=0,5&amp;hl=en</t>
  </si>
  <si>
    <t>Since his Bronze Age revision, the Joker has consistently served as an archetypal trickster, alternating between clever, nonviolent whimsy and vicious malice. Like mythological trickster …</t>
  </si>
  <si>
    <t>https://scholar.google.com/scholar?q=related:5uMbqOwa8YwJ:scholar.google.com/&amp;scioq=%22michael+mandiberg%22+%22social+media%22&amp;hl=en&amp;as_sdt=0,5&amp;as_vis=1</t>
  </si>
  <si>
    <t>V Zvereva</t>
  </si>
  <si>
    <t>Trolling as a digital literary practice in the Russian language Internet</t>
  </si>
  <si>
    <t>Russian Literature</t>
  </si>
  <si>
    <t>https://www.sciencedirect.com/science/article/pii/S0304347920301034</t>
  </si>
  <si>
    <t>https://scholar.google.com/scholar?cites=6666072577571921195&amp;as_sdt=2005&amp;sciodt=0,5&amp;hl=en</t>
  </si>
  <si>
    <t>… The phenomenon of collective violence against weaker individuals on social media aroused serious concern among commentators writing about the vulnerability of young people and …</t>
  </si>
  <si>
    <t>https://www.sciencedirect.com/science/article/pii/S0304347920301034/pdf?md5=bac74a42a3c3b9df59b45d11b2db5991&amp;pid=1-s2.0-S0304347920301034-main.pdf</t>
  </si>
  <si>
    <t>https://scholar.google.com/scholar?q=related:K50l4bClglwJ:scholar.google.com/&amp;scioq=%22michael+mandiberg%22+%22social+media%22&amp;hl=en&amp;as_sdt=0,5&amp;as_vis=1</t>
  </si>
  <si>
    <t>VC Pereira</t>
  </si>
  <si>
    <t>MICROINTERTEXTOS: RELEITURAS LITERÁRIAS DE SHAKESPEARE EM MEMES DE INTERNET</t>
  </si>
  <si>
    <t>abralic.org.br</t>
  </si>
  <si>
    <t>http://www.abralic.org.br/anais/arquivos/2015_1456109259.pdf</t>
  </si>
  <si>
    <t>No contexto da cybercultura, ampliam-se os desafios dos estudos comparatistas, seja na natureza dos objetos de análise, seja nos métodos analíticos ou veículos de expressão …</t>
  </si>
  <si>
    <t>https://scholar.google.com/scholar?q=related:d-v50u4tAXsJ:scholar.google.com/&amp;scioq=%22michael+mandiberg%22+%22social+media%22&amp;hl=en&amp;as_sdt=0,5&amp;as_vis=1</t>
  </si>
  <si>
    <t>VM French</t>
  </si>
  <si>
    <t>Mapping French</t>
  </si>
  <si>
    <t>itpcp.commons.gc.cuny.edu</t>
  </si>
  <si>
    <t>https://itpcp.commons.gc.cuny.edu/2014/04/26/mapping-french-an-independent-study-project-by-ashley-williard/</t>
  </si>
  <si>
    <t>… We had an in-class discussion on the use of wikipedia.fr as a starting point, where students could locate original references rather than cite Wikipedia directly. One of the objectives of …</t>
  </si>
  <si>
    <t>https://scholar.google.com/scholar?q=related:WzJJmy8uGMUJ:scholar.google.com/&amp;scioq=%22michael+mandiberg%22+%22wikipedia%22&amp;hl=en&amp;as_sdt=0,5&amp;as_vis=1</t>
  </si>
  <si>
    <t>W Blake</t>
  </si>
  <si>
    <t>BENJ GERDES</t>
  </si>
  <si>
    <t>liucollaborative.wordpress.com</t>
  </si>
  <si>
    <t>https://liucollaborative.wordpress.com/wp-content/uploads/2016/05/dr-benj-gerdes-cv.pdf</t>
  </si>
  <si>
    <t>… Eyebeam AfterSchool … Foundation, Eyebeam, … Chair: Michael Mandiberg, …</t>
  </si>
  <si>
    <t>https://scholar.google.com/scholar?q=related:k0Ehu_gms4AJ:scholar.google.com/&amp;scioq=%22michael+mandiberg%22+%22eyebeam%22&amp;hl=en&amp;as_sdt=2007</t>
  </si>
  <si>
    <t>W Chłopicki, D Brzozowska</t>
  </si>
  <si>
    <t>Sophisticated humor against COVID-19: The Polish case</t>
  </si>
  <si>
    <t>Humor</t>
  </si>
  <si>
    <t>https://www.degruyter.com/document/doi/10.1515/humor-2021-0015/html</t>
  </si>
  <si>
    <t>https://scholar.google.com/scholar?cites=16493847850924653506&amp;as_sdt=2005&amp;sciodt=0,5&amp;hl=en</t>
  </si>
  <si>
    <t>10.1515/humor-2021-0015</t>
  </si>
  <si>
    <t>The analysis undertaken in the article focuses on a group of memes selected from the database which drew on culture-specific references. Specifically, they embrace the memories of …</t>
  </si>
  <si>
    <t>https://scholar.google.com/scholar?q=related:wju0dTvr5eQJ:scholar.google.com/&amp;scioq=%22michael+mandiberg%22+%22social+media%22&amp;hl=en&amp;as_sdt=0,5&amp;as_vis=1</t>
  </si>
  <si>
    <t>… We present previous studies on Wikipedia edit-a-thons, academic research on Wikipedia community socialization strategies and work that covers Polish Wikipedia’s editor community. …</t>
  </si>
  <si>
    <t>https://scholar.google.com/scholar?q=related:dZOMmKzYfd0J:scholar.google.com/&amp;scioq=%22michael+mandiberg%22+%22wikipedia%22&amp;hl=en&amp;as_sdt=0,5&amp;as_vis=1</t>
  </si>
  <si>
    <t>W Jan</t>
  </si>
  <si>
    <t>Schedule (Spring 2018)</t>
  </si>
  <si>
    <t>https://www.reed.edu/anthro/554/schedule.html</t>
  </si>
  <si>
    <t>… This process brought representational dilemmas to the fore in the negotiation between the inadequacies of historical and anthropological knowledge and Wikipedia's policies …</t>
  </si>
  <si>
    <t>https://scholar.google.com/scholar?q=related:P3c98HMnfLYJ:scholar.google.com/&amp;scioq=%22michael+mandiberg%22+%22wikipedia%22&amp;hl=en&amp;as_sdt=0,5&amp;as_vis=1</t>
  </si>
  <si>
    <t>https://scholar.google.com/scholar?q=related:P3c98HMnfLYJ:scholar.google.com/&amp;scioq=%22michael+mandiberg%22+%22social+media%22&amp;hl=en&amp;as_sdt=0,5&amp;as_vis=1</t>
  </si>
  <si>
    <t>W Nowak</t>
  </si>
  <si>
    <t>Social Composing'and 'Contextual Music</t>
  </si>
  <si>
    <t>https://library.oapen.org/bitstream/handle/20.500.12657/61935/9781501387296.pdf?sequence=1#page=119</t>
  </si>
  <si>
    <t>… She often uses mixed media, amplification and electronics, and many of her works focus on identity in the age of social media. Szmytka’s concept of music is based on the principles of …</t>
  </si>
  <si>
    <t>https://scholar.google.com/scholar?q=related:epIHVCCfmRIJ:scholar.google.com/&amp;scioq=%22michael+mandiberg%22+%22social+media%22&amp;hl=en&amp;as_sdt=0,5&amp;as_vis=1</t>
  </si>
  <si>
    <t>W PHOENIX, KDAS WEG</t>
  </si>
  <si>
    <t>DER DIGITALE WANDEL</t>
  </si>
  <si>
    <t>https://www.academia.edu/download/34493509/index.pdf</t>
  </si>
  <si>
    <t>… Verlage versprechen sich von der Verwendung von Social Media, das Interesse der User zu wecken und sie zum Klick auf die Story und anschließendem Besuch auf ihrer Webseite zu …</t>
  </si>
  <si>
    <t>https://scholar.google.com/scholar?q=related:1KICJwN6xOUJ:scholar.google.com/&amp;scioq=%22michael+mandiberg%22+%22social+media%22&amp;hl=en&amp;as_sdt=0,5&amp;as_vis=1</t>
  </si>
  <si>
    <t>Wenn Sie diese Ausgabe in Händen halten, taucht das politische Berlin langsam wieder aus dem Sommerloch auf. Noch immer fragen wir uns, wie sich die Digitalisierung aller …</t>
  </si>
  <si>
    <t>https://scholar.google.com/scholar?q=related:1KICJwN6xOUJ:scholar.google.com/&amp;scioq=%22michael+mandiberg%22+%22wikipedia%22&amp;hl=en&amp;as_sdt=0,5&amp;as_vis=1</t>
  </si>
  <si>
    <t>W Trettien</t>
  </si>
  <si>
    <t>4. The Pleasure (Is) Principle: Sounding Out! and the Digitizing of Community</t>
  </si>
  <si>
    <t>https://muse.jhu.edu/pub/4/edited_volume/chapter/2290472/pdf</t>
  </si>
  <si>
    <t>… with writers, our social media presence has been integral to … to craft a distinct purpose for each social media outlet, a move that … While our social media presence seems Sounding Out!’s …</t>
  </si>
  <si>
    <t>https://scholar.google.com/scholar?q=related:mdQS47TAbW0J:scholar.google.com/&amp;scioq=%22michael+mandiberg%22+%22social+media%22&amp;hl=en&amp;as_sdt=0,5&amp;as_vis=1</t>
  </si>
  <si>
    <t>https://scholar.google.com/scholar?q=related:mdQS47TAbW0J:scholar.google.com/&amp;scioq=%22michael+mandiberg%22+%22wikipedia%22&amp;hl=en&amp;as_sdt=0,5&amp;as_vis=1</t>
  </si>
  <si>
    <t>WA Tsaqofi</t>
  </si>
  <si>
    <t>Diskursus Khilafah di Youtube: analisis wacana kritis pada Ustaz HTI</t>
  </si>
  <si>
    <t>https://repository.uinjkt.ac.id/dspace/handle/123456789/57526</t>
  </si>
  <si>
    <t>https://scholar.google.com/scholar?cites=9726544774168266921&amp;as_sdt=2005&amp;sciodt=0,5&amp;hl=en</t>
  </si>
  <si>
    <t>… Nisa “Social media and the birth of an Islamic social movement: ODOJ (One Day One Juz) in … As’adiyah and its engagement with social media” dalam Journal Indonesia and the Malay …</t>
  </si>
  <si>
    <t>https://repository.uinjkt.ac.id/dspace/bitstream/123456789/57526/1/WAKI%20ATS%20TSAQOFI%20-%20SPs.pdf</t>
  </si>
  <si>
    <t>https://scholar.google.com/scholar?q=related:qUg7TPCg-4YJ:scholar.google.com/&amp;scioq=%22michael+mandiberg%22+%22social+media%22&amp;hl=en&amp;as_sdt=0,5&amp;as_vis=1</t>
  </si>
  <si>
    <t>Kajian yang dilakukan pada tesis ini bertujuan untuk mengungkap ideologi pada para ustaz di Youtube dalam menyajikan wacana khila&gt;fah. Tesis ini akan menjawab beberapa …</t>
  </si>
  <si>
    <t>https://scholar.google.com/scholar?q=related:qUg7TPCg-4YJ:scholar.google.com/&amp;scioq=%22michael+mandiberg%22+%22wikipedia%22&amp;hl=en&amp;as_sdt=0,5&amp;as_vis=1</t>
  </si>
  <si>
    <t>Y Benkler</t>
  </si>
  <si>
    <t>… . She has been a Wikipedian since 2003, is a former member of the Wikimedia Foundation Board of Trustees, and is the coauthor of How Wikipedia Works: And How …</t>
  </si>
  <si>
    <t>https://direct.mit.edu/books/oa-edited-volume/chapter-pdf/2247854/9780262360593_c002300.pdf</t>
  </si>
  <si>
    <t>… Michael Mandiberg is an interdisciplinary artist who created Print Wikipedia, edited The Social … She has been teaching with Wikipedia since 2006 and is an active member of the Boston- …</t>
  </si>
  <si>
    <t>https://scholar.google.com/scholar?q=related:WV_JBaxURS8J:scholar.google.com/&amp;scioq=%22michael+mandiberg%22+%22wikipedia%22&amp;hl=en&amp;as_sdt=0,5&amp;as_vis=1</t>
  </si>
  <si>
    <t>Phoebe Ayers is the librarian for electrical engineering and computer science at the Massachusetts Institute of Technology Libraries. She has been a Wikipedian since …</t>
  </si>
  <si>
    <t>… Michael Mandiberg is an interdisciplinary artist who created Print Wikipedia, edited The Social Media Reader (NYU Press, 2012), founded the New York Arts Practicum, and cofounded …</t>
  </si>
  <si>
    <t>https://scholar.google.com/scholar?q=related:WV_JBaxURS8J:scholar.google.com/&amp;scioq=%22michael+mandiberg%22+%22social+media%22&amp;hl=en&amp;as_sdt=0,5&amp;as_vis=1</t>
  </si>
  <si>
    <t>https://scholar.google.com/scholar?q=related:WV_JBaxURS8J:scholar.google.com/&amp;scioq=%22michael+mandiberg%22+%22print+wikipedia%22&amp;hl=en&amp;as_sdt=0,5&amp;as_vis=1</t>
  </si>
  <si>
    <t>… Michael Mandiberg is an interdisciplinary artist who created Print Wikipedia, edited The Social … Mandiberg is professor of media culture at CUNY College of Staten Island and is on the …</t>
  </si>
  <si>
    <t>https://scholar.google.com/scholar?q=related:WV_JBaxURS8J:scholar.google.com/&amp;scioq=mandiberg+%22print+wikipedia%22&amp;hl=en&amp;as_sdt=0,5&amp;as_vis=1</t>
  </si>
  <si>
    <t>Y Lai</t>
  </si>
  <si>
    <t>Asiatische Studien-Études Asiatiques</t>
  </si>
  <si>
    <t>https://www.degruyter.com/document/doi/10.1515/asia-2021-0016/html</t>
  </si>
  <si>
    <t>10.1515/asia-2021-0016</t>
  </si>
  <si>
    <t>https://scholar.google.com/scholar?q=related:KlkHbR2TuVIJ:scholar.google.com/&amp;scioq=%22michael+mandiberg%22+%22social+media%22&amp;hl=en&amp;as_sdt=0,5&amp;as_vis=1</t>
  </si>
  <si>
    <t>https://scholar.google.com/scholar?q=related:KlkHbR2TuVIJ:scholar.google.com/&amp;scioq=%22michael+mandiberg%22+%22wikipedia%22&amp;hl=en&amp;as_sdt=0,5&amp;as_vis=1</t>
  </si>
  <si>
    <t>Y Liang</t>
  </si>
  <si>
    <t>IF ONE THING CAN BE RESOLVED WITH BIAOQING BAO, THEN DON'T USE WORDS!”: THE GENEALOGY OF BIAOQING BAO IN THE CHINESE INTERNET …</t>
  </si>
  <si>
    <t>http://d-scholarship.pitt.edu/31464/</t>
  </si>
  <si>
    <t>https://scholar.google.com/scholar?cites=13906005611992862230&amp;as_sdt=2005&amp;sciodt=0,5&amp;hl=en</t>
  </si>
  <si>
    <t>… development of Biaoqing Bao from the early online image memes to the later emoticons and stickers used on Wechat as well as other social media. There are two significant moments …</t>
  </si>
  <si>
    <t>http://d-scholarship.pitt.edu/31464/1/ETD%20YIXIN%20LIANG%20THESIS_1.pdf</t>
  </si>
  <si>
    <t>https://scholar.google.com/scholar?q=related:Fk5sS20O_MAJ:scholar.google.com/&amp;scioq=%22michael+mandiberg%22+%22social+media%22&amp;hl=en&amp;as_sdt=0,5&amp;as_vis=1</t>
  </si>
  <si>
    <t>… Regarding the identification of self in network society, W. Lance Bennet once suggested that “individuals may belong to many loosely tied associational chains that connect them to their …</t>
  </si>
  <si>
    <t>https://scholar.google.com/scholar?q=related:Fk5sS20O_MAJ:scholar.google.com/&amp;scioq=%22michael+mandiberg%22+%22in+network%22&amp;hl=en&amp;as_sdt=0,5&amp;as_vis=1</t>
  </si>
  <si>
    <t>Y Lu, S Kroon</t>
  </si>
  <si>
    <t>Elder Biaoqing: investigating the indexicalities of memes on Chinese social media</t>
  </si>
  <si>
    <t>Chinese Semiotic Studies</t>
  </si>
  <si>
    <t>https://www.degruyter.com/document/doi/10.1515/css-2024-2005/html</t>
  </si>
  <si>
    <t>https://scholar.google.com/scholar?cites=4349464509278865680&amp;as_sdt=2005&amp;sciodt=0,5&amp;hl=en</t>
  </si>
  <si>
    <t>10.1515/css-2024-2005</t>
  </si>
  <si>
    <t>… WeChat, the most popular social media platform in China, with … observed on social media: Elder Biaoqing is a rising style. … do not fit their social media interaction normativity. The …</t>
  </si>
  <si>
    <t>https://scholar.google.com/scholar?q=related:EEm8Pu1mXDwJ:scholar.google.com/&amp;scioq=%22michael+mandiberg%22+%22social+media%22&amp;hl=en&amp;as_sdt=0,5&amp;as_vis=1</t>
  </si>
  <si>
    <t>Y Segura Domingo</t>
  </si>
  <si>
    <t>Hibridaciones en el net. art. Del hipermedia a la visualización de datos</t>
  </si>
  <si>
    <t>https://riunet.upv.es/handle/10251/59532</t>
  </si>
  <si>
    <t>… webs) el proyecto forma parte del Internet Archive fundado en 1996 · se lanza la Wikipedia (convertido con los años en uno de los proyectos más representativos de la Web 2.0) …</t>
  </si>
  <si>
    <t>https://riunet.upv.es/bitstream/handle/10251/59532/Hibridaciones%20en%20el%20net.art.%20Del%20hipermedia%20a%20la%20visualizaci%F3n%20de%20datos.pdf?sequence=1</t>
  </si>
  <si>
    <t>https://scholar.google.com/scholar?q=related:ZqBLP7Q7gQUJ:scholar.google.com/&amp;scioq=%22michael+mandiberg%22+%22wikipedia%22&amp;hl=en&amp;as_sdt=0,5&amp;as_vis=1</t>
  </si>
  <si>
    <t>Y SharafElDin, NN Sarhan</t>
  </si>
  <si>
    <t>Pictorial Metaphors and Narrativity in Coronavirus Discourse</t>
  </si>
  <si>
    <t>https://journals.ekb.eg/article_217148.html</t>
  </si>
  <si>
    <t>https://scholar.google.com/scholar?cites=9695187275189768241&amp;as_sdt=2005&amp;sciodt=0,5&amp;hl=en</t>
  </si>
  <si>
    <t>… Billions around the world expressed their position through online platforms, particularly social media. As typical of the nature of the digital world, this expression has taken different forms…</t>
  </si>
  <si>
    <t>https://journals.ekb.eg/article_217148_1fb6556702c1e6928b90e635e0020744.pdf</t>
  </si>
  <si>
    <t>https://scholar.google.com/scholar?q=related:MdCSoHU5jIYJ:scholar.google.com/&amp;scioq=%22michael+mandiberg%22+%22social+media%22&amp;hl=en&amp;as_sdt=0,5&amp;as_vis=1</t>
  </si>
  <si>
    <t>Y Theocharis, JW Van Deth</t>
  </si>
  <si>
    <t>Political participation in a changing world: Conceptual and empirical challenges in the study of citizen engagement</t>
  </si>
  <si>
    <t>https://www.taylorfrancis.com/books/mono/10.4324/9780203728673/political-participation-changing-world-yannis-theocharis-jan-van-deth</t>
  </si>
  <si>
    <t>https://scholar.google.com/scholar?cites=11172492296096606044&amp;as_sdt=2005&amp;sciodt=0,5&amp;hl=en</t>
  </si>
  <si>
    <t>10.4324/9780203728673</t>
  </si>
  <si>
    <t>… He was an Alexander von Humboldt Fellow and has co-directed several projects investigating the impact of social media on politics. His work has appeared in political science and …</t>
  </si>
  <si>
    <t>https://scholar.google.com/scholar?q=related:XGeghIyqDJsJ:scholar.google.com/&amp;scioq=%22michael+mandiberg%22+%22social+media%22&amp;hl=en&amp;as_sdt=0,5&amp;as_vis=1</t>
  </si>
  <si>
    <t>Y Wang, Y Wang</t>
  </si>
  <si>
    <t>Dangai fandoms under crossfire: The making of queer love in a permeable and convergent media ecology</t>
  </si>
  <si>
    <t>Transformative Works and …</t>
  </si>
  <si>
    <t>https://journal.transformativeworks.org/index.php/twc/article/download/2273/3121?inline=1</t>
  </si>
  <si>
    <t>… [8.2] Fan activities are visible on fandom-specific platforms like Archive of Our Own and Lofter and on general-purpose social media platforms such as Weibo, Bilibili, Douban, and Tieba…</t>
  </si>
  <si>
    <t>https://scholar.google.com/scholar?q=related:rZW1-nS7JGQJ:scholar.google.com/&amp;scioq=%22michael+mandiberg%22+%22social+media%22&amp;hl=en&amp;as_sdt=0,5&amp;as_vis=1</t>
  </si>
  <si>
    <t>Y Zhang, M Wang, Y Li</t>
  </si>
  <si>
    <t>More than playfulness: Emojis in the comments of a WeChat official account</t>
  </si>
  <si>
    <t>Internet Pragmatics</t>
  </si>
  <si>
    <t>jbe-platform.com</t>
  </si>
  <si>
    <t>https://www.jbe-platform.com/content/journals/10.1075/ip.00048.zha</t>
  </si>
  <si>
    <t>https://scholar.google.com/scholar?cites=7430324032816743433&amp;as_sdt=2005&amp;sciodt=0,5&amp;hl=en</t>
  </si>
  <si>
    <t>10.1075/ip.00048.zha</t>
  </si>
  <si>
    <t>… emoji usage on Chinese social media. We investigate emoji … a sense of playfulness in social media, but underlying this … openness and freedom in social media and the conservative, …</t>
  </si>
  <si>
    <t>https://www.researchgate.net/profile/Yiqiong-Zhang-3/publication/340131966_More_than_playfulness_Emojis_in_the_comments_of_a_WeChat_official_account/links/5e9faec8299bf13079b1f711/More-than-playfulness-Emojis-in-the-comments-of-a-WeChat-official-account.pdf</t>
  </si>
  <si>
    <t>https://scholar.google.com/scholar?q=related:CQQXHlfQHWcJ:scholar.google.com/&amp;scioq=%22michael+mandiberg%22+%22social+media%22&amp;hl=en&amp;as_sdt=0,5&amp;as_vis=1</t>
  </si>
  <si>
    <t>https://scholar.google.com/scholar?q=related:HFYgJR7fKv8J:scholar.google.com/&amp;scioq=%22michael+mandiberg%22+%22social+media%22&amp;hl=en&amp;as_sdt=0,5&amp;as_vis=1</t>
  </si>
  <si>
    <t>https://scholar.google.com/scholar?q=related:HFYgJR7fKv8J:scholar.google.com/&amp;scioq=%22michael+mandiberg%22+%22wikipedia%22&amp;hl=en&amp;as_sdt=0,5&amp;as_vis=1</t>
  </si>
  <si>
    <t>YK Song</t>
  </si>
  <si>
    <t>Expressions of Medical Student Burnout on Reddit: An Autonetnographic Study of/r/medicalschool</t>
  </si>
  <si>
    <t>utmb-ir.tdl.org</t>
  </si>
  <si>
    <t>https://utmb-ir.tdl.org/bitstream/2152.3/11364/1/SONG-DISSERTATIONDOCTORAL-2020.pdf</t>
  </si>
  <si>
    <t>https://scholar.google.com/scholar?cites=13869613695587672375&amp;as_sdt=2005&amp;sciodt=0,5&amp;hl=en</t>
  </si>
  <si>
    <t>Medical student burnout is currently incredibly common. Recent studies report that approximately 50 percent of students had scores indicative of burnout on the Maslach Burnout …</t>
  </si>
  <si>
    <t>https://scholar.google.com/scholar?q=related:N2Fl-SvEesAJ:scholar.google.com/&amp;scioq=%22michael+mandiberg%22+%22social+media%22&amp;hl=en&amp;as_sdt=0,5&amp;as_vis=1</t>
  </si>
  <si>
    <t>Z McDowell</t>
  </si>
  <si>
    <t>Mashup Archeology: A Case Study in the Role of Digital Technology in Cultural Production</t>
  </si>
  <si>
    <t>scholarworks.umass.edu</t>
  </si>
  <si>
    <t>https://scholarworks.umass.edu/dissertations_2/711/</t>
  </si>
  <si>
    <t>Through examining the phenomena of the musical mashup against the backdrop of the contemporary American legal and economic situations, this work explores the complicated role …</t>
  </si>
  <si>
    <t>https://scholarworks.umass.edu/cgi/viewcontent.cgi?article=1631&amp;context=dissertations_2</t>
  </si>
  <si>
    <t>https://scholar.google.com/scholar?q=related:n7luGl6EiQkJ:scholar.google.com/&amp;scioq=%22michael+mandiberg%22+%22social+media%22&amp;hl=en&amp;as_sdt=0,5&amp;as_vis=1</t>
  </si>
  <si>
    <t>https://scholar.google.com/scholar?q=related:n7luGl6EiQkJ:scholar.google.com/&amp;scioq=%22michael+mandiberg%22+%22wikipedia%22&amp;hl=en&amp;as_sdt=0,5&amp;as_vis=1</t>
  </si>
  <si>
    <t>Z Özbaş-anbarlı, Ç Ceyhan</t>
  </si>
  <si>
    <t>Artırılmış gerçeklik ve süreğen bağlantı kültürü diyarında karşı ütopyalar: rising star türkiye ve Black Mirror-Fifteen Million Merits</t>
  </si>
  <si>
    <t>İnönü Üniversitesi İletişim Fakültesi …</t>
  </si>
  <si>
    <t>https://dergipark.org.tr/en/pub/inifedergi/issue/45222/566368</t>
  </si>
  <si>
    <t>https://scholar.google.com/scholar?cites=1366374479897715474&amp;as_sdt=2005&amp;sciodt=0,5&amp;hl=en</t>
  </si>
  <si>
    <t>Bu çalışma, iki farklı program türünün benzerlikleri üzerinden artırılmış gerçeklik ve süreğen bağlantı dolayımıyla karşı ütopyaların görünümlerinin izini sürmeye çalışmıştır. Bir karşı …</t>
  </si>
  <si>
    <t>https://dergipark.org.tr/en/download/article-file/716641</t>
  </si>
  <si>
    <t>https://scholar.google.com/scholar?q=related:EmN2oFlW9hIJ:scholar.google.com/&amp;scioq=%22michael+mandiberg%22+%22social+media%22&amp;hl=en&amp;as_sdt=0,5&amp;as_vis=1</t>
  </si>
  <si>
    <t>Ž Predojević</t>
  </si>
  <si>
    <t>Humor katastrofe i internetski memi u vrijeme pandemije koronavirusa na primjeru dvaju instagramskih profila</t>
  </si>
  <si>
    <t>Anafora: Časopis za znanost o književnosti</t>
  </si>
  <si>
    <t>https://hrcak.srce.hr/en/clanak/376672%3F</t>
  </si>
  <si>
    <t>https://scholar.google.com/scholar?cites=10795828963987367469&amp;as_sdt=2005&amp;sciodt=0,5&amp;hl=en</t>
  </si>
  <si>
    <t>U radu se analizira humorni diskurs internetskih mema što su nastali kao reakcija na pandemiju koronavirusa. Memi se proučavaju u sklopu digitalnoga folklora kao virtualni surogati …</t>
  </si>
  <si>
    <t>https://hrcak.srce.hr/file/376672</t>
  </si>
  <si>
    <t>https://scholar.google.com/scholar?q=related:LSZXdj590pUJ:scholar.google.com/&amp;scioq=%22michael+mandiberg%22+%22social+media%22&amp;hl=en&amp;as_sdt=0,5&amp;as_vis=1</t>
  </si>
  <si>
    <t>Z Sujon</t>
  </si>
  <si>
    <t>The social media age</t>
  </si>
  <si>
    <t>https://www.torrossa.com/gs/resourceProxy?an=5018815&amp;publisher=FZ7200</t>
  </si>
  <si>
    <t>https://scholar.google.com/scholar?cites=9754624093561508250&amp;as_sdt=2005&amp;sciodt=0,5&amp;hl=en</t>
  </si>
  <si>
    <t>… , elusive, but omnipresent technologies of social media. It weaves together a wide range of stories about what we do with social media and what social media does with us and positions …</t>
  </si>
  <si>
    <t>https://scholar.google.com/scholar?q=related:mlEzTu5iX4cJ:scholar.google.com/&amp;scioq=%22michael+mandiberg%22+%22social+media%22&amp;hl=en&amp;as_sdt=0,5&amp;as_vis=1</t>
  </si>
  <si>
    <t>Social media are all around us. We find them on almost every page of the web, on our small and big screens, and tucked into our pockets. Through them, we can find our favourite and …</t>
  </si>
  <si>
    <t>https://scholar.google.com/scholar?q=related:mlEzTu5iX4cJ:scholar.google.com/&amp;scioq=%22michael+mandiberg%22+%22wikipedia%22&amp;hl=en&amp;as_sdt=0,5&amp;as_vis=1</t>
  </si>
  <si>
    <t>https://scholar.google.com/scholar?q=related:mlEzTu5iX4cJ:scholar.google.com/&amp;scioq=%22michael+mandiberg%22+%22tiananmen%22&amp;hl=en&amp;as_sdt=0,5&amp;as_vis=1</t>
  </si>
  <si>
    <t>Z Veczán</t>
  </si>
  <si>
    <t>Elhagyom ezt a csoportot</t>
  </si>
  <si>
    <t>JEL-KÉP: KOMMUNIKÁCIÓ KÖZVÉLEMÉNY MÉDIA</t>
  </si>
  <si>
    <t>real.mtak.hu</t>
  </si>
  <si>
    <t>https://real.mtak.hu/197787/</t>
  </si>
  <si>
    <t>… való gúnyolódás tette ki, emellett jelen volt a vállalat elleni online troll támadás végrehajtásának szervezése, valamint az egyéni „akciók” bemutatása a közösség előtt az OVB Wikipedia-…</t>
  </si>
  <si>
    <t>https://real.mtak.hu/197787/1/JelKep_2022_2__Veczan_Zoltan.pdf</t>
  </si>
  <si>
    <t>https://scholar.google.com/scholar?q=related:nc32y7rkMMQJ:scholar.google.com/&amp;scioq=%22michael+mandiberg%22+%22wikipedia%22&amp;hl=en&amp;as_sdt=0,5&amp;as_vis=1</t>
  </si>
  <si>
    <t>ZT Chen, C Lam</t>
  </si>
  <si>
    <t>https://www.academia.edu/download/113460427/Dangai_fandoms_under_crossfire.pdf</t>
  </si>
  <si>
    <t>https://scholar.google.com/scholar?q=related:kEAgFGusmaQJ:scholar.google.com/&amp;scioq=%22michael+mandiberg%22+%22social+media%22&amp;hl=en&amp;as_sdt=0,5&amp;as_vis=1</t>
  </si>
  <si>
    <t>Α Θεοφιλοπούλου</t>
  </si>
  <si>
    <t>Η τρολιά στα κοινωνικά δίκτυα: Μια πραγματολογική προσέγγιση</t>
  </si>
  <si>
    <t>kypseli.ouc.ac.cy</t>
  </si>
  <si>
    <t>https://kypseli.ouc.ac.cy/handle/11128/3165</t>
  </si>
  <si>
    <t>Η παρούσα μεταπτυχιακή διατριβή θα αναλύσει το φαινόμενο της τρολιάς.Tο φαινόμενο αυτό εκδηλώνεται μέσω της συμπεριφοράς των ατόμων, τα οποία επιδεικνύουν επιθετικότητα, …</t>
  </si>
  <si>
    <t>https://kypseli.ouc.ac.cy/bitstream/handle/11128/3165/%CE%95%CE%93%CE%9B-2017-00073.pdf?sequence=1&amp;isAllowed=y</t>
  </si>
  <si>
    <t>https://scholar.google.com/scholar?q=related:y2_Z5kuOqkQJ:scholar.google.com/&amp;scioq=%22michael+mandiberg%22+%22social+media%22&amp;hl=en&amp;as_sdt=0,5&amp;as_vis=1</t>
  </si>
  <si>
    <t>https://scholar.google.com/scholar?q=related:y2_Z5kuOqkQJ:scholar.google.com/&amp;scioq=%22michael+mandiberg%22+%22wikipedia%22&amp;hl=en&amp;as_sdt=0,5&amp;as_vis=1</t>
  </si>
  <si>
    <t>ДР Ривин, ОВ Щербакова</t>
  </si>
  <si>
    <t>ПОНИМАНИЕ КОМИЧЕСКИХ ТЕКСТОВ У ЛЮДЕЙ С РАЗЛИЧНЫМИ ТИПАМИ ОТНОШЕНИЯ К ЮМОРУ (НА ПРИМЕРЕ ИНТЕРНЕТ-МЕМОВ) …</t>
  </si>
  <si>
    <t>ББК 88.3; 88.5 П86</t>
  </si>
  <si>
    <t>elibrary.ru</t>
  </si>
  <si>
    <t>https://elibrary.ru/download/elibrary_42788909_48090646.pdf#page=89</t>
  </si>
  <si>
    <t>https://scholar.google.com/scholar?cites=5420176240865536709&amp;as_sdt=2005&amp;sciodt=0,5&amp;hl=en</t>
  </si>
  <si>
    <t>В ходе исследования была проверена гипотеза о взаимосвязи показателей гелотофобии, гелотофилии и катагеластицизма с полнотой понимания интернетмемов. Объект …</t>
  </si>
  <si>
    <t>https://pure.spbu.ru/ws/files/72014068/elibrary_42788909_62668130.pdf#page=89</t>
  </si>
  <si>
    <t>https://scholar.google.com/scholar?q=related:xWrN4JJVOEsJ:scholar.google.com/&amp;scioq=%22michael+mandiberg%22+%22social+media%22&amp;hl=en&amp;as_sdt=0,5&amp;as_vis=1</t>
  </si>
  <si>
    <t>ЕВ Терентьева, ЕБ Павлова</t>
  </si>
  <si>
    <t>ЭКОЛОГИЧЕСКИЕ ИНТЕРНЕТ-МЕМЫ КАК СПОСОБ РЕПРЕЗЕНТАЦИИ ЯЗЫКОВОГО СОЗНАНИЯ СОВРЕМЕННОГО НОСИТЕЛЯ РУССКОГО ЯЗЫКА</t>
  </si>
  <si>
    <t>Мир науки, культуры, образования</t>
  </si>
  <si>
    <t>cyberleninka.ru</t>
  </si>
  <si>
    <t>https://cyberleninka.ru/article/n/ekologicheskie-internet-memy-kak-sposob-reprezentatsii-yazykovogo-soznaniya-sovremennogo-nositelya-russkogo-yazyka</t>
  </si>
  <si>
    <t>В статье на материале русскоязычных интернет-мемов, объединенных экологической проблематикой, показано, что в основе процессов их создания и интерпретации лежат …</t>
  </si>
  <si>
    <t>https://scholar.google.com/scholar?q=related:wc2u7MpU0i8J:scholar.google.com/&amp;scioq=%22michael+mandiberg%22+%22social+media%22&amp;hl=en&amp;as_sdt=0,5&amp;as_vis=1</t>
  </si>
  <si>
    <t>ННО МОБІЛЬНОСТІ…</t>
  </si>
  <si>
    <t>СЕКЦІЯ 11 ПРОДУКУВАННЯ КУЛЬТУРИ В НОВІТНІХ РЕЖИМАХ КОМУНІКАЦІЇ: РИЗИКИ ТА ПЕРСПЕКТИВИ</t>
  </si>
  <si>
    <t>Друкується за рішенням …</t>
  </si>
  <si>
    <t>repositsc.nuczu.edu.ua</t>
  </si>
  <si>
    <t>http://repositsc.nuczu.edu.ua/bitstream/123456789/14496/1/Theses_IV_Congress_SAU.pdf#page=134</t>
  </si>
  <si>
    <t>… These are calculative routines that coorganize much of today’s digital forms of communication, for instance, on social media sites, but also in professional and business contexts such as …</t>
  </si>
  <si>
    <t>https://scholar.google.com/scholar?q=related:cyH7PO_in4QJ:scholar.google.com/&amp;scioq=%22michael+mandiberg%22+%22social+media%22&amp;hl=en&amp;as_sdt=0,5&amp;as_vis=1</t>
  </si>
  <si>
    <t>С Станишиќ</t>
  </si>
  <si>
    <t>ИНТЕРНЕТ МЕМЕ И НАРОДНАТА КАРНЕВАЛСКА КУЛТУРА НА БАХТИН.</t>
  </si>
  <si>
    <t>Context/Kontekst</t>
  </si>
  <si>
    <t>https://search.ebscohost.com/login.aspx?direct=true&amp;profile=ehost&amp;scope=site&amp;authtype=crawler&amp;jrnl=18577377&amp;AN=154745452&amp;h=PVx9sJBasvar4Ui4FHHWi22QiyfkFSV32LUVYgExJGPqN1XMRk4tCjVMLFesmmjXAtdzuXQXnjgl6uA1a1xC6g%3D%3D&amp;crl=c</t>
  </si>
  <si>
    <t>In this paper the term of the internet meme is analized as an essential genre in the new digital participative culture through the prism of carnivalization of Bakhtin. The following …</t>
  </si>
  <si>
    <t>https://scholar.google.com/scholar?q=related:Wr42LDNcOwEJ:scholar.google.com/&amp;scioq=%22michael+mandiberg%22+%22social+media%22&amp;hl=en&amp;as_sdt=0,5&amp;as_vis=1</t>
  </si>
  <si>
    <t>СП Толкачев</t>
  </si>
  <si>
    <t>ПРИЗРАЧНЫЙ ГОРОД В БУРОМ ТУМАНЕ»: ПРОБЛЕМЫ ПОСТКОЛОНИАЛЬНОЙ ИДЕНТИЧНОСТИ В РОМАНЕ С. СЕЛВОНА «ОДИНОКИЕ …</t>
  </si>
  <si>
    <t>https://cyberleninka.ru/article/n/prizrachnyy-gorod-v-burom-tumane-problemy-postkolonialnoy-identichnosti-v-romane-s-selvona-odinokie-londontsy</t>
  </si>
  <si>
    <t>Роман «Одинокие лондонцы» (1956) британского писателя, выходца с острова Тринидад Самюэля Селвона (1923–1994), является одним из ключевых литературных текстов, …</t>
  </si>
  <si>
    <t>https://scholar.google.com/scholar?q=related:2zG8_yfMdOMJ:scholar.google.com/&amp;scioq=%22michael+mandiberg%22+%22social+media%22&amp;hl=en&amp;as_sdt=0,5&amp;as_vis=1</t>
  </si>
  <si>
    <t>طاهری</t>
  </si>
  <si>
    <t>سرمایه اجتماعی آنلاین در دنیای فناوری اطلاعات و ارتباطات؛ بررسی و تحلیل دیدگاه های مخالف و موافق‎</t>
  </si>
  <si>
    <t>مطالعات رسانه‌های نوین, 2022‎</t>
  </si>
  <si>
    <t>journals.atu.ac.ir</t>
  </si>
  <si>
    <t>https://journals.atu.ac.ir/article_15053.html</t>
  </si>
  <si>
    <t>… Social media use for news and individuals' social capital, civic engagement and political participation. … Building better ‎employer brands through employee social media competence and …</t>
  </si>
  <si>
    <t>https://scholar.google.com/scholar?q=related:RnctVJ37x0MJ:scholar.google.com/&amp;scioq=%22michael+mandiberg%22+%22social+media%22&amp;hl=en&amp;as_sdt=0,5&amp;as_vis=1</t>
  </si>
  <si>
    <t>فاطمه طاهری</t>
  </si>
  <si>
    <t>سرمایه اجتماعی آنلاین در دنیای فناوری اطلاعات و ارتباطات؛ بررسی و تحلیل دیدگاههای مخالف و موافق.‎</t>
  </si>
  <si>
    <t>https://search.ebscohost.com/login.aspx?direct=true&amp;profile=ehost&amp;scope=site&amp;authtype=crawler&amp;jrnl=22092536&amp;AN=163569177&amp;h=EVcUutpZkcXQsuBjz7gDIimqB27DZNukmPMkcA73isSI9gc%2BnaNu%2Fiy4WTBWddrQmttQVazRVIbTjN%2FHOdxgvg%3D%3D&amp;crl=c</t>
  </si>
  <si>
    <t>Social capital, defined by the World Bank as social norms hidden in social structures, has the role of coordinating people's actions to achieve goals. With the increase of electronic …</t>
  </si>
  <si>
    <t>https://scholar.google.com/scholar?q=related:XRVmjOoSTeQJ:scholar.google.com/&amp;scioq=%22michael+mandiberg%22+%22social+media%22&amp;hl=en&amp;as_sdt=0,5&amp;as_vis=1</t>
  </si>
  <si>
    <t>موسى, هبة نظمي خليل, قردش, محمد سعد…</t>
  </si>
  <si>
    <t>وحدات المعلومات الثقافية (الميم) والانتشار الواسع للمحتوى على منصات التواصل الاجتماعي‎</t>
  </si>
  <si>
    <t>مجلة العمارة والفنون …, 2023‎</t>
  </si>
  <si>
    <t>https://mjaf.journals.ekb.eg/article_195033.html</t>
  </si>
  <si>
    <t>https://mjaf.journals.ekb.eg/article_195033_38250a9c27c64231a23412d4ecdfa673.pdf</t>
  </si>
  <si>
    <t>https://scholar.google.com/scholar?q=related:RwHGmjM6ifkJ:scholar.google.com/&amp;scioq=%22michael+mandiberg%22+%22social+media%22&amp;hl=en&amp;as_sdt=0,5&amp;as_vis=1</t>
  </si>
  <si>
    <t>ガルシアクロエ</t>
  </si>
  <si>
    <t>Reflections on You Tube as a Site for Civic Engagement and Learning</t>
  </si>
  <si>
    <t>教育学論集</t>
  </si>
  <si>
    <t>soka.repo.nii.ac.jp</t>
  </si>
  <si>
    <t>https://soka.repo.nii.ac.jp/records/39745</t>
  </si>
  <si>
    <t>… social media platforms and YouTube specifically for civic engagement and learning. First, I address the prevalence of social media … consumption and production of social media texts- on …</t>
  </si>
  <si>
    <t>https://soka.repo.nii.ac.jp/record/39745/files/kyoikugakuronsyu0_71_16.pdf</t>
  </si>
  <si>
    <t>https://scholar.google.com/scholar?q=related:TY92s7Ay4Z0J:scholar.google.com/&amp;scioq=%22michael+mandiberg%22+%22social+media%22&amp;hl=en&amp;as_sdt=0,5&amp;as_vis=1</t>
  </si>
  <si>
    <t>… 至2006 年以網路體(Net Version),數位 社群(Digital Communities)作為類項名稱,線上社群,多 人遊戲,身份主體關 係,集體意識,共構行為等概念逐漸顯題化,維基百科(Wikipedia),創作共享 (…</t>
  </si>
  <si>
    <t>https://scholar.google.com/scholar?q=related:uXCxN8qT-90J:scholar.google.com/&amp;scioq=%22michael+mandiberg%22+%22wikipedia%22&amp;hl=en&amp;as_sdt=0,5&amp;as_vis=1</t>
  </si>
  <si>
    <t>梁徐静</t>
  </si>
  <si>
    <t>解析新媒体语境下学术类期刊的网络化类型与发展构想</t>
  </si>
  <si>
    <t>新闻知识</t>
  </si>
  <si>
    <t>kjqk.gd.cn</t>
  </si>
  <si>
    <t>http://www.kjqk.gd.cn/ueditor/upload/file/20181128/1543375404135446.pdf</t>
  </si>
  <si>
    <t>https://scholar.google.com/scholar?cites=14326980525099296788&amp;as_sdt=2005&amp;sciodt=0,5&amp;hl=en</t>
  </si>
  <si>
    <t>随着手机通讯网络的迅猛发展, 新一轮的媒体革命山雨欲来, 传统的学术类期刊在网络化的道路 上与新媒体融合的程度深浅不一, 通过对目前我国学术类期刊网络化现状的分析和归纳, 可深知…</t>
  </si>
  <si>
    <t>https://scholar.google.com/scholar?q=related:FKh7RuGo08YJ:scholar.google.com/&amp;scioq=%22michael+mandiberg%22+%22social+media%22&amp;hl=en&amp;as_sdt=0,5&amp;as_vis=1</t>
  </si>
  <si>
    <t>許倩, 施琮仁, 許倩</t>
  </si>
  <si>
    <t>文字式網路爆紅之" 網絡流行體" 現象初探</t>
  </si>
  <si>
    <t>nccur.lib.nccu.edu.tw</t>
  </si>
  <si>
    <t>https://nccur.lib.nccu.edu.tw/ir/handle/140.119/68551</t>
  </si>
  <si>
    <t>In recent years, Internet memes went viral on the Internet. Although the image-based Internet memes received much attention both in practice and research, the research on the text-…</t>
  </si>
  <si>
    <t>https://scholar.google.com/scholar?q=related:23G9NL7dW3wJ:scholar.google.com/&amp;scioq=%22michael+mandiberg%22+%22social+media%22&amp;hl=en&amp;as_sdt=0,5&amp;as_vis=1</t>
  </si>
  <si>
    <t>飯塚汐里</t>
  </si>
  <si>
    <t>保育経験年数が乳幼児への言葉かけと語彙選定に関する伝達・非伝達経験の重要性と割合についての認識に与える影響</t>
  </si>
  <si>
    <t>創価大学教育学部・教職大学院</t>
  </si>
  <si>
    <t>https://soka.repo.nii.ac.jp/?action=repository_uri&amp;item_id=39729&amp;file_id=15&amp;file_no=1#page=176</t>
  </si>
  <si>
    <t>1. 目的保育経験年数が, 一斉保育場面での乳幼児への言葉かけ及び語彙選定の 「伝達」・「非伝達 」 経験に関して, それぞれを重要視する程度や, 割合の認識に及ぼす影響を明らかにすることが本…</t>
  </si>
  <si>
    <t>https://scholar.google.com/scholar?q=related:2ZsLkNCT_eQJ:scholar.google.com/&amp;scioq=%22michael+mandiberg%22+%22social+media%22&amp;hl=en&amp;as_sdt=0,5&amp;as_vis=1</t>
  </si>
  <si>
    <t>https://books.google.com/books?hl=en&amp;lr=&amp;id=vK9-EAAAQBAJ&amp;oi=fnd&amp;pg=PA90&amp;dq=%22michael+mandiberg%22+%22wikipedia%22&amp;ots=qmhVUWKmcF&amp;sig=Fhl4BbEMDHfAcQkvJdRSv34yjpg</t>
  </si>
  <si>
    <t>… Si esto suena como el telón de fondo perfecto para el desarrollo de Wikipedia, es necesario anotar que esta en sí misma implementó recientemente una nueva funcionalidad para …</t>
  </si>
  <si>
    <t>https://scholar.google.com/scholar?q=related:4QsF2tFTBJAJ:scholar.google.com/&amp;scioq=%22michael+mandiberg%22+%22wikipedia%22&amp;hl=en&amp;as_sdt=0,5&amp;as_vis=1</t>
  </si>
  <si>
    <t>C MEYER</t>
  </si>
  <si>
    <t>Uncovering Women's Stories: She Said, but Not According to Wikipedia</t>
  </si>
  <si>
    <t>Women Advancing Knowledge Equity</t>
  </si>
  <si>
    <t>https://upload.wikimedia.org/wikipedia/commons/7/78/Women_Advancing_Knowledge_Equity_%282023%29.pdf#page=37</t>
  </si>
  <si>
    <t>… As we will see, it is up to the Wikipedia community to take responsibility for expanding Wikipedia’s diversity and inclusivity in its content. As Hartung stated to me during the production of …</t>
  </si>
  <si>
    <t>https://scholar.google.com/scholar?q=related:FBuOy_HBpPQJ:scholar.google.com/&amp;scioq=%22michael+mandiberg%22+%22wikipedia%22&amp;hl=en&amp;as_sdt=0,5&amp;as_vis=1</t>
  </si>
  <si>
    <t>Ed. Book</t>
  </si>
  <si>
    <t>The 2022 film She Said, released during the Covid-19 pandemic, captured my attention because it resonated with my growing interest in systemic gender bias on Wikipedia and beyond…</t>
  </si>
  <si>
    <t>https://scholar.google.com/scholar?q=related:FBuOy_HBpPQJ:scholar.google.com/&amp;scioq=%22michael+mandiberg%22+%22social+media%22&amp;hl=en&amp;as_sdt=0,5&amp;as_vis=1</t>
  </si>
  <si>
    <t>https://scholar.google.com/scholar?q=related:5Sylp7TrZwMJ:scholar.google.com/&amp;scioq=%22michael+mandiberg%22+%22print+wikipedia%22&amp;hl=en&amp;as_sdt=0,5&amp;as_vis=1</t>
  </si>
  <si>
    <t>footnote</t>
  </si>
  <si>
    <t>https://scholar.google.com/scholar?q=related:5Sylp7TrZwMJ:scholar.google.com/&amp;scioq=mandiberg+%22print+wikipedia%22&amp;hl=en&amp;as_sdt=0,5&amp;as_vis=1</t>
  </si>
  <si>
    <t>https://scholar.google.com/scholar?q=related:j2_6tcdgrI0J:scholar.google.com/&amp;scioq=%22michael+mandiberg%22+%22aftersherrielevine%22&amp;hl=en&amp;as_sdt=2007</t>
  </si>
  <si>
    <t>CM Miller</t>
  </si>
  <si>
    <t>Landscapes of Mothering: Creating Maternal Identity Through Story</t>
  </si>
  <si>
    <t>utd-ir.tdl.org</t>
  </si>
  <si>
    <t>https://utd-ir.tdl.org/items/cb497e98-ff7d-4042-946a-37a0d76b5f17</t>
  </si>
  <si>
    <t>This creative dissertation is comprised of a photographic exhibit entitled “Landscapes of Mothering” and a scholarly apparatus that situates the exhibition in the evolution of …</t>
  </si>
  <si>
    <t>https://utd-ir.tdl.org/bitstreams/ddc1a449-5cf9-4110-9784-4abbc72be664/download</t>
  </si>
  <si>
    <t>https://scholar.google.com/scholar?q=related:D8nc9y8nHZsJ:scholar.google.com/&amp;scioq=%22michael+mandiberg%22+%22aftersherrielevine%22&amp;hl=en&amp;as_sdt=2007</t>
  </si>
  <si>
    <t>DV Jesus</t>
  </si>
  <si>
    <t>Apropriação e inserção na contra-arte da geração AI-5</t>
  </si>
  <si>
    <t>https://repositorio.unesp.br/handle/11449/86892</t>
  </si>
  <si>
    <t>https://scholar.google.com/scholar?cites=6083296473117488651&amp;as_sdt=2005&amp;sciodt=2007&amp;hl=en</t>
  </si>
  <si>
    <t>Este trabalho tem como objeto de pesquisa obras de artistas brasileiros, que nas décadas de 1960 e 1970 produziram seus trabalhos utilizando como procedimento artístico a …</t>
  </si>
  <si>
    <t>https://repositorio.unesp.br/bitstream/11449/86892/1/jesus_dv_me_ia.pdf</t>
  </si>
  <si>
    <t>https://scholar.google.com/scholar?q=related:C_aNX-k1bFQJ:scholar.google.com/&amp;scioq=%22michael+mandiberg%22+%22afterwalkerevans%22&amp;hl=en&amp;as_sdt=2007</t>
  </si>
  <si>
    <t>https://scholar.google.com/scholar?q=related:C_aNX-k1bFQJ:scholar.google.com/&amp;scioq=%22michael+mandiberg%22+%22aftersherrielevine%22&amp;hl=en&amp;as_sdt=2007</t>
  </si>
  <si>
    <t>G Knox</t>
  </si>
  <si>
    <t>Art/Science Big Data: Parts 1, 2 and 3</t>
  </si>
  <si>
    <t>https://direct.mit.edu/leon/article-abstract/49/5/442/46131</t>
  </si>
  <si>
    <t>The essay materials abstracted below present a look at Big Data and a review of the role the arts play in the evolution of the human species and the collective, cumulative project of …</t>
  </si>
  <si>
    <t>https://www.academia.edu/download/66239156/Art_Science_Big_Data_%E8%89%BA%E6%9C%AF_%E7%A7%91%E5%AD%A6%E4%B8%8E%E5%A4%A7%E6%95%B0%E6%8D%AE_LEONARDO_abstract.pdf</t>
  </si>
  <si>
    <t>https://scholar.google.com/scholar?q=related:cw_1RIB-tgsJ:scholar.google.com/&amp;scioq=%22michael+mandiberg%22+%22wikipedia%22&amp;hl=en&amp;as_sdt=0,5&amp;as_vis=1</t>
  </si>
  <si>
    <t>https://scholar.google.com/scholar?q=related:7k4N6U_opYAJ:scholar.google.com/&amp;scioq=%22michael+mandiberg%22+%22in+network%22&amp;hl=en&amp;as_sdt=0,5&amp;as_vis=1</t>
  </si>
  <si>
    <t>I Arns, F Saavedra-Lara, M Watts, BP Kremer…</t>
  </si>
  <si>
    <t>The Oil Show</t>
  </si>
  <si>
    <t>en.inkearns.de</t>
  </si>
  <si>
    <t>http://en.inkearns.de/files/2011/03/2011_THE_OIL_SHOW_Arns_EN.pdf</t>
  </si>
  <si>
    <t>https://scholar.google.com/scholar?cites=13706057106741348178&amp;as_sdt=2005&amp;sciodt=0,5&amp;hl=en</t>
  </si>
  <si>
    <t>In late July 2010 I travelled for the first time to Nigeria. I had been invited to take part in a workshop with members of the Slovenian artists’ collective Irwin/NSK at the Center for …</t>
  </si>
  <si>
    <t>https://scholar.google.com/scholar?q=related:UkeJHlKyNb4J:scholar.google.com/&amp;scioq=%22michael+mandiberg%22+%22wikipedia%22&amp;hl=en&amp;as_sdt=0,5&amp;as_vis=1</t>
  </si>
  <si>
    <t>Though it may come as little surprise that Juliet is a popular character on Facebook, it may surprise how popular she is: in late 2013, there were at least 3,500 of her populating the …</t>
  </si>
  <si>
    <t>https://scholar.google.com/scholar?q=related:j-5WqV_dbQwJ:scholar.google.com/&amp;scioq=%22michael+mandiberg%22+%22in+network%22&amp;hl=en&amp;as_sdt=0,5&amp;as_vis=1</t>
  </si>
  <si>
    <t>https://scholar.google.com/scholar?q=related:zeBm5E4lWIYJ:scholar.google.com/&amp;scioq=%22michael+mandiberg%22+%22print+wikipedia%22&amp;hl=en&amp;as_sdt=0,5&amp;as_vis=1</t>
  </si>
  <si>
    <t>https://scholar.google.com/scholar?q=related:zeBm5E4lWIYJ:scholar.google.com/&amp;scioq=mandiberg+%22print+wikipedia%22&amp;hl=en&amp;as_sdt=0,5&amp;as_vis=1</t>
  </si>
  <si>
    <t>LM Veiga¹, TP Monteiro</t>
  </si>
  <si>
    <t>Estratégias contemporâneas: pensamento em rede e apropriações</t>
  </si>
  <si>
    <t>https://www.academia.edu/download/38887892/167.pdf</t>
  </si>
  <si>
    <t>O presente artigo identifica algumas estratégias próprias da produção contemporânea, presentes tanto na arte institucionalizada quanto em práticas populares ou de contracultura. …</t>
  </si>
  <si>
    <t>https://scholar.google.com/scholar?q=related:BdnLPW_yQFEJ:scholar.google.com/&amp;scioq=%22michael+mandiberg%22+%22aftersherrielevine%22&amp;hl=en&amp;as_sdt=2007</t>
  </si>
  <si>
    <t>https://scholar.google.com/scholar?q=related:8o_58C31LGcJ:scholar.google.com/&amp;scioq=%22michael+mandiberg%22+%22in+network%22&amp;hl=en&amp;as_sdt=0,5&amp;as_vis=1</t>
  </si>
  <si>
    <t>M Semlak</t>
  </si>
  <si>
    <t>Wissenschaftliche Terminologien zu netzbasierten Kunstformen/vorgelegt von Martina Semlak</t>
  </si>
  <si>
    <t>unipub.uni-graz.at</t>
  </si>
  <si>
    <t>http://unipub.uni-graz.at/obvugrhs/content/titleinfo/211585</t>
  </si>
  <si>
    <t>Am Ausgangspunkt dieser Arbeit steht die Hypothese, dass die Beschreibung undErschließung von ephemeren, variablen und performativen Kunstwerken, wie solchen derNetzkunst, …</t>
  </si>
  <si>
    <t>https://unipub.uni-graz.at/obvugrhs/content/titleinfo/211585/full.pdf</t>
  </si>
  <si>
    <t>https://scholar.google.com/scholar?q=related:pm3lYvNfoOEJ:scholar.google.com/&amp;scioq=%22michael+mandiberg%22+%22aftersherrielevine%22&amp;hl=en&amp;as_sdt=2007</t>
  </si>
  <si>
    <t>Telos y repetición: Espíritu y Banausia como búsqueda en arte</t>
  </si>
  <si>
    <t>https://digibug.ugr.es/handle/10481/53572</t>
  </si>
  <si>
    <t>Este artículo está enmarcado en una investigación sobre el uso de la repetición como recurso plástico en arte contemporáneo. El análisis se centra en el estudio de las motivaciones …</t>
  </si>
  <si>
    <t>https://digibug.ugr.es/bitstream/handle/10481/53572/23077-35299-1-SM.pdf?sequence=1&amp;isAllowed=y</t>
  </si>
  <si>
    <t>https://scholar.google.com/scholar?q=related:ljn40Gsq-Q8J:scholar.google.com/&amp;scioq=%22michael+mandiberg%22+%22aftersherrielevine%22&amp;hl=en&amp;as_sdt=2007</t>
  </si>
  <si>
    <t>https://scholar.google.com/scholar?cites=5194139400985064357&amp;as_sdt=2005&amp;sciodt=0,5&amp;hl=en</t>
  </si>
  <si>
    <t>A presente pesquisa consiste em uma reflexão sobre os trabalhos artísticos na web. Influenciados por manifestações antiarte, os trabalhos da rede quebraram paradigmas e …</t>
  </si>
  <si>
    <t>https://scholar.google.com/scholar?q=related:pTOT9UNKFUgJ:scholar.google.com/&amp;scioq=%22michael+mandiberg%22+%22wikipedia%22&amp;hl=en&amp;as_sdt=0,5&amp;as_vis=1</t>
  </si>
  <si>
    <t>https://scholar.google.com/scholar?q=related:pSz4K4nSqKIJ:scholar.google.com/&amp;scioq=%22michael+mandiberg%22+%22afterwalkerevans%22&amp;hl=en&amp;as_sdt=2007</t>
  </si>
  <si>
    <t>https://scholar.google.com/scholar?q=related:xUh1wxUdAcMJ:scholar.google.com/&amp;scioq=%22michael+mandiberg%22+%22aftersherrielevine%22&amp;hl=en&amp;as_sdt=2007</t>
  </si>
  <si>
    <t>Ş Kandil</t>
  </si>
  <si>
    <t>1960 sonrası sanatta kadın sanatçılar ve portre çalışmaları</t>
  </si>
  <si>
    <t>dspace.balikesir.edu.tr</t>
  </si>
  <si>
    <t>https://dspace.balikesir.edu.tr/xmlui/handle/20.500.12462/13374</t>
  </si>
  <si>
    <t>1960 sonrası sanatta kadın sanatçılar ve portre çalışmaları başlıklı çalışmada, eril bakış açısına sahip sanat tarihi içindeki kadın sanatçılar, 1960 sonrası eşitlik talebiyle başlayan …</t>
  </si>
  <si>
    <t>https://dspace.balikesir.edu.tr/xmlui/bitstream/handle/20.500.12462/13374/%20eyma_Kandil.pdf?sequence=1</t>
  </si>
  <si>
    <t>https://scholar.google.com/scholar?q=related:Ing8MZ3dsxMJ:scholar.google.com/&amp;scioq=%22michael+mandiberg%22+%22afterwalkerevans%22&amp;hl=en&amp;as_sdt=2007</t>
  </si>
  <si>
    <t>https://scholar.google.com/scholar?cites=12069988297106905634&amp;as_sdt=2005&amp;sciodt=2007&amp;hl=en</t>
  </si>
  <si>
    <t>Anotace Diplomová práce se zabývá tématem remixu. Remix a jeho varianty budou zkoumány ve dvojím pohledu. Nejprve jako umělecké strategie a následně jako uživatelské taktiky …</t>
  </si>
  <si>
    <t>https://scholar.google.com/scholar?q=related:ItotHGg2gacJ:scholar.google.com/&amp;scioq=%22michael+mandiberg%22+%22afterwalkerevans%22&amp;hl=en&amp;as_sdt=2007</t>
  </si>
  <si>
    <t>https://scholar.google.com/scholar?q=related:ItotHGg2gacJ:scholar.google.com/&amp;scioq=%22michael+mandiberg%22+%22aftersherrielevine%22&amp;hl=en&amp;as_sdt=2007</t>
  </si>
  <si>
    <t>SG Bonneau</t>
  </si>
  <si>
    <t>Ex Post Modernism: How the First Amendment Framed Nonrepresentational Art</t>
  </si>
  <si>
    <t>https://heinonline.org/hol-cgi-bin/get_pdf.cgi?handle=hein.journals/cjla39&amp;section=12</t>
  </si>
  <si>
    <t>https://scholar.google.com/scholar?cites=13564064956512153169&amp;as_sdt=2005&amp;sciodt=2007&amp;hl=en</t>
  </si>
  <si>
    <t>Supreme Court asserted that Jackson Pollock's paintings are" unquestionably shielded" under the First Amendment.'Previously, visual art's main doctrinal residence stood in obscenity …</t>
  </si>
  <si>
    <t>https://papers.ssrn.com/sol3/Delivery.cfm?abstractid=2641027</t>
  </si>
  <si>
    <t>https://scholar.google.com/scholar?q=related:US47YzY9PbwJ:scholar.google.com/&amp;scioq=%22michael+mandiberg%22+%22aftersherrielevine%22&amp;hl=en&amp;as_sdt=2007</t>
  </si>
  <si>
    <t>https://scholar.google.com/scholar?cites=8813172775708227691&amp;as_sdt=2005&amp;sciodt=2007&amp;hl=en</t>
  </si>
  <si>
    <t>https://scholar.google.com/scholar?q=related:a3g7APKtTnoJ:scholar.google.com/&amp;scioq=%22michael+mandiberg%22+%22aftersherrielevine%22&amp;hl=en&amp;as_sdt=2007</t>
  </si>
  <si>
    <t>https://books.google.com/books?hl=en&amp;lr=&amp;id=SlaZDgAAQBAJ&amp;oi=fnd&amp;pg=PR7&amp;dq=%22michael+mandiberg%22+%22wikipedia%22&amp;ots=sm8F78GMBY&amp;sig=vTB8Fad4sin0Z--h48_zq7p5y1Q</t>
  </si>
  <si>
    <t>… Wikipedia , a project Dene Grigar included in the New Text exhibit at the twenty-first International Symposium on Electronic Art, identified 7500 items in Wikipedia that were already out …</t>
  </si>
  <si>
    <t>https://scholar.google.com/scholar?q=related:RiNVvCC6kKUJ:scholar.google.com/&amp;scioq=%22michael+mandiberg%22+%22wikipedia%22&amp;hl=en&amp;as_sdt=0,5&amp;as_vis=1</t>
  </si>
  <si>
    <t>AJ Blatt</t>
  </si>
  <si>
    <t>Telling pictures: The traffic of images in contemporary French fiction</t>
  </si>
  <si>
    <t>https://search.proquest.com/openview/cef6bc582a21b77854df3b8a8dea0017/1?pq-origsite=gscholar&amp;cbl=18750&amp;diss=y</t>
  </si>
  <si>
    <t>This dissertation seeks to identify the space that literature occupies in a society overrun with commodified visual forms. From the mass-produced objects of optical consumption that …</t>
  </si>
  <si>
    <t>https://scholar.google.com/scholar?q=related:HpUpBMX2F6UJ:scholar.google.com/&amp;scioq=%22michael+mandiberg%22+%22aftersherrielevine%22&amp;hl=en&amp;as_sdt=2007</t>
  </si>
  <si>
    <t>https://scholar.google.com/scholar?q=related:WMGQg3uqDAMJ:scholar.google.com/&amp;scioq=%22michael+mandiberg%22+%22in+network%22&amp;hl=en&amp;as_sdt=0,5&amp;as_vis=1</t>
  </si>
  <si>
    <t>https://scholar.google.com/scholar?q=related:pjX5qfvjMZYJ:scholar.google.com/&amp;scioq=%22michael+mandiberg%22+%22in+network%22&amp;hl=en&amp;as_sdt=0,5&amp;as_vis=1</t>
  </si>
  <si>
    <t>BM Sayós</t>
  </si>
  <si>
    <t>Uso común</t>
  </si>
  <si>
    <t>https://scholar.google.com/scholar?q=related:oBjthFqEdTsJ:scholar.google.com/&amp;scioq=%22michael+mandiberg%22+%22afterwalkerevans%22&amp;hl=en&amp;as_sdt=2007</t>
  </si>
  <si>
    <t>https://scholar.google.com/scholar?q=related:oBjthFqEdTsJ:scholar.google.com/&amp;scioq=%22michael+mandiberg%22+%22aftersherrielevine%22&amp;hl=en&amp;as_sdt=2007</t>
  </si>
  <si>
    <t>C Eppler</t>
  </si>
  <si>
    <t>These Are the Breaks: Applying the Newton test in a New Context to Provide Protection for Rhythmic Material in Musical Works</t>
  </si>
  <si>
    <t>U. Mem. L. Rev.</t>
  </si>
  <si>
    <t>https://heinonline.org/hol-cgi-bin/get_pdf.cgi?handle=hein.journals/umem42&amp;section=15</t>
  </si>
  <si>
    <t>https://scholar.google.com/scholar?cites=11933949904974535202&amp;as_sdt=2005&amp;sciodt=2007&amp;hl=en</t>
  </si>
  <si>
    <t>The break beat is that part you look for in the record that lets your God-self just get wild. Then as soon as that break beat leaves, you say like,'Aw it's only a minute? It's only 30 seconds?'…</t>
  </si>
  <si>
    <t>https://scholar.google.com/scholar?q=related:IlpQtTXonaUJ:scholar.google.com/&amp;scioq=%22michael+mandiberg%22+%22afterwalkerevans%22&amp;hl=en&amp;as_sdt=2007</t>
  </si>
  <si>
    <t>https://scholar.google.com/scholar?cites=7358861101316745771&amp;as_sdt=2005&amp;sciodt=2007&amp;hl=en</t>
  </si>
  <si>
    <t>https://scholar.google.com/scholar?q=related:K6psxy7tH2YJ:scholar.google.com/&amp;scioq=%22michael+mandiberg%22+%22turbulence+org%22&amp;hl=en&amp;as_sdt=2007</t>
  </si>
  <si>
    <t>https://scholar.google.com/scholar?q=related:DFAErZ5F7T0J:scholar.google.com/&amp;scioq=%22michael+mandiberg%22+%22in+network%22&amp;hl=en&amp;as_sdt=0,5&amp;as_vis=1</t>
  </si>
  <si>
    <t>A Knowledge Infrastructure comprises the people, artefacts, and institutions that generate, share, and maintain knowledge, very often mediated by the Web. Our scholarly Knowledge …</t>
  </si>
  <si>
    <t>https://scholar.google.com/scholar?q=related:BowFLdtXwjQJ:scholar.google.com/&amp;scioq=%22michael+mandiberg%22+%22print+wikipedia%22&amp;hl=en&amp;as_sdt=0,5&amp;as_vis=1</t>
  </si>
  <si>
    <t>https://dl.acm.org/doi/abs/10.1145/3394231.3397915?casa_token=AdUL6-QpDhYAAAAA:ucbV3VlcxVoHpzEjA-FLuadse80VIbdrdbnaGpsGjkERzLjdaYxyn6pBtMza5yXpBIY44X2Yvlxe</t>
  </si>
  <si>
    <t>https://dl.acm.org/doi/pdf/10.1145/3394231.3397915?casa_token=adfwKLbIsG4AAAAA:t3csKKAIqPtQVDl6qVd7-IjC9UzK9sjqG5p-ZLwiSSROny9adoq6axNekyG7dPwMIAnMvib84s3g</t>
  </si>
  <si>
    <t>https://scholar.google.com/scholar?q=related:BowFLdtXwjQJ:scholar.google.com/&amp;scioq=mandiberg+%22print+wikipedia%22&amp;hl=en&amp;as_sdt=0,5&amp;as_vis=1</t>
  </si>
  <si>
    <t>F Guzda-Rivière</t>
  </si>
  <si>
    <t>L'au (c) torité de l'artiste et ses paradoxes: tentative de relecture historique, critique et poïétique du statut de l'artiste</t>
  </si>
  <si>
    <t>theses.hal.science</t>
  </si>
  <si>
    <t>https://theses.hal.science/tel-02185017/</t>
  </si>
  <si>
    <t>Le premier travail de cette thèse a consisté à envisager l'artiste, essentiellement, comme un auteur. Il nous a conduit à suggérer, quant à l'auteur, que sa mort jadis annoncée imposait …</t>
  </si>
  <si>
    <t>https://theses.hal.science/tel-02185017/file/GUZDA.pdf</t>
  </si>
  <si>
    <t>https://scholar.google.com/scholar?q=related:jLishJMwIxIJ:scholar.google.com/&amp;scioq=%22michael+mandiberg%22+%22aftersherrielevine%22&amp;hl=en&amp;as_sdt=2007</t>
  </si>
  <si>
    <t>https://search.proquest.com/openview/014a5f4a9e36ebae0282c53f2d96f588/1?pq-origsite=gscholar&amp;cbl=2026366&amp;diss=y</t>
  </si>
  <si>
    <t>A Wikipédia é um recurso incontornável quando se faz uma pesquisa na internet, mas pode ser também uma estratégia pedagógica? O presente estudo foi motivado por esta questão, …</t>
  </si>
  <si>
    <t>https://scholar.google.com/scholar?q=related:ValRffIJjFUJ:scholar.google.com/&amp;scioq=%22michael+mandiberg%22+%22social+media%22&amp;hl=en&amp;as_sdt=0,5&amp;as_vis=1</t>
  </si>
  <si>
    <t>H Abbing, A Adler, T Adorno, J Anderson, M Anderson…</t>
  </si>
  <si>
    <t>ARRAY, 250 Art Agency, Partners, 152, 176 Art+ Museum Transparency Group, 183, 195, 311n28 Art Basel, 69, 221, 235, 236, 338n12</t>
  </si>
  <si>
    <t>https://www.cambridge.org/core/services/aop-cambridge-core/content/view/E7B19CFE587951B8A99BE2B44713F3A3/9781108483421ind_379-396.pdf/index.pdf</t>
  </si>
  <si>
    <t>Page numbers in italics indicate tables and figures. Titles of written and visual works will be found at the author’s/artist 1 Page 1 Index Page numbers in italics indicate tables and figures…</t>
  </si>
  <si>
    <t>https://scholar.google.com/scholar?q=related:jG_jnTumos8J:scholar.google.com/&amp;scioq=mandiberg+%22print+wikipedia%22&amp;hl=en&amp;as_sdt=0,5&amp;as_vis=1</t>
  </si>
  <si>
    <t>Listening Through Social Media: Soundscape Composition, Collaboration and Networked Sonic Elongation</t>
  </si>
  <si>
    <t>… Sound: Repeatable Culture, YouTube and Music</t>
  </si>
  <si>
    <t>https://www.torrossa.com/gs/resourceProxy?an=5549638&amp;publisher=FZ0661#page=130</t>
  </si>
  <si>
    <t>https://scholar.google.com/scholar?cites=17844565387373572760&amp;as_sdt=2005&amp;sciodt=0,5&amp;hl=en</t>
  </si>
  <si>
    <t>… 34 Michael Mandiberg reminds us that this process of citizen journalism destabilizes ‘the one-directional broadcast from a reporter to an audience into a multivoiced conversation …</t>
  </si>
  <si>
    <t>https://scholar.google.com/scholar?q=related:mPKh3ayhpPcJ:scholar.google.com/&amp;scioq=%22michael+mandiberg%22+%22social+media%22&amp;hl=en&amp;as_sdt=0,5&amp;as_vis=1</t>
  </si>
  <si>
    <t>https://scholar.google.com/scholar?q=related:mPKh3ayhpPcJ:scholar.google.com/&amp;scioq=%22michael+mandiberg%22+%22wikipedia%22&amp;hl=en&amp;as_sdt=0,5&amp;as_vis=1</t>
  </si>
  <si>
    <t>J Dyki, S Evans, J Mabey, M Mandiberg, SL Ward…</t>
  </si>
  <si>
    <t>Catalogue Raisonné of the Work of Fidel Micó: A Case Study</t>
  </si>
  <si>
    <t>https://www.journals.uchicago.edu/doi/abs/10.1086/683379</t>
  </si>
  <si>
    <t>10.1086/683379</t>
  </si>
  <si>
    <t>… adx Art Documentation: Journal of the Art Libraries Society of North America 0730-7187 2161-9417The University of Chicago Press 01092015Fall 2015 342 ADXv34n2 10.1086/683379 …</t>
  </si>
  <si>
    <t>https://scholar.google.com/scholar?q=related:III6cuNlnVMJ:scholar.google.com/&amp;scioq=%22michael+mandiberg%22+%22wikipedia%22&amp;hl=en&amp;as_sdt=0,5&amp;as_vis=1</t>
  </si>
  <si>
    <t>J Paßmann</t>
  </si>
  <si>
    <t>Medientheorien der Plattform</t>
  </si>
  <si>
    <t>Handbuch Medientheorien im 21. Jahrhundert</t>
  </si>
  <si>
    <t>https://link.springer.com/content/pdf/10.1007/978-3-658-38128-8_49-1.pdf</t>
  </si>
  <si>
    <t>10.1007/978-3-658-38128-8_49-1</t>
  </si>
  <si>
    <t>… “, in dem O’Reilly das Web 2.0 als „The Web as Platform“ definiert, wurde etwa im von Michael Mandiberg herausgegebenen The Social Media Reader (New York University Press) …</t>
  </si>
  <si>
    <t>https://scholar.google.com/scholar?q=related:4XdWnTc7EVUJ:scholar.google.com/&amp;scioq=%22michael+mandiberg%22+%22social+media%22&amp;hl=en&amp;as_sdt=0,5&amp;as_vis=1</t>
  </si>
  <si>
    <t>(Medien-)theorien der Plattform sind keine neutralen Intermediäre, sie tun etwas. Der vorliegende Text differenziert deshalb zwischen verschiedenen Praktiken des Theoretisierens von …</t>
  </si>
  <si>
    <t>https://scholar.google.com/scholar?q=related:4XdWnTc7EVUJ:scholar.google.com/&amp;scioq=%22michael+mandiberg%22+%22wikipedia%22&amp;hl=en&amp;as_sdt=0,5&amp;as_vis=1</t>
  </si>
  <si>
    <t>https://scholar.google.com/scholar?q=related:eZWWsD1Uk-IJ:scholar.google.com/&amp;scioq=%22michael+mandiberg%22+%22in+network%22&amp;hl=en&amp;as_sdt=0,5&amp;as_vis=1</t>
  </si>
  <si>
    <t>K Cohen</t>
  </si>
  <si>
    <t>Our Broken Genres: Sharon Hayes's Love Addresses</t>
  </si>
  <si>
    <t>Afterall: A Journal of Art, Context and Enquiry</t>
  </si>
  <si>
    <t>https://www.journals.uchicago.edu/doi/full/10.1086/681284</t>
  </si>
  <si>
    <t>https://scholar.google.com/scholar?cites=4386260039866388894&amp;as_sdt=2005&amp;sciodt=0,5&amp;hl=en</t>
  </si>
  <si>
    <t>10.1086/681284</t>
  </si>
  <si>
    <t>… I am thinking, of course, about social media such as Facebook, Twitter and Instagram. But I … the technical conditions of networks and monetised social media that appear there as pre-…</t>
  </si>
  <si>
    <t>https://scholar.google.com/scholar?q=related:nhG6UEQg3zwJ:scholar.google.com/&amp;scioq=%22michael+mandiberg%22+%22social+media%22&amp;hl=en&amp;as_sdt=0,5&amp;as_vis=1</t>
  </si>
  <si>
    <t>K Mahy</t>
  </si>
  <si>
    <t>La protection juridique des photographies</t>
  </si>
  <si>
    <t>publications.ut-capitole.fr</t>
  </si>
  <si>
    <t>https://publications.ut-capitole.fr/id/eprint/43438/</t>
  </si>
  <si>
    <t>AVERTISSEMENT LIENS Page 1 AVERTISSEMENT Ce document est le fruit d’un long travail approuvé par le jury de soutenance et mis à disposition de l’ensemble de la communauté …</t>
  </si>
  <si>
    <t>https://publications.ut-capitole.fr/id/eprint/43438/1/MahyKerzen2016.pdf</t>
  </si>
  <si>
    <t>https://scholar.google.com/scholar?q=related:fqChY67NZakJ:scholar.google.com/&amp;scioq=%22michael+mandiberg%22+%22aftersherrielevine%22&amp;hl=en&amp;as_sdt=2007</t>
  </si>
  <si>
    <t>https://scholar.google.com/scholar?cites=1227418415647812680&amp;as_sdt=2005&amp;sciodt=2007&amp;hl=en</t>
  </si>
  <si>
    <t>https://scholar.google.com/scholar?q=related:SOx1v4uqCBEJ:scholar.google.com/&amp;scioq=%22michael+mandiberg%22+%22eyebeam%22&amp;hl=en&amp;as_sdt=2007</t>
  </si>
  <si>
    <t>L Lessig</t>
  </si>
  <si>
    <t>How Creativity Is Being Strangled by the Law</t>
  </si>
  <si>
    <t>https://www.degruyter.com/document/doi/10.18574/nyu/9780814763025.003.0015/pdf?licenseType=restricted</t>
  </si>
  <si>
    <t>https://scholar.google.com/scholar?cites=12322859975010168207&amp;as_sdt=2005&amp;sciodt=0,5&amp;hl=en</t>
  </si>
  <si>
    <t>10.18574/nyu/9780814763025.003.0015</t>
  </si>
  <si>
    <t>… The poster child for this culture is probably something like Wikipedia, but the version I want … This chapter was transcribed and edited by Michael Mandiberg from a talk given at the …</t>
  </si>
  <si>
    <t>https://scholar.google.com/scholar?q=related:jy1co9uXA6sJ:scholar.google.com/&amp;scioq=%22michael+mandiberg%22+%22wikipedia%22&amp;hl=en&amp;as_sdt=0,5&amp;as_vis=1</t>
  </si>
  <si>
    <t>Tensiones en la noción de autoría en los procesos de producción artística con tecnología</t>
  </si>
  <si>
    <t>Poéticas tecnológicas, transdisciplina y sociedad.</t>
  </si>
  <si>
    <t>aacademica.org</t>
  </si>
  <si>
    <t>https://www.aacademica.org/agustin.berti/68.pdf#page=10</t>
  </si>
  <si>
    <t>https://scholar.google.com/scholar?cites=15694937912763736201&amp;as_sdt=2005&amp;sciodt=2007&amp;hl=en</t>
  </si>
  <si>
    <t>Los creadores que exploran herramientas y entornos tecnológicos de producción y recepción, se cuestionan en distintos momentos de su actividad, acerca de la “autoría” de aquellas …</t>
  </si>
  <si>
    <t>https://scholar.google.com/scholar?q=related:ieAXVuCez9kJ:scholar.google.com/&amp;scioq=%22michael+mandiberg%22+%22turbulence+org%22&amp;hl=en&amp;as_sdt=2007</t>
  </si>
  <si>
    <t>LMP dos Santos</t>
  </si>
  <si>
    <t>Espaços de criatividade da arte contemporânea em contexto escolar</t>
  </si>
  <si>
    <t>https://search.proquest.com/openview/768ca2ff0d53f1f5f6257941b0d844be/1?pq-origsite=gscholar&amp;cbl=2026366&amp;diss=y</t>
  </si>
  <si>
    <t>Acreditando que a Educação não se faz somente na sala de aula e sabendo da importância das vivências de múltiplas naturezas para a formação integral do aluno e para o …</t>
  </si>
  <si>
    <t>https://core.ac.uk/download/pdf/15569590.pdf</t>
  </si>
  <si>
    <t>https://scholar.google.com/scholar?q=related:ciHxc_DlGaQJ:scholar.google.com/&amp;scioq=%22michael+mandiberg%22+%22aftersherrielevine%22&amp;hl=en&amp;as_sdt=2007</t>
  </si>
  <si>
    <t>M Di Legge, F Mantovani, I Meloni</t>
  </si>
  <si>
    <t>What does it Meme? Public History in the Internet Memes Era</t>
  </si>
  <si>
    <t>Handbook of Digital Public …</t>
  </si>
  <si>
    <t>https://www.degruyter.com/document/doi/10.1515/9783110430295/pdf?licenseType=restricted#page=417</t>
  </si>
  <si>
    <t>https://scholar.google.com/scholar?cites=14653591683520659876&amp;as_sdt=2005&amp;sciodt=0,5&amp;hl=en</t>
  </si>
  <si>
    <t>10.1515/9783110430295</t>
  </si>
  <si>
    <t>… Figure 5 (b) uses a sentence that became viral on social media, used by vice-prime minister … In The Social Media Reader , edited by Michael Mandiberg, 120–134. New York: New York …</t>
  </si>
  <si>
    <t>https://scholar.google.com/scholar?q=related:pAHeg_8DXMsJ:scholar.google.com/&amp;scioq=%22michael+mandiberg%22+%22social+media%22&amp;hl=en&amp;as_sdt=0,5&amp;as_vis=1</t>
  </si>
  <si>
    <t>Wikipedia's Race and Ethnicity Gap and the Unverifiability of Whiteness</t>
  </si>
  <si>
    <t>https://read.dukeupress.edu/social-text/article-abstract/41/1%20(154)/21/344220</t>
  </si>
  <si>
    <t>https://scholar.google.com/scholar?cites=4399178243175614523&amp;as_sdt=2005&amp;sciodt=0,5&amp;hl=en</t>
  </si>
  <si>
    <t>… Michael Mandiberg Michael Mandiberg is an artist who created Print Wikipedia, edited The Social Media Reader, and cofounded Art+Feminism. They are professor of media culture at …</t>
  </si>
  <si>
    <t>https://scholar.google.com/scholar?q=related:Owgc6E0FDT0J:scholar.google.com/&amp;scioq=%22michael+mandiberg%22+%22social+media%22&amp;hl=en&amp;as_sdt=0,5&amp;as_vis=1</t>
  </si>
  <si>
    <t>https://scholar.google.com/scholar?q=related:Owgc6E0FDT0J:scholar.google.com/&amp;scioq=%22michael+mandiberg%22+%22print+wikipedia%22&amp;hl=en&amp;as_sdt=0,5&amp;as_vis=1</t>
  </si>
  <si>
    <t>… This analysis focuses on English Wikipedia, but even English Wikipedia is a global project, with contributors across and beyond the Anglosphere. Wikidata is an open data repository …</t>
  </si>
  <si>
    <t>https://scholar.google.com/scholar?q=related:Owgc6E0FDT0J:scholar.google.com/&amp;scioq=%22michael+mandiberg%22+%22wikipedia%22&amp;hl=en&amp;as_sdt=0,5&amp;as_vis=1</t>
  </si>
  <si>
    <t>https://scholar.google.com/scholar?q=related:Owgc6E0FDT0J:scholar.google.com/&amp;scioq=mandiberg+%22print+wikipedia%22&amp;hl=en&amp;as_sdt=0,5&amp;as_vis=1</t>
  </si>
  <si>
    <t>M Mandiberg, RDG Kelley, J Brown, T Nyong'o</t>
  </si>
  <si>
    <t>Interregnum</t>
  </si>
  <si>
    <t>https://read.dukeupress.edu/social-text/article-abstract/39/4%20(149)/83/297538</t>
  </si>
  <si>
    <t>… Michael Mandiberg Michael Mandiberg is an artist who created Print Wikipedia, edited The Social Media Reader (2012), and cofounded Art+Feminism. They are professor of media …</t>
  </si>
  <si>
    <t>https://scholar.google.com/scholar?q=related:2sy722eaDOwJ:scholar.google.com/&amp;scioq=%22michael+mandiberg%22+%22social+media%22&amp;hl=en&amp;as_sdt=0,5&amp;as_vis=1</t>
  </si>
  <si>
    <t>https://scholar.google.com/scholar?q=related:2sy722eaDOwJ:scholar.google.com/&amp;scioq=%22michael+mandiberg%22+%22print+wikipedia%22&amp;hl=en&amp;as_sdt=0,5&amp;as_vis=1</t>
  </si>
  <si>
    <t>https://scholar.google.com/scholar?q=related:2sy722eaDOwJ:scholar.google.com/&amp;scioq=%22michael+mandiberg%22+%22wikipedia%22&amp;hl=en&amp;as_sdt=0,5&amp;as_vis=1</t>
  </si>
  <si>
    <t>https://scholar.google.com/scholar?q=related:2sy722eaDOwJ:scholar.google.com/&amp;scioq=mandiberg+%22print+wikipedia%22&amp;hl=en&amp;as_sdt=0,5&amp;as_vis=1</t>
  </si>
  <si>
    <t>M MUNDVILLER</t>
  </si>
  <si>
    <t>NANODRAMAS: IDENTITY PILLS</t>
  </si>
  <si>
    <t>collectionscanada.gc.ca</t>
  </si>
  <si>
    <t>https://www.collectionscanada.gc.ca/obj/thesescanada/vol2/QQLA/TC-QQLA-28219.pdf</t>
  </si>
  <si>
    <t>This thesis follows a multidisciplinary approach using the branches of philosophy, sociology and media studies, with the intention of comprehending the singular aspects of the Web …</t>
  </si>
  <si>
    <t>https://scholar.google.com/scholar?q=related:cevWlF56vJEJ:scholar.google.com/&amp;scioq=%22michael+mandiberg%22+%22shop+mandiberg%22&amp;hl=en&amp;as_sdt=0,5&amp;as_vis=1</t>
  </si>
  <si>
    <t>rm dupe</t>
  </si>
  <si>
    <t>https://scholar.google.com/scholar?q=related:cevWlF56vJEJ:scholar.google.com/&amp;scioq=%22shop+mandiberg%22&amp;hl=en&amp;as_sdt=0,5&amp;as_vis=1</t>
  </si>
  <si>
    <t>https://scholar.google.com/scholar?q=related:GW2YixvFcmUJ:scholar.google.com/&amp;scioq=%22michael+mandiberg%22+%22print+wikipedia%22&amp;hl=en&amp;as_sdt=0,5&amp;as_vis=1</t>
  </si>
  <si>
    <t>https://scholar.google.com/scholar?q=related:GW2YixvFcmUJ:scholar.google.com/&amp;scioq=mandiberg+%22print+wikipedia%22&amp;hl=en&amp;as_sdt=0,5&amp;as_vis=1</t>
  </si>
  <si>
    <t>M Sánchez Berenguer</t>
  </si>
  <si>
    <t>COMPOSICIÓN Y CONSTRUCCIÓN PICTÓRICA. OBRA PERSONA</t>
  </si>
  <si>
    <t>https://riunet.upv.es/handle/10251/61655</t>
  </si>
  <si>
    <t>[ES] Este trabajo surge de la motivación personal por conectar el arte con la sociedad del momento. Vivimos tiempos convulsos a nivel político y económico que se traducen en una …</t>
  </si>
  <si>
    <t>https://riunet.upv.es/bitstream/handle/10251/61655/S%C3%81NCHEZ%20-%20COMPOSICI%C3%93N%20Y%20CONSTRUCCI%C3%93N%20PICT%C3%93RICA.%20OBRA%20PERSONA.pdf?sequence=1</t>
  </si>
  <si>
    <t>https://scholar.google.com/scholar?q=related:2mPzmlO19CcJ:scholar.google.com/&amp;scioq=%22michael+mandiberg%22+%22real+costs%22&amp;hl=en&amp;as_sdt=2007</t>
  </si>
  <si>
    <t>MA Ahumada Medrano</t>
  </si>
  <si>
    <t>Ejercicios de resistencia a los discursos institucionales del arte</t>
  </si>
  <si>
    <t>bdigital.dgse.uaa.mx</t>
  </si>
  <si>
    <t>http://bdigital.dgse.uaa.mx:8080/xmlui/handle/11317/264</t>
  </si>
  <si>
    <t>Esta investigación es un análisis dialéctico que busca comprender el entramado de relaciones que se producen entre el museo de arte -como figura de autoridad determinadora de lo …</t>
  </si>
  <si>
    <t>http://bdigital.dgse.uaa.mx:8080/xmlui/bitstream/handle/11317/264/394803.pdf?sequence=1&amp;isAllowed=y</t>
  </si>
  <si>
    <t>https://scholar.google.com/scholar?q=related:6efHk1evOJ4J:scholar.google.com/&amp;scioq=%22michael+mandiberg%22+%22afterwalkerevans%22&amp;hl=en&amp;as_sdt=2007</t>
  </si>
  <si>
    <t>https://scholar.google.com/scholar?q=related:6efHk1evOJ4J:scholar.google.com/&amp;scioq=%22michael+mandiberg%22+%22aftersherrielevine%22&amp;hl=en&amp;as_sdt=2007</t>
  </si>
  <si>
    <t>Transterritórios: campo da arte e internet</t>
  </si>
  <si>
    <t>Visualidades</t>
  </si>
  <si>
    <t>revistas.ufg.br</t>
  </si>
  <si>
    <t>https://revistas.ufg.br/VISUAL/article/view/18207</t>
  </si>
  <si>
    <t>https://scholar.google.com/scholar?cites=9112151293768177934&amp;as_sdt=2005&amp;sciodt=2007&amp;hl=en</t>
  </si>
  <si>
    <t>Abordagem do campo da arte como um lugar de trabalho imaterial, onde se constrói o valor arte. Análise das relações entre esse espaço e o ciberespaço, considerando suas …</t>
  </si>
  <si>
    <t>https://revistas.ufg.br/VISUAL/article/download/18207/10860</t>
  </si>
  <si>
    <t>https://scholar.google.com/scholar?q=related:DhmrzFLddH4J:scholar.google.com/&amp;scioq=%22michael+mandiberg%22+%22aftersherrielevine%22&amp;hl=en&amp;as_sdt=2007</t>
  </si>
  <si>
    <t>P Dierichs</t>
  </si>
  <si>
    <t>1. Fourcade, Marion, Ollion, Étienne and Algan, Yann.(2015). The Superiority of Economists. Journal of Economic Perspectives, 29 (1): 89–114, at p. 111. 2. Canonica …</t>
  </si>
  <si>
    <t>Language</t>
  </si>
  <si>
    <t>https://www.cambridge.org/core/services/aop-cambridge-core/content/view/D0CFBC0A12AD98D59DC07A55D42C756C/9781108483421not_274-341.pdf/notes.pdf</t>
  </si>
  <si>
    <t>Cambridge, MA: Harvard University Press. 4.“The firm” is a general hold-all term for any standalone economic unit, be that an artist or an art gallery. The terms “firm” and “organization” …</t>
  </si>
  <si>
    <t>https://scholar.google.com/scholar?q=related:VdXjvmWOA0IJ:scholar.google.com/&amp;scioq=%22michael+mandiberg%22+%22postmodern+times%22&amp;hl=en&amp;as_sdt=0,5&amp;as_vis=1</t>
  </si>
  <si>
    <t>https://scholar.google.com/scholar?q=related:VdXjvmWOA0IJ:scholar.google.com/&amp;scioq=%22michael+mandiberg%22+%22fdic+insured%22&amp;hl=en&amp;as_sdt=2007</t>
  </si>
  <si>
    <t>Let me put it this way: Planet Earth has never been as tiny as it is now. It shrunk–relatively speaking of course–due to the quickening pulse of both physical and verbal communication. …</t>
  </si>
  <si>
    <t>https://scholar.google.com/scholar?q=related:65ls0BWz9aUJ:scholar.google.com/&amp;scioq=%22michael+mandiberg%22+%22wikipedia%22&amp;hl=en&amp;as_sdt=0,5&amp;as_vis=1</t>
  </si>
  <si>
    <t>R Whitlaw, M Mandiberg</t>
  </si>
  <si>
    <t>Command CV: A Legend by Default.</t>
  </si>
  <si>
    <t>https://search.ebscohost.com/login.aspx?direct=true&amp;profile=ehost&amp;scope=site&amp;authtype=crawler&amp;jrnl=03007472&amp;asa=N&amp;AN=5966275&amp;h=dQCqXUoBosb9eRyAcDv7UszcOaa0Suz8JsuDnfiodTQfNEDMJUHudwwxkEiiNrGlcgxQiIVpoJWR%2BhCXSixPHw%3D%3D&amp;crl=c</t>
  </si>
  <si>
    <t>… I extend this look at captioned legends to Michael Mandiberg with the suggestion that the … as property, both in relation to this project and your identity franchise in Shop Mandiberg? …</t>
  </si>
  <si>
    <t>https://search.proquest.com/openview/651da33f67e53df43fc0db55e08fb0f7/1?pq-origsite=gscholar&amp;cbl=37068&amp;casa_token=Vv_YnCX8mFEAAAAA:c_cTevd88f2cFjlh_ExnjqSK7q20TCGggbMtZPV4eHVdSqnHaLRo4yHfuxChxrYVkear4pQDTg</t>
  </si>
  <si>
    <t>https://scholar.google.com/scholar?q=related:qoQdZVgKxvYJ:scholar.google.com/&amp;scioq=%22michael+mandiberg%22+%22shop+mandiberg%22&amp;hl=en&amp;as_sdt=0,5&amp;as_vis=1</t>
  </si>
  <si>
    <t>… as property, both in relation to this project and your identity franchise in Shop Mandiberg? … His gear-long project "Shop Mandiberg" will be included in the upcoming Transmediale …</t>
  </si>
  <si>
    <t>https://search.proquest.com/openview/651da33f67e53df43fc0db55e08fb0f7/1?pq-origsite=gscholar&amp;cbl=37068&amp;casa_token=ZPpSY1bpWaUAAAAA:-6vnm3fi5SVWPO41pkjpb1Du8ZZwvTlwbpfEAX-zBB6uyXPk8EhwkAkASUTzKMyXRqrLD0DbnA</t>
  </si>
  <si>
    <t>https://scholar.google.com/scholar?q=related:qoQdZVgKxvYJ:scholar.google.com/&amp;scioq=%22shop+mandiberg%22&amp;hl=en&amp;as_sdt=0,5&amp;as_vis=1</t>
  </si>
  <si>
    <t>Discusses the conflicts on the representation and ownership of three copies of a photograph named differently by photographers Walker Evans, Sherrie Levine and Michael Mandiberg. …</t>
  </si>
  <si>
    <t>https://scholar.google.com/scholar?q=related:qoQdZVgKxvYJ:scholar.google.com/&amp;scioq=%22michael+mandiberg%22+%22afterwalkerevans%22&amp;hl=en&amp;as_sdt=2007</t>
  </si>
  <si>
    <t>… When Michael Mandiberg launched his Internet browser and registered AfterSherrieLevine .com, he claimed a domain that was already heavily contested outside the WHOIS database. …</t>
  </si>
  <si>
    <t>https://scholar.google.com/scholar?q=related:qoQdZVgKxvYJ:scholar.google.com/&amp;scioq=%22michael+mandiberg%22+%22aftersherrielevine%22&amp;hl=en&amp;as_sdt=2007</t>
  </si>
  <si>
    <t>The journal Journalism Studies was established at the turn of the new millennium by Bob Franklin. It was launched in the context of a burgeoning interest in the scholarly study of …</t>
  </si>
  <si>
    <t>https://scholar.google.com/scholar?q=related:lpEfSWLJIxMJ:scholar.google.com/&amp;scioq=%22michael+mandiberg%22+%22in+network%22&amp;hl=en&amp;as_sdt=0,5&amp;as_vis=1</t>
  </si>
  <si>
    <t>https://scholar.google.com/scholar?q=related:JQoiV0JLg18J:scholar.google.com/&amp;scioq=%22michael+mandiberg%22+%22print+wikipedia%22&amp;hl=en&amp;as_sdt=0,5&amp;as_vis=1</t>
  </si>
  <si>
    <t>https://scholar.google.com/scholar?q=related:JQoiV0JLg18J:scholar.google.com/&amp;scioq=%22michael+mandiberg%22+%22wikipedia%22&amp;hl=en&amp;as_sdt=0,5&amp;as_vis=1</t>
  </si>
  <si>
    <t>https://search.proquest.com/openview/fac3de046de16371380ded0cf515add3/1?pq-origsite=gscholar&amp;cbl=2026366&amp;diss=y&amp;casa_token=Tu-X06K737YAAAAA:hsygIvNp87Xml1uqLzKqfqaMjY0UUGiv4wQ9GSQNbIbEbm7UN50-MvDOwV55OfDyjkS4VIrTOQ</t>
  </si>
  <si>
    <t>https://scholar.google.com/scholar?q=related:JQoiV0JLg18J:scholar.google.com/&amp;scioq=mandiberg+%22print+wikipedia%22&amp;hl=en&amp;as_sdt=0,5&amp;as_vis=1</t>
  </si>
  <si>
    <t>Add-Art: Sharing, Freedom, and Beer</t>
  </si>
  <si>
    <t>https://www.taylorfrancis.com/chapters/edit/10.4324/9780203847947-25/add-art-steve-lambert</t>
  </si>
  <si>
    <t>10.4324/9780203847947-25</t>
  </si>
  <si>
    <t>… The term “social media” began to be used more often when … The result of the social media frenzy is an attitude of sharing … , is the foundational tool of social media as understood in Web …</t>
  </si>
  <si>
    <t>https://www.uploadbag.com/ofiles/aa158ffa3e57b7a5102ff57eda3e83b5/Net-Works-Case-Studies-in-Web-Art-and-Design.pdf#page=198</t>
  </si>
  <si>
    <t>https://scholar.google.com/scholar?q=related:7KI5OhOK_HoJ:scholar.google.com/&amp;scioq=%22michael+mandiberg%22+%22social+media%22&amp;hl=en&amp;as_sdt=0,5&amp;as_vis=1</t>
  </si>
  <si>
    <t>https://scholar.google.com/scholar?q=related:7KI5OhOK_HoJ:scholar.google.com/&amp;scioq=%22michael+mandiberg%22+%22eyebeam%22&amp;hl=en&amp;as_sdt=2007</t>
  </si>
  <si>
    <t>S Takacs</t>
  </si>
  <si>
    <t>Interrogating popular culture: Key questions</t>
  </si>
  <si>
    <t>https://www.taylorfrancis.com/books/mono/10.4324/9780203766583/interrogating-popular-culture-stacy-takacs</t>
  </si>
  <si>
    <t>https://scholar.google.com/scholar?cites=13101287344145821255&amp;as_sdt=2005&amp;sciodt=0,5&amp;hl=en</t>
  </si>
  <si>
    <t>10.4324/9780203766583</t>
  </si>
  <si>
    <t>… “The Music Industry.” 2013. http://en.wikipedia.org/wiki/Music_industry. Napoli, Philip M. “Media … In The Social Media Reader, edited by Michael Mandiberg , 13–16. New York: New York …</t>
  </si>
  <si>
    <t>https://scholar.google.com/scholar?q=related:R-4hCG0f0bUJ:scholar.google.com/&amp;scioq=%22michael+mandiberg%22+%22wikipedia%22&amp;hl=en&amp;as_sdt=0,5&amp;as_vis=1</t>
  </si>
  <si>
    <t>Interrogating Popular Culture: Key Questions offers an accessible introduction to the study of popular culture, both historical and contemporary. Beginning from the assumption that …</t>
  </si>
  <si>
    <t>https://scholar.google.com/scholar?q=related:R-4hCG0f0bUJ:scholar.google.com/&amp;scioq=%22michael+mandiberg%22+%22social+media%22&amp;hl=en&amp;as_sdt=0,5&amp;as_vis=1</t>
  </si>
  <si>
    <t>https://scholar.google.com/scholar?cites=16729403278329657314&amp;as_sdt=2005&amp;sciodt=2007&amp;hl=en</t>
  </si>
  <si>
    <t>https://scholar.google.com/scholar?q=related:4jcYPaXHKugJ:scholar.google.com/&amp;scioq=%22michael+mandiberg%22+%22turbulence+org%22&amp;hl=en&amp;as_sdt=2007</t>
  </si>
  <si>
    <t>TDACE ESTÉTICAS, LIAS CARREIRA</t>
  </si>
  <si>
    <t>A apropriação como gesto na fotografia de Michael Wolf e Jon Rafman</t>
  </si>
  <si>
    <t>https://scholar.google.com/scholar?q=related:-bM4tMCQoooJ:scholar.google.com/&amp;scioq=%22michael+mandiberg%22+%22aftersherrielevine%22&amp;hl=en&amp;as_sdt=2007</t>
  </si>
  <si>
    <t>https://scholar.google.com/scholar?cites=7497110797016228048&amp;as_sdt=2005&amp;sciodt=2007&amp;hl=en</t>
  </si>
  <si>
    <t>https://scholar.google.com/scholar?q=related:0ODlaYwWC2gJ:scholar.google.com/&amp;scioq=%22michael+mandiberg%22+%22eyebeam%22&amp;hl=en&amp;as_sdt=2007</t>
  </si>
  <si>
    <t>X Burrough</t>
  </si>
  <si>
    <t>Net Works: Case studies in web art and design</t>
  </si>
  <si>
    <t>https://books.google.com/books?hl=en&amp;lr=&amp;id=SHPrSVqoWggC&amp;oi=fnd&amp;pg=PR2&amp;dq=%22michael+mandiberg%22+%22eyebeam%22&amp;ots=M1w-FJh_73&amp;sig=dWrH7hIIadzlvCyRJvaKhCtF4AY</t>
  </si>
  <si>
    <t>https://scholar.google.com/scholar?cites=13086007148818549414&amp;as_sdt=2005&amp;sciodt=2007&amp;hl=en</t>
  </si>
  <si>
    <t>https://scholar.google.com/scholar?q=related:pkqNUSvWmrUJ:scholar.google.com/&amp;scioq=%22michael+mandiberg%22+%22eyebeam%22&amp;hl=en&amp;as_sdt=2007</t>
  </si>
  <si>
    <t>https://books.google.com/books?hl=en&amp;lr=&amp;id=SHPrSVqoWggC&amp;oi=fnd&amp;pg=PR2&amp;dq=%22michael+mandiberg%22+%22wikipedia%22&amp;ots=M1w-FJj095&amp;sig=DRPab1emZyCyspUm3Ihtvrx2xCQ</t>
  </si>
  <si>
    <t>https://scholar.google.com/scholar?cites=13086007148818549414&amp;as_sdt=2005&amp;sciodt=0,5&amp;hl=en</t>
  </si>
  <si>
    <t>https://scholar.google.com/scholar?q=related:pkqNUSvWmrUJ:scholar.google.com/&amp;scioq=%22michael+mandiberg%22+%22wikipedia%22&amp;hl=en&amp;as_sdt=0,5&amp;as_vis=1</t>
  </si>
  <si>
    <t>https://books.google.com/books?hl=en&amp;lr=&amp;id=SHPrSVqoWggC&amp;oi=fnd&amp;pg=PR2&amp;dq=%22michael+mandiberg%22+%22shop+mandiberg%22&amp;ots=M1w-FNfZ77&amp;sig=2RA9A8-gi2-IjIYHD-m76FCTOTY</t>
  </si>
  <si>
    <t>… Michael Mandiberg sold all of his possessions online on Shop Mandiberg, made perfect copies of copies on AfterSherrieLevine. com, and created web browser plug-ins that highlight …</t>
  </si>
  <si>
    <t>https://scholar.google.com/scholar?q=related:pkqNUSvWmrUJ:scholar.google.com/&amp;scioq=%22michael+mandiberg%22+%22shop+mandiberg%22&amp;hl=en&amp;as_sdt=0,5&amp;as_vis=1</t>
  </si>
  <si>
    <t>https://books.google.com/books?hl=en&amp;lr=&amp;id=SHPrSVqoWggC&amp;oi=fnd&amp;pg=PR2&amp;dq=%22shop+mandiberg%22&amp;ots=M1w-FNfZa1&amp;sig=r8hTiC3vgLz9Y7mqaBI70J_Sii8</t>
  </si>
  <si>
    <t>https://scholar.google.com/scholar?q=related:pkqNUSvWmrUJ:scholar.google.com/&amp;scioq=%22shop+mandiberg%22&amp;hl=en&amp;as_sdt=0,5&amp;as_vis=1</t>
  </si>
  <si>
    <t>https://books.google.com/books?hl=en&amp;lr=&amp;id=SHPrSVqoWggC&amp;oi=fnd&amp;pg=PR2&amp;dq=%22michael+mandiberg%22+%22aftersherrielevine%22&amp;ots=M1w_OMm-e3&amp;sig=cdA7EIAFU4KWHFKR_vt7YZmLM4Q</t>
  </si>
  <si>
    <t>https://scholar.google.com/scholar?q=related:pkqNUSvWmrUJ:scholar.google.com/&amp;scioq=%22michael+mandiberg%22+%22aftersherrielevine%22&amp;hl=en&amp;as_sdt=2007</t>
  </si>
  <si>
    <t>https://books.google.com/books?hl=en&amp;lr=&amp;id=SHPrSVqoWggC&amp;oi=fnd&amp;pg=PR2&amp;dq=%22michael+mandiberg%22+%22real+costs%22&amp;ots=M1w-FJhY82&amp;sig=20qPF_xmkt1c13Xd0uvZ5sNtBqk</t>
  </si>
  <si>
    <t>https://scholar.google.com/scholar?q=related:pkqNUSvWmrUJ:scholar.google.com/&amp;scioq=%22michael+mandiberg%22+%22real+costs%22&amp;hl=en&amp;as_sdt=2007</t>
  </si>
  <si>
    <t>https://books.google.com/books?hl=en&amp;lr=&amp;id=SHPrSVqoWggC&amp;oi=fnd&amp;pg=PR2&amp;dq=%22michael+mandiberg%22+%22collaborative+futures%22&amp;ots=M1w-FJjZe3&amp;sig=c4PamUuzt5J6ldOmcPG2RHvFGCk</t>
  </si>
  <si>
    <t>https://scholar.google.com/scholar?q=related:pkqNUSvWmrUJ:scholar.google.com/&amp;scioq=%22michael+mandiberg%22+%22collaborative+futures%22&amp;hl=en&amp;as_sdt=0,5&amp;as_vis=1</t>
  </si>
  <si>
    <t>[星叢‧複線‧集合:網路前衛藝術美學語言] 主要以星叢文體,精神姿態, 物性導向,數據主體性,網路 物性,多重延身概念複寫而成,上述概念同時結合美學語言,哲學概念,藝術作品三面向的視域,生產…</t>
  </si>
  <si>
    <t>https://scholar.google.com/scholar?q=related:uXCxN8qT-90J:scholar.google.com/&amp;scioq=%22michael+mandiberg%22+%22turbulence+org%22&amp;hl=en&amp;as_sdt=2007</t>
  </si>
  <si>
    <t>… In the emerging field of data science, the algorithm touches everything from the Big Bang theory to social media surveillance. In 1970 the Canadian mathematician WK Hastings realized …</t>
  </si>
  <si>
    <t>https://scholar.google.com/scholar?q=related:5MKAwvK94Q0J:scholar.google.com/&amp;scioq=%22michael+mandiberg%22+%22social+media%22&amp;hl=en&amp;as_sdt=0,5&amp;as_vis=1</t>
  </si>
  <si>
    <t>Everything is transformative: Fair use and reader response</t>
  </si>
  <si>
    <t>Columbia Journal of Law &amp;the Arts</t>
  </si>
  <si>
    <t>https://papers.ssrn.com/sol3/papers.cfm?abstract_id=1148379</t>
  </si>
  <si>
    <t>https://scholar.google.com/scholar?cites=8100603130917846564&amp;as_sdt=2005&amp;sciodt=2007&amp;hl=en</t>
  </si>
  <si>
    <t>This essay, written for a symposium on fair use sponsored by the Columbia Journal of Law and the Arts, offers an alternative theory of the concept of transformativeness in the fair use …</t>
  </si>
  <si>
    <t>https://papers.ssrn.com/sol3/Delivery.cfm?abstractid=1148379</t>
  </si>
  <si>
    <t>https://scholar.google.com/scholar?q=related:JH7G9KAfa3AJ:scholar.google.com/&amp;scioq=%22michael+mandiberg%22+%22aftersherrielevine%22&amp;hl=en&amp;as_sdt=2007</t>
  </si>
  <si>
    <t>A Roth, A Christie</t>
  </si>
  <si>
    <t>Daily Archives: December 6, 2019</t>
  </si>
  <si>
    <t>jitp.commons.gc.cuny.edu</t>
  </si>
  <si>
    <t>https://jitp.commons.gc.cuny.edu/2019/12/06/</t>
  </si>
  <si>
    <t>… To use more ubiquitous examples, using social media platforms such as Twitter or Medium as a venue for publicly disseminating scholarship brushes up against these platforms’ use of …</t>
  </si>
  <si>
    <t>https://scholar.google.com/scholar?q=related:IA5UBFfZHYgJ:scholar.google.com/&amp;scioq=%22michael+mandiberg%22+%22social+media%22&amp;hl=en&amp;as_sdt=0,5&amp;as_vis=1</t>
  </si>
  <si>
    <t>Issue Sixteen</t>
  </si>
  <si>
    <t>https://jitp.commons.gc.cuny.edu/category/issues/issue-sixteen/</t>
  </si>
  <si>
    <t>https://scholar.google.com/scholar?q=related:3snA5kel_IcJ:scholar.google.com/&amp;scioq=%22michael+mandiberg%22+%22social+media%22&amp;hl=en&amp;as_sdt=0,5&amp;as_vis=1</t>
  </si>
  <si>
    <t>B Porter, R Analytics, J Doucette, A Reilly, D Calacci…</t>
  </si>
  <si>
    <t>Articles by Patrick</t>
  </si>
  <si>
    <t>https://jitp.commons.gc.cuny.edu/author/pdedauw/page/9/</t>
  </si>
  <si>
    <t>… As a result of the rise of social media, digital interaction has become normative for most people around the world. Yet for many educators, online learning has been thought to be inferior …</t>
  </si>
  <si>
    <t>https://scholar.google.com/scholar?q=related:Ss0_wuk6jHQJ:scholar.google.com/&amp;scioq=%22michael+mandiberg%22+%22social+media%22&amp;hl=en&amp;as_sdt=0,5&amp;as_vis=1</t>
  </si>
  <si>
    <t>Traditional, in-person instruction provides a social environment and immediate feedback mechanisms that typically ensure participants are successful. In comparison, online mediums …</t>
  </si>
  <si>
    <t>https://scholar.google.com/scholar?q=related:Ss0_wuk6jHQJ:scholar.google.com/&amp;scioq=%22michael+mandiberg%22+%22print+wikipedia%22&amp;hl=en&amp;as_sdt=0,5&amp;as_vis=1</t>
  </si>
  <si>
    <t>https://scholar.google.com/scholar?q=related:Ss0_wuk6jHQJ:scholar.google.com/&amp;scioq=%22michael+mandiberg%22+%22wikipedia%22&amp;hl=en&amp;as_sdt=0,5&amp;as_vis=1</t>
  </si>
  <si>
    <t>https://scholar.google.com/scholar?q=related:Ss0_wuk6jHQJ:scholar.google.com/&amp;scioq=mandiberg+%22print+wikipedia%22&amp;hl=en&amp;as_sdt=0,5&amp;as_vis=1</t>
  </si>
  <si>
    <t>C Gilliard</t>
  </si>
  <si>
    <t>Tagged introductions</t>
  </si>
  <si>
    <t>https://jitp.commons.gc.cuny.edu/tag/introductions/</t>
  </si>
  <si>
    <t>… and, through this, participate in diverse cultural conversations across social media. … Also noting the inequities that became even more apparent amidst the pandemic, Michael Mandiberg …</t>
  </si>
  <si>
    <t>https://scholar.google.com/scholar?q=related:R5V3yJfqDAAJ:scholar.google.com/&amp;scioq=%22michael+mandiberg%22+%22social+media%22&amp;hl=en&amp;as_sdt=0,5&amp;as_vis=1</t>
  </si>
  <si>
    <t>… more apparent amidst the pandemic, Michael Mandiberg considers how feminist theories of care … Like others in her field, Kwok notes that Wikipedia can serve as a tool for teaching tight …</t>
  </si>
  <si>
    <t>https://scholar.google.com/scholar?q=related:R5V3yJfqDAAJ:scholar.google.com/&amp;scioq=%22michael+mandiberg%22+%22wikipedia%22&amp;hl=en&amp;as_sdt=0,5&amp;as_vis=1</t>
  </si>
  <si>
    <t>C Kwok</t>
  </si>
  <si>
    <t>Tagged pedagogy</t>
  </si>
  <si>
    <t>https://jitp.commons.gc.cuny.edu/tag/pedagogy/page/2/</t>
  </si>
  <si>
    <t>… , however, my overall insistence that we should continue using Wikipedia in our classrooms … hosted my Edit-A-Thons; Michael Mandiberg and Linda Marci for their detailed and rigorous …</t>
  </si>
  <si>
    <t>https://scholar.google.com/scholar?q=related:FJrk44o4bHYJ:scholar.google.com/&amp;scioq=%22michael+mandiberg%22+%22wikipedia%22&amp;hl=en&amp;as_sdt=0,5&amp;as_vis=1</t>
  </si>
  <si>
    <t>Tagged race</t>
  </si>
  <si>
    <t>https://jitp.commons.gc.cuny.edu/tag/race/</t>
  </si>
  <si>
    <t>https://scholar.google.com/scholar?q=related:Iz4OjX8fxYYJ:scholar.google.com/&amp;scioq=%22michael+mandiberg%22+%22wikipedia%22&amp;hl=en&amp;as_sdt=0,5&amp;as_vis=1</t>
  </si>
  <si>
    <t>Tagged social inequality</t>
  </si>
  <si>
    <t>https://jitp.commons.gc.cuny.edu/tag/social-inequality/</t>
  </si>
  <si>
    <t>https://scholar.google.com/scholar?q=related:SVETy5cMYyUJ:scholar.google.com/&amp;scioq=%22michael+mandiberg%22+%22wikipedia%22&amp;hl=en&amp;as_sdt=0,5&amp;as_vis=1</t>
  </si>
  <si>
    <t>Tagged white supremacy</t>
  </si>
  <si>
    <t>https://jitp.commons.gc.cuny.edu/tag/white-supremacy/</t>
  </si>
  <si>
    <t>https://scholar.google.com/scholar?q=related:aVvmJciiImUJ:scholar.google.com/&amp;scioq=%22michael+mandiberg%22+%22wikipedia%22&amp;hl=en&amp;as_sdt=0,5&amp;as_vis=1</t>
  </si>
  <si>
    <t>Tagged Wikipedia</t>
  </si>
  <si>
    <t>https://jitp.commons.gc.cuny.edu/tag/wikipedia/</t>
  </si>
  <si>
    <t>… , Lane Rasberry, and UVa Library’s librarians and staff—Krystal Appiah, Maggie Nunley, and Molly Schwartzburg—for their help when I hosted my Edit-A-Thons; Michael Mandiberg …</t>
  </si>
  <si>
    <t>https://scholar.google.com/scholar?q=related:dkgQx8D26fUJ:scholar.google.com/&amp;scioq=%22michael+mandiberg%22+%22wikipedia%22&amp;hl=en&amp;as_sdt=0,5&amp;as_vis=1</t>
  </si>
  <si>
    <t>D Trottier, C Fuchs</t>
  </si>
  <si>
    <t>Social media, politics and the state</t>
  </si>
  <si>
    <t>… , Riots, Crime and Policing in the Age of …</t>
  </si>
  <si>
    <t>https://api.taylorfrancis.com/content/books/mono/download?identifierName=doi&amp;identifierValue=10.4324/9781315764832&amp;type=googlepdf</t>
  </si>
  <si>
    <t>https://scholar.google.com/scholar?cites=1336470582851440511&amp;as_sdt=2005&amp;sciodt=0,5&amp;hl=en</t>
  </si>
  <si>
    <t>… Michael Mandiberg argues that the notion of ‘social media’ has been associated with multiple concepts: “the corporate media favourite ‘usergenerated content,’ Henry Jenkins’ media-…</t>
  </si>
  <si>
    <t>https://scholar.google.com/scholar?q=related:f4-eB-oYjBIJ:scholar.google.com/&amp;scioq=%22michael+mandiberg%22+%22social+media%22&amp;hl=en&amp;as_sdt=0,5&amp;as_vis=1</t>
  </si>
  <si>
    <t>… Michael Mandiberg argues that the notion of ‘social media’ has been associated with … Collaborative work, as, for example, the cooperative editing of articles performed on Wikipedia, is …</t>
  </si>
  <si>
    <t>https://scholar.google.com/scholar?q=related:f4-eB-oYjBIJ:scholar.google.com/&amp;scioq=%22michael+mandiberg%22+%22wikipedia%22&amp;hl=en&amp;as_sdt=0,5&amp;as_vis=1</t>
  </si>
  <si>
    <t>https://scholar.google.com/scholar?q=related:f4-eB-oYjBIJ:scholar.google.com/&amp;scioq=%22michael+mandiberg%22+%22in+network%22&amp;hl=en&amp;as_sdt=0,5&amp;as_vis=1</t>
  </si>
  <si>
    <t>Theorising social media, politics and the state: An introduction</t>
  </si>
  <si>
    <t>https://www.taylorfrancis.com/chapters/edit/10.4324/9781315764832-2/theorising-social-media-politics-state-daniel-trottier-christian-fuchs</t>
  </si>
  <si>
    <t>https://scholar.google.com/scholar?cites=8833612517253342811&amp;as_sdt=2005&amp;sciodt=0,5&amp;hl=en</t>
  </si>
  <si>
    <t>10.4324/9781315764832-2</t>
  </si>
  <si>
    <t>https://westminsterresearch.westminster.ac.uk/item/964v2/theorising-social-media-politics-and-the-state-an-introduction</t>
  </si>
  <si>
    <t>https://scholar.google.com/scholar?q=related:W2ZULshLl3oJ:scholar.google.com/&amp;scioq=%22michael+mandiberg%22+%22social+media%22&amp;hl=en&amp;as_sdt=0,5&amp;as_vis=1</t>
  </si>
  <si>
    <t>https://scholar.google.com/scholar?q=related:W2ZULshLl3oJ:scholar.google.com/&amp;scioq=%22michael+mandiberg%22+%22wikipedia%22&amp;hl=en&amp;as_sdt=0,5&amp;as_vis=1</t>
  </si>
  <si>
    <t>https://scholar.google.com/scholar?q=related:W2ZULshLl3oJ:scholar.google.com/&amp;scioq=%22michael+mandiberg%22+%22in+network%22&amp;hl=en&amp;as_sdt=0,5&amp;as_vis=1</t>
  </si>
  <si>
    <t>JC Haas</t>
  </si>
  <si>
    <t>Tagged history</t>
  </si>
  <si>
    <t>https://jitp.commons.gc.cuny.edu/tag/history/</t>
  </si>
  <si>
    <t>… ways to present research using primary sources through social media, zines, data sets, and … [5] My colleague Michael Mandiberg has astutely noted that DH has other important origins …</t>
  </si>
  <si>
    <t>https://scholar.google.com/scholar?q=related:kiJsdqmU1YYJ:scholar.google.com/&amp;scioq=%22michael+mandiberg%22+%22social+media%22&amp;hl=en&amp;as_sdt=0,5&amp;as_vis=1</t>
  </si>
  <si>
    <t>K Johnson, K Schmidt</t>
  </si>
  <si>
    <t>Tagged digital humanities</t>
  </si>
  <si>
    <t>https://jitp.commons.gc.cuny.edu/tag/digital-humanities/page/4/</t>
  </si>
  <si>
    <t>… This interest is certainly measurable in the students who participated in the assignment, many of whom now regularly share Digital Paxton updates on social media platforms. Perhaps …</t>
  </si>
  <si>
    <t>https://scholar.google.com/scholar?q=related:S2WiF7KhJdUJ:scholar.google.com/&amp;scioq=%22michael+mandiberg%22+%22social+media%22&amp;hl=en&amp;as_sdt=0,5&amp;as_vis=1</t>
  </si>
  <si>
    <t>K Pryiomka, M Gold, J Karlin, LW Kane, A Donlon…</t>
  </si>
  <si>
    <t>Daily Archives: May 24, 2017</t>
  </si>
  <si>
    <t>https://jitp.commons.gc.cuny.edu/2017/05/24/</t>
  </si>
  <si>
    <t>… Scholarship”, which represents her interest in the use of social media in higher education. … [5] My colleague Michael Mandiberg has astutely noted that DH has other important origins …</t>
  </si>
  <si>
    <t>https://scholar.google.com/scholar?q=related:uAwtmw3H5agJ:scholar.google.com/&amp;scioq=%22michael+mandiberg%22+%22social+media%22&amp;hl=en&amp;as_sdt=0,5&amp;as_vis=1</t>
  </si>
  <si>
    <t>Issue Eleven</t>
  </si>
  <si>
    <t>https://jitp.commons.gc.cuny.edu/category/issues/issue-eleven/</t>
  </si>
  <si>
    <t>https://scholar.google.com/scholar?q=related:-XzZiNTtWyAJ:scholar.google.com/&amp;scioq=%22michael+mandiberg%22+%22social+media%22&amp;hl=en&amp;as_sdt=0,5&amp;as_vis=1</t>
  </si>
  <si>
    <t>S Molloy, C Kelly</t>
  </si>
  <si>
    <t>https://jitp.commons.gc.cuny.edu/author/pdedauw/page/8/</t>
  </si>
  <si>
    <t>… While breaches of user privacy energize the public, the scale of social media platforms … long as social media works as we expect it to, users rarely question what social media platforms …</t>
  </si>
  <si>
    <t>https://scholar.google.com/scholar?q=related:BhFDeYpQACEJ:scholar.google.com/&amp;scioq=%22michael+mandiberg%22+%22social+media%22&amp;hl=en&amp;as_sdt=0,5&amp;as_vis=1</t>
  </si>
  <si>
    <t>… as a source, the instructor and the subject librarian discussed how to use Wikipedia as a starting point for research, how to use the citation lists from Wikipedia entries as leads for …</t>
  </si>
  <si>
    <t>https://scholar.google.com/scholar?q=related:BhFDeYpQACEJ:scholar.google.com/&amp;scioq=%22michael+mandiberg%22+%22wikipedia%22&amp;hl=en&amp;as_sdt=0,5&amp;as_vis=1</t>
  </si>
  <si>
    <t>Tagged composition</t>
  </si>
  <si>
    <t>https://jitp.commons.gc.cuny.edu/tag/composition/</t>
  </si>
  <si>
    <t>… and creators of social media and video arguments with sharp instincts for adding power. … I hosted my Edit-A-Thons; Michael Mandiberg and Linda Marci for their detailed and rigorous …</t>
  </si>
  <si>
    <t>https://scholar.google.com/scholar?q=related:Aue9s3vQXIMJ:scholar.google.com/&amp;scioq=%22michael+mandiberg%22+%22social+media%22&amp;hl=en&amp;as_sdt=0,5&amp;as_vis=1</t>
  </si>
  <si>
    <t>… ’s broader claims to neutrality, quickly unraveled when we compared a Wikipedia entry to … I hosted my Edit-A-Thons; Michael Mandiberg and Linda Marci for their detailed and rigorous …</t>
  </si>
  <si>
    <t>https://scholar.google.com/scholar?q=related:Aue9s3vQXIMJ:scholar.google.com/&amp;scioq=%22michael+mandiberg%22+%22wikipedia%22&amp;hl=en&amp;as_sdt=0,5&amp;as_vis=1</t>
  </si>
  <si>
    <t>T Fails, T Tips</t>
  </si>
  <si>
    <t>Anna Alexis Larsson, The Graduate Center, CUNY Teresa Ober, University of Notre Dame Nicole Zeftel, University at Buffalo, SUNY</t>
  </si>
  <si>
    <t>https://jitp.commons.gc.cuny.edu/category/issues/page/4/</t>
  </si>
  <si>
    <t>… more apparent amidst the pandemic, Michael Mandiberg considers how feminist theories of … as social media works as we expect it to, users rarely question what social media platforms …</t>
  </si>
  <si>
    <t>https://scholar.google.com/scholar?q=related:69LdD8rP_EoJ:scholar.google.com/&amp;scioq=%22michael+mandiberg%22+%22social+media%22&amp;hl=en&amp;as_sdt=0,5&amp;as_vis=1</t>
  </si>
  <si>
    <t>Daily Archives: May 11, 2021</t>
  </si>
  <si>
    <t>https://jitp.commons.gc.cuny.edu/2021/05/11/page/3/</t>
  </si>
  <si>
    <t>… Michael Mandiberg is an interdisciplinary artist who created Print Wikipedia, edited The Social Media Reader (NYU Press), and co-founded Art+Feminism. Their work has been …</t>
  </si>
  <si>
    <t>https://scholar.google.com/scholar?q=related:_o7hc9qJKFUJ:scholar.google.com/&amp;scioq=%22michael+mandiberg%22+%22social+media%22&amp;hl=en&amp;as_sdt=0,5&amp;as_vis=1</t>
  </si>
  <si>
    <t>https://scholar.google.com/scholar?q=related:_o7hc9qJKFUJ:scholar.google.com/&amp;scioq=%22michael+mandiberg%22+%22print+wikipedia%22&amp;hl=en&amp;as_sdt=0,5&amp;as_vis=1</t>
  </si>
  <si>
    <t>https://scholar.google.com/scholar?q=related:_o7hc9qJKFUJ:scholar.google.com/&amp;scioq=%22michael+mandiberg%22+%22wikipedia%22&amp;hl=en&amp;as_sdt=0,5&amp;as_vis=1</t>
  </si>
  <si>
    <t>https://scholar.google.com/scholar?q=related:_o7hc9qJKFUJ:scholar.google.com/&amp;scioq=mandiberg+%22print+wikipedia%22&amp;hl=en&amp;as_sdt=0,5&amp;as_vis=1</t>
  </si>
  <si>
    <t>Michael Mandiberg, College of Staten Island and the Graduate Center, CUNY</t>
  </si>
  <si>
    <t>https://jitp.commons.gc.cuny.edu/category/issues/page/6/</t>
  </si>
  <si>
    <t>https://scholar.google.com/scholar?q=related:x3CrmJlc-eYJ:scholar.google.com/&amp;scioq=%22michael+mandiberg%22+%22social+media%22&amp;hl=en&amp;as_sdt=0,5&amp;as_vis=1</t>
  </si>
  <si>
    <t>https://scholar.google.com/scholar?q=related:x3CrmJlc-eYJ:scholar.google.com/&amp;scioq=%22michael+mandiberg%22+%22print+wikipedia%22&amp;hl=en&amp;as_sdt=0,5&amp;as_vis=1</t>
  </si>
  <si>
    <t>https://scholar.google.com/scholar?q=related:x3CrmJlc-eYJ:scholar.google.com/&amp;scioq=%22michael+mandiberg%22+%22wikipedia%22&amp;hl=en&amp;as_sdt=0,5&amp;as_vis=1</t>
  </si>
  <si>
    <t>https://scholar.google.com/scholar?q=related:x3CrmJlc-eYJ:scholar.google.com/&amp;scioq=mandiberg+%22print+wikipedia%22&amp;hl=en&amp;as_sdt=0,5&amp;as_vis=1</t>
  </si>
  <si>
    <t>Tagged Online Learning</t>
  </si>
  <si>
    <t>https://jitp.commons.gc.cuny.edu/tag/online-learning/</t>
  </si>
  <si>
    <t>https://scholar.google.com/scholar?q=related:YjmKpSo1b3gJ:scholar.google.com/&amp;scioq=%22michael+mandiberg%22+%22social+media%22&amp;hl=en&amp;as_sdt=0,5&amp;as_vis=1</t>
  </si>
  <si>
    <t>https://scholar.google.com/scholar?q=related:YjmKpSo1b3gJ:scholar.google.com/&amp;scioq=%22michael+mandiberg%22+%22print+wikipedia%22&amp;hl=en&amp;as_sdt=0,5&amp;as_vis=1</t>
  </si>
  <si>
    <t>… of the poster for the movie Danton on Wikipedia. Figure 4. A screenshot of the game. … Michael Mandiberg is an interdisciplinary artist who created Print Wikipedia, edited The Social …</t>
  </si>
  <si>
    <t>https://scholar.google.com/scholar?q=related:YjmKpSo1b3gJ:scholar.google.com/&amp;scioq=%22michael+mandiberg%22+%22wikipedia%22&amp;hl=en&amp;as_sdt=0,5&amp;as_vis=1</t>
  </si>
  <si>
    <t>https://scholar.google.com/scholar?q=related:YjmKpSo1b3gJ:scholar.google.com/&amp;scioq=mandiberg+%22print+wikipedia%22&amp;hl=en&amp;as_sdt=0,5&amp;as_vis=1</t>
  </si>
  <si>
    <t>Tagged pedagogies of care</t>
  </si>
  <si>
    <t>https://jitp.commons.gc.cuny.edu/tag/pedagogies-of-care/</t>
  </si>
  <si>
    <t>https://scholar.google.com/scholar?q=related:ELb9_iIIswQJ:scholar.google.com/&amp;scioq=%22michael+mandiberg%22+%22social+media%22&amp;hl=en&amp;as_sdt=0,5&amp;as_vis=1</t>
  </si>
  <si>
    <t>https://scholar.google.com/scholar?q=related:ELb9_iIIswQJ:scholar.google.com/&amp;scioq=%22michael+mandiberg%22+%22print+wikipedia%22&amp;hl=en&amp;as_sdt=0,5&amp;as_vis=1</t>
  </si>
  <si>
    <t>https://scholar.google.com/scholar?q=related:ELb9_iIIswQJ:scholar.google.com/&amp;scioq=%22michael+mandiberg%22+%22wikipedia%22&amp;hl=en&amp;as_sdt=0,5&amp;as_vis=1</t>
  </si>
  <si>
    <t>https://scholar.google.com/scholar?q=related:ELb9_iIIswQJ:scholar.google.com/&amp;scioq=mandiberg+%22print+wikipedia%22&amp;hl=en&amp;as_sdt=0,5&amp;as_vis=1</t>
  </si>
  <si>
    <t>T Ober, N Zeftel</t>
  </si>
  <si>
    <t>https://jitp.commons.gc.cuny.edu/2021/05/11/</t>
  </si>
  <si>
    <t>https://scholar.google.com/scholar?q=related:xVdB9mw25nMJ:scholar.google.com/&amp;scioq=%22michael+mandiberg%22+%22social+media%22&amp;hl=en&amp;as_sdt=0,5&amp;as_vis=1</t>
  </si>
  <si>
    <t>Issue Nineteen</t>
  </si>
  <si>
    <t>https://jitp.commons.gc.cuny.edu/category/issues/issue-nineteen/</t>
  </si>
  <si>
    <t>https://scholar.google.com/scholar?q=related:kZdkKVhUKYoJ:scholar.google.com/&amp;scioq=%22michael+mandiberg%22+%22social+media%22&amp;hl=en&amp;as_sdt=0,5&amp;as_vis=1</t>
  </si>
  <si>
    <t>Short Form Pieces</t>
  </si>
  <si>
    <t>https://jitp.commons.gc.cuny.edu/?ref=hybridpedagogy.org</t>
  </si>
  <si>
    <t>https://scholar.google.com/scholar?q=related:suSdhOe8bm0J:scholar.google.com/&amp;scioq=%22michael+mandiberg%22+%22social+media%22&amp;hl=en&amp;as_sdt=0,5&amp;as_vis=1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</si>
</sst>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u/>
      <sz val="12"/>
      <color theme="10"/>
      <name val="Aptos Narrow"/>
      <family val="2"/>
      <scheme val="minor"/>
    </font>
    <font>
      <sz val="12"/>
      <color theme="0" tint="-0.249977111117893"/>
      <name val="Aptos Narrow"/>
      <family val="2"/>
      <scheme val="minor"/>
    </font>
    <font>
      <sz val="12"/>
      <color rgb="FFC00000"/>
      <name val="Aptos Narrow"/>
      <family val="2"/>
      <scheme val="minor"/>
    </font>
    <font>
      <sz val="12"/>
      <name val="Aptos Narrow"/>
      <family val="2"/>
      <scheme val="minor"/>
    </font>
    <font>
      <sz val="12"/>
      <color rgb="FF000000"/>
      <name val="Aptos Narrow"/>
      <family val="2"/>
      <scheme val="minor"/>
    </font>
    <font>
      <sz val="12"/>
      <color theme="1"/>
      <name val="Arial"/>
      <family val="2"/>
    </font>
    <font>
      <u/>
      <sz val="12"/>
      <color theme="1"/>
      <name val="Arial"/>
      <family val="2"/>
    </font>
    <font>
      <u/>
      <sz val="12"/>
      <color rgb="FF1155CC"/>
      <name val="Arial"/>
      <family val="2"/>
    </font>
    <font>
      <sz val="12"/>
      <color theme="1"/>
      <name val="Aptos Narrow"/>
    </font>
    <font>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2" fillId="0" borderId="0" xfId="0" applyFont="1"/>
    <xf numFmtId="0" fontId="3" fillId="0" borderId="0" xfId="0" applyFont="1"/>
    <xf numFmtId="0" fontId="4" fillId="0" borderId="0" xfId="0" applyFont="1"/>
    <xf numFmtId="22" fontId="0" fillId="0" borderId="0" xfId="0" applyNumberFormat="1"/>
    <xf numFmtId="0" fontId="5" fillId="0" borderId="0" xfId="0" applyFont="1"/>
    <xf numFmtId="22" fontId="5" fillId="0" borderId="0" xfId="0" applyNumberFormat="1" applyFont="1"/>
    <xf numFmtId="0" fontId="6" fillId="0" borderId="0" xfId="0" applyFont="1"/>
    <xf numFmtId="0" fontId="1" fillId="0" borderId="0" xfId="1"/>
    <xf numFmtId="0" fontId="7" fillId="0" borderId="0" xfId="0" applyFont="1"/>
    <xf numFmtId="0" fontId="9" fillId="0" borderId="0" xfId="0" applyFont="1"/>
    <xf numFmtId="0" fontId="1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michaelmandiberg/Documents/CUNY/tenure/proof%20of%20distinction/full_bibliography/mm_ALL.xlsx" TargetMode="External"/><Relationship Id="rId1" Type="http://schemas.openxmlformats.org/officeDocument/2006/relationships/externalLinkPath" Target="/Users/michaelmandiberg/Documents/CUNY/tenure/proof%20of%20distinction/full_bibliography/mm_AL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m_ALL"/>
      <sheetName val="missing"/>
      <sheetName val="cull_for_type_term"/>
      <sheetName val="dates"/>
      <sheetName val="Dec25_data_updated"/>
    </sheetNames>
    <sheetDataSet>
      <sheetData sheetId="0"/>
      <sheetData sheetId="1">
        <row r="1">
          <cell r="C1" t="str">
            <v>Title</v>
          </cell>
          <cell r="AH1" t="str">
            <v>COMMENTS</v>
          </cell>
        </row>
        <row r="2">
          <cell r="C2" t="str">
            <v>Varieties of Contemporary Artistic Publishing</v>
          </cell>
          <cell r="AH2" t="str">
            <v>PAID</v>
          </cell>
        </row>
        <row r="3">
          <cell r="C3" t="str">
            <v>What Are Galleries, Libraries, Archives, and Museums (GLAM) to the Wikimedia Community</v>
          </cell>
          <cell r="AH3" t="str">
            <v>Get Leveraging Book</v>
          </cell>
        </row>
        <row r="4">
          <cell r="C4" t="str">
            <v>Postmodern artists: Creators of a cultural movement</v>
          </cell>
          <cell r="AH4" t="str">
            <v>get ILL</v>
          </cell>
        </row>
        <row r="5">
          <cell r="C5" t="str">
            <v>Sustainable'reframed: How China's cities and companies are moving from data to decisions, from trees to forests and from pixels to platforms, and how they can play …</v>
          </cell>
          <cell r="AH5" t="str">
            <v>PAID</v>
          </cell>
        </row>
        <row r="6">
          <cell r="C6" t="str">
            <v>Approaching intellectual emancipation: Critical reading in art, art history, and Wikipedia</v>
          </cell>
          <cell r="AH6" t="str">
            <v>Institutional login</v>
          </cell>
        </row>
        <row r="7">
          <cell r="C7" t="str">
            <v>W comme Wikipédia</v>
          </cell>
          <cell r="AH7" t="str">
            <v>no CUNY</v>
          </cell>
        </row>
        <row r="8">
          <cell r="C8" t="str">
            <v>Ruining the Debates in 140 Characters or Fewer: The Demophobic Response to Popular Punditry during the 2012 Presidential Debates</v>
          </cell>
          <cell r="AH8" t="str">
            <v>get ILL</v>
          </cell>
        </row>
        <row r="9">
          <cell r="C9" t="str">
            <v>THERESA EMBREY is the chief librarian at the Pritzker Military Museum &amp;Library. She has written articles and given conference presentations on history, genealogy …</v>
          </cell>
          <cell r="AH9" t="str">
            <v>Get Leveraging Book</v>
          </cell>
        </row>
        <row r="10">
          <cell r="C10" t="str">
            <v>The Kentucky Women Artists Timeline: THE UOFL MARGARET M. BRIDWELL ART LIBRARY AND THE KENTUCKY FOUNDATION FOR WOMEN COLLABORATE TO …</v>
          </cell>
          <cell r="AH10" t="str">
            <v>Institutional login</v>
          </cell>
        </row>
        <row r="11">
          <cell r="C11" t="str">
            <v>New maps for an inclusive Wikipedia: decolonial scholarship and strategies to counter systemic bias</v>
          </cell>
          <cell r="AH11" t="str">
            <v>no CUNY</v>
          </cell>
        </row>
        <row r="12">
          <cell r="C12" t="str">
            <v>Taking Stock of Generative" AI": Systematic Work of Michael Mandiberg, Penelope Umbrico, and Trevor Paglen| The Brooklyn Rail.</v>
          </cell>
          <cell r="AH12" t="str">
            <v>Institutional login</v>
          </cell>
        </row>
        <row r="13">
          <cell r="C13" t="str">
            <v>Conducting mobility</v>
          </cell>
          <cell r="AH13" t="str">
            <v>PAID</v>
          </cell>
        </row>
        <row r="14">
          <cell r="C14" t="str">
            <v>The Mass Media Frame: Pranking, Soap Operas, and Public Art</v>
          </cell>
          <cell r="AH14" t="str">
            <v>Institutional login</v>
          </cell>
        </row>
        <row r="15">
          <cell r="C15" t="str">
            <v>Art i decreixement</v>
          </cell>
          <cell r="AH15" t="str">
            <v>get ILL</v>
          </cell>
        </row>
        <row r="16">
          <cell r="C16" t="str">
            <v>Medios digitales y el empoderamiento de las mujeres en América Latina: el caso de las editatonas</v>
          </cell>
          <cell r="AH16" t="str">
            <v>Institutional login</v>
          </cell>
        </row>
        <row r="17">
          <cell r="C17" t="str">
            <v>You are the main character: attribution and visibility on TikTok</v>
          </cell>
          <cell r="AH17" t="str">
            <v>Institutional login</v>
          </cell>
        </row>
        <row r="18">
          <cell r="C18" t="str">
            <v>III ENCUENTROS SOBRE DINÁMICAS DE COMU--NICACIÓN ACTUALES EN EL ARTE CONTEMPO--RÁNEO.</v>
          </cell>
          <cell r="AH18" t="str">
            <v>Institutional login</v>
          </cell>
        </row>
        <row r="19">
          <cell r="C19" t="str">
            <v>Allegorical procedures updated: Artistic practice in post-media culture</v>
          </cell>
          <cell r="AH19" t="str">
            <v>PAID</v>
          </cell>
        </row>
        <row r="20">
          <cell r="C20" t="str">
            <v>Museums and the digital revolution</v>
          </cell>
          <cell r="AH20" t="str">
            <v>Institutional login</v>
          </cell>
        </row>
        <row r="21">
          <cell r="C21" t="str">
            <v>Collaborations in Context.</v>
          </cell>
          <cell r="AH21" t="str">
            <v>Institutional login</v>
          </cell>
        </row>
        <row r="22">
          <cell r="C22" t="str">
            <v>Imitation als Interpiktorialität bei Joshua Reynolds</v>
          </cell>
          <cell r="AH22" t="str">
            <v>Institutional login</v>
          </cell>
        </row>
        <row r="23">
          <cell r="C23" t="str">
            <v>Encouraging indigenous knowledge production for Wikipedia</v>
          </cell>
          <cell r="AH23" t="str">
            <v>Institutional login</v>
          </cell>
        </row>
        <row r="24">
          <cell r="C24" t="str">
            <v>Writing Women into Wikipedia</v>
          </cell>
          <cell r="AH24" t="str">
            <v>PAID</v>
          </cell>
        </row>
        <row r="25">
          <cell r="C25" t="str">
            <v>From Readymade to 'Meta2'Metareference in Appropriation Art</v>
          </cell>
          <cell r="AH25" t="str">
            <v>PAID</v>
          </cell>
        </row>
        <row r="26">
          <cell r="C26" t="str">
            <v>Verrutschte Säume: Aneta Grzeszykowska re-inszeniert die Untitled Film Stills</v>
          </cell>
          <cell r="AH26" t="str">
            <v>Institutional login</v>
          </cell>
        </row>
        <row r="27">
          <cell r="C27" t="str">
            <v>Lara Day+ David Smith</v>
          </cell>
          <cell r="AH27" t="str">
            <v>Institutional login</v>
          </cell>
        </row>
        <row r="28">
          <cell r="C28" t="str">
            <v>Using OER to Promote Inclusion in Higher Education Institutions.</v>
          </cell>
          <cell r="AH28" t="str">
            <v>Institutional login</v>
          </cell>
        </row>
        <row r="29">
          <cell r="C29" t="str">
            <v>Fuites-La rétromédiation et la possibilité du romanesque</v>
          </cell>
          <cell r="AH29" t="str">
            <v>PAID</v>
          </cell>
        </row>
        <row r="30">
          <cell r="C30" t="str">
            <v>Everything is transformative: fair use and reader response</v>
          </cell>
          <cell r="AH30" t="str">
            <v>PAID</v>
          </cell>
        </row>
        <row r="31">
          <cell r="C31" t="str">
            <v>Telos y repetición: espíritu y banausia como búsqueda en arte.</v>
          </cell>
          <cell r="AH31" t="str">
            <v>Institutional login</v>
          </cell>
        </row>
        <row r="32">
          <cell r="C32" t="str">
            <v>Queering Digital Activisms</v>
          </cell>
          <cell r="AH32" t="str">
            <v>get ILL</v>
          </cell>
        </row>
        <row r="33">
          <cell r="C33" t="str">
            <v>Agile Social Media Marketing Best Practices</v>
          </cell>
          <cell r="AH33" t="str">
            <v>Institutional login</v>
          </cell>
        </row>
        <row r="34">
          <cell r="C34" t="str">
            <v>Participatory Engagement and Methods in Digital Humanities</v>
          </cell>
          <cell r="AH34" t="str">
            <v>Institutional login</v>
          </cell>
        </row>
        <row r="35">
          <cell r="C35" t="str">
            <v>Participatory Engagement and Methods in Digital Humanities</v>
          </cell>
          <cell r="AH35" t="str">
            <v>PAID</v>
          </cell>
        </row>
        <row r="36">
          <cell r="C36" t="str">
            <v>Leveraging Wikipedia: connecting communities of knowledge</v>
          </cell>
          <cell r="AH36" t="str">
            <v>Get Leveraging Book</v>
          </cell>
        </row>
        <row r="37">
          <cell r="C37" t="str">
            <v>I'ma Librarian on Wikipedia</v>
          </cell>
          <cell r="AH37" t="str">
            <v>Get Leveraging Book</v>
          </cell>
        </row>
        <row r="38">
          <cell r="C38" t="str">
            <v>Female biography and the digital turn</v>
          </cell>
          <cell r="AH38" t="str">
            <v>Institutional login</v>
          </cell>
        </row>
        <row r="39">
          <cell r="C39" t="str">
            <v>Alternative Spaces in Chicago, Alternative Histories of Chicago</v>
          </cell>
          <cell r="AH39" t="str">
            <v>Institutional login</v>
          </cell>
        </row>
        <row r="40">
          <cell r="C40" t="str">
            <v>De l'information comme matériau artistique, vol. 2: Never mind</v>
          </cell>
          <cell r="AH40" t="str">
            <v>PAID</v>
          </cell>
        </row>
        <row r="41">
          <cell r="C41" t="str">
            <v>Assessing the Art+ feminism Edit-a-thon for Wikipedia literacy, learning outcomes, and critical thinking</v>
          </cell>
          <cell r="AH41" t="str">
            <v>Institutional login</v>
          </cell>
        </row>
        <row r="42">
          <cell r="C42" t="str">
            <v>Independent Programmes</v>
          </cell>
          <cell r="AH42" t="str">
            <v>Institutional login</v>
          </cell>
        </row>
        <row r="43">
          <cell r="C43" t="str">
            <v>Wikipedia edit-a-thon in a Nigerian academic library.</v>
          </cell>
          <cell r="AH43" t="str">
            <v>Institutional login</v>
          </cell>
        </row>
        <row r="44">
          <cell r="C44" t="str">
            <v>Still Invisible?</v>
          </cell>
          <cell r="AH44" t="str">
            <v>Institutional login</v>
          </cell>
        </row>
        <row r="45">
          <cell r="C45" t="str">
            <v>Niche and Community Online: Artists' Tactical Media Activities as Pedagogy</v>
          </cell>
          <cell r="AH45" t="str">
            <v>Institutional login</v>
          </cell>
        </row>
        <row r="46">
          <cell r="C46" t="str">
            <v>The Wheel of Wikipedia Collaborating at Boston University Libraries</v>
          </cell>
          <cell r="AH46" t="str">
            <v>PAID</v>
          </cell>
        </row>
        <row r="47">
          <cell r="C47" t="str">
            <v>Wikipedia and Archaeology</v>
          </cell>
          <cell r="AH47" t="str">
            <v>Institutional login</v>
          </cell>
        </row>
        <row r="48">
          <cell r="C48" t="str">
            <v>Museums and Participatory Culture: Wikimedia and GLAM</v>
          </cell>
          <cell r="AH48" t="str">
            <v>Institutional login</v>
          </cell>
        </row>
        <row r="49">
          <cell r="C49" t="str">
            <v>Museums and Participatory Culture: Wikimedia and GLAM</v>
          </cell>
          <cell r="AH49" t="str">
            <v>Institutional login</v>
          </cell>
        </row>
        <row r="50">
          <cell r="C50" t="str">
            <v>Common Interests: Libraries, the Knowledge Commons, and Public Policy</v>
          </cell>
          <cell r="AH50" t="str">
            <v>Institutional login</v>
          </cell>
        </row>
        <row r="51">
          <cell r="C51" t="str">
            <v>Edit-a-thons and beyond</v>
          </cell>
          <cell r="AH51" t="str">
            <v>Get Leveraging Book</v>
          </cell>
        </row>
        <row r="52">
          <cell r="C52" t="str">
            <v>The contribution of global media to ethical capitalism</v>
          </cell>
          <cell r="AH52" t="str">
            <v>Institutional login</v>
          </cell>
        </row>
        <row r="53">
          <cell r="C53" t="str">
            <v>You Are Not Expected to Understand This: How 26 Lines of Code Changed the World</v>
          </cell>
          <cell r="AH53" t="str">
            <v>Institutional login</v>
          </cell>
        </row>
        <row r="54">
          <cell r="C54" t="str">
            <v>Women and Wikipedia</v>
          </cell>
          <cell r="AH54" t="str">
            <v>get ILL</v>
          </cell>
        </row>
        <row r="55">
          <cell r="C55" t="str">
            <v>Influence of social media on electorates' behaviour</v>
          </cell>
          <cell r="AH55" t="str">
            <v>PAID</v>
          </cell>
        </row>
        <row r="56">
          <cell r="C56" t="str">
            <v>Seltsame Schleifen und wahrhaftiges Erzählen–Authentizität im zeitgenössischen englischsprachigen Roman</v>
          </cell>
          <cell r="AH56" t="str">
            <v>PAID</v>
          </cell>
        </row>
      </sheetData>
      <sheetData sheetId="2">
        <row r="1">
          <cell r="C1" t="str">
            <v>Orphan Articles: The Dark Matter of Wikipedia</v>
          </cell>
          <cell r="AJ1" t="str">
            <v>Art+Feminism</v>
          </cell>
        </row>
        <row r="2">
          <cell r="C2" t="str">
            <v>Remédiation et Appropriationnisme</v>
          </cell>
          <cell r="AJ2" t="str">
            <v>AfterSherrieLevine.com</v>
          </cell>
        </row>
        <row r="3">
          <cell r="C3" t="str">
            <v>Michael Mandiberg: Print Wikipedia</v>
          </cell>
        </row>
        <row r="4">
          <cell r="C4" t="str">
            <v>Fabulations lectorales: inclusion et exclusion du lecteur dans la littérature franco-canadienne</v>
          </cell>
        </row>
        <row r="5">
          <cell r="C5" t="str">
            <v>Dialing Up the Volume.</v>
          </cell>
        </row>
        <row r="6">
          <cell r="C6" t="str">
            <v>Critical Digital Pedagogy Across Learning Ecologies</v>
          </cell>
          <cell r="AJ6" t="str">
            <v>Art+Feminism</v>
          </cell>
        </row>
        <row r="7">
          <cell r="C7" t="str">
            <v>ARTICULOS/ARTICLES</v>
          </cell>
          <cell r="AJ7" t="str">
            <v>AfterWalkerEvans.com</v>
          </cell>
        </row>
        <row r="8">
          <cell r="C8" t="str">
            <v>Opening Spaces for Creative and Critical Enquiry</v>
          </cell>
          <cell r="AJ8" t="str">
            <v>Art+Feminism</v>
          </cell>
        </row>
        <row r="9">
          <cell r="C9" t="str">
            <v>CDD 770 Bibliotecária Responsável: Eliana Barboza de Oliveira Silva-CRB 8/8925</v>
          </cell>
          <cell r="AJ9" t="str">
            <v>AfterSherrieLevine.com</v>
          </cell>
        </row>
        <row r="10">
          <cell r="C10" t="str">
            <v>Wikipedia-based assignments and critical information literacy: A case study</v>
          </cell>
        </row>
        <row r="11">
          <cell r="C11" t="str">
            <v>› WIKABILITY‹ ÜBER DIE WIKIPEDIA ALS NEUE KONSEKRATIONSINSTANZ IM LITERARISCHEN FELD.</v>
          </cell>
        </row>
        <row r="12">
          <cell r="C12" t="str">
            <v>Publier: une pratique artistique 1</v>
          </cell>
        </row>
        <row r="13">
          <cell r="C13" t="str">
            <v>The CounterText Interview: Annette Gilbert</v>
          </cell>
        </row>
        <row r="14">
          <cell r="C14" t="str">
            <v>Impresión posdigital: La mutación de la edición desde 1894: Alessandro Ludovico</v>
          </cell>
          <cell r="AI14" t="str">
            <v>discussion</v>
          </cell>
          <cell r="AJ14" t="str">
            <v>OLD NEWS</v>
          </cell>
        </row>
        <row r="15">
          <cell r="C15" t="str">
            <v>WP: NOT, WP: NPOV, and other stories Wikipedia tells us: A feminist critique of Wikipedia's epistemology</v>
          </cell>
        </row>
        <row r="16">
          <cell r="C16" t="str">
            <v>CITAÇÃO PLÁGIO MENTIRA ROUBO estratégias da produção contemporânea: apropriações e rearticulações</v>
          </cell>
        </row>
        <row r="17">
          <cell r="C17" t="str">
            <v>Build an internet for, and from, us all</v>
          </cell>
          <cell r="AI17" t="str">
            <v>mention</v>
          </cell>
          <cell r="AJ17" t="str">
            <v>Art+Feminism</v>
          </cell>
        </row>
        <row r="18">
          <cell r="C18" t="str">
            <v>Bringing Wiki (p/m) edians into the Conversation at Libraries</v>
          </cell>
        </row>
        <row r="19">
          <cell r="C19" t="str">
            <v>Out Of The Kitchen, Onto Your Screen, Into The Ether: A Case For An Online Art and Feminism Social Movement</v>
          </cell>
        </row>
        <row r="20">
          <cell r="C20" t="str">
            <v>From webcams to Wikipedia</v>
          </cell>
          <cell r="AJ20" t="str">
            <v>Art+Feminism</v>
          </cell>
        </row>
        <row r="21">
          <cell r="C21" t="str">
            <v>From webcams to Wikipedia</v>
          </cell>
          <cell r="AJ21" t="str">
            <v>Art+Feminism</v>
          </cell>
        </row>
        <row r="22">
          <cell r="C22" t="str">
            <v>Economics of visual art: Market practice and market resistance</v>
          </cell>
        </row>
        <row r="23">
          <cell r="C23" t="str">
            <v>Economics of Visual Art</v>
          </cell>
          <cell r="AI23" t="str">
            <v>mention</v>
          </cell>
          <cell r="AJ23" t="str">
            <v>FDIC Insured</v>
          </cell>
        </row>
        <row r="24">
          <cell r="C24" t="str">
            <v>CCCC Wikipedia Initiative for Knowledge Equity in Writing Studies in Coverage</v>
          </cell>
        </row>
        <row r="25">
          <cell r="C25" t="str">
            <v>Social media and journalism: Journalists and media outlets' use of social media networks in Ethiopia</v>
          </cell>
        </row>
        <row r="26">
          <cell r="C26" t="str">
            <v>The Chroniclers</v>
          </cell>
        </row>
        <row r="27">
          <cell r="C27" t="str">
            <v>Telling pictures: The traffic of images in contemporary French fiction</v>
          </cell>
        </row>
        <row r="28">
          <cell r="C28" t="str">
            <v>Rod Library Art+ Feminism Wikipedia Edit-a-thon</v>
          </cell>
          <cell r="AJ28" t="str">
            <v>Art+Feminism</v>
          </cell>
        </row>
        <row r="29">
          <cell r="C29" t="str">
            <v>SO185–Sociologia da Tecnologia I: vida eletrônica</v>
          </cell>
        </row>
        <row r="30">
          <cell r="C30" t="str">
            <v>ARTICULOS/ARTICLES</v>
          </cell>
          <cell r="AJ30" t="str">
            <v>AfterSherrieLevine.com</v>
          </cell>
        </row>
        <row r="31">
          <cell r="C31" t="str">
            <v>L'exhaustivité à rebours</v>
          </cell>
        </row>
        <row r="32">
          <cell r="C32" t="str">
            <v>Archiver le présent: Imaginaire de l'exhaustivité</v>
          </cell>
        </row>
        <row r="33">
          <cell r="C33" t="str">
            <v>" Duchampianska" praktiker inom samtidskonsten</v>
          </cell>
          <cell r="AI33" t="str">
            <v>case study</v>
          </cell>
          <cell r="AJ33" t="str">
            <v>AfterSherrieLevine.com</v>
          </cell>
        </row>
        <row r="34">
          <cell r="C34" t="str">
            <v>How have you modelled my gender? Reconstructing the history of gender representation in Wikidata</v>
          </cell>
        </row>
        <row r="35">
          <cell r="C35" t="str">
            <v>Toward a Theory of the Megatext: Speculative Criticism and Richard Grossman's “Breeze Avenue Working Paper”</v>
          </cell>
        </row>
        <row r="36">
          <cell r="C36" t="str">
            <v>Bridging the Gender Gap</v>
          </cell>
          <cell r="AJ36" t="str">
            <v>Art+Feminism</v>
          </cell>
        </row>
        <row r="37">
          <cell r="C37" t="str">
            <v>Câteva reflecţii asupra începuturilor hermeneuticii ricoeuriene</v>
          </cell>
        </row>
        <row r="38">
          <cell r="C38" t="str">
            <v>Women, history and wikipedia editing</v>
          </cell>
        </row>
        <row r="39">
          <cell r="C39" t="str">
            <v>Adversarial design</v>
          </cell>
        </row>
        <row r="40">
          <cell r="C40" t="str">
            <v>SAY WHAT?</v>
          </cell>
          <cell r="AJ40" t="str">
            <v>Art+Feminism</v>
          </cell>
        </row>
        <row r="41">
          <cell r="C41" t="str">
            <v>Designing for digital inclusion: a post-hoc evaluation of a civic technology</v>
          </cell>
        </row>
        <row r="42">
          <cell r="C42" t="str">
            <v>Uncovering Women's Stories: She Said, but Not According to Wikipedia</v>
          </cell>
        </row>
        <row r="43">
          <cell r="C43" t="str">
            <v>“Flagged for Deletion”: Wikipedia, the Federal Writers' Project, and First-Year Composition</v>
          </cell>
        </row>
        <row r="44">
          <cell r="C44" t="str">
            <v>Crowdsourced pedagogy: Editing Wikipedia and the Framework for Information Literacy for Higher Education</v>
          </cell>
          <cell r="AJ44" t="str">
            <v>Art+Feminism</v>
          </cell>
        </row>
        <row r="45">
          <cell r="C45" t="str">
            <v>Cyfrowe wiedźmy Wikipedii</v>
          </cell>
          <cell r="AJ45" t="str">
            <v>Art+Feminism</v>
          </cell>
        </row>
        <row r="46">
          <cell r="C46" t="str">
            <v>ENTRE ARQUIVOS E MUSEUS: O DESLOCAMENTO DE IMAGENS EM TRABALHOS DE ARTE CONTEMPORÂNEA</v>
          </cell>
        </row>
        <row r="47">
          <cell r="C47" t="str">
            <v># HonouringIndigenousWriters: Visiting with and through Indigenous Literatures in the “Digital Turn”</v>
          </cell>
        </row>
        <row r="48">
          <cell r="C48" t="str">
            <v>Social media, politics and the state</v>
          </cell>
        </row>
        <row r="49">
          <cell r="C49" t="str">
            <v>Digital Media and Society [Undergraduate textbook]. Kallipos, Open Academic Editions</v>
          </cell>
        </row>
        <row r="50">
          <cell r="C50" t="str">
            <v>When the Rich Don't Get Richer: Equalizing Tendencies of Creative Networks</v>
          </cell>
        </row>
        <row r="51">
          <cell r="C51" t="str">
            <v>Forgery and appropriation in art</v>
          </cell>
          <cell r="AJ51" t="str">
            <v>AfterSherrieLevine.com</v>
          </cell>
        </row>
        <row r="52">
          <cell r="C52" t="str">
            <v>Part VIII OPen SOurce</v>
          </cell>
        </row>
        <row r="53">
          <cell r="C53" t="str">
            <v>161 SCHOLARLY COMMUNICATION Open access</v>
          </cell>
          <cell r="AJ53" t="str">
            <v>Art+Feminism</v>
          </cell>
        </row>
        <row r="54">
          <cell r="C54" t="str">
            <v>The wicked problem of pedagogy, an afterword</v>
          </cell>
        </row>
        <row r="55">
          <cell r="C55" t="str">
            <v>Wikidata: Recruiting the crowd to power access to digital archives</v>
          </cell>
        </row>
        <row r="56">
          <cell r="C56" t="str">
            <v>Together apart: FemTechNet and feminist online collectives</v>
          </cell>
          <cell r="AJ56" t="str">
            <v>Art+Feminism</v>
          </cell>
        </row>
        <row r="57">
          <cell r="C57" t="str">
            <v>Putting the human back into the digital humanities: Feminism, generosity, and mess</v>
          </cell>
          <cell r="AJ57" t="str">
            <v>Art+Feminism</v>
          </cell>
        </row>
        <row r="58">
          <cell r="C58" t="str">
            <v>turbulence: remixes+ bonus beats</v>
          </cell>
        </row>
        <row r="59">
          <cell r="C59" t="str">
            <v>How can libraries improve Wikipedia?</v>
          </cell>
          <cell r="AJ59" t="str">
            <v>Art+Feminism</v>
          </cell>
        </row>
        <row r="60">
          <cell r="C60" t="str">
            <v>ASHLEY JAMES DAWSON</v>
          </cell>
        </row>
        <row r="61">
          <cell r="C61" t="str">
            <v>Asianfail: Narratives of disenchantment and the model minority</v>
          </cell>
        </row>
        <row r="62">
          <cell r="C62" t="str">
            <v>Inventar el futuro: Arte, electricidad, nuevos medios</v>
          </cell>
        </row>
        <row r="63">
          <cell r="C63" t="str">
            <v>Electronic literature as paratextual construction</v>
          </cell>
        </row>
        <row r="64">
          <cell r="C64" t="str">
            <v>İNSANSONRASI DURUM VE ÇOKLU PLATFORMLARDA SANAT</v>
          </cell>
        </row>
        <row r="65">
          <cell r="C65" t="str">
            <v>Requiem</v>
          </cell>
          <cell r="AJ65" t="str">
            <v>AfterSherrieLevine.com</v>
          </cell>
        </row>
        <row r="66">
          <cell r="C66" t="str">
            <v>Art/Science Big Data: Parts 1, 2 and 3</v>
          </cell>
        </row>
        <row r="67">
          <cell r="C67" t="str">
            <v>Synchrone Archive: Die digitale Quelle im Kontext musealer Sammlungen</v>
          </cell>
        </row>
        <row r="68">
          <cell r="C68" t="str">
            <v>Beyond notification: Filling gaps in peer production projects</v>
          </cell>
        </row>
        <row r="69">
          <cell r="C69" t="str">
            <v>Gender and the invisibility of care on Wikipedia</v>
          </cell>
        </row>
        <row r="70">
          <cell r="C70" t="str">
            <v>Engaging with social media: the Emily Carr University of art and design library experience</v>
          </cell>
        </row>
        <row r="71">
          <cell r="C71" t="str">
            <v>Communicationists and Un-Artists: Pedagogical Experiments in California, 1966-1974</v>
          </cell>
        </row>
        <row r="72">
          <cell r="C72" t="str">
            <v>CUNY Academic Works</v>
          </cell>
        </row>
        <row r="73">
          <cell r="C73" t="str">
            <v>The gender divide in Wikipedia: Quantifying and assessing the impact of two feminist interventions</v>
          </cell>
          <cell r="AJ73" t="str">
            <v>Art+Feminism</v>
          </cell>
        </row>
        <row r="74">
          <cell r="C74" t="str">
            <v>Living in information: responsible design for digital places</v>
          </cell>
        </row>
        <row r="75">
          <cell r="C75" t="str">
            <v>WHEN THE RICH DON'T GET RICHER: EQUALIZING TENDENCIES OF CREATIVE NETWORKS.</v>
          </cell>
        </row>
        <row r="76">
          <cell r="C76" t="str">
            <v>20 Alerting infrAstructure!</v>
          </cell>
        </row>
        <row r="77">
          <cell r="C77" t="str">
            <v>Sine qua non-sense: originality and the end of copyright</v>
          </cell>
        </row>
        <row r="78">
          <cell r="C78" t="str">
            <v>Wikipedia and libraries</v>
          </cell>
        </row>
        <row r="79">
          <cell r="C79" t="str">
            <v>Editing for equity: Understanding instructor motivations for integrating cross-disciplinary Wikipedia assignments</v>
          </cell>
          <cell r="AJ79" t="str">
            <v>Art+Feminism</v>
          </cell>
        </row>
        <row r="80">
          <cell r="C80" t="str">
            <v>Radically rethinking copyright in the arts: A philosophical approach</v>
          </cell>
        </row>
        <row r="81">
          <cell r="C81" t="str">
            <v>Wiki women: Bringing women into Wikipedia through activism and pedagogy</v>
          </cell>
        </row>
        <row r="82">
          <cell r="C82" t="str">
            <v>Asian American Female Composers and Digital Memory</v>
          </cell>
        </row>
        <row r="83">
          <cell r="C83" t="str">
            <v>Public news network: digital sampling to create a hybrid media feed</v>
          </cell>
        </row>
        <row r="84">
          <cell r="C84" t="str">
            <v>Role Of Social Media In Enhancing Regional Cooperation: Case Study Of The East African Community</v>
          </cell>
        </row>
        <row r="85">
          <cell r="C85" t="str">
            <v>Asoziale Medien?</v>
          </cell>
        </row>
        <row r="86">
          <cell r="C86" t="str">
            <v>Prawnoautorskie aspekty appropriation art</v>
          </cell>
          <cell r="AJ86" t="str">
            <v>AfterSherrieLevine.com</v>
          </cell>
        </row>
        <row r="87">
          <cell r="C87" t="str">
            <v>Wikipedians among Us: From Allies to Reformers</v>
          </cell>
          <cell r="AJ87" t="str">
            <v>Art+Feminism</v>
          </cell>
        </row>
        <row r="88">
          <cell r="C88" t="str">
            <v>Locating Critical Space</v>
          </cell>
        </row>
        <row r="89">
          <cell r="C89" t="str">
            <v>Sistem teorisi bağlamında sanat nesnesi ve eşleme</v>
          </cell>
        </row>
        <row r="90">
          <cell r="C90" t="str">
            <v>The Surveillance Commodity, Unequal Exchange, and the (In) Visible Subject in Hasan Elahi's Tracking Transience</v>
          </cell>
        </row>
        <row r="91">
          <cell r="C91" t="str">
            <v>Experimental curating in times of the perpetual beta</v>
          </cell>
        </row>
        <row r="92">
          <cell r="C92" t="str">
            <v>Centering Intersectional Feminism Online: Equality Archive as Digital Humanities Praxis</v>
          </cell>
        </row>
        <row r="93">
          <cell r="C93" t="str">
            <v>Kitchen Futures: Participatory Taste Workshops and the Battle for Together</v>
          </cell>
        </row>
        <row r="94">
          <cell r="C94" t="str">
            <v>Kitchen Futures: Participatory Taste Workshops and the Battle for Together</v>
          </cell>
        </row>
        <row r="95">
          <cell r="C95" t="str">
            <v>Parcursul datelor în reţelele sociale</v>
          </cell>
          <cell r="AJ95" t="str">
            <v>AfterWalkerEvans.com</v>
          </cell>
        </row>
        <row r="96">
          <cell r="C96" t="str">
            <v>Journalist receives Hearst Award</v>
          </cell>
          <cell r="AJ96" t="str">
            <v>Art+Feminism</v>
          </cell>
        </row>
        <row r="97">
          <cell r="C97" t="str">
            <v>Everything is transformative: Fair use and reader response</v>
          </cell>
        </row>
        <row r="98">
          <cell r="C98" t="str">
            <v>10. Putting the Human Back into the Digital Humanities: Feminism, Generosity, and Mess</v>
          </cell>
          <cell r="AJ98" t="str">
            <v>Art+Feminism</v>
          </cell>
        </row>
        <row r="99">
          <cell r="C99" t="str">
            <v>Estratégias contemporâneas: pensamento em rede e apropriações</v>
          </cell>
        </row>
        <row r="100">
          <cell r="C100" t="str">
            <v>Espaços de criatividade da arte contemporânea em contexto escolar</v>
          </cell>
        </row>
        <row r="101">
          <cell r="C101" t="str">
            <v>Library Service and Learning: Empowering Students, Inspiring Social Responsibility, and Building Community Connections</v>
          </cell>
          <cell r="AJ101" t="str">
            <v>Art+Feminism</v>
          </cell>
        </row>
        <row r="102">
          <cell r="C102" t="str">
            <v>Wikipedia y feminismo. Cómo romper con la brecha de género</v>
          </cell>
          <cell r="AJ102" t="str">
            <v>Art+Feminism</v>
          </cell>
        </row>
        <row r="103">
          <cell r="C103" t="str">
            <v>Women's History Month March 2018</v>
          </cell>
          <cell r="AJ103" t="str">
            <v>Art+Feminism</v>
          </cell>
        </row>
        <row r="104">
          <cell r="C104" t="str">
            <v>Not notable enough: feminism and expertise in Wikipedia</v>
          </cell>
        </row>
        <row r="105">
          <cell r="C105" t="str">
            <v>Remaking Tank Man, in China</v>
          </cell>
        </row>
        <row r="106">
          <cell r="C106" t="str">
            <v>Svenska. yle. fi ja avoin data</v>
          </cell>
        </row>
        <row r="107">
          <cell r="C107" t="str">
            <v>Leveraging Recommender Systems to Reduce Content Gaps on Peer Production Platforms</v>
          </cell>
        </row>
        <row r="108">
          <cell r="C108" t="str">
            <v>Is there a potential of reaching (omni) knowledge in the digital space?</v>
          </cell>
        </row>
        <row r="109">
          <cell r="C109" t="str">
            <v>Bringing archival collections to Wikipedia with the Remixing Archival Metadata Project (RAMP) editor</v>
          </cell>
          <cell r="AJ109" t="str">
            <v>Art+Feminism</v>
          </cell>
        </row>
        <row r="110">
          <cell r="C110" t="str">
            <v>BEST PRACTI CE GUIDE TO USE WIKIPEDIA IN UNIVERSITY EDUCATION</v>
          </cell>
        </row>
        <row r="111">
          <cell r="C111" t="str">
            <v>Guia de bones pràctiques per a l'ús docent de viquipèdia a la universitat</v>
          </cell>
        </row>
        <row r="112">
          <cell r="C112" t="str">
            <v>The Virtual Cutting Room</v>
          </cell>
        </row>
        <row r="113">
          <cell r="C113" t="str">
            <v>Copies of copies: appropriation of appropriation in Contemporary Art</v>
          </cell>
        </row>
        <row r="114">
          <cell r="C114" t="str">
            <v>Toward an ecological urbanism: public engagement in contemporary art practice</v>
          </cell>
        </row>
        <row r="115">
          <cell r="C115" t="str">
            <v>Toward an ecological urbanism: public engagement in contemporary art practice</v>
          </cell>
        </row>
        <row r="116">
          <cell r="C116" t="str">
            <v>On the Internet: Turbulence and 1001 Nights of Networked Performance</v>
          </cell>
        </row>
        <row r="117">
          <cell r="C117" t="str">
            <v>Musealisering av Internetkonst</v>
          </cell>
        </row>
        <row r="118">
          <cell r="C118" t="str">
            <v>1 Intervening in Wikipedia</v>
          </cell>
        </row>
        <row r="119">
          <cell r="C119" t="str">
            <v>tempos, os livros de Guita ensinam ao tato um toque ainda mais profundo, feito de afetividade, memórias e delicadezas.•</v>
          </cell>
          <cell r="AJ119" t="str">
            <v>AfterWalkerEvans.com</v>
          </cell>
        </row>
        <row r="120">
          <cell r="C120" t="str">
            <v>Hacking hetero/normative logics: Queer feminist media praxis in Wikipedia</v>
          </cell>
          <cell r="AJ120" t="str">
            <v>Art+Feminism</v>
          </cell>
        </row>
        <row r="121">
          <cell r="C121" t="str">
            <v>How images got their gender: Masculinity and femininity in the visual arts</v>
          </cell>
        </row>
        <row r="122">
          <cell r="C122" t="str">
            <v>“too soon” to count? How gender and race cloud notability considerations on Wikipedia</v>
          </cell>
        </row>
        <row r="123">
          <cell r="C123" t="str">
            <v>A Dangerous Undertaking: The Problem of Intentionalism and Promise of Expert Testimony in Appropriation Art Infringement Cases</v>
          </cell>
          <cell r="AJ123" t="str">
            <v>AfterSherrieLevine.com</v>
          </cell>
        </row>
        <row r="124">
          <cell r="C124" t="str">
            <v>Sobre la posibilidad de decrecer en el arte</v>
          </cell>
          <cell r="AJ124" t="str">
            <v>AfterSherrieLevine.com</v>
          </cell>
        </row>
        <row r="125">
          <cell r="C125" t="str">
            <v>Penelope Umbrico and Flickr: from Niépce to the moon and back</v>
          </cell>
        </row>
        <row r="126">
          <cell r="C126" t="str">
            <v>Using websites as case studies, each chapter introduces a different style of web project—from formalist play to social activism to data visualization—and then includes …</v>
          </cell>
          <cell r="AJ126" t="str">
            <v>AfterSherrieLevine.com</v>
          </cell>
        </row>
        <row r="127">
          <cell r="C127" t="str">
            <v>Aufstieg der digitalen Stammesgesellschaft: die neue grosse Transformation</v>
          </cell>
        </row>
        <row r="128">
          <cell r="C128" t="str">
            <v>The Physicality of Memory in the Construction of Personal Histories</v>
          </cell>
        </row>
        <row r="129">
          <cell r="C129" t="str">
            <v>The secret war between downloading and uploading: Tales of the computer as culture machine</v>
          </cell>
        </row>
        <row r="130">
          <cell r="C130" t="str">
            <v>Introduction: The language of social media</v>
          </cell>
        </row>
        <row r="131">
          <cell r="C131" t="str">
            <v>ELECTRONIC LITERATURE COMMUNITIES EDITED BY SCOTT RETTBERG</v>
          </cell>
        </row>
        <row r="132">
          <cell r="C132" t="str">
            <v>Visualizing Tymieniecka's Approach to Originality</v>
          </cell>
        </row>
        <row r="133">
          <cell r="C133" t="str">
            <v>¿ UNA COPIA AUTÉNTICAMENTE ORIGINAL O UN ORIGINAL AUTÉNTICAMENTE COPIADO?</v>
          </cell>
        </row>
        <row r="134">
          <cell r="C134" t="str">
            <v>Academic Library-Supported Art+ Feminism Wikipedia Edit-A-Thons</v>
          </cell>
          <cell r="AJ134" t="str">
            <v>Art+Feminism</v>
          </cell>
        </row>
        <row r="135">
          <cell r="C135" t="str">
            <v>Bring on board new enthusiasts! A case study of impact of Wikipedia art+ feminism edit-a-thon events on newcomers</v>
          </cell>
          <cell r="AJ135" t="str">
            <v>Art+Feminism</v>
          </cell>
        </row>
        <row r="136">
          <cell r="C136" t="str">
            <v>Internet art</v>
          </cell>
        </row>
        <row r="137">
          <cell r="C137" t="str">
            <v>Collective Agency: Creative Communities in Australian Feminist Art</v>
          </cell>
        </row>
        <row r="138">
          <cell r="C138" t="str">
            <v>BARBARIC VIOLENCE</v>
          </cell>
          <cell r="AJ138" t="str">
            <v>Art+Feminism</v>
          </cell>
        </row>
        <row r="139">
          <cell r="C139" t="str">
            <v>From project-based learning to artistic thinking: Lessons learned from creating an unhappy meal</v>
          </cell>
        </row>
        <row r="140">
          <cell r="C140" t="str">
            <v>Coming out of the closet: Librarian advocacy to advance LGBTQ+ Wikipedia engagement</v>
          </cell>
        </row>
        <row r="141">
          <cell r="C141" t="str">
            <v>Coming out of the closet: Librarian advocacy to advance LGBTQ+ Wikipedia engagement</v>
          </cell>
        </row>
        <row r="142">
          <cell r="C142" t="str">
            <v>Benjamin's Aura, Levine's Homage and Richter's Effect</v>
          </cell>
          <cell r="AI142" t="str">
            <v>discussion</v>
          </cell>
        </row>
        <row r="143">
          <cell r="C143" t="str">
            <v>De la autoficción al turismo identitario en el arte CONTEMPoráneo</v>
          </cell>
        </row>
        <row r="144">
          <cell r="C144" t="str">
            <v>E-Identidades: el “yo” en el Net. art</v>
          </cell>
        </row>
        <row r="145">
          <cell r="C145" t="str">
            <v>Il fenomeno open data: indicazioni e norme per un mondo di dati aperti</v>
          </cell>
        </row>
        <row r="146">
          <cell r="C146" t="str">
            <v>Photojournalism and Citizen Journalism</v>
          </cell>
        </row>
        <row r="147">
          <cell r="C147" t="str">
            <v>ARL white paper on Wikidata: Opportunities and recommendations</v>
          </cell>
          <cell r="AJ147" t="str">
            <v>Art+Feminism</v>
          </cell>
        </row>
        <row r="148">
          <cell r="C148" t="str">
            <v>Art catalogs unbound: overcoming challenges through engagement</v>
          </cell>
        </row>
        <row r="149">
          <cell r="C149" t="str">
            <v>On Clone as Genetic Copy: Critique of a Metaphor</v>
          </cell>
          <cell r="AJ149" t="str">
            <v>AfterSherrieLevine.com</v>
          </cell>
        </row>
        <row r="150">
          <cell r="C150" t="str">
            <v>Gender imbalance on Wikipedia—an insider's perspective</v>
          </cell>
        </row>
        <row r="151">
          <cell r="C151" t="str">
            <v>The Wikipedia imaginaire: a new media history beyond Wikipedia. org (2001–2022)</v>
          </cell>
        </row>
        <row r="152">
          <cell r="C152" t="str">
            <v>1960 sonrası sanatta kadın sanatçılar ve portre çalışmaları</v>
          </cell>
        </row>
        <row r="153">
          <cell r="C153" t="str">
            <v>Invitert føredrag: Wikipedia Educaton Program–Wikipedias plats som pedagogiskt verktyg i en digitaliserad tid</v>
          </cell>
        </row>
        <row r="154">
          <cell r="C154" t="str">
            <v>Traversals: The Use of Preservation for Early Electronic Writing</v>
          </cell>
          <cell r="AI154" t="str">
            <v>mention</v>
          </cell>
          <cell r="AJ154" t="str">
            <v>Print Wikipedia</v>
          </cell>
        </row>
        <row r="155">
          <cell r="C155" t="str">
            <v>Wikipedia And The Library: Righting The Imbalance Of Creators And Content Through Community Edit-a-thons</v>
          </cell>
          <cell r="AJ155" t="str">
            <v>Art+Feminism</v>
          </cell>
        </row>
        <row r="156">
          <cell r="C156" t="str">
            <v>Unlocking the Public Domain</v>
          </cell>
          <cell r="AJ156" t="str">
            <v>Art+Feminism</v>
          </cell>
        </row>
        <row r="157">
          <cell r="C157" t="str">
            <v>Wholehearted participation: Attuning to affect and immanence in a virtual field</v>
          </cell>
          <cell r="AJ157" t="str">
            <v>Art+Feminism</v>
          </cell>
        </row>
        <row r="158">
          <cell r="C158" t="str">
            <v>Unveiling the veiled: Wikipedia collaborating with academic libraries in Africa in creating visibility for African women through Art+ Feminism Wikipedia edit-a-thon</v>
          </cell>
          <cell r="AJ158" t="str">
            <v>Art+Feminism</v>
          </cell>
        </row>
        <row r="159">
          <cell r="C159" t="str">
            <v>Ex Post Modernism: How the First Amendment Framed Nonrepresentational Art</v>
          </cell>
        </row>
        <row r="160">
          <cell r="C160" t="str">
            <v>Art Appropriation and Copyright Implications</v>
          </cell>
        </row>
        <row r="161">
          <cell r="C161" t="str">
            <v>Naked data: curating Wikidata as an artistic medium to interpret prehistoric figurines</v>
          </cell>
        </row>
        <row r="162">
          <cell r="C162" t="str">
            <v>Radical Left Organisation and Networks of Communication</v>
          </cell>
          <cell r="AI162" t="str">
            <v>mention</v>
          </cell>
          <cell r="AJ162" t="str">
            <v>TSMR</v>
          </cell>
        </row>
        <row r="163">
          <cell r="C163" t="str">
            <v>Radical Left Organisation and Networks of Communication</v>
          </cell>
        </row>
        <row r="164">
          <cell r="C164" t="str">
            <v>Eye Openers Professor Makeda Best December 9, 2014 (Re) produce</v>
          </cell>
        </row>
        <row r="165">
          <cell r="C165" t="str">
            <v>Bianca Racioppe</v>
          </cell>
        </row>
        <row r="166">
          <cell r="C166" t="str">
            <v>CRUMB doctoral research: reflections on creating and exhibiting digital art.</v>
          </cell>
        </row>
        <row r="167">
          <cell r="C167" t="str">
            <v>Advancing feminism online: Online tools, visibility, and women in classics</v>
          </cell>
        </row>
        <row r="168">
          <cell r="C168" t="str">
            <v>Nový obraz</v>
          </cell>
        </row>
        <row r="169">
          <cell r="C169" t="str">
            <v>Phoebe Ayers is the librarian for electrical engineering and computer science at the Massachusetts Institute of Technology Libraries. She has been a Wikipedian since …</v>
          </cell>
        </row>
        <row r="170">
          <cell r="C170" t="str">
            <v>Phoebe Ayers is the librarian for electrical engineering and computer science at the Massachusetts Institute of Technology Libraries. She has been a Wikipedian since …</v>
          </cell>
        </row>
        <row r="171">
          <cell r="C171" t="str">
            <v>Re-Reading Women Artists and Feminist Discourse in 1980s Israeli Art</v>
          </cell>
        </row>
        <row r="172">
          <cell r="C172" t="str">
            <v>The users' activities on Yiguan: An Audience Analysis on An Anonymous Social Media</v>
          </cell>
        </row>
        <row r="173">
          <cell r="C173" t="str">
            <v>Latent digital</v>
          </cell>
        </row>
        <row r="174">
          <cell r="C174" t="str">
            <v>Weaving from the Margin: Femininity in contemporary jewellery within</v>
          </cell>
        </row>
        <row r="175">
          <cell r="C175" t="str">
            <v>Σύγχρονο φεμινιστικό κίνημα: τα αιτήματα οι διεκδικήσεις και οι μεταλλάξεις του από το 1960 έως σήμερα: η συστράτευση τέχνης και ψηφιακής τεχνολογίας.</v>
          </cell>
        </row>
      </sheetData>
      <sheetData sheetId="3">
        <row r="1">
          <cell r="C1" t="str">
            <v>Title</v>
          </cell>
          <cell r="D1" t="str">
            <v>Year</v>
          </cell>
        </row>
        <row r="2">
          <cell r="C2" t="str">
            <v>Writing women artists into Wikipedia</v>
          </cell>
          <cell r="D2">
            <v>2020</v>
          </cell>
        </row>
        <row r="3">
          <cell r="C3" t="str">
            <v>Unveiling the veiled: Wikipedia collaborating with academic libraries in Africa in creating visibility for African women through Art+ Feminism Wikipedia edit-a-thon</v>
          </cell>
          <cell r="D3">
            <v>2021</v>
          </cell>
        </row>
        <row r="4">
          <cell r="C4" t="str">
            <v>Feminist digital art history</v>
          </cell>
          <cell r="D4">
            <v>2020</v>
          </cell>
        </row>
        <row r="5">
          <cell r="C5" t="str">
            <v>From webcams to Wikipedia</v>
          </cell>
          <cell r="D5">
            <v>2016</v>
          </cell>
        </row>
        <row r="7">
          <cell r="C7" t="str">
            <v>Women and Wikipedia</v>
          </cell>
          <cell r="D7">
            <v>2017</v>
          </cell>
        </row>
        <row r="8">
          <cell r="C8" t="str">
            <v>Not notable enough: feminism and expertise in Wikipedia</v>
          </cell>
          <cell r="D8">
            <v>2017</v>
          </cell>
        </row>
        <row r="9">
          <cell r="C9" t="str">
            <v>Editing Wikipedia, Discovering Inquiry: Collaboration in a Modern and Contemporary African Art History Course</v>
          </cell>
          <cell r="D9">
            <v>2021</v>
          </cell>
        </row>
        <row r="10">
          <cell r="C10" t="str">
            <v>From “Don't Use It” to “Let's Edit!” Using Wikipedia to Teach the ARLIS/NA Art, Architecture, and Design Information Competencies</v>
          </cell>
          <cell r="D10">
            <v>2020</v>
          </cell>
        </row>
        <row r="11">
          <cell r="C11" t="str">
            <v>Queering Digital Activisms</v>
          </cell>
          <cell r="D11">
            <v>2022</v>
          </cell>
        </row>
        <row r="12">
          <cell r="C12" t="str">
            <v>Naked data: curating Wikidata as an artistic medium to interpret prehistoric figurines</v>
          </cell>
          <cell r="D12">
            <v>2023</v>
          </cell>
        </row>
        <row r="13">
          <cell r="C13" t="str">
            <v>Writing Against the 'Epistemology of Deceit'on Wikipedia: A Feminist New Materialist Perspective Towards Critical Media Literacy and Wikipedia-Based Education</v>
          </cell>
          <cell r="D13">
            <v>2021</v>
          </cell>
        </row>
        <row r="14">
          <cell r="C14" t="str">
            <v>Exploring Imbalances on Wikipedia Through Archival Creation Theories</v>
          </cell>
          <cell r="D14">
            <v>2024</v>
          </cell>
        </row>
        <row r="15">
          <cell r="C15" t="str">
            <v>WP: NOT, WP: NPOV, and other stories Wikipedia tells us: A feminist critique of Wikipedia's epistemology</v>
          </cell>
          <cell r="D15">
            <v>2021</v>
          </cell>
        </row>
        <row r="16">
          <cell r="C16" t="str">
            <v>Writing African American History into Wikipedia</v>
          </cell>
          <cell r="D16">
            <v>2019</v>
          </cell>
        </row>
        <row r="17">
          <cell r="C17" t="str">
            <v>Wikipedia edit-a-thons and editor experience: Lessons from a participatory observation</v>
          </cell>
          <cell r="D17">
            <v>2021</v>
          </cell>
        </row>
        <row r="18">
          <cell r="C18" t="str">
            <v>Wikipedia edit-a-thons as sites of public pedagogy</v>
          </cell>
          <cell r="D18">
            <v>2020</v>
          </cell>
        </row>
        <row r="19">
          <cell r="C19" t="str">
            <v>“Flagged for Deletion”: Wikipedia, the Federal Writers' Project, and First-Year Composition</v>
          </cell>
          <cell r="D19">
            <v>2022</v>
          </cell>
        </row>
        <row r="20">
          <cell r="C20" t="str">
            <v>Coming out of the closet: Librarian advocacy to advance LGBTQ+ Wikipedia engagement</v>
          </cell>
          <cell r="D20">
            <v>2019</v>
          </cell>
        </row>
        <row r="21">
          <cell r="C21" t="str">
            <v>I'ma Librarian on Wikipedia</v>
          </cell>
          <cell r="D21">
            <v>2018</v>
          </cell>
        </row>
        <row r="22">
          <cell r="C22" t="str">
            <v>Wikipedia edit-a-thon in a Nigerian academic library.</v>
          </cell>
          <cell r="D22">
            <v>2022</v>
          </cell>
        </row>
        <row r="23">
          <cell r="C23" t="str">
            <v>The Wheel of Wikipedia Collaborating at Boston University Libraries</v>
          </cell>
          <cell r="D23">
            <v>2023</v>
          </cell>
        </row>
        <row r="24">
          <cell r="C24" t="str">
            <v>Edit-a-thons and beyond</v>
          </cell>
          <cell r="D24">
            <v>2018</v>
          </cell>
        </row>
        <row r="25">
          <cell r="C25" t="str">
            <v>What Are Galleries, Libraries, Archives, and Museums (GLAM) to the Wikimedia Community</v>
          </cell>
          <cell r="D25">
            <v>2018</v>
          </cell>
        </row>
        <row r="26">
          <cell r="C26" t="str">
            <v>Out of the vault: Developing a Wikipedia edit-a-thon to enhance public programming for university archives and special collections</v>
          </cell>
          <cell r="D26">
            <v>2017</v>
          </cell>
        </row>
        <row r="27">
          <cell r="C27" t="str">
            <v>Meet students where they are: Centering Wikipedia in the classroom</v>
          </cell>
          <cell r="D27">
            <v>2022</v>
          </cell>
        </row>
        <row r="28">
          <cell r="C28" t="str">
            <v>Wikipedia and Archaeology</v>
          </cell>
          <cell r="D28">
            <v>2024</v>
          </cell>
        </row>
        <row r="29">
          <cell r="C29" t="str">
            <v>Together apart: FemTechNet and feminist online collectives</v>
          </cell>
          <cell r="D29">
            <v>2016</v>
          </cell>
        </row>
        <row r="30">
          <cell r="C30" t="str">
            <v>Outreach, Engagement, and Highlighting the Rutgers University Libraries Collections</v>
          </cell>
          <cell r="D30">
            <v>2018</v>
          </cell>
        </row>
        <row r="32">
          <cell r="C32" t="str">
            <v>THERESA EMBREY is the chief librarian at the Pritzker Military Museum &amp;Library. She has written articles and given conference presentations on history, genealogy …</v>
          </cell>
          <cell r="D32">
            <v>2018</v>
          </cell>
        </row>
        <row r="33">
          <cell r="C33" t="str">
            <v>Bringing Wiki (p/m) edians into the Conversation at Libraries</v>
          </cell>
          <cell r="D33">
            <v>2018</v>
          </cell>
        </row>
        <row r="34">
          <cell r="C34" t="str">
            <v>Infrapolitics, Archival infrastructures and Digital Reparative Practices</v>
          </cell>
          <cell r="D34">
            <v>2024</v>
          </cell>
        </row>
        <row r="35">
          <cell r="C35" t="str">
            <v>Wikipedia and Its Sister Projects as Important Elements of the Teaching and Learning Process–a Review of the Global Situation</v>
          </cell>
          <cell r="D35">
            <v>2020</v>
          </cell>
        </row>
        <row r="36">
          <cell r="C36" t="str">
            <v>MUSEUMS AND PARTICIPATORY CULTURE</v>
          </cell>
          <cell r="D36">
            <v>2020</v>
          </cell>
        </row>
        <row r="37">
          <cell r="C37" t="str">
            <v>Wikipedians among Us: From Allies to Reformers</v>
          </cell>
          <cell r="D37">
            <v>2021</v>
          </cell>
        </row>
        <row r="38">
          <cell r="C38" t="str">
            <v>Orphan Articles: The Dark Matter of Wikipedia</v>
          </cell>
          <cell r="D38">
            <v>2024</v>
          </cell>
        </row>
        <row r="39">
          <cell r="C39" t="str">
            <v>Ways of knowing when research subjects care</v>
          </cell>
          <cell r="D39">
            <v>2019</v>
          </cell>
        </row>
        <row r="40">
          <cell r="C40" t="str">
            <v>Visuality, Digital Visibility and Feminist Foreign Policy</v>
          </cell>
          <cell r="D40">
            <v>2024</v>
          </cell>
        </row>
        <row r="41">
          <cell r="C41" t="str">
            <v>Empowering African Librarians: The AfLIA's Role in Enhancing Wikipedia through# 1Lib1Ref in Nigeria</v>
          </cell>
          <cell r="D41">
            <v>2023</v>
          </cell>
        </row>
        <row r="42">
          <cell r="C42" t="str">
            <v>Knowledge-Enhanced Language Models Are Not Bias-Proof: Situated Knowledge and Epistemic Injustice in AI</v>
          </cell>
          <cell r="D42">
            <v>2024</v>
          </cell>
        </row>
        <row r="43">
          <cell r="C43" t="str">
            <v>Female biography and the digital turn</v>
          </cell>
          <cell r="D43">
            <v>2020</v>
          </cell>
        </row>
        <row r="44">
          <cell r="C44" t="str">
            <v>Engaging with social media: the Emily Carr University of art and design library experience</v>
          </cell>
          <cell r="D44">
            <v>2015</v>
          </cell>
        </row>
        <row r="45">
          <cell r="C45" t="str">
            <v>Beyond notification: Filling gaps in peer production projects</v>
          </cell>
          <cell r="D45">
            <v>2018</v>
          </cell>
        </row>
        <row r="46">
          <cell r="C46" t="str">
            <v>Art catalogs unbound: overcoming challenges through engagement</v>
          </cell>
          <cell r="D46">
            <v>2020</v>
          </cell>
        </row>
        <row r="47">
          <cell r="C47" t="str">
            <v>Beyond the Fountain Mapping a New Entry Point to the Society of Independent Artists</v>
          </cell>
          <cell r="D47">
            <v>2022</v>
          </cell>
        </row>
        <row r="48">
          <cell r="C48" t="str">
            <v>Leveraging Recommender Systems to Reduce Content Gaps on Peer Production Platforms</v>
          </cell>
          <cell r="D48">
            <v>2024</v>
          </cell>
        </row>
        <row r="49">
          <cell r="C49" t="str">
            <v>12. Connecting with communities</v>
          </cell>
          <cell r="D49">
            <v>2021</v>
          </cell>
        </row>
        <row r="50">
          <cell r="C50" t="str">
            <v>Are You the Main Character? Visibility Labor and Attributional Practices on TikTok</v>
          </cell>
          <cell r="D50">
            <v>2023</v>
          </cell>
        </row>
        <row r="51">
          <cell r="C51" t="str">
            <v>Software Studies, Revisited. A Roundtable on the Software Studies Series at MIT Press</v>
          </cell>
          <cell r="D51">
            <v>2022</v>
          </cell>
        </row>
        <row r="52">
          <cell r="C52" t="str">
            <v>Streamlining support: Improving outreach by creating a sustainable events framework</v>
          </cell>
          <cell r="D52">
            <v>2021</v>
          </cell>
        </row>
        <row r="53">
          <cell r="C53" t="str">
            <v>Designing for digital inclusion: a post-hoc evaluation of a civic technology</v>
          </cell>
          <cell r="D53">
            <v>2017</v>
          </cell>
        </row>
        <row r="54">
          <cell r="C54" t="str">
            <v>What happens to all these hackathon projects? Identifying factors to promote hackathon project continuation</v>
          </cell>
          <cell r="D54">
            <v>2020</v>
          </cell>
        </row>
        <row r="55">
          <cell r="C55" t="str">
            <v>From webcams to wikipedia there is an art &amp;feminism online social movement: Happening and it is not going away</v>
          </cell>
          <cell r="D55">
            <v>2016</v>
          </cell>
        </row>
        <row r="56">
          <cell r="C56" t="str">
            <v>Feministische Kritik an und in der Wikipedia</v>
          </cell>
          <cell r="D56">
            <v>2023</v>
          </cell>
        </row>
        <row r="57">
          <cell r="C57" t="str">
            <v>Wikipedia y feminismo. Cómo romper con la brecha de género</v>
          </cell>
          <cell r="D57">
            <v>2018</v>
          </cell>
        </row>
        <row r="58">
          <cell r="C58" t="str">
            <v>–1.153 CHARACTERS. TOWARDS A QUEERFEMINIST INFRASTRUCTURAL CRITIQUE OF WIKIPEDIA</v>
          </cell>
          <cell r="D58">
            <v>2024</v>
          </cell>
        </row>
        <row r="59">
          <cell r="C59" t="str">
            <v>A elas, o protagonismo: um estudo sobre o projeto Art+ Feminism e as novas representações de mulheres artistas</v>
          </cell>
          <cell r="D59">
            <v>2015</v>
          </cell>
        </row>
        <row r="60">
          <cell r="C60" t="str">
            <v>Collective Agency: Creative Communities in Australian Feminist Art</v>
          </cell>
          <cell r="D60">
            <v>2022</v>
          </cell>
        </row>
        <row r="61">
          <cell r="C61" t="str">
            <v>Engagement, Learning, Outreach, and Fun in 60 Seconds: Button Making at the Rutgers University Libraries</v>
          </cell>
          <cell r="D61">
            <v>2018</v>
          </cell>
        </row>
        <row r="62">
          <cell r="C62" t="str">
            <v>How images got their gender: Masculinity and femininity in the visual arts</v>
          </cell>
          <cell r="D62">
            <v>2020</v>
          </cell>
        </row>
        <row r="63">
          <cell r="C63" t="str">
            <v>„Why do we need art history?” In the 21st century–in the context of the 20th century history of the discipline</v>
          </cell>
          <cell r="D63">
            <v>2015</v>
          </cell>
        </row>
        <row r="64">
          <cell r="C64" t="str">
            <v>The contribution of global media to ethical capitalism</v>
          </cell>
          <cell r="D64">
            <v>2021</v>
          </cell>
        </row>
        <row r="65">
          <cell r="C65" t="str">
            <v>Artearen historia digital parekiderantz: euskal emakume artistak Wikipedian</v>
          </cell>
          <cell r="D65">
            <v>2022</v>
          </cell>
        </row>
        <row r="66">
          <cell r="C66" t="str">
            <v>The Activist Essay: Art, Feminism and Wikipedia in the Classroom</v>
          </cell>
          <cell r="D66">
            <v>2019</v>
          </cell>
        </row>
        <row r="67">
          <cell r="C67" t="str">
            <v>Uncovering Women's Stories: She Said, but Not According to Wikipedia</v>
          </cell>
          <cell r="D67" t="str">
            <v>no_date</v>
          </cell>
        </row>
        <row r="68">
          <cell r="C68" t="str">
            <v>Iterative Pasts and Linked Futures: A Feminist Approach to Modeling Data in Archives and Collections of Artists' Publishing</v>
          </cell>
          <cell r="D68" t="str">
            <v>no_date</v>
          </cell>
        </row>
        <row r="69">
          <cell r="C69" t="str">
            <v>The SAGE Handbook of Participatory Research and Inquiry</v>
          </cell>
          <cell r="D69">
            <v>2021</v>
          </cell>
        </row>
        <row r="70">
          <cell r="C70" t="str">
            <v>1 Intervening in Wikipedia</v>
          </cell>
          <cell r="D70" t="str">
            <v>no_date</v>
          </cell>
        </row>
        <row r="71">
          <cell r="C71" t="str">
            <v>Remembering and recognizing do not take care of, or satisfy, or in any other way reduce one’s</v>
          </cell>
        </row>
        <row r="74">
          <cell r="C74" t="str">
            <v>Collaborative Reading and Writing on English Wikipedia as New Fashion for Gen Z: A Case Study in Taiwan</v>
          </cell>
          <cell r="D74" t="str">
            <v>no_date</v>
          </cell>
        </row>
        <row r="75">
          <cell r="C75" t="str">
            <v>CCCC Wikipedia Initiative for Knowledge Equity in Writing Studies in Coverage</v>
          </cell>
          <cell r="D75" t="str">
            <v>no_date</v>
          </cell>
        </row>
        <row r="76">
          <cell r="C76" t="str">
            <v>WIKIPEDIA’S GENDER GAP AND DISCIPLINARY PRAXIS: REPRESENTING WOMEN SCHOLARS IN DIGITAL RHETORIC AND WRITING FIELDS</v>
          </cell>
          <cell r="D76">
            <v>2018</v>
          </cell>
        </row>
        <row r="78">
          <cell r="C78" t="str">
            <v>Echoes of Endurance: Reviving Kenya's Vanishing Voices and Visions</v>
          </cell>
          <cell r="D78" t="str">
            <v>no_date</v>
          </cell>
        </row>
        <row r="79">
          <cell r="C79" t="str">
            <v>“Too Soon” To Count? The impact of gender and race on perceived notability</v>
          </cell>
          <cell r="D79" t="str">
            <v>no_date</v>
          </cell>
        </row>
        <row r="80">
          <cell r="C80" t="str">
            <v>Friendly Correspondence</v>
          </cell>
          <cell r="D80" t="str">
            <v>no_date</v>
          </cell>
        </row>
        <row r="81">
          <cell r="C81" t="str">
            <v>Opening Spaces for Creative and Critical Enquiry</v>
          </cell>
          <cell r="D81">
            <v>2022</v>
          </cell>
        </row>
        <row r="82">
          <cell r="C82" t="str">
            <v>SAY WHAT?</v>
          </cell>
          <cell r="D82">
            <v>2017</v>
          </cell>
        </row>
        <row r="83">
          <cell r="C83" t="str">
            <v>10. Putting the Human Back into the Digital Humanities: Feminism, Generosity, and Mess</v>
          </cell>
          <cell r="D83">
            <v>2016</v>
          </cell>
        </row>
        <row r="84">
          <cell r="C84" t="str">
            <v>Edit-a-Thon highlights feminism and art</v>
          </cell>
          <cell r="D84">
            <v>2017</v>
          </cell>
        </row>
        <row r="85">
          <cell r="C85" t="str">
            <v>BARBARIC VIOLENCE</v>
          </cell>
          <cell r="D85">
            <v>2017</v>
          </cell>
        </row>
        <row r="86">
          <cell r="C86" t="str">
            <v>Building a Feminist Dataset: Confronting algorithmic bias through the practice of thoughtful data collection</v>
          </cell>
          <cell r="D86">
            <v>2021</v>
          </cell>
        </row>
        <row r="87">
          <cell r="C87" t="str">
            <v>Library Perspectives</v>
          </cell>
          <cell r="D87">
            <v>2019</v>
          </cell>
        </row>
        <row r="88">
          <cell r="C88" t="str">
            <v>ON AT BRITANNIA ART GALLERY 1 EXHIBITIONS: February 1-24 My Vintage Rubble, Fish and Moose series–Ken Gerberick Opening Reception: Wed …</v>
          </cell>
          <cell r="D88" t="str">
            <v>no_date</v>
          </cell>
        </row>
        <row r="89">
          <cell r="C89" t="str">
            <v>Tag: Digital Literacy</v>
          </cell>
          <cell r="D89">
            <v>2019</v>
          </cell>
        </row>
      </sheetData>
      <sheetData sheetId="4">
        <row r="1">
          <cell r="C1" t="str">
            <v>Title</v>
          </cell>
          <cell r="AF1" t="str">
            <v>local_filename</v>
          </cell>
          <cell r="AI1" t="str">
            <v>Type</v>
          </cell>
          <cell r="AJ1" t="str">
            <v>Project</v>
          </cell>
        </row>
        <row r="2">
          <cell r="C2" t="str">
            <v>Nový obraz</v>
          </cell>
          <cell r="AF2" t="str">
            <v>V_Šimice__R_Silverio__J_Chuchma_Nový_obraz.pdf</v>
          </cell>
        </row>
        <row r="3">
          <cell r="C3" t="str">
            <v>Role Of Social Media In Enhancing Regional Cooperation: Case Study Of The East African Community</v>
          </cell>
          <cell r="AF3" t="str">
            <v>JH_Irimu_Role_Of_Social_Media_In_Enhancing_Regional_Cooperation_Case_Study_Of_The_East_African_Community.pdf</v>
          </cell>
        </row>
        <row r="4">
          <cell r="C4" t="str">
            <v>The gender divide in Wikipedia: Quantifying and assessing the impact of two feminist interventions</v>
          </cell>
          <cell r="AF4" t="str">
            <v>I_Langrock__S_González-Bailón_The_gender_divide_in_Wikipedia_Quantifying_and_assessing_the_impact_of_two_feminist_interventions.pdf</v>
          </cell>
          <cell r="AJ4" t="str">
            <v>Art+Feminism</v>
          </cell>
        </row>
        <row r="5">
          <cell r="C5" t="str">
            <v>Wholehearted participation: Attuning to affect and immanence in a virtual field</v>
          </cell>
          <cell r="AF5" t="str">
            <v>SAB_Perry_Wholehearted_participation_Attuning_to_affect_and_immanence_in_a_virtual_field.pdf</v>
          </cell>
          <cell r="AJ5" t="str">
            <v>Art+Feminism</v>
          </cell>
        </row>
        <row r="6">
          <cell r="C6" t="str">
            <v>Using websites as case studies, each chapter introduces a different style of web project—from formalist play to social activism to data visualization—and then includes …</v>
          </cell>
          <cell r="AF6" t="str">
            <v>N_Works_Using_websites_as_case_studies,_each_chapter_introduces_a_different_style_of_web_project—from_formalist_play_to_social_activism_to_data_visualization—and_then_includes_....pdf</v>
          </cell>
          <cell r="AJ6" t="str">
            <v>AfterSherrieLevine.com</v>
          </cell>
        </row>
        <row r="7">
          <cell r="C7" t="str">
            <v>Photojournalism and Citizen Journalism</v>
          </cell>
          <cell r="AF7" t="str">
            <v>S_Allanis_Photojournalism_and_Citizen_Journalism.pdf</v>
          </cell>
        </row>
        <row r="8">
          <cell r="C8" t="str">
            <v>Social media, politics and the state</v>
          </cell>
          <cell r="AF8" t="str">
            <v>D_Trottier__C_Fuchs_Social_media,_politics_and_the_state.pdf</v>
          </cell>
        </row>
        <row r="9">
          <cell r="C9" t="str">
            <v>ASHLEY JAMES DAWSON</v>
          </cell>
          <cell r="AF9" t="str">
            <v>E_Tenured_ASHLEY_JAMES_DAWSON.pdf</v>
          </cell>
        </row>
        <row r="10">
          <cell r="C10" t="str">
            <v>Ruining the Debates in 140 Characters or Fewer: The Demophobic Response to Popular Punditry during the 2012 Presidential Debates</v>
          </cell>
          <cell r="AF10" t="str">
            <v>AR_Murray_Ruining_the_Debates_in_140_Characters_or_Fewer_The_Demophobic_Response_to_Popular_Punditry_during_the_2012_Presidential_Debates.pdf</v>
          </cell>
        </row>
        <row r="11">
          <cell r="C11" t="str">
            <v>Queering Digital Activisms</v>
          </cell>
          <cell r="AF11" t="str">
            <v>M_Burdick_Queering_Digital_Activisms.pdf</v>
          </cell>
        </row>
        <row r="12">
          <cell r="C12" t="str">
            <v>Social Informatics: 8th International Conference, SocInfo 2016, Bellevue, WA, USA, November 11-14, 2016, Proceedings, Part II</v>
          </cell>
          <cell r="AF12" t="str">
            <v>E_Spiro__YY_Ahn_Social_Informatics_8th_International_Conference,_SocInfo_2016,_Bellevue,_WA,_USA,_November_11-14,_2016,_Proceedings,_Part_II.pdf</v>
          </cell>
        </row>
        <row r="13">
          <cell r="C13" t="str">
            <v>Part VIII OPen SOurce</v>
          </cell>
          <cell r="AF13" t="str">
            <v>DM_Berry_Part_VIII_OPen_SOurce.pdf</v>
          </cell>
        </row>
        <row r="14">
          <cell r="C14" t="str">
            <v>20 Alerting infrAstructure!</v>
          </cell>
          <cell r="AF14" t="str">
            <v>J_Brucker-Cohen_20_Alerting_infrAstructure!.pdf</v>
          </cell>
        </row>
        <row r="15">
          <cell r="C15" t="str">
            <v>Living in information: responsible design for digital places</v>
          </cell>
          <cell r="AF15" t="str">
            <v>J_Arango_Living_in_information_responsible_design_for_digital_places.pdf</v>
          </cell>
        </row>
        <row r="16">
          <cell r="C16" t="str">
            <v>Economics of visual art: Market practice and market resistance</v>
          </cell>
          <cell r="AF16" t="str">
            <v>A_Whitaker_Economics_of_visual_art_Market_practice_and_market_resistance.pdf</v>
          </cell>
        </row>
        <row r="17">
          <cell r="C17" t="str">
            <v>Synchrone Archive: Die digitale Quelle im Kontext musealer Sammlungen</v>
          </cell>
          <cell r="AF17" t="str">
            <v>G_Reisinger_Synchrone_Archive_Die_digitale_Quelle_im_Kontext_musealer_Sammlungen.pdf</v>
          </cell>
        </row>
        <row r="18">
          <cell r="C18" t="str">
            <v>Aufstieg der digitalen Stammesgesellschaft: die neue grosse Transformation</v>
          </cell>
          <cell r="AF18" t="str">
            <v>O_Fiechter__P_Löpfe_Aufstieg_der_digitalen_Stammesgesellschaft_die_neue_grosse_Transformation.pdf</v>
          </cell>
        </row>
        <row r="19">
          <cell r="C19" t="str">
            <v>Approaches to teaching the works of Octavia E. Butler</v>
          </cell>
          <cell r="AF19" t="str">
            <v>TL_Stanley_Approaches_to_teaching_the_works_of_Octavia_E._Butler.pdf</v>
          </cell>
          <cell r="AI19" t="b">
            <v>0</v>
          </cell>
        </row>
        <row r="20">
          <cell r="C20" t="str">
            <v>Adversarial design</v>
          </cell>
          <cell r="AF20" t="str">
            <v>C_DiSalvo_Adversarial_design.pdf</v>
          </cell>
        </row>
        <row r="21">
          <cell r="C21" t="str">
            <v>Edit-a-thons and beyond</v>
          </cell>
          <cell r="AF21" t="str">
            <v>S_Snyder_Edit-a-thons_and_beyond.pdf</v>
          </cell>
        </row>
        <row r="22">
          <cell r="C22" t="str">
            <v>I'ma Librarian on Wikipedia</v>
          </cell>
          <cell r="AF22" t="str">
            <v>M_SENGUL-JONES_Ima_Librarian_on_Wikipedia.pdf</v>
          </cell>
        </row>
        <row r="23">
          <cell r="C23" t="str">
            <v>THERESA EMBREY is the chief librarian at the Pritzker Military Museum &amp;Library. She has written articles and given conference presentations on history, genealogy …</v>
          </cell>
          <cell r="AF23" t="str">
            <v>BOB_KOSOVSKY_THERESA_EMBREY_is_the_chief_librarian_at_the_Pritzker_Military_Museum_&amp;Library._She_has_written_articles_and_given_conference_presentations_on_history,_genealogy_....pdf</v>
          </cell>
        </row>
        <row r="24">
          <cell r="C24" t="str">
            <v>Bringing Wiki (p/m) edians into the Conversation at Libraries</v>
          </cell>
          <cell r="AF24" t="str">
            <v>A_Stinson__J_Evans_Bringing_Wiki_(pm)_edians_into_the_Conversation_at_Libraries.pdf</v>
          </cell>
        </row>
        <row r="25">
          <cell r="C25" t="str">
            <v>What Are Galleries, Libraries, Archives, and Museums (GLAM) to the Wikimedia Community</v>
          </cell>
          <cell r="AF25" t="str">
            <v>A_Lih_What_Are_Galleries,_Libraries,_Archives,_and_Museums_(GLAM)_to_the_Wikimedia_Community.pdf</v>
          </cell>
        </row>
        <row r="26">
          <cell r="C26" t="str">
            <v>Inclusion revolution: The essential guide to dismantling racial inequity in the workplace</v>
          </cell>
          <cell r="AF26" t="str">
            <v>D_Auger-Domínguez_Inclusion_revolution_The_essential_guide_to_dismantling_racial_inequity_in_the_workplace.pdf</v>
          </cell>
          <cell r="AI26" t="b">
            <v>0</v>
          </cell>
        </row>
        <row r="27">
          <cell r="C27" t="str">
            <v>From project-based learning to artistic thinking: Lessons learned from creating an unhappy meal</v>
          </cell>
          <cell r="AF27" t="str">
            <v>R_Werberger_From_project-based_learning_to_artistic_thinking_Lessons_learned_from_creating_an_unhappy_meal.pdf</v>
          </cell>
        </row>
        <row r="28">
          <cell r="C28" t="str">
            <v>Asianfail: Narratives of disenchantment and the model minority</v>
          </cell>
          <cell r="AF28" t="str">
            <v>E_Ty_Asianfail_Narratives_of_disenchantment_and_the_model_minority.pdf</v>
          </cell>
        </row>
        <row r="29">
          <cell r="C29" t="str">
            <v>The real thing: Imitation and authenticity in American culture, 1880-1940</v>
          </cell>
          <cell r="AF29" t="str">
            <v>M_Orvell_The_real_thing_Imitation_and_authenticity_in_American_culture,_1880-1940.pdf</v>
          </cell>
          <cell r="AI29" t="str">
            <v>discussion</v>
          </cell>
          <cell r="AJ29" t="str">
            <v>AfterWalkerEvans.com</v>
          </cell>
        </row>
        <row r="30">
          <cell r="C30" t="str">
            <v>Women and Wikipedia</v>
          </cell>
          <cell r="AF30" t="str">
            <v>TF_TRIUMPH__KM_HENZE_Women_and_Wikipedia.pdf</v>
          </cell>
        </row>
        <row r="31">
          <cell r="C31" t="str">
            <v>Net Works: Case studies in web art and design</v>
          </cell>
          <cell r="AF31" t="str">
            <v>X_Burrough_Net_Works_Case_studies_in_web_art_and_design.pdf</v>
          </cell>
          <cell r="AI31" t="b">
            <v>0</v>
          </cell>
        </row>
        <row r="32">
          <cell r="C32" t="str">
            <v>Traversals: The Use of Preservation for Early Electronic Writing</v>
          </cell>
          <cell r="AF32" t="str">
            <v>S_Moulthrop__D_Grigar_Traversals_The_Use_of_Preservation_for_Early_Electronic_Writing.pdf</v>
          </cell>
          <cell r="AI32" t="str">
            <v>mention</v>
          </cell>
          <cell r="AJ32" t="str">
            <v>Print Wikipedia</v>
          </cell>
        </row>
        <row r="33">
          <cell r="C33" t="str">
            <v>Art i decreixement</v>
          </cell>
          <cell r="AF33" t="str">
            <v>CP_Salgado__R_Barbanti__K_Paparrigopoulos..._Art_i_decreixement.pdf</v>
          </cell>
        </row>
        <row r="34">
          <cell r="C34" t="str">
            <v>The secret war between downloading and uploading: Tales of the computer as culture machine</v>
          </cell>
          <cell r="AF34" t="str">
            <v>P_Lunenfeld_The_secret_war_between_downloading_and_uploading_Tales_of_the_computer_as_culture_machine.pdf</v>
          </cell>
        </row>
        <row r="35">
          <cell r="C35" t="str">
            <v>Archiver le présent: Imaginaire de l'exhaustivité</v>
          </cell>
          <cell r="AF35" t="str">
            <v>B_Gervais__S_Marcotte_Archiver_le_présent_Imaginaire_de_lexhaustivité.pdf</v>
          </cell>
        </row>
        <row r="36">
          <cell r="C36" t="str">
            <v>Impresión posdigital: La mutación de la edición desde 1894: Alessandro Ludovico</v>
          </cell>
          <cell r="AF36" t="str">
            <v>A_Ludovico_Impresión_posdigital_La_mutación_de_la_edición_desde_1894_Alessandro_Ludovico.pdf</v>
          </cell>
          <cell r="AI36" t="str">
            <v>discussion</v>
          </cell>
          <cell r="AJ36" t="str">
            <v>OLD NEWS</v>
          </cell>
        </row>
        <row r="37">
          <cell r="C37" t="str">
            <v>“Flagged for Deletion”: Wikipedia, the Federal Writers' Project, and First-Year Composition</v>
          </cell>
          <cell r="AF37" t="str">
            <v>C_Rivard_“Flagged_for_Deletion”_Wikipedia,_the_Federal_Writers_Project,_and_First-Year_Composition.pdf</v>
          </cell>
        </row>
        <row r="38">
          <cell r="C38" t="str">
            <v>Collective Agency: Creative Communities in Australian Feminist Art</v>
          </cell>
          <cell r="AF38" t="str">
            <v>R_Haynes__C_Pedersen_Collective_Agency_Creative_Communities_in_Australian_Feminist_Art.pdf</v>
          </cell>
        </row>
        <row r="39">
          <cell r="C39" t="str">
            <v>Mere and easy: Collage as a critical practice in pedagogy</v>
          </cell>
          <cell r="AF39" t="str">
            <v>M_Biggs__I_Buchanan__D_Büchler__P_Duncum..._Mere_and_easy_Collage_as_a_critical_practice_in_pedagogy.pdf</v>
          </cell>
        </row>
        <row r="40">
          <cell r="C40" t="str">
            <v>Postmodern artists: Creators of a cultural movement</v>
          </cell>
          <cell r="AF40" t="str">
            <v>A_Vink_Postmodern_artists_Creators_of_a_cultural_movement.pdf</v>
          </cell>
        </row>
        <row r="41">
          <cell r="C41" t="str">
            <v>From Readymade to 'Meta2'Metareference in Appropriation Art</v>
          </cell>
          <cell r="AF41" t="str">
            <v>K_Bantleon_From_Readymade_to_Meta2Metareference_in_Appropriation_Art.pdf</v>
          </cell>
          <cell r="AJ41" t="str">
            <v>AfterSherrieLevine.com</v>
          </cell>
        </row>
        <row r="42">
          <cell r="C42" t="str">
            <v>Verrutschte Säume: Aneta Grzeszykowska re-inszeniert die Untitled Film Stills</v>
          </cell>
          <cell r="AF42" t="str">
            <v>K_Sykora_Verrutschte_Säume_Aneta_Grzeszykowska_re-inszeniert_die_Untitled_Film_Stills.pdf</v>
          </cell>
        </row>
        <row r="43">
          <cell r="C43" t="str">
            <v>Varieties of Contemporary Artistic Publishing</v>
          </cell>
          <cell r="AF43" t="str">
            <v>A_Gilbert_Varieties_of_Contemporary_Artistic_Publishing.pdf</v>
          </cell>
        </row>
        <row r="44">
          <cell r="C44" t="str">
            <v>Radical Left Organisation and Networks of Communication</v>
          </cell>
          <cell r="AF44" t="str">
            <v>T_Swann_Radical_Left_Organisation_and_Networks_of_Communication.pdf</v>
          </cell>
          <cell r="AI44" t="str">
            <v>mention</v>
          </cell>
          <cell r="AJ44" t="str">
            <v>TSMR</v>
          </cell>
        </row>
        <row r="45">
          <cell r="C45" t="str">
            <v>Radical Left Organisation and Networks of Communication</v>
          </cell>
          <cell r="AF45" t="str">
            <v>T_Swann_Radical_Left_Organisation_and_Networks_of_Communication.pdf</v>
          </cell>
        </row>
        <row r="46">
          <cell r="C46" t="str">
            <v>Fuites-La rétromédiation et la possibilité du romanesque</v>
          </cell>
          <cell r="AF46" t="str">
            <v>L_Perron_Fuites-La_rétromédiation_et_la_possibilité_du_romanesque.pdf</v>
          </cell>
        </row>
        <row r="47">
          <cell r="C47" t="str">
            <v>Forgery and appropriation in art</v>
          </cell>
          <cell r="AF47" t="str">
            <v>DH_Hick_Forgery_and_appropriation_in_art.pdf</v>
          </cell>
          <cell r="AJ47" t="str">
            <v>AfterSherrieLevine.com</v>
          </cell>
        </row>
        <row r="48">
          <cell r="C48" t="str">
            <v>Weaving from the Margin: Femininity in contemporary jewellery within</v>
          </cell>
          <cell r="AF48" t="str">
            <v>YF_Chi_Weaving_from_the_Margin_Femininity_in_contemporary_jewellery_within.pdf</v>
          </cell>
        </row>
        <row r="49">
          <cell r="C49" t="str">
            <v>ARTICULOS/ARTICLES</v>
          </cell>
          <cell r="AF49" t="str">
            <v>AYP_FALSIFICACIÓN__A_FORGERY_ARTICULOSARTICLES.pdf</v>
          </cell>
          <cell r="AJ49" t="str">
            <v>AfterSherrieLevine.com</v>
          </cell>
        </row>
        <row r="50">
          <cell r="C50" t="str">
            <v>ARTICULOS/ARTICLES</v>
          </cell>
          <cell r="AF50" t="str">
            <v>A_DE_APROPIACIÓN__IEN_DANTO__A_ART..._ARTICULOSARTICLES.pdf</v>
          </cell>
          <cell r="AJ50" t="str">
            <v>AfterWalkerEvans.com</v>
          </cell>
        </row>
        <row r="51">
          <cell r="C51" t="str">
            <v>CRUMB doctoral research: reflections on creating and exhibiting digital art.</v>
          </cell>
          <cell r="AF51" t="str">
            <v>V_Bradbury__M_Ghidini__R_Hunter__S_OHara__D_Smith_CRUMB_doctoral_research_reflections_on_creating_and_exhibiting_digital_art..pdf</v>
          </cell>
        </row>
        <row r="52">
          <cell r="C52" t="str">
            <v>Journalist receives Hearst Award</v>
          </cell>
          <cell r="AF52" t="str">
            <v>L_PRINCIPI__E_RODRIGUEZ__J_REYES_Journalist_receives_Hearst_Award.pdf</v>
          </cell>
          <cell r="AJ52" t="str">
            <v>Art+Feminism</v>
          </cell>
        </row>
        <row r="53">
          <cell r="C53" t="str">
            <v>Crowdsourced pedagogy: Editing Wikipedia and the Framework for Information Literacy for Higher Education</v>
          </cell>
          <cell r="AF53" t="str">
            <v>C_Stine_Crowdsourced_pedagogy_Editing_Wikipedia_and_the_Framework_for_Information_Literacy_for_Higher_Education.pdf</v>
          </cell>
          <cell r="AJ53" t="str">
            <v>Art+Feminism</v>
          </cell>
        </row>
        <row r="54">
          <cell r="C54" t="str">
            <v>161 SCHOLARLY COMMUNICATION Open access</v>
          </cell>
          <cell r="AF54" t="str">
            <v>E_Brown__JE_Pierce__L_Chapin__A_Nguyen__J_Kramer..._161_SCHOLARLY_COMMUNICATION_Open_access.pdf</v>
          </cell>
          <cell r="AJ54" t="str">
            <v>Art+Feminism</v>
          </cell>
        </row>
        <row r="55">
          <cell r="C55" t="str">
            <v>Digital Tools and Physical Objects: Connecting Museums, Teaching, and Scholarship through Art History Teaching Resources</v>
          </cell>
          <cell r="AF55" t="str">
            <v>R_McGarry_Digital_Tools_and_Physical_Objects_Connecting_Museums,_Teaching,_and_Scholarship_through_Art_History_Teaching_Resources.pdf</v>
          </cell>
          <cell r="AI55" t="b">
            <v>0</v>
          </cell>
        </row>
        <row r="56">
          <cell r="C56" t="str">
            <v>Phoebe Ayers is the librarian for electrical engineering and computer science at the Massachusetts Institute of Technology Libraries. She has been a Wikipedian since …</v>
          </cell>
          <cell r="AF56" t="str">
            <v>Y_Benkler_Phoebe_Ayers_is_the_librarian_for_electrical_engineering_and_computer_science_at_the_Massachusetts_Institute_of_Technology_Libraries._She_has_been_a_Wikipedian_since_....pdf</v>
          </cell>
        </row>
        <row r="57">
          <cell r="C57" t="str">
            <v>Phoebe Ayers is the librarian for electrical engineering and computer science at the Massachusetts Institute of Technology Libraries. She has been a Wikipedian since …</v>
          </cell>
          <cell r="AF57" t="str">
            <v>Y_Benkler_Phoebe_Ayers_is_the_librarian_for_electrical_engineering_and_computer_science_at_the_Massachusetts_Institute_of_Technology_Libraries._She_has_been_a_Wikipedian_since_....pdf</v>
          </cell>
        </row>
        <row r="58">
          <cell r="C58" t="str">
            <v>Art/Science Big Data: Parts 1, 2 and 3</v>
          </cell>
          <cell r="AF58" t="str">
            <v>G_Knox_ArtScience_Big_Data_Parts_1,_2_and_3.pdf</v>
          </cell>
        </row>
        <row r="59">
          <cell r="C59" t="str">
            <v>1960 sonrası sanatta kadın sanatçılar ve portre çalışmaları</v>
          </cell>
          <cell r="AF59" t="str">
            <v>Ş_Kandil_1960_sonrası_sanatta_kadın_sanatçılar_ve_portre_çalışmaları.pdf</v>
          </cell>
        </row>
        <row r="60">
          <cell r="C60" t="str">
            <v>CDD 770 Bibliotecária Responsável: Eliana Barboza de Oliveira Silva-CRB 8/8925</v>
          </cell>
          <cell r="AF60" t="str">
            <v>A_Educação__H_da_Cultura__MHR_Teixeira_CDD_770_Bibliotecária_Responsável_Eliana_Barboza_de_Oliveira_Silva-CRB_88925.pdf</v>
          </cell>
          <cell r="AJ60" t="str">
            <v>AfterSherrieLevine.com</v>
          </cell>
        </row>
        <row r="61">
          <cell r="C61" t="str">
            <v>Editing for equity: Understanding instructor motivations for integrating cross-disciplinary Wikipedia assignments</v>
          </cell>
          <cell r="AF61" t="str">
            <v>J_Xing__M_Vetter_Editing_for_equity_Understanding_instructor_motivations_for_integrating_cross-disciplinary_Wikipedia_assignments.pdf</v>
          </cell>
          <cell r="AJ61" t="str">
            <v>Art+Feminism</v>
          </cell>
        </row>
        <row r="62">
          <cell r="C62" t="str">
            <v>Build an internet for, and from, us all</v>
          </cell>
          <cell r="AF62" t="str">
            <v>A_Sengupta__S_Bouterse__K_Allmann_Build_an_internet_for,_and_from,_us_all.pdf</v>
          </cell>
          <cell r="AI62" t="str">
            <v>mention</v>
          </cell>
          <cell r="AJ62" t="str">
            <v>Art+Feminism</v>
          </cell>
        </row>
        <row r="63">
          <cell r="C63" t="str">
            <v>Wikipedia And The Library: Righting The Imbalance Of Creators And Content Through Community Edit-a-thons</v>
          </cell>
          <cell r="AF63" t="str">
            <v>S_Rackover_Wikipedia_And_The_Library_Righting_The_Imbalance_Of_Creators_And_Content_Through_Community_Edit-a-thons.pdf</v>
          </cell>
          <cell r="AJ63" t="str">
            <v>Art+Feminism</v>
          </cell>
        </row>
        <row r="64">
          <cell r="C64" t="str">
            <v>Everything is transformative: fair use and reader response</v>
          </cell>
          <cell r="AF64" t="str">
            <v>LA_Heymann_Everything_is_transformative_fair_use_and_reader_response.pdf</v>
          </cell>
        </row>
        <row r="65">
          <cell r="C65" t="str">
            <v>Ex Post Modernism: How the First Amendment Framed Nonrepresentational Art</v>
          </cell>
          <cell r="AF65" t="str">
            <v>SG_Bonneau_Ex_Post_Modernism_How_the_First_Amendment_Framed_Nonrepresentational_Art.pdf</v>
          </cell>
        </row>
        <row r="66">
          <cell r="C66" t="str">
            <v>Common Interests: Libraries, the Knowledge Commons, and Public Policy</v>
          </cell>
          <cell r="AF66" t="str">
            <v>S_LaPorte__P_Ayers_Common_Interests_Libraries,_the_Knowledge_Commons,_and_Public_Policy.pdf</v>
          </cell>
          <cell r="AJ66" t="str">
            <v>Art+Feminism</v>
          </cell>
        </row>
        <row r="67">
          <cell r="C67" t="str">
            <v>Library Service and Learning: Empowering Students, Inspiring Social Responsibility, and Building Community Connections</v>
          </cell>
          <cell r="AF67" t="str">
            <v>M_Colquitt_Library_Service_and_Learning_Empowering_Students,_Inspiring_Social_Responsibility,_and_Building_Community_Connections.pdf</v>
          </cell>
          <cell r="AJ67" t="str">
            <v>Art+Feminism</v>
          </cell>
        </row>
        <row r="68">
          <cell r="C68" t="str">
            <v>These Are the Breaks: Applying the Newton test in a New Context to Provide Protection for Rhythmic Material in Musical Works</v>
          </cell>
          <cell r="AF68" t="str">
            <v>C_Eppler_These_Are_the_Breaks_Applying_the_Newton_test_in_a_New_Context_to_Provide_Protection_for_Rhythmic_Material_in_Musical_Works.pdf</v>
          </cell>
          <cell r="AI68" t="b">
            <v>0</v>
          </cell>
        </row>
        <row r="69">
          <cell r="C69" t="str">
            <v>A Dangerous Undertaking: The Problem of Intentionalism and Promise of Expert Testimony in Appropriation Art Infringement Cases</v>
          </cell>
          <cell r="AF69" t="str">
            <v>MI_Jasiewicz_A_Dangerous_Undertaking_The_Problem_of_Intentionalism_and_Promise_of_Expert_Testimony_in_Appropriation_Art_Infringement_Cases.pdf</v>
          </cell>
          <cell r="AJ69" t="str">
            <v>AfterSherrieLevine.com</v>
          </cell>
        </row>
        <row r="70">
          <cell r="C70" t="str">
            <v>Σύγχρονο φεμινιστικό κίνημα: τα αιτήματα οι διεκδικήσεις και οι μεταλλάξεις του από το 1960 έως σήμερα: η συστράτευση τέχνης και ψηφιακής τεχνολογίας.</v>
          </cell>
          <cell r="AF70" t="str">
            <v>Β_Κούρτη_Σύγχρονο_φεμινιστικό_κίνημα_τα_αιτήματα_οι_διεκδικήσεις_και_οι_μεταλλάξεις_του_από_το_1960_έως_σήμερα_η_συστράτευση_τέχνης_και_ψηφιακής_τεχνολογίας..pdf</v>
          </cell>
        </row>
        <row r="71">
          <cell r="C71" t="str">
            <v>On the Internet: Turbulence and 1001 Nights of Networked Performance</v>
          </cell>
          <cell r="AF71" t="str">
            <v>M_Miranda__N_Neumark_On_the_Internet_Turbulence_and_1001_Nights_of_Networked_Performance.pdf</v>
          </cell>
        </row>
        <row r="72">
          <cell r="C72" t="str">
            <v>Electronic literature as paratextual construction</v>
          </cell>
          <cell r="AF72" t="str">
            <v>FW_Block_Electronic_literature_as_paratextual_construction.pdf</v>
          </cell>
        </row>
        <row r="73">
          <cell r="C73" t="str">
            <v>Fashioning Chinese feminism: Representations of women in the art history of modern China</v>
          </cell>
          <cell r="AF73" t="str">
            <v>S_Wang_Fashioning_Chinese_feminism_Representations_of_women_in_the_art_history_of_modern_China.pdf</v>
          </cell>
          <cell r="AI73" t="b">
            <v>0</v>
          </cell>
        </row>
        <row r="74">
          <cell r="C74" t="str">
            <v>Allegorical procedures updated: Artistic practice in post-media culture</v>
          </cell>
          <cell r="AF74" t="str">
            <v>E_Wójtowicz_Allegorical_procedures_updated_Artistic_practice_in_post-media_culture.pdf</v>
          </cell>
          <cell r="AJ74" t="str">
            <v>AfterSherrieLevine.com</v>
          </cell>
        </row>
        <row r="75">
          <cell r="C75" t="str">
            <v>Algorithmic bias in anthropomorphic artificial intelligence: Critical perspectives through the practice of women media artists and designers</v>
          </cell>
          <cell r="AF75" t="str">
            <v>C_Antonopoulou_Algorithmic_bias_in_anthropomorphic_artificial_intelligence_Critical_perspectives_through_the_practice_of_women_media_artists_and_designers.pdf</v>
          </cell>
          <cell r="AI75" t="b">
            <v>0</v>
          </cell>
        </row>
        <row r="76">
          <cell r="C76" t="str">
            <v>Sustainable'reframed: How China's cities and companies are moving from data to decisions, from trees to forests and from pixels to platforms, and how they can play …</v>
          </cell>
          <cell r="AF76" t="str">
            <v>AG_Fonda-Bonardi_Sustainablereframed_How_Chinas_cities_and_companies_are_moving_from_data_to_decisions,_from_trees_to_forests_and_from_pixels_to_platforms,_and_how_they_can_play_....pdf</v>
          </cell>
        </row>
        <row r="77">
          <cell r="C77" t="str">
            <v># HonouringIndigenousWriters: Visiting with and through Indigenous Literatures in the “Digital Turn”</v>
          </cell>
          <cell r="AF77" t="str">
            <v>D_Gaertner_#_HonouringIndigenousWriters_Visiting_with_and_through_Indigenous_Literatures_in_the_“Digital_Turn”.pdf</v>
          </cell>
        </row>
        <row r="78">
          <cell r="C78" t="str">
            <v>WP: NOT, WP: NPOV, and other stories Wikipedia tells us: A feminist critique of Wikipedia's epistemology</v>
          </cell>
          <cell r="AF78" t="str">
            <v>A_Menking__J_Rosenberg_WP_NOT,_WP_NPOV,_and_other_stories_Wikipedia_tells_us_A_feminist_critique_of_Wikipedias_epistemology.pdf</v>
          </cell>
        </row>
        <row r="79">
          <cell r="C79" t="str">
            <v>Wikipedia and libraries</v>
          </cell>
          <cell r="AF79" t="str">
            <v>J_Lubbock_Wikipedia_and_libraries.pdf</v>
          </cell>
        </row>
        <row r="80">
          <cell r="C80" t="str">
            <v>Beyond notification: Filling gaps in peer production projects</v>
          </cell>
          <cell r="AF80" t="str">
            <v>H_Ford__I_Pensa__F_Devouard..._Beyond_notification_Filling_gaps_in_peer_production_projects.pdf</v>
          </cell>
        </row>
        <row r="81">
          <cell r="C81" t="str">
            <v>Remaking Tank Man, in China</v>
          </cell>
          <cell r="AF81" t="str">
            <v>M_Hillenbrand_Remaking_Tank_Man,_in_China.pdf</v>
          </cell>
        </row>
        <row r="82">
          <cell r="C82" t="str">
            <v>“too soon” to count? How gender and race cloud notability considerations on Wikipedia</v>
          </cell>
          <cell r="AF82" t="str">
            <v>ME_Lemieux__R_Zhang__F_Tripodi_“too_soon”_to_count_How_gender_and_race_cloud_notability_considerations_on_Wikipedia.pdf</v>
          </cell>
        </row>
        <row r="83">
          <cell r="C83" t="str">
            <v>Gender and the invisibility of care on Wikipedia</v>
          </cell>
          <cell r="AF83" t="str">
            <v>H_Ford__T_Pietsch__K_Tall_Gender_and_the_invisibility_of_care_on_Wikipedia.pdf</v>
          </cell>
        </row>
        <row r="84">
          <cell r="C84" t="str">
            <v>On Clone as Genetic Copy: Critique of a Metaphor</v>
          </cell>
          <cell r="AF84" t="str">
            <v>S_Camenzind_On_Clone_as_Genetic_Copy_Critique_of_a_Metaphor.pdf</v>
          </cell>
          <cell r="AJ84" t="str">
            <v>AfterSherrieLevine.com</v>
          </cell>
        </row>
        <row r="85">
          <cell r="C85" t="str">
            <v>Independent Programmes</v>
          </cell>
          <cell r="AF85" t="str">
            <v>N_Mulholland__N_Mulholland_Independent_Programmes.pdf</v>
          </cell>
        </row>
        <row r="86">
          <cell r="C86" t="str">
            <v>Toward an ecological urbanism: public engagement in contemporary art practice</v>
          </cell>
          <cell r="AF86" t="str">
            <v>M_Michails_Toward_an_ecological_urbanism_public_engagement_in_contemporary_art_practice.pdf</v>
          </cell>
        </row>
        <row r="87">
          <cell r="C87" t="str">
            <v>Toward an ecological urbanism: public engagement in contemporary art practice</v>
          </cell>
          <cell r="AF87" t="str">
            <v>M_Michails_Toward_an_ecological_urbanism_public_engagement_in_contemporary_art_practice.pdf</v>
          </cell>
        </row>
        <row r="88">
          <cell r="C88" t="str">
            <v>Bring on board new enthusiasts! A case study of impact of Wikipedia art+ feminism edit-a-thon events on newcomers</v>
          </cell>
          <cell r="AF88" t="str">
            <v>R_Farzan__S_Savage__CF_Saviaga_Bring_on_board_new_enthusiasts!_A_case_study_of_impact_of_Wikipedia_art+_feminism_edit-a-thon_events_on_newcomers.pdf</v>
          </cell>
          <cell r="AJ88" t="str">
            <v>Art+Feminism</v>
          </cell>
        </row>
        <row r="89">
          <cell r="C89" t="str">
            <v>Toward a Theory of the Megatext: Speculative Criticism and Richard Grossman's “Breeze Avenue Working Paper”</v>
          </cell>
          <cell r="AF89" t="str">
            <v>BJ_Fest_Toward_a_Theory_of_the_Megatext_Speculative_Criticism_and_Richard_Grossmans_“Breeze_Avenue_Working_Paper”.pdf</v>
          </cell>
        </row>
        <row r="90">
          <cell r="C90" t="str">
            <v>Designing for digital inclusion: a post-hoc evaluation of a civic technology</v>
          </cell>
          <cell r="AF90" t="str">
            <v>C_López__R_Farzan_Designing_for_digital_inclusion_a_post-hoc_evaluation_of_a_civic_technology.pdf</v>
          </cell>
        </row>
        <row r="91">
          <cell r="C91" t="str">
            <v>Visualizing Tymieniecka's Approach to Originality</v>
          </cell>
          <cell r="AF91" t="str">
            <v>P_Trutty-Coohill_Visualizing_Tymienieckas_Approach_to_Originality.pdf</v>
          </cell>
        </row>
        <row r="92">
          <cell r="C92" t="str">
            <v>Medientheorien der Plattform</v>
          </cell>
          <cell r="AF92" t="str">
            <v>J_Paßmann_Medientheorien_der_Plattform.pdf</v>
          </cell>
          <cell r="AI92" t="b">
            <v>0</v>
          </cell>
        </row>
        <row r="93">
          <cell r="C93" t="str">
            <v>Introduction: The language of social media</v>
          </cell>
          <cell r="AF93" t="str">
            <v>P_Seargeant__C_Tagg_Introduction_The_language_of_social_media.pdf</v>
          </cell>
        </row>
        <row r="94">
          <cell r="C94" t="str">
            <v>Academic Library-Supported Art+ Feminism Wikipedia Edit-A-Thons</v>
          </cell>
          <cell r="AF94" t="str">
            <v>R_Castro__N_Wallace_Academic_Library-Supported_Art+_Feminism_Wikipedia_Edit-A-Thons.pdf</v>
          </cell>
          <cell r="AJ94" t="str">
            <v>Art+Feminism</v>
          </cell>
        </row>
        <row r="95">
          <cell r="C95" t="str">
            <v>Centering Intersectional Feminism Online: Equality Archive as Digital Humanities Praxis</v>
          </cell>
          <cell r="AF95" t="str">
            <v>L_Garcia_Centering_Intersectional_Feminism_Online_Equality_Archive_as_Digital_Humanities_Praxis.pdf</v>
          </cell>
        </row>
        <row r="96">
          <cell r="C96" t="str">
            <v>10. Putting the Human Back into the Digital Humanities: Feminism, Generosity, and Mess</v>
          </cell>
          <cell r="AF96" t="str">
            <v>LF_Klein__MK_Gold_10._Putting_the_Human_Back_into_the_Digital_Humanities_Feminism,_Generosity,_and_Mess.pdf</v>
          </cell>
          <cell r="AJ96" t="str">
            <v>Art+Feminism</v>
          </cell>
        </row>
        <row r="97">
          <cell r="C97" t="str">
            <v>Re-Reading Women Artists and Feminist Discourse in 1980s Israeli Art</v>
          </cell>
          <cell r="AF97" t="str">
            <v>Y_Guilat_Re-Reading_Women_Artists_and_Feminist_Discourse_in_1980s_Israeli_Art.pdf</v>
          </cell>
        </row>
        <row r="98">
          <cell r="C98" t="str">
            <v>turbulence: remixes+ bonus beats</v>
          </cell>
          <cell r="AF98" t="str">
            <v>E_Navas_turbulence_remixes+_bonus_beats.pdf</v>
          </cell>
        </row>
        <row r="99">
          <cell r="C99" t="str">
            <v>Orphan Articles: The Dark Matter of Wikipedia</v>
          </cell>
          <cell r="AF99" t="str">
            <v>A_Arora__R_West__M_Gerlach_Orphan_Articles_The_Dark_Matter_of_Wikipedia.pdf</v>
          </cell>
          <cell r="AJ99" t="str">
            <v>Art+Feminism</v>
          </cell>
        </row>
        <row r="100">
          <cell r="C100" t="str">
            <v>Leveraging Recommender Systems to Reduce Content Gaps on Peer Production Platforms</v>
          </cell>
          <cell r="AF100" t="str">
            <v>M_Houtti__I_Johnson__M_Warncke-Wang..._Leveraging_Recommender_Systems_to_Reduce_Content_Gaps_on_Peer_Production_Platforms.pdf</v>
          </cell>
        </row>
        <row r="101">
          <cell r="C101" t="str">
            <v>Introduction to the Dialogues on the Future of Radical Women: Feminism and Latin American Art</v>
          </cell>
          <cell r="AF101" t="str">
            <v>E_Kalyva__E_Mazadiego_Introduction_to_the_Dialogues_on_the_Future_of_Radical_Women_Feminism_and_Latin_American_Art.pdf</v>
          </cell>
          <cell r="AI101" t="b">
            <v>0</v>
          </cell>
        </row>
        <row r="102">
          <cell r="C102" t="str">
            <v>Advancing feminism online: Online tools, visibility, and women in classics</v>
          </cell>
          <cell r="AF102" t="str">
            <v>V_Leonard__SE_Bond_Advancing_feminism_online_Online_tools,_visibility,_and_women_in_classics.pdf</v>
          </cell>
        </row>
        <row r="103">
          <cell r="C103" t="str">
            <v>Unlocking the Public Domain</v>
          </cell>
          <cell r="AF103" t="str">
            <v>S_Schumacher_Unlocking_the_Public_Domain.pdf</v>
          </cell>
          <cell r="AJ103" t="str">
            <v>Art+Feminism</v>
          </cell>
        </row>
        <row r="104">
          <cell r="C104" t="str">
            <v>The Mass Media Frame: Pranking, Soap Operas, and Public Art</v>
          </cell>
          <cell r="AF104" t="str">
            <v>CK_Knight_The_Mass_Media_Frame_Pranking,_Soap_Operas,_and_Public_Art.pdf</v>
          </cell>
          <cell r="AJ104" t="str">
            <v>AfterSherrieLevine.com</v>
          </cell>
        </row>
        <row r="105">
          <cell r="C105" t="str">
            <v>Approaching intellectual emancipation: Critical reading in art, art history, and Wikipedia</v>
          </cell>
          <cell r="AF105" t="str">
            <v>AK_Hamlin_Approaching_intellectual_emancipation_Critical_reading_in_art,_art_history,_and_Wikipedia.pdf</v>
          </cell>
          <cell r="AJ105" t="str">
            <v>Art+Feminism</v>
          </cell>
        </row>
        <row r="106">
          <cell r="C106" t="str">
            <v>How images got their gender: Masculinity and femininity in the visual arts</v>
          </cell>
          <cell r="AF106" t="str">
            <v>MD_Sheriff__ME_Wiesner‐Hanks_How_images_got_their_gender_Masculinity_and_femininity_in_the_visual_arts.pdf</v>
          </cell>
        </row>
        <row r="107">
          <cell r="C107" t="str">
            <v>Câteva reflecţii asupra începuturilor hermeneuticii ricoeuriene</v>
          </cell>
          <cell r="AF107" t="str">
            <v>C_Bobb__A_Română_Câteva_reflecţii_asupra_începuturilor_hermeneuticii_ricoeuriene.pdf</v>
          </cell>
        </row>
        <row r="108">
          <cell r="C108" t="str">
            <v>Everything is transformative: Fair use and reader response</v>
          </cell>
          <cell r="AF108" t="str">
            <v>LA_Heymann_Everything_is_transformative_Fair_use_and_reader_response.pdf</v>
          </cell>
        </row>
        <row r="109">
          <cell r="C109" t="str">
            <v>Restock, Rethink, Reflect: Live Art, Feminism and the Archive</v>
          </cell>
          <cell r="AF109" t="str">
            <v>E_Roberts_Restock,_Rethink,_Reflect_Live_Art,_Feminism_and_the_Archive.pdf</v>
          </cell>
          <cell r="AI109" t="b">
            <v>0</v>
          </cell>
        </row>
        <row r="110">
          <cell r="C110" t="str">
            <v>Together apart: FemTechNet and feminist online collectives</v>
          </cell>
          <cell r="AF110" t="str">
            <v>E_Losh_Together_apart_FemTechNet_and_feminist_online_collectives.pdf</v>
          </cell>
          <cell r="AJ110" t="str">
            <v>Art+Feminism</v>
          </cell>
        </row>
        <row r="111">
          <cell r="C111" t="str">
            <v>Interregnum</v>
          </cell>
          <cell r="AF111" t="str">
            <v>M_Mandiberg__RDG_Kelley__J_Brown__T_Nyongo_Interregnum.pdf</v>
          </cell>
          <cell r="AI111" t="b">
            <v>0</v>
          </cell>
        </row>
        <row r="112">
          <cell r="C112" t="str">
            <v>Wikipedia's Race and Ethnicity Gap and the Unverifiability of Whiteness</v>
          </cell>
          <cell r="AF112" t="str">
            <v>M_Mandiberg_Wikipedias_Race_and_Ethnicity_Gap_and_the_Unverifiability_of_Whiteness.pdf</v>
          </cell>
          <cell r="AI112" t="b">
            <v>0</v>
          </cell>
        </row>
        <row r="113">
          <cell r="C113" t="str">
            <v>The Surveillance Commodity, Unequal Exchange, and the (In) Visible Subject in Hasan Elahi's Tracking Transience</v>
          </cell>
          <cell r="AF113" t="str">
            <v>L_Ahnert_The_Surveillance_Commodity,_Unequal_Exchange,_and_the_(In)_Visible_Subject_in_Hasan_Elahis_Tracking_Transience.pdf</v>
          </cell>
        </row>
        <row r="114">
          <cell r="C114" t="str">
            <v>Art Appropriation and Copyright Implications</v>
          </cell>
          <cell r="AF114" t="str">
            <v>T_Mezopoulou_Art_Appropriation_and_Copyright_Implications.pdf</v>
          </cell>
        </row>
        <row r="115">
          <cell r="C115" t="str">
            <v>Fabulations lectorales: inclusion et exclusion du lecteur dans la littérature franco-canadienne</v>
          </cell>
          <cell r="AF115" t="str">
            <v>A_Brun_del_Re_Fabulations_lectorales_inclusion_et_exclusion_du_lecteur_dans_la_littérature_franco-canadienne.pdf</v>
          </cell>
        </row>
        <row r="116">
          <cell r="C116" t="str">
            <v>Asian American Female Composers and Digital Memory</v>
          </cell>
          <cell r="AF116" t="str">
            <v>JCHJ_Wilson_Asian_American_Female_Composers_and_Digital_Memory.pdf</v>
          </cell>
        </row>
        <row r="117">
          <cell r="C117" t="str">
            <v>Bringing archival collections to Wikipedia with the Remixing Archival Metadata Project (RAMP) editor</v>
          </cell>
          <cell r="AF117" t="str">
            <v>M_Lemus-Rojas__TA_Thompson_Bringing_archival_collections_to_Wikipedia_with_the_Remixing_Archival_Metadata_Project_(RAMP)_editor.pdf</v>
          </cell>
          <cell r="AJ117" t="str">
            <v>Art+Feminism</v>
          </cell>
        </row>
        <row r="118">
          <cell r="C118" t="str">
            <v>ARL white paper on Wikidata: Opportunities and recommendations</v>
          </cell>
          <cell r="AF118" t="str">
            <v>S_Allison-Cassin__A_Armstrong__P_Ayers__T_Cramer..._ARL_white_paper_on_Wikidata_Opportunities_and_recommendations.pdf</v>
          </cell>
          <cell r="AJ118" t="str">
            <v>Art+Feminism</v>
          </cell>
        </row>
        <row r="119">
          <cell r="C119" t="str">
            <v>Women's History Month March 2018</v>
          </cell>
          <cell r="AF119" t="str">
            <v>M_Friday_Womens_History_Month_March_2018.pdf</v>
          </cell>
          <cell r="AJ119" t="str">
            <v>Art+Feminism</v>
          </cell>
        </row>
        <row r="120">
          <cell r="C120" t="str">
            <v>Rod Library Art+ Feminism Wikipedia Edit-a-thon</v>
          </cell>
          <cell r="AF120" t="str">
            <v>AL_Pratesi__A_Wallican_Green__C_Zehr__L_Richards..._Rod_Library_Art+_Feminism_Wikipedia_Edit-a-thon.pdf</v>
          </cell>
          <cell r="AJ120" t="str">
            <v>Art+Feminism</v>
          </cell>
        </row>
        <row r="121">
          <cell r="C121" t="str">
            <v>WHEN THE RICH DON'T GET RICHER: EQUALIZING TENDENCIES OF CREATIVE NETWORKS.</v>
          </cell>
          <cell r="AF121" t="str">
            <v>J_Bell__J_Ippolito_WHEN_THE_RICH_DONT_GET_RICHER_EQUALIZING_TENDENCIES_OF_CREATIVE_NETWORKS..pdf</v>
          </cell>
        </row>
        <row r="122">
          <cell r="C122" t="str">
            <v>› WIKABILITY‹ ÜBER DIE WIKIPEDIA ALS NEUE KONSEKRATIONSINSTANZ IM LITERARISCHEN FELD.</v>
          </cell>
          <cell r="AF122" t="str">
            <v>A_GILBERT_›_WIKABILITY‹_ÜBER_DIE_WIKIPEDIA_ALS_NEUE_KONSEKRATIONSINSTANZ_IM_LITERARISCHEN_FELD..pdf</v>
          </cell>
        </row>
        <row r="123">
          <cell r="C123" t="str">
            <v>Dialing Up the Volume.</v>
          </cell>
          <cell r="AF123" t="str">
            <v>A_Burkhardt_Dialing_Up_the_Volume..pdf</v>
          </cell>
        </row>
        <row r="124">
          <cell r="C124" t="str">
            <v>Collaborations in Context.</v>
          </cell>
          <cell r="AF124" t="str">
            <v>H_Frieser_Collaborations_in_Context..pdf</v>
          </cell>
        </row>
        <row r="125">
          <cell r="C125" t="str">
            <v>Command CV: A Legend by Default.</v>
          </cell>
          <cell r="AF125" t="str">
            <v>R_Whitlaw__M_Mandiberg_Command_CV_A_Legend_by_Default..pdf</v>
          </cell>
          <cell r="AI125" t="b">
            <v>0</v>
          </cell>
        </row>
        <row r="126">
          <cell r="C126" t="str">
            <v>The Kentucky Women Artists Timeline: THE UOFL MARGARET M. BRIDWELL ART LIBRARY AND THE KENTUCKY FOUNDATION FOR WOMEN COLLABORATE TO …</v>
          </cell>
          <cell r="AF126" t="str">
            <v>C_BARON__O_ECKERT_The_Kentucky_Women_Artists_Timeline_THE_UOFL_MARGARET_M._BRIDWELL_ART_LIBRARY_AND_THE_KENTUCKY_FOUNDATION_FOR_WOMEN_COLLABORATE_TO_....pdf</v>
          </cell>
          <cell r="AJ126" t="str">
            <v>Art+Feminism</v>
          </cell>
        </row>
        <row r="127">
          <cell r="C127" t="str">
            <v>Wikipedia edit-a-thon in a Nigerian academic library.</v>
          </cell>
          <cell r="AF127" t="str">
            <v>NE_Osadebe__SC_Ukwoma__EO_Njoku..._Wikipedia_edit-a-thon_in_a_Nigerian_academic_library..pdf</v>
          </cell>
        </row>
        <row r="128">
          <cell r="C128" t="str">
            <v>Telos y repetición: espíritu y banausia como búsqueda en arte.</v>
          </cell>
          <cell r="AF128" t="str">
            <v>LS_Pérez__M_del_Mar_Garrido_Román_Telos_y_repetición_espíritu_y_banausia_como_búsqueda_en_arte..pdf</v>
          </cell>
        </row>
        <row r="129">
          <cell r="C129" t="str">
            <v>Using OER to Promote Inclusion in Higher Education Institutions.</v>
          </cell>
          <cell r="AF129" t="str">
            <v>L_Hays__MN_Mallon_Using_OER_to_Promote_Inclusion_in_Higher_Education_Institutions..pdf</v>
          </cell>
          <cell r="AJ129" t="str">
            <v>Art+Feminism</v>
          </cell>
        </row>
        <row r="130">
          <cell r="C130" t="str">
            <v>Still Invisible?</v>
          </cell>
          <cell r="AF130" t="str">
            <v>P_De_Montfort__RE_Calvert_Still_Invisible.pdf</v>
          </cell>
          <cell r="AJ130" t="str">
            <v>Art+Feminism</v>
          </cell>
        </row>
        <row r="131">
          <cell r="C131" t="str">
            <v>Taking Stock of Generative" AI": Systematic Work of Michael Mandiberg, Penelope Umbrico, and Trevor Paglen| The Brooklyn Rail.</v>
          </cell>
          <cell r="AF131" t="str">
            <v>C_Kent_Taking_Stock_of_Generative_AI_Systematic_Work_of_Michael_Mandiberg,_Penelope_Umbrico,_and_Trevor_Paglen_The_Brooklyn_Rail..pdf</v>
          </cell>
        </row>
        <row r="132">
          <cell r="C132" t="str">
            <v>III ENCUENTROS SOBRE DINÁMICAS DE COMU--NICACIÓN ACTUALES EN EL ARTE CONTEMPO--RÁNEO.</v>
          </cell>
          <cell r="AF132" t="str">
            <v>E_SOBRELab_III_ENCUENTROS_SOBRE_DINÁMICAS_DE_COMU--NICACIÓN_ACTUALES_EN_EL_ARTE_CONTEMPO--RÁNEO..pdf</v>
          </cell>
          <cell r="AJ132" t="str">
            <v>Art+Feminism</v>
          </cell>
        </row>
        <row r="133">
          <cell r="C133" t="str">
            <v>Conducting mobility</v>
          </cell>
          <cell r="AF133" t="str">
            <v>C_Willey__R_Griffis_Conducting_mobility.pdf</v>
          </cell>
        </row>
        <row r="134">
          <cell r="C134" t="str">
            <v>Women, history and wikipedia editing</v>
          </cell>
          <cell r="AF134" t="str">
            <v>C_Crowe__H_Morgan__M_Tomsic_Women,_history_and_wikipedia_editing.pdf</v>
          </cell>
        </row>
        <row r="135">
          <cell r="C135" t="str">
            <v>BARBARIC VIOLENCE</v>
          </cell>
          <cell r="AF135" t="str">
            <v>R_WAR_BARBARIC_VIOLENCE.pdf</v>
          </cell>
          <cell r="AJ135" t="str">
            <v>Art+Feminism</v>
          </cell>
        </row>
        <row r="136">
          <cell r="C136" t="str">
            <v>SAY WHAT?</v>
          </cell>
          <cell r="AF136" t="str">
            <v>C_DONATIONS_SAY_WHAT.pdf</v>
          </cell>
          <cell r="AJ136" t="str">
            <v>Art+Feminism</v>
          </cell>
        </row>
        <row r="137">
          <cell r="C137" t="str">
            <v>Espaços de criatividade da arte contemporânea em contexto escolar</v>
          </cell>
          <cell r="AF137" t="str">
            <v>LMP_dos_Santos_Espaços_de_criatividade_da_arte_contemporânea_em_contexto_escolar.pdf</v>
          </cell>
        </row>
        <row r="138">
          <cell r="C138" t="str">
            <v>The Chroniclers</v>
          </cell>
          <cell r="AF138" t="str">
            <v>AGSAA_INVOLVES__ANI_PLOT_The_Chroniclers.pdf</v>
          </cell>
        </row>
        <row r="139">
          <cell r="C139" t="str">
            <v>Communicationists and Un-Artists: Pedagogical Experiments in California, 1966-1974</v>
          </cell>
          <cell r="AF139" t="str">
            <v>HR_Scott_Communicationists_and_Un-Artists_Pedagogical_Experiments_in_California,_1966-1974.pdf</v>
          </cell>
        </row>
        <row r="140">
          <cell r="C140" t="str">
            <v>Michael Mandiberg: Print Wikipedia</v>
          </cell>
          <cell r="AF140" t="str">
            <v>A_Bock_Michael_Mandiberg_Print_Wikipedia.pdf</v>
          </cell>
        </row>
        <row r="141">
          <cell r="C141" t="str">
            <v>Asoziale Medien?</v>
          </cell>
          <cell r="AF141" t="str">
            <v>K_Becker__F_Stalder__S_Monsó__S_Woltran__C_Benzer..._Asoziale_Medien.pdf</v>
          </cell>
        </row>
        <row r="142">
          <cell r="C142" t="str">
            <v>Telling pictures: The traffic of images in contemporary French fiction</v>
          </cell>
          <cell r="AF142" t="str">
            <v>AJ_Blatt_Telling_pictures_The_traffic_of_images_in_contemporary_French_fiction.pdf</v>
          </cell>
        </row>
        <row r="143">
          <cell r="C143" t="str">
            <v>Requiem</v>
          </cell>
          <cell r="AF143" t="str">
            <v>G_Batchen_Requiem.pdf</v>
          </cell>
          <cell r="AJ143" t="str">
            <v>AfterSherrieLevine.com</v>
          </cell>
        </row>
        <row r="144">
          <cell r="C144" t="str">
            <v>Invitert føredrag: Wikipedia Educaton Program–Wikipedias plats som pedagogiskt verktyg i en digitaliserad tid</v>
          </cell>
          <cell r="AF144" t="str">
            <v>S_Mörtsell_Invitert_føredrag_Wikipedia_Educaton_Program–Wikipedias_plats_som_pedagogiskt_verktyg_i_en_digitaliserad_tid.pdf</v>
          </cell>
        </row>
        <row r="145">
          <cell r="C145" t="str">
            <v>W comme Wikipédia</v>
          </cell>
          <cell r="AF145" t="str">
            <v>AM_Kermarrec_W_comme_Wikipédia.pdf</v>
          </cell>
        </row>
        <row r="146">
          <cell r="C146" t="str">
            <v>Hacking hetero/normative logics: Queer feminist media praxis in Wikipedia</v>
          </cell>
          <cell r="AF146" t="str">
            <v>MA_Vetter__K_Pettiway_Hacking_heteronormative_logics_Queer_feminist_media_praxis_in_Wikipedia.pdf</v>
          </cell>
          <cell r="AJ146" t="str">
            <v>Art+Feminism</v>
          </cell>
        </row>
        <row r="147">
          <cell r="C147" t="str">
            <v>Bridging the Gender Gap</v>
          </cell>
          <cell r="AF147" t="str">
            <v>BM_Koteeswaran_Bridging_the_Gender_Gap.pdf</v>
          </cell>
          <cell r="AJ147" t="str">
            <v>Art+Feminism</v>
          </cell>
        </row>
        <row r="148">
          <cell r="C148" t="str">
            <v>Uncovering Women's Stories: She Said, but Not According to Wikipedia</v>
          </cell>
          <cell r="AF148" t="str">
            <v>C_MEYER_Uncovering_Womens_Stories_She_Said,_but_Not_According_to_Wikipedia.pdf</v>
          </cell>
        </row>
        <row r="149">
          <cell r="C149" t="str">
            <v>Guia de bones pràctiques per a l'ús docent de viquipèdia a la universitat</v>
          </cell>
          <cell r="AF149" t="str">
            <v>M_LERGA__E_AIBAR_Guia_de_bones_pràctiques_per_a_lús_docent_de_viquipèdia_a_la_universitat.pdf</v>
          </cell>
        </row>
        <row r="150">
          <cell r="C150" t="str">
            <v>CCCC Wikipedia Initiative for Knowledge Equity in Writing Studies in Coverage</v>
          </cell>
          <cell r="AF150" t="str">
            <v>A_Yim__A_Krasova__A_Ward__K_Bramlett_CCCC_Wikipedia_Initiative_for_Knowledge_Equity_in_Writing_Studies_in_Coverage.pdf</v>
          </cell>
        </row>
        <row r="151">
          <cell r="C151" t="str">
            <v>Gender imbalance on Wikipedia—an insider's perspective</v>
          </cell>
          <cell r="AF151" t="str">
            <v>S_Ehlers_Gender_imbalance_on_Wikipedia—an_insiders_perspective.pdf</v>
          </cell>
        </row>
        <row r="152">
          <cell r="C152" t="str">
            <v>Wikipedia-based assignments and critical information literacy: A case study</v>
          </cell>
          <cell r="AF152" t="str">
            <v>A_Foster-Kaufman_Wikipedia-based_assignments_and_critical_information_literacy_A_case_study.pdf</v>
          </cell>
        </row>
        <row r="153">
          <cell r="C153" t="str">
            <v>When the Rich Don't Get Richer: Equalizing Tendencies of Creative Networks</v>
          </cell>
          <cell r="AF153" t="str">
            <v>D_Watts__S_Strogatz_When_the_Rich_Dont_Get_Richer_Equalizing_Tendencies_of_Creative_Networks.pdf</v>
          </cell>
        </row>
        <row r="154">
          <cell r="C154" t="str">
            <v>The wicked problem of pedagogy, an afterword</v>
          </cell>
          <cell r="AF154" t="str">
            <v>E_Ellsworth_The_wicked_problem_of_pedagogy,_an_afterword.pdf</v>
          </cell>
        </row>
        <row r="155">
          <cell r="C155" t="str">
            <v>De la autoficción al turismo identitario en el arte CONTEMPoráneo</v>
          </cell>
          <cell r="AF155" t="str">
            <v>RP_Sainz_De_la_autoficción_al_turismo_identitario_en_el_arte_CONTEMPoráneo.pdf</v>
          </cell>
        </row>
        <row r="156">
          <cell r="C156" t="str">
            <v>Locating Critical Space</v>
          </cell>
          <cell r="AF156" t="str">
            <v>K_Poortier_Locating_Critical_Space.pdf</v>
          </cell>
        </row>
        <row r="157">
          <cell r="C157" t="str">
            <v>The Physicality of Memory in the Construction of Personal Histories</v>
          </cell>
          <cell r="AF157" t="str">
            <v>P_Bennett-Todd_The_Physicality_of_Memory_in_the_Construction_of_Personal_Histories.pdf</v>
          </cell>
        </row>
        <row r="158">
          <cell r="C158" t="str">
            <v>The Virtual Cutting Room</v>
          </cell>
          <cell r="AF158" t="str">
            <v>M_Lucas_The_Virtual_Cutting_Room.pdf</v>
          </cell>
        </row>
        <row r="159">
          <cell r="C159" t="str">
            <v>E-Identidades: el “yo” en el Net. art</v>
          </cell>
          <cell r="AF159" t="str">
            <v>RP_Sainz_E-Identidades_el_“yo”_en_el_Net._art.pdf</v>
          </cell>
        </row>
        <row r="160">
          <cell r="C160" t="str">
            <v>CITAÇÃO PLÁGIO MENTIRA ROUBO estratégias da produção contemporânea: apropriações e rearticulações</v>
          </cell>
          <cell r="AF160" t="str">
            <v>A_Monteiro_CITAÇÃO_PLÁGIO_MENTIRA_ROUBO_estratégias_da_produção_contemporânea_apropriações_e_rearticulações.pdf</v>
          </cell>
        </row>
        <row r="161">
          <cell r="C161" t="str">
            <v>Inventar el futuro: Arte, electricidad, nuevos medios</v>
          </cell>
          <cell r="AF161" t="str">
            <v>EA_Shanken_Inventar_el_futuro_Arte,_electricidad,_nuevos_medios.pdf</v>
          </cell>
        </row>
        <row r="162">
          <cell r="C162" t="str">
            <v>Out Of The Kitchen, Onto Your Screen, Into The Ether: A Case For An Online Art and Feminism Social Movement</v>
          </cell>
          <cell r="AF162" t="str">
            <v>A_Washko_Out_Of_The_Kitchen,_Onto_Your_Screen,_Into_The_Ether_A_Case_For_An_Online_Art_and_Feminism_Social_Movement.pdf</v>
          </cell>
        </row>
        <row r="163">
          <cell r="C163" t="str">
            <v>ENTRE ARQUIVOS E MUSEUS: O DESLOCAMENTO DE IMAGENS EM TRABALHOS DE ARTE CONTEMPORÂNEA</v>
          </cell>
          <cell r="AF163" t="str">
            <v>CM_Schenkel_ENTRE_ARQUIVOS_E_MUSEUS_O_DESLOCAMENTO_DE_IMAGENS_EM_TRABALHOS_DE_ARTE_CONTEMPORÂNEA.pdf</v>
          </cell>
        </row>
        <row r="164">
          <cell r="C164" t="str">
            <v>Estratégias contemporâneas: pensamento em rede e apropriações</v>
          </cell>
          <cell r="AF164" t="str">
            <v>LM_Veiga¹__TP_Monteiro_Estratégias_contemporâneas_pensamento_em_rede_e_apropriações.pdf</v>
          </cell>
        </row>
        <row r="165">
          <cell r="C165" t="str">
            <v>BEST PRACTI CE GUIDE TO USE WIKIPEDIA IN UNIVERSITY EDUCATION</v>
          </cell>
          <cell r="AF165" t="str">
            <v>M_Lerga__E_AI_BEST_PRACTI_CE_GUIDE_TO_USE_WIKIPEDIA_IN_UNIVERSITY_EDUCATION.pdf</v>
          </cell>
        </row>
        <row r="166">
          <cell r="C166" t="str">
            <v>From webcams to Wikipedia</v>
          </cell>
          <cell r="AF166" t="str">
            <v>A_Washko_From_webcams_to_Wikipedia.pdf</v>
          </cell>
          <cell r="AJ166" t="str">
            <v>Art+Feminism</v>
          </cell>
        </row>
        <row r="167">
          <cell r="C167" t="str">
            <v>From webcams to Wikipedia</v>
          </cell>
          <cell r="AF167" t="str">
            <v>A_Washko_From_webcams_to_Wikipedia.pdf</v>
          </cell>
          <cell r="AJ167" t="str">
            <v>Art+Feminism</v>
          </cell>
        </row>
        <row r="168">
          <cell r="C168" t="str">
            <v>Social media and journalism: Journalists and media outlets' use of social media networks in Ethiopia</v>
          </cell>
          <cell r="AF168" t="str">
            <v>AE_Kalo_Social_media_and_journalism_Journalists_and_media_outlets_use_of_social_media_networks_in_Ethiopia.pdf</v>
          </cell>
        </row>
        <row r="169">
          <cell r="C169" t="str">
            <v>Eye Openers Professor Makeda Best December 9, 2014 (Re) produce</v>
          </cell>
          <cell r="AF169" t="str">
            <v>T_Turner_Eye_Openers_Professor_Makeda_Best_December_9,_2014_(Re)_produce.pdf</v>
          </cell>
        </row>
        <row r="170">
          <cell r="C170" t="str">
            <v>Remédiation et Appropriationnisme</v>
          </cell>
          <cell r="AF170" t="str">
            <v>A_Beyaert-Geslin_Remédiation_et_Appropriationnisme.pdf</v>
          </cell>
          <cell r="AJ170" t="str">
            <v>AfterSherrieLevine.com</v>
          </cell>
        </row>
        <row r="171">
          <cell r="C171" t="str">
            <v>Parcursul datelor în reţelele sociale</v>
          </cell>
          <cell r="AF171" t="str">
            <v>L_Manovich_Parcursul_datelor_în_reţelele_sociale.pdf</v>
          </cell>
          <cell r="AJ171" t="str">
            <v>AfterWalkerEvans.com</v>
          </cell>
        </row>
        <row r="172">
          <cell r="C172" t="str">
            <v>1 Intervening in Wikipedia</v>
          </cell>
          <cell r="AF172" t="str">
            <v>M_Sengul-Jones_1_Intervening_in_Wikipedia.pdf</v>
          </cell>
        </row>
        <row r="173">
          <cell r="C173" t="str">
            <v>Sobre la posibilidad de decrecer en el arte</v>
          </cell>
          <cell r="AF173" t="str">
            <v>MLF_Brujats_Sobre_la_posibilidad_de_decrecer_en_el_arte.pdf</v>
          </cell>
          <cell r="AJ173" t="str">
            <v>AfterSherrieLevine.com</v>
          </cell>
        </row>
        <row r="174">
          <cell r="C174" t="str">
            <v>Bianca Racioppe</v>
          </cell>
          <cell r="AF174" t="str">
            <v>TDYA_COPYLEFT_Bianca_Racioppe.pdf</v>
          </cell>
        </row>
        <row r="175">
          <cell r="C175" t="str">
            <v>İNSANSONRASI DURUM VE ÇOKLU PLATFORMLARDA SANAT</v>
          </cell>
          <cell r="AF175" t="str">
            <v>G_Balkan_İNSANSONRASI_DURUM_VE_ÇOKLU_PLATFORMLARDA_SANAT.pdf</v>
          </cell>
        </row>
        <row r="176">
          <cell r="C176" t="str">
            <v>Internet art</v>
          </cell>
          <cell r="AF176" t="str">
            <v>R_Greene_Internet_art.pdf</v>
          </cell>
        </row>
        <row r="177">
          <cell r="C177" t="str">
            <v>CUNY Academic Works</v>
          </cell>
          <cell r="AF177" t="str">
            <v>HR_Scott_CUNY_Academic_Works.pdf</v>
          </cell>
        </row>
        <row r="178">
          <cell r="C178" t="str">
            <v>tempos, os livros de Guita ensinam ao tato um toque ainda mais profundo, feito de afetividade, memórias e delicadezas.•</v>
          </cell>
          <cell r="AF178" t="str">
            <v>MA_Bulhões_tempos,_os_livros_de_Guita_ensinam_ao_tato_um_toque_ainda_mais_profundo,_feito_de_afetividade,_memórias_e_delicadezas.•.pdf</v>
          </cell>
          <cell r="AJ178" t="str">
            <v>AfterWalkerEvans.com</v>
          </cell>
        </row>
        <row r="179">
          <cell r="C179" t="str">
            <v>Publier: une pratique artistique 1</v>
          </cell>
          <cell r="AF179" t="str">
            <v>A_Gilbert_Publier_une_pratique_artistique_1.pdf</v>
          </cell>
        </row>
        <row r="180">
          <cell r="C180" t="str">
            <v>Opening Spaces for Creative and Critical Enquiry</v>
          </cell>
          <cell r="AF180" t="str">
            <v>A_Duncan__V_Eades-Miller__A_Ramejkis_Opening_Spaces_for_Creative_and_Critical_Enquiry.pdf</v>
          </cell>
          <cell r="AJ180" t="str">
            <v>Art+Feminism</v>
          </cell>
        </row>
        <row r="181">
          <cell r="C181" t="str">
            <v>Economics of Visual Art</v>
          </cell>
          <cell r="AF181" t="str">
            <v>R_Adams__R_Kräussl__M_Navone__P_Verwijmeren_1-54.(nd)._About._www._1-54._comabout._Abbing,_Hans.(2002)._Why_Are_Artists_Poor_The_Exceptional_Economy_of_the_Arts._Amsterdam_Amsterdam_University_Press_....pdf</v>
          </cell>
          <cell r="AI181" t="str">
            <v>mention</v>
          </cell>
          <cell r="AJ181" t="str">
            <v>FDIC Insured</v>
          </cell>
        </row>
        <row r="182">
          <cell r="C182" t="str">
            <v>1. Fourcade, Marion, Ollion, Étienne and Algan, Yann.(2015). The Superiority of Economists. Journal of Economic Perspectives, 29 (1): 89–114, at p. 111. 2. Canonica …</v>
          </cell>
          <cell r="AF182" t="str">
            <v>P_Dierichs_1._Fourcade,_Marion,_Ollion,_Étienne_and_Algan,_Yann.(2015)._The_Superiority_of_Economists._Journal_of_Economic_Perspectives,_29_(1)_89–114,_at_p._111._2._Canonica_....pdf</v>
          </cell>
          <cell r="AI182" t="b">
            <v>0</v>
          </cell>
        </row>
        <row r="183">
          <cell r="C183" t="str">
            <v>ARRAY, 250 Art Agency, Partners, 152, 176 Art+ Museum Transparency Group, 183, 195, 311n28 Art Basel, 69, 221, 235, 236, 338n12</v>
          </cell>
          <cell r="AF183" t="str">
            <v>H_Abbing__A_Adler__T_Adorno__J_Anderson__M_Anderson..._ARRAY,_250_Art_Agency,_Partners,_152,_176_Art+_Museum_Transparency_Group,_183,_195,_311n28_Art_Basel,_69,_221,_235,_236,_338n12.pdf</v>
          </cell>
          <cell r="AI183" t="b">
            <v>0</v>
          </cell>
        </row>
        <row r="184">
          <cell r="C184" t="str">
            <v>Agile Social Media Marketing Best Practices</v>
          </cell>
          <cell r="AF184" t="str">
            <v>M_Chmielecki_Agile_Social_Media_Marketing_Best_Practices.pdf</v>
          </cell>
        </row>
        <row r="185">
          <cell r="C185" t="str">
            <v>Cyfrowe wiedźmy Wikipedii</v>
          </cell>
          <cell r="AF185" t="str">
            <v>C_Strzelecka_Cyfrowe_wiedźmy_Wikipedii.pdf</v>
          </cell>
          <cell r="AJ185" t="str">
            <v>Art+Feminism</v>
          </cell>
        </row>
        <row r="186">
          <cell r="C186" t="str">
            <v>L'exhaustivité à rebours</v>
          </cell>
          <cell r="AF186" t="str">
            <v>B_GERVAIS_Lexhaustivité_à_rebours.pdf</v>
          </cell>
        </row>
        <row r="187">
          <cell r="C187" t="str">
            <v>What does it Meme? Public History in the Internet Memes Era</v>
          </cell>
          <cell r="AF187" t="str">
            <v>M_Di_Legge__F_Mantovani__I_Meloni_What_does_it_Meme_Public_History_in_the_Internet_Memes_Era.pdf</v>
          </cell>
          <cell r="AI187" t="b">
            <v>0</v>
          </cell>
        </row>
        <row r="188">
          <cell r="C188" t="str">
            <v>Seltsame Schleifen und wahrhaftiges Erzählen–Authentizität im zeitgenössischen englischsprachigen Roman</v>
          </cell>
          <cell r="AF188" t="str">
            <v>W_Funk_Seltsame_Schleifen_und_wahrhaftiges_Erzählen–Authentizität_im_zeitgenössischen_englischsprachigen_Roman.pdf</v>
          </cell>
          <cell r="AJ188" t="str">
            <v>AfterSherrieLevine.com</v>
          </cell>
        </row>
        <row r="189">
          <cell r="C189" t="str">
            <v>Imitation als Interpiktorialität bei Joshua Reynolds</v>
          </cell>
          <cell r="AF189" t="str">
            <v>H_Klinke_Imitation_als_Interpiktorialität_bei_Joshua_Reynolds.pdf</v>
          </cell>
        </row>
        <row r="190">
          <cell r="C190" t="str">
            <v>Critical Digital Pedagogy Across Learning Ecologies</v>
          </cell>
          <cell r="AF190" t="str">
            <v>A_Collier__SL_Watulak_Critical_Digital_Pedagogy_Across_Learning_Ecologies.pdf</v>
          </cell>
          <cell r="AJ190" t="str">
            <v>Art+Feminism</v>
          </cell>
        </row>
        <row r="191">
          <cell r="C191" t="str">
            <v>How Creativity Is Being Strangled by the Law</v>
          </cell>
          <cell r="AF191" t="str">
            <v>L_Lessig_How_Creativity_Is_Being_Strangled_by_the_Law.pdf</v>
          </cell>
          <cell r="AI191" t="b">
            <v>0</v>
          </cell>
        </row>
        <row r="192">
          <cell r="C192" t="str">
            <v>Musealisering av Internetkonst</v>
          </cell>
          <cell r="AF192" t="str">
            <v>M_Ros_Tägtström_Musealisering_av_Internetkonst.pdf</v>
          </cell>
        </row>
        <row r="193">
          <cell r="C193" t="str">
            <v>The users' activities on Yiguan: An Audience Analysis on An Anonymous Social Media</v>
          </cell>
          <cell r="AF193" t="str">
            <v>Y_Sun_The_users_activities_on_Yiguan_An_Audience_Analysis_on_An_Anonymous_Social_Media.pdf</v>
          </cell>
        </row>
        <row r="194">
          <cell r="C194" t="str">
            <v>" Duchampianska" praktiker inom samtidskonsten</v>
          </cell>
          <cell r="AF194" t="str">
            <v>B_Kratovic__Duchampianska_praktiker_inom_samtidskonsten.pdf</v>
          </cell>
          <cell r="AI194" t="str">
            <v>case study</v>
          </cell>
          <cell r="AJ194" t="str">
            <v>AfterSherrieLevine.com</v>
          </cell>
        </row>
        <row r="195">
          <cell r="C195" t="str">
            <v>Svenska. yle. fi ja avoin data</v>
          </cell>
          <cell r="AF195" t="str">
            <v>M_Hindsberg_Svenska._yle._fi_ja_avoin_data.pdf</v>
          </cell>
        </row>
        <row r="196">
          <cell r="C196" t="str">
            <v>Sine qua non-sense: originality and the end of copyright</v>
          </cell>
          <cell r="AF196" t="str">
            <v>J_Gibson_Sine_qua_non-sense_originality_and_the_end_of_copyright.pdf</v>
          </cell>
        </row>
        <row r="197">
          <cell r="C197" t="str">
            <v>Unveiling the veiled: Wikipedia collaborating with academic libraries in Africa in creating visibility for African women through Art+ Feminism Wikipedia edit-a-thon</v>
          </cell>
          <cell r="AF197" t="str">
            <v>SC_Ukwoma__NE_Osadebe__VN_Okafor..._Unveiling_the_veiled_Wikipedia_collaborating_with_academic_libraries_in_Africa_in_creating_visibility_for_African_women_through_Art+_Feminism_Wikipedia_edit-a-thon.pdf</v>
          </cell>
          <cell r="AJ197" t="str">
            <v>Art+Feminism</v>
          </cell>
        </row>
        <row r="198">
          <cell r="C198" t="str">
            <v>Library instruction and information literacy 2021</v>
          </cell>
          <cell r="AF198" t="str">
            <v>C_Caffrey__H_Lee__T_Withorn__M_Clarke..._Library_instruction_and_information_literacy_2021.pdf</v>
          </cell>
          <cell r="AI198" t="b">
            <v>0</v>
          </cell>
        </row>
        <row r="199">
          <cell r="C199" t="str">
            <v>Coming out of the closet: Librarian advocacy to advance LGBTQ+ Wikipedia engagement</v>
          </cell>
          <cell r="AF199" t="str">
            <v>R_Wexelbaum_Coming_out_of_the_closet_Librarian_advocacy_to_advance_LGBTQ+_Wikipedia_engagement.pdf</v>
          </cell>
        </row>
        <row r="200">
          <cell r="C200" t="str">
            <v>Coming out of the closet: Librarian advocacy to advance LGBTQ+ Wikipedia engagement</v>
          </cell>
          <cell r="AF200" t="str">
            <v>R_Wexelbaum_Coming_out_of_the_closet_Librarian_advocacy_to_advance_LGBTQ+_Wikipedia_engagement.pdf</v>
          </cell>
        </row>
        <row r="201">
          <cell r="C201" t="str">
            <v>The CounterText Interview: Annette Gilbert</v>
          </cell>
          <cell r="AF201" t="str">
            <v>A_Gilbert__I_Callus__J_Corby_The_CounterText_Interview_Annette_Gilbert.pdf</v>
          </cell>
        </row>
        <row r="202">
          <cell r="C202" t="str">
            <v>Niche and Community Online: Artists' Tactical Media Activities as Pedagogy</v>
          </cell>
          <cell r="AF202" t="str">
            <v>P_Pente_Niche_and_Community_Online_Artists_Tactical_Media_Activities_as_Pedagogy.pdf</v>
          </cell>
        </row>
        <row r="203">
          <cell r="C203" t="str">
            <v>The Wheel of Wikipedia Collaborating at Boston University Libraries</v>
          </cell>
          <cell r="AF203" t="str">
            <v>R_Dwyer__L_Jenemann_The_Wheel_of_Wikipedia_Collaborating_at_Boston_University_Libraries.pdf</v>
          </cell>
        </row>
        <row r="204">
          <cell r="C204" t="str">
            <v>Influence of social media on electorates' behaviour</v>
          </cell>
          <cell r="AF204" t="str">
            <v>V_Rao__A_Subramanian_Influence_of_social_media_on_electorates_behaviour.pdf</v>
          </cell>
        </row>
        <row r="205">
          <cell r="C205" t="str">
            <v>Engaging with social media: the Emily Carr University of art and design library experience</v>
          </cell>
          <cell r="AF205" t="str">
            <v>H_Webb__K_Laing_Engaging_with_social_media_the_Emily_Carr_University_of_art_and_design_library_experience.pdf</v>
          </cell>
        </row>
        <row r="206">
          <cell r="C206" t="str">
            <v>Catalogue Raisonné of the Work of Fidel Micó: A Case Study</v>
          </cell>
          <cell r="AF206" t="str">
            <v>J_Dyki__S_Evans__J_Mabey__M_Mandiberg__SL_Ward..._Catalogue_Raisonné_of_the_Work_of_Fidel_Micó_A_Case_Study.pdf</v>
          </cell>
          <cell r="AI206" t="b">
            <v>0</v>
          </cell>
          <cell r="AJ206" t="str">
            <v>Art+Feminism</v>
          </cell>
        </row>
        <row r="207">
          <cell r="C207" t="str">
            <v>Art catalogs unbound: overcoming challenges through engagement</v>
          </cell>
          <cell r="AF207" t="str">
            <v>S_Beene__L_Soito__L_Kohl_Art_catalogs_unbound_overcoming_challenges_through_engagement.pdf</v>
          </cell>
        </row>
        <row r="208">
          <cell r="C208" t="str">
            <v>Our Broken Genres: Sharon Hayes's Love Addresses</v>
          </cell>
          <cell r="AF208" t="str">
            <v>K_Cohen_Our_Broken_Genres_Sharon_Hayess_Love_Addresses.pdf</v>
          </cell>
          <cell r="AI208" t="b">
            <v>0</v>
          </cell>
        </row>
        <row r="209">
          <cell r="C209" t="str">
            <v>Wiki women: Bringing women into Wikipedia through activism and pedagogy</v>
          </cell>
          <cell r="AF209" t="str">
            <v>JC_Edwards_Wiki_women_Bringing_women_into_Wikipedia_through_activism_and_pedagogy.pdf</v>
          </cell>
        </row>
        <row r="210">
          <cell r="C210" t="str">
            <v>Putting the human back into the digital humanities: Feminism, generosity, and mess</v>
          </cell>
          <cell r="AF210" t="str">
            <v>E_Losh__J_Wernimont__L_Wexler__HA_Wu_Putting_the_human_back_into_the_digital_humanities_Feminism,_generosity,_and_mess.pdf</v>
          </cell>
          <cell r="AJ210" t="str">
            <v>Art+Feminism</v>
          </cell>
        </row>
        <row r="211">
          <cell r="C211" t="str">
            <v>How can libraries improve Wikipedia?</v>
          </cell>
          <cell r="AF211" t="str">
            <v>E_Phetteplace_How_can_libraries_improve_Wikipedia.pdf</v>
          </cell>
          <cell r="AJ211" t="str">
            <v>Art+Feminism</v>
          </cell>
        </row>
        <row r="212">
          <cell r="C212" t="str">
            <v>SO185–Sociologia da Tecnologia I: vida eletrônica</v>
          </cell>
          <cell r="AF212" t="str">
            <v>ANO_LETIVO__PEP_DE_DESENVOLVIMENTO_SO185–Sociologia_da_Tecnologia_I_vida_eletrônica.pdf</v>
          </cell>
        </row>
        <row r="213">
          <cell r="C213" t="str">
            <v>ELECTRONIC LITERATURE COMMUNITIES EDITED BY SCOTT RETTBERG</v>
          </cell>
          <cell r="AF213" t="str">
            <v>P_TOMASZEK__S_BALDWIN_ELECTRONIC_LITERATURE_COMMUNITIES_EDITED_BY_SCOTT_RETTBERG.pdf</v>
          </cell>
        </row>
        <row r="214">
          <cell r="C214" t="str">
            <v>Digital Media and Society [Undergraduate textbook]. Kallipos, Open Academic Editions</v>
          </cell>
          <cell r="AF214" t="str">
            <v>D_Vagianos_Digital_Media_and_Society_[Undergraduate_textbook]._Kallipos,_Open_Academic_Editions.pdf</v>
          </cell>
        </row>
        <row r="215">
          <cell r="C215" t="str">
            <v>Sistem teorisi bağlamında sanat nesnesi ve eşleme</v>
          </cell>
          <cell r="AF215" t="str">
            <v>KO_Bayraktar_Sistem_teorisi_bağlamında_sanat_nesnesi_ve_eşleme.pdf</v>
          </cell>
        </row>
        <row r="216">
          <cell r="C216" t="str">
            <v>Experimental curating in times of the perpetual beta</v>
          </cell>
          <cell r="AF216" t="str">
            <v>L_Carreira_Experimental_curating_in_times_of_the_perpetual_beta.pdf</v>
          </cell>
        </row>
        <row r="217">
          <cell r="C217" t="str">
            <v>Prawnoautorskie aspekty appropriation art</v>
          </cell>
          <cell r="AF217" t="str">
            <v>K_Brzózka_Prawnoautorskie_aspekty_appropriation_art.pdf</v>
          </cell>
          <cell r="AJ217" t="str">
            <v>AfterSherrieLevine.com</v>
          </cell>
        </row>
        <row r="218">
          <cell r="C218" t="str">
            <v>Is there a potential of reaching (omni) knowledge in the digital space?</v>
          </cell>
          <cell r="AF218" t="str">
            <v>M_Jokanović_Is_there_a_potential_of_reaching_(omni)_knowledge_in_the_digital_space.pdf</v>
          </cell>
        </row>
        <row r="219">
          <cell r="C219" t="str">
            <v>Wikipedia y feminismo. Cómo romper con la brecha de género</v>
          </cell>
          <cell r="AF219" t="str">
            <v>M_Ferré__L_Ferrante_Wikipedia_y_feminismo._Cómo_romper_con_la_brecha_de_género.pdf</v>
          </cell>
          <cell r="AJ219" t="str">
            <v>Art+Feminism</v>
          </cell>
        </row>
        <row r="220">
          <cell r="C220" t="str">
            <v>¿ UNA COPIA AUTÉNTICAMENTE ORIGINAL O UN ORIGINAL AUTÉNTICAMENTE COPIADO?</v>
          </cell>
          <cell r="AF220" t="str">
            <v>PM_VILAR__LG_MORALES_¿_UNA_COPIA_AUTÉNTICAMENTE_ORIGINAL_O_UN_ORIGINAL_AUTÉNTICAMENTE_COPIADO.pdf</v>
          </cell>
        </row>
        <row r="221">
          <cell r="C221" t="str">
            <v>Wikipedians among Us: From Allies to Reformers</v>
          </cell>
          <cell r="AF221" t="str">
            <v>K_Kennedy_Wikipedians_among_Us_From_Allies_to_Reformers.pdf</v>
          </cell>
          <cell r="AJ221" t="str">
            <v>Art+Feminism</v>
          </cell>
        </row>
        <row r="222">
          <cell r="C222" t="str">
            <v>Kitchen Futures: Participatory Taste Workshops and the Battle for Together</v>
          </cell>
          <cell r="AF222" t="str">
            <v>L_Kelley_Kitchen_Futures_Participatory_Taste_Workshops_and_the_Battle_for_Together.pdf</v>
          </cell>
        </row>
        <row r="223">
          <cell r="C223" t="str">
            <v>Kitchen Futures: Participatory Taste Workshops and the Battle for Together</v>
          </cell>
          <cell r="AF223" t="str">
            <v>L_Kelley_Kitchen_Futures_Participatory_Taste_Workshops_and_the_Battle_for_Together.pdf</v>
          </cell>
        </row>
        <row r="224">
          <cell r="C224" t="str">
            <v>Assessing the Art+ feminism Edit-a-thon for Wikipedia literacy, learning outcomes, and critical thinking</v>
          </cell>
          <cell r="AF224" t="str">
            <v>MA_Vetter__KS_Sarraf__E_Woods_Assessing_the_Art+_feminism_Edit-a-thon_for_Wikipedia_literacy,_learning_outcomes,_and_critical_thinking.pdf</v>
          </cell>
        </row>
        <row r="225">
          <cell r="C225" t="str">
            <v>Extended Editor's Report: IFLA Notes from Robin Kear</v>
          </cell>
          <cell r="AF225" t="str">
            <v>RL_Kear_Extended_Editors_Report_IFLA_Notes_from_Robin_Kear.pdf</v>
          </cell>
          <cell r="AI225" t="b">
            <v>0</v>
          </cell>
          <cell r="AJ225" t="str">
            <v>Art+Feminism</v>
          </cell>
        </row>
        <row r="226">
          <cell r="C226" t="str">
            <v>Medios digitales y el empoderamiento de las mujeres en América Latina: el caso de las editatonas</v>
          </cell>
          <cell r="AF226" t="str">
            <v>DR_Plascencia_Medios_digitales_y_el_empoderamiento_de_las_mujeres_en_América_Latina_el_caso_de_las_editatonas.pdf</v>
          </cell>
        </row>
        <row r="227">
          <cell r="C227" t="str">
            <v>New maps for an inclusive Wikipedia: decolonial scholarship and strategies to counter systemic bias</v>
          </cell>
          <cell r="AF227" t="str">
            <v>C_Bjork-James_New_maps_for_an_inclusive_Wikipedia_decolonial_scholarship_and_strategies_to_counter_systemic_bias.pdf</v>
          </cell>
        </row>
        <row r="228">
          <cell r="C228" t="str">
            <v>Encouraging indigenous knowledge production for Wikipedia</v>
          </cell>
          <cell r="AF228" t="str">
            <v>I_Kristiani_Encouraging_indigenous_knowledge_production_for_Wikipedia.pdf</v>
          </cell>
        </row>
        <row r="229">
          <cell r="C229" t="str">
            <v>You are the main character: attribution and visibility on TikTok</v>
          </cell>
          <cell r="AF229" t="str">
            <v>E_Losh_You_are_the_main_character_attribution_and_visibility_on_TikTok.pdf</v>
          </cell>
        </row>
        <row r="230">
          <cell r="C230" t="str">
            <v>Latent digital</v>
          </cell>
          <cell r="AF230" t="str">
            <v>Y_Toister_Latent_digital.pdf</v>
          </cell>
        </row>
        <row r="231">
          <cell r="C231" t="str">
            <v>Not notable enough: feminism and expertise in Wikipedia</v>
          </cell>
          <cell r="AF231" t="str">
            <v>M_Gauthier__K_Sawchuk_Not_notable_enough_feminism_and_expertise_in_Wikipedia.pdf</v>
          </cell>
        </row>
        <row r="232">
          <cell r="C232" t="str">
            <v>Naked data: curating Wikidata as an artistic medium to interpret prehistoric figurines</v>
          </cell>
          <cell r="AF232" t="str">
            <v>T_Sant__E_Tabone_Naked_data_curating_Wikidata_as_an_artistic_medium_to_interpret_prehistoric_figurines.pdf</v>
          </cell>
        </row>
        <row r="233">
          <cell r="C233" t="str">
            <v>Penelope Umbrico and Flickr: from Niépce to the moon and back</v>
          </cell>
          <cell r="AF233" t="str">
            <v>N_Dietschy_Penelope_Umbrico_and_Flickr_from_Niépce_to_the_moon_and_back.pdf</v>
          </cell>
        </row>
        <row r="234">
          <cell r="C234" t="str">
            <v>Wikidata: Recruiting the crowd to power access to digital archives</v>
          </cell>
          <cell r="AF234" t="str">
            <v>E_Kapsalis_Wikidata_Recruiting_the_crowd_to_power_access_to_digital_archives.pdf</v>
          </cell>
        </row>
        <row r="235">
          <cell r="C235" t="str">
            <v>The Wikipedia imaginaire: a new media history beyond Wikipedia. org (2001–2022)</v>
          </cell>
          <cell r="AF235" t="str">
            <v>S_Jankowski_The_Wikipedia_imaginaire_a_new_media_history_beyond_Wikipedia._org_(2001–2022).pdf</v>
          </cell>
        </row>
        <row r="236">
          <cell r="C236" t="str">
            <v>How have you modelled my gender? Reconstructing the history of gender representation in Wikidata</v>
          </cell>
          <cell r="AF236" t="str">
            <v>B_Melis__M_Fioravanti__C_Paolini__D_Metilli_How_have_you_modelled_my_gender_Reconstructing_the_history_of_gender_representation_in_Wikidata.pdf</v>
          </cell>
        </row>
        <row r="237">
          <cell r="C237" t="str">
            <v>Alternative Spaces in Chicago, Alternative Histories of Chicago</v>
          </cell>
          <cell r="AF237" t="str">
            <v>M_Taft_Alternative_Spaces_in_Chicago,_Alternative_Histories_of_Chicago.pdf</v>
          </cell>
        </row>
        <row r="238">
          <cell r="C238" t="str">
            <v>Leveraging Wikipedia: connecting communities of knowledge</v>
          </cell>
          <cell r="AF238" t="str">
            <v>M_Mitchell_Leveraging_Wikipedia_connecting_communities_of_knowledge.pdf</v>
          </cell>
          <cell r="AJ238" t="str">
            <v>Art+Feminism</v>
          </cell>
        </row>
        <row r="239">
          <cell r="C239" t="str">
            <v>Interrogating popular culture: Key questions</v>
          </cell>
          <cell r="AF239" t="str">
            <v>S_Takacs_Interrogating_popular_culture_Key_questions.pdf</v>
          </cell>
          <cell r="AI239" t="b">
            <v>0</v>
          </cell>
        </row>
        <row r="240">
          <cell r="C240" t="str">
            <v>Radically rethinking copyright in the arts: A philosophical approach</v>
          </cell>
          <cell r="AF240" t="str">
            <v>J_Young_Radically_rethinking_copyright_in_the_arts_A_philosophical_approach.pdf</v>
          </cell>
        </row>
        <row r="241">
          <cell r="C241" t="str">
            <v>Add-Art: Sharing, Freedom, and Beer</v>
          </cell>
          <cell r="AF241" t="str">
            <v>S_Lambert_Add-Art_Sharing,_Freedom,_and_Beer.pdf</v>
          </cell>
          <cell r="AI241" t="b">
            <v>0</v>
          </cell>
        </row>
        <row r="242">
          <cell r="C242" t="str">
            <v>Add-Art: Sharing, Freedom, and Beer</v>
          </cell>
          <cell r="AF242" t="str">
            <v>S_Lambert_Add-Art_Sharing,_Freedom,_and_Beer.pdf</v>
          </cell>
          <cell r="AI242" t="b">
            <v>0</v>
          </cell>
        </row>
        <row r="243">
          <cell r="C243" t="str">
            <v>The contribution of global media to ethical capitalism</v>
          </cell>
          <cell r="AF243" t="str">
            <v>S_Sparviero_The_contribution_of_global_media_to_ethical_capitalism.pdf</v>
          </cell>
        </row>
        <row r="244">
          <cell r="C244" t="str">
            <v>Female biography and the digital turn</v>
          </cell>
          <cell r="AF244" t="str">
            <v>M_Spongberg__GL_Walker__K_Whipp_Female_biography_and_the_digital_turn.pdf</v>
          </cell>
          <cell r="AJ244" t="str">
            <v>Art+Feminism</v>
          </cell>
        </row>
        <row r="245">
          <cell r="C245" t="str">
            <v>Lara Day+ David Smith</v>
          </cell>
          <cell r="AF245" t="str">
            <v>K_Winesmith__S_Anderson_Lara_Day+_David_Smith.pdf</v>
          </cell>
          <cell r="AJ245" t="str">
            <v>Art+Feminism</v>
          </cell>
        </row>
        <row r="246">
          <cell r="C246" t="str">
            <v>Museums and the digital revolution</v>
          </cell>
          <cell r="AF246" t="str">
            <v>G_Black_Museums_and_the_digital_revolution.pdf</v>
          </cell>
          <cell r="AJ246" t="str">
            <v>Art+Feminism</v>
          </cell>
        </row>
        <row r="247">
          <cell r="C247" t="str">
            <v>Museums and Participatory Culture: Wikimedia and GLAM</v>
          </cell>
          <cell r="AF247" t="str">
            <v>R_ONeill_Museums_and_Participatory_Culture_Wikimedia_and_GLAM.pdf</v>
          </cell>
          <cell r="AJ247" t="str">
            <v>Art+Feminism</v>
          </cell>
        </row>
        <row r="248">
          <cell r="C248" t="str">
            <v>Museums and Participatory Culture: Wikimedia and GLAM</v>
          </cell>
          <cell r="AF248" t="str">
            <v>R_ONeill_Museums_and_Participatory_Culture_Wikimedia_and_GLAM.pdf</v>
          </cell>
          <cell r="AJ248" t="str">
            <v>Art+Feminism</v>
          </cell>
        </row>
        <row r="249">
          <cell r="C249" t="str">
            <v>Wikipedia and Archaeology</v>
          </cell>
          <cell r="AF249" t="str">
            <v>R_Nevel__L_Moore_Wikipedia_and_Archaeology.pdf</v>
          </cell>
        </row>
        <row r="250">
          <cell r="C250" t="str">
            <v>Participatory Engagement and Methods in Digital Humanities</v>
          </cell>
          <cell r="AF250" t="str">
            <v>M_Gandhi_Participatory_Engagement_and_Methods_in_Digital_Humanities.pdf</v>
          </cell>
          <cell r="AJ250" t="str">
            <v>Art+Feminism</v>
          </cell>
        </row>
        <row r="251">
          <cell r="C251" t="str">
            <v>Participatory Engagement and Methods in Digital Humanities</v>
          </cell>
          <cell r="AF251" t="str">
            <v>M_Gandhi_Participatory_Engagement_and_Methods_in_Digital_Humanities.pdf</v>
          </cell>
        </row>
        <row r="252">
          <cell r="C252" t="str">
            <v>Il fenomeno open data: indicazioni e norme per un mondo di dati aperti</v>
          </cell>
          <cell r="AF252" t="str">
            <v>S_Aliprandi_Il_fenomeno_open_data_indicazioni_e_norme_per_un_mondo_di_dati_aperti.pdf</v>
          </cell>
        </row>
        <row r="253">
          <cell r="C253" t="str">
            <v>De l'information comme matériau artistique, vol. 2: Never mind</v>
          </cell>
          <cell r="AF253" t="str">
            <v>M_Veyrat_De_linformation_comme_matériau_artistique,_vol._2_Never_mind.pdf</v>
          </cell>
        </row>
        <row r="254">
          <cell r="C254" t="str">
            <v>Writing Women into Wikipedia</v>
          </cell>
          <cell r="AF254" t="str">
            <v>J_Pasricha__AJE_Fisher_Writing_Women_into_Wikipedia.pdf</v>
          </cell>
        </row>
        <row r="255">
          <cell r="C255" t="str">
            <v>Listening Through Social Media: Soundscape Composition, Collaboration and Networked Sonic Elongation</v>
          </cell>
          <cell r="AF255" t="str">
            <v>H_Rogers_Listening_Through_Social_Media_Soundscape_Composition,_Collaboration_and_Networked_Sonic_Elongation.pdf</v>
          </cell>
          <cell r="AI255" t="b">
            <v>0</v>
          </cell>
        </row>
        <row r="256">
          <cell r="C256" t="str">
            <v>Listening Through Social Media: Soundscape Composition, Collaboration and Networked Sonic Elongation</v>
          </cell>
          <cell r="AF256" t="str">
            <v>H_Rogers_Listening_Through_Social_Media_Soundscape_Composition,_Collaboration_and_Networked_Sonic_Elongation.pdf</v>
          </cell>
          <cell r="AI256" t="b">
            <v>0</v>
          </cell>
        </row>
        <row r="257">
          <cell r="C257" t="str">
            <v>You Are Not Expected to Understand This: How 26 Lines of Code Changed the World</v>
          </cell>
          <cell r="AF257" t="str">
            <v>T_Bosch_You_Are_Not_Expected_to_Understand_This_How_26_Lines_of_Code_Changed_the_World.pdf</v>
          </cell>
        </row>
        <row r="258">
          <cell r="C258" t="str">
            <v>Benjamin's Aura, Levine's Homage and Richter's Effect</v>
          </cell>
          <cell r="AF258" t="str">
            <v>RK_Van_Schepen_Benjamins_Aura,_Levines_Homage_and_Richters_Effect.pdf</v>
          </cell>
          <cell r="AI258" t="str">
            <v>discussion</v>
          </cell>
        </row>
        <row r="259">
          <cell r="C259" t="str">
            <v>Public news network: digital sampling to create a hybrid media feed</v>
          </cell>
          <cell r="AF259" t="str">
            <v>JE_Stenner_Public_news_network_digital_sampling_to_create_a_hybrid_media_feed.pdf</v>
          </cell>
        </row>
        <row r="260">
          <cell r="C260" t="str">
            <v>Copies of copies: appropriation of appropriation in Contemporary Art</v>
          </cell>
          <cell r="AF260" t="str">
            <v>M_Luisa_Sanchez-Perez..._Copies_of_copies_appropriation_of_appropriation_in_Contemporary_Art.pdf</v>
          </cell>
        </row>
        <row r="261">
          <cell r="C261" t="str">
            <v>Uso común</v>
          </cell>
          <cell r="AF261" t="str">
            <v>BM_Sayós_Uso_común.pdf</v>
          </cell>
          <cell r="AI261" t="b">
            <v>0</v>
          </cell>
        </row>
        <row r="262">
          <cell r="C262" t="str">
            <v>A apropriação como gesto na fotografia de Michael Wolf e Jon Rafman</v>
          </cell>
          <cell r="AF262" t="str">
            <v>TDACE_ESTÉTICAS__LIAS_CARREIRA_A_apropriação_como_gesto_na_fotografia_de_Michael_Wolf_e_Jon_Rafman.pdf</v>
          </cell>
          <cell r="AI262" t="b">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aftersherrielevine.com/" TargetMode="External"/><Relationship Id="rId13" Type="http://schemas.openxmlformats.org/officeDocument/2006/relationships/hyperlink" Target="http://aftersherrielevine.com/" TargetMode="External"/><Relationship Id="rId3" Type="http://schemas.openxmlformats.org/officeDocument/2006/relationships/hyperlink" Target="http://aftersherrielevine.com/" TargetMode="External"/><Relationship Id="rId7" Type="http://schemas.openxmlformats.org/officeDocument/2006/relationships/hyperlink" Target="http://aftersherrielevine.com/" TargetMode="External"/><Relationship Id="rId12" Type="http://schemas.openxmlformats.org/officeDocument/2006/relationships/hyperlink" Target="http://aftersherrielevine.com/" TargetMode="External"/><Relationship Id="rId2" Type="http://schemas.openxmlformats.org/officeDocument/2006/relationships/hyperlink" Target="https://jitp.commons.gc.cuny.edu/author/pdedauw/page/9/" TargetMode="External"/><Relationship Id="rId1" Type="http://schemas.openxmlformats.org/officeDocument/2006/relationships/hyperlink" Target="https://mediarep.org/bitstream/doc/20404/1/TOD_12_Lichty_2013_Variant-Analyses.pdf" TargetMode="External"/><Relationship Id="rId6" Type="http://schemas.openxmlformats.org/officeDocument/2006/relationships/hyperlink" Target="http://aftersherrielevine.com/" TargetMode="External"/><Relationship Id="rId11" Type="http://schemas.openxmlformats.org/officeDocument/2006/relationships/hyperlink" Target="http://aftersherrielevine.com/" TargetMode="External"/><Relationship Id="rId5" Type="http://schemas.openxmlformats.org/officeDocument/2006/relationships/hyperlink" Target="http://aftersherrielevine.com/" TargetMode="External"/><Relationship Id="rId15" Type="http://schemas.openxmlformats.org/officeDocument/2006/relationships/hyperlink" Target="http://aftersherrielevine.com/" TargetMode="External"/><Relationship Id="rId10" Type="http://schemas.openxmlformats.org/officeDocument/2006/relationships/hyperlink" Target="http://aftersherrielevine.com/" TargetMode="External"/><Relationship Id="rId4" Type="http://schemas.openxmlformats.org/officeDocument/2006/relationships/hyperlink" Target="http://aftersherrielevine.com/" TargetMode="External"/><Relationship Id="rId9" Type="http://schemas.openxmlformats.org/officeDocument/2006/relationships/hyperlink" Target="http://aftersherrielevine.com/" TargetMode="External"/><Relationship Id="rId14" Type="http://schemas.openxmlformats.org/officeDocument/2006/relationships/hyperlink" Target="http://aftersherrielevin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9B7F1-831D-9445-9F64-690762BDE339}">
  <dimension ref="A1:AM1388"/>
  <sheetViews>
    <sheetView tabSelected="1" workbookViewId="0">
      <selection sqref="A1:AM1388"/>
    </sheetView>
  </sheetViews>
  <sheetFormatPr baseColWidth="10" defaultRowHeight="16" x14ac:dyDescent="0.2"/>
  <sheetData>
    <row r="1" spans="1:3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s="1" t="s">
        <v>34</v>
      </c>
      <c r="AJ1" s="1" t="s">
        <v>35</v>
      </c>
      <c r="AK1" s="1" t="s">
        <v>36</v>
      </c>
      <c r="AL1" s="2" t="s">
        <v>37</v>
      </c>
      <c r="AM1" s="3" t="s">
        <v>38</v>
      </c>
    </row>
    <row r="2" spans="1:39" x14ac:dyDescent="0.2">
      <c r="A2">
        <v>6</v>
      </c>
      <c r="B2" t="s">
        <v>39</v>
      </c>
      <c r="C2" t="s">
        <v>40</v>
      </c>
      <c r="D2">
        <v>2017</v>
      </c>
      <c r="F2" t="s">
        <v>41</v>
      </c>
      <c r="G2" t="s">
        <v>42</v>
      </c>
      <c r="H2" t="s">
        <v>43</v>
      </c>
      <c r="I2">
        <v>501</v>
      </c>
      <c r="J2" s="4">
        <v>45649.420636574076</v>
      </c>
      <c r="S2">
        <v>6</v>
      </c>
      <c r="T2">
        <v>0.86</v>
      </c>
      <c r="U2">
        <v>6</v>
      </c>
      <c r="V2">
        <v>1</v>
      </c>
      <c r="W2">
        <v>7</v>
      </c>
      <c r="X2" t="s">
        <v>44</v>
      </c>
      <c r="Y2" t="s">
        <v>45</v>
      </c>
      <c r="Z2" t="s">
        <v>46</v>
      </c>
      <c r="AA2" t="s">
        <v>47</v>
      </c>
      <c r="AB2" t="b">
        <f t="shared" ref="AB2:AB26" si="0">IF( ISNUMBER( SEARCH( "Mandiberg", X2) ), TRUE, "" )</f>
        <v>1</v>
      </c>
      <c r="AC2" t="b">
        <f t="shared" ref="AC2:AC26" si="1">IF( ISNUMBER( SEARCH( AA2, X2) ), TRUE, "" )</f>
        <v>1</v>
      </c>
      <c r="AD2">
        <v>566</v>
      </c>
      <c r="AE2" t="b">
        <v>0</v>
      </c>
      <c r="AF2">
        <f>_xlfn.XLOOKUP($C2,[1]Dec25_data_updated!$C:$C, [1]Dec25_data_updated!AI:AI,0)</f>
        <v>0</v>
      </c>
      <c r="AG2">
        <f>_xlfn.XLOOKUP($C2,[1]Dec25_data_updated!$C:$C, [1]Dec25_data_updated!AJ:AJ,0)</f>
        <v>0</v>
      </c>
      <c r="AH2">
        <f>_xlfn.XLOOKUP($C2,[1]Dec25_data_updated!$C:$C, [1]Dec25_data_updated!AF:AF,0)</f>
        <v>0</v>
      </c>
      <c r="AI2" s="1">
        <f>_xlfn.XLOOKUP($C2,[1]cull_for_type_term!$C:$C, [1]cull_for_type_term!AI:AI,0)</f>
        <v>0</v>
      </c>
      <c r="AJ2" s="1">
        <f>_xlfn.XLOOKUP($C2,[1]cull_for_type_term!$C:$C, [1]cull_for_type_term!AJ:AJ,0)</f>
        <v>0</v>
      </c>
      <c r="AK2" s="1">
        <f>_xlfn.XLOOKUP($C2,[1]dates!$C:$C, [1]dates!D:D,0)</f>
        <v>0</v>
      </c>
      <c r="AL2" s="2"/>
      <c r="AM2" s="3">
        <f>_xlfn.XLOOKUP($C2,[1]missing!$C:$C, [1]missing!AH:AH,0)</f>
        <v>0</v>
      </c>
    </row>
    <row r="3" spans="1:39" x14ac:dyDescent="0.2">
      <c r="A3">
        <v>6</v>
      </c>
      <c r="B3" t="s">
        <v>39</v>
      </c>
      <c r="C3" t="s">
        <v>40</v>
      </c>
      <c r="D3">
        <v>2017</v>
      </c>
      <c r="F3" t="s">
        <v>41</v>
      </c>
      <c r="G3" t="s">
        <v>42</v>
      </c>
      <c r="H3" t="s">
        <v>43</v>
      </c>
      <c r="I3">
        <v>264</v>
      </c>
      <c r="J3" s="4">
        <v>45649.813726851855</v>
      </c>
      <c r="S3">
        <v>6</v>
      </c>
      <c r="T3">
        <v>0.86</v>
      </c>
      <c r="U3">
        <v>6</v>
      </c>
      <c r="V3">
        <v>1</v>
      </c>
      <c r="W3">
        <v>7</v>
      </c>
      <c r="X3" t="s">
        <v>48</v>
      </c>
      <c r="Y3" t="s">
        <v>45</v>
      </c>
      <c r="Z3" t="s">
        <v>49</v>
      </c>
      <c r="AA3" t="s">
        <v>50</v>
      </c>
      <c r="AB3" t="b">
        <f t="shared" si="0"/>
        <v>1</v>
      </c>
      <c r="AC3" t="b">
        <f t="shared" si="1"/>
        <v>1</v>
      </c>
      <c r="AD3">
        <v>1231</v>
      </c>
      <c r="AE3" t="b">
        <v>0</v>
      </c>
      <c r="AF3">
        <f>_xlfn.XLOOKUP($C3,[1]Dec25_data_updated!$C:$C, [1]Dec25_data_updated!AI:AI,0)</f>
        <v>0</v>
      </c>
      <c r="AG3">
        <f>_xlfn.XLOOKUP($C3,[1]Dec25_data_updated!$C:$C, [1]Dec25_data_updated!AJ:AJ,0)</f>
        <v>0</v>
      </c>
      <c r="AH3">
        <f>_xlfn.XLOOKUP($C3,[1]Dec25_data_updated!$C:$C, [1]Dec25_data_updated!AF:AF,0)</f>
        <v>0</v>
      </c>
      <c r="AI3" s="1">
        <f>_xlfn.XLOOKUP($C3,[1]cull_for_type_term!$C:$C, [1]cull_for_type_term!AI:AI,0)</f>
        <v>0</v>
      </c>
      <c r="AJ3" s="1">
        <f>_xlfn.XLOOKUP($C3,[1]cull_for_type_term!$C:$C, [1]cull_for_type_term!AJ:AJ,0)</f>
        <v>0</v>
      </c>
      <c r="AK3" s="1">
        <f>_xlfn.XLOOKUP($C3,[1]dates!$C:$C, [1]dates!D:D,0)</f>
        <v>0</v>
      </c>
      <c r="AL3" s="2"/>
      <c r="AM3" s="3">
        <f>_xlfn.XLOOKUP($C3,[1]missing!$C:$C, [1]missing!AH:AH,0)</f>
        <v>0</v>
      </c>
    </row>
    <row r="4" spans="1:39" x14ac:dyDescent="0.2">
      <c r="A4">
        <v>0</v>
      </c>
      <c r="B4" t="s">
        <v>51</v>
      </c>
      <c r="C4" t="s">
        <v>52</v>
      </c>
      <c r="D4">
        <v>2016</v>
      </c>
      <c r="E4" t="s">
        <v>53</v>
      </c>
      <c r="F4" t="s">
        <v>54</v>
      </c>
      <c r="G4" t="s">
        <v>55</v>
      </c>
      <c r="I4">
        <v>29</v>
      </c>
      <c r="J4" s="4">
        <v>45648.861805555556</v>
      </c>
      <c r="K4" t="s">
        <v>56</v>
      </c>
      <c r="S4">
        <v>0</v>
      </c>
      <c r="T4">
        <v>0</v>
      </c>
      <c r="U4">
        <v>0</v>
      </c>
      <c r="V4">
        <v>1</v>
      </c>
      <c r="W4">
        <v>8</v>
      </c>
      <c r="X4" t="s">
        <v>57</v>
      </c>
      <c r="Y4" t="s">
        <v>55</v>
      </c>
      <c r="Z4" t="s">
        <v>58</v>
      </c>
      <c r="AA4" t="s">
        <v>59</v>
      </c>
      <c r="AB4" t="b">
        <f t="shared" si="0"/>
        <v>1</v>
      </c>
      <c r="AC4" t="b">
        <f t="shared" si="1"/>
        <v>1</v>
      </c>
      <c r="AD4">
        <v>29</v>
      </c>
      <c r="AE4" t="b">
        <v>0</v>
      </c>
      <c r="AF4">
        <f>_xlfn.XLOOKUP($C4,[1]Dec25_data_updated!$C:$C, [1]Dec25_data_updated!AI:AI,0)</f>
        <v>0</v>
      </c>
      <c r="AG4" t="s">
        <v>60</v>
      </c>
      <c r="AH4" t="str">
        <f>_xlfn.XLOOKUP($C4,[1]Dec25_data_updated!$C:$C, [1]Dec25_data_updated!AF:AF,0)</f>
        <v>A_Beyaert-Geslin_Remédiation_et_Appropriationnisme.pdf</v>
      </c>
      <c r="AI4" s="1">
        <f>_xlfn.XLOOKUP($C4,[1]cull_for_type_term!$C:$C, [1]cull_for_type_term!AI:AI,0)</f>
        <v>0</v>
      </c>
      <c r="AJ4" s="1" t="str">
        <f>_xlfn.XLOOKUP($C4,[1]cull_for_type_term!$C:$C, [1]cull_for_type_term!AJ:AJ,0)</f>
        <v>AfterSherrieLevine.com</v>
      </c>
      <c r="AK4" s="1">
        <f>_xlfn.XLOOKUP($C4,[1]dates!$C:$C, [1]dates!D:D,0)</f>
        <v>0</v>
      </c>
      <c r="AL4" s="2"/>
      <c r="AM4" s="3">
        <f>_xlfn.XLOOKUP($C4,[1]missing!$C:$C, [1]missing!AH:AH,0)</f>
        <v>0</v>
      </c>
    </row>
    <row r="5" spans="1:39" x14ac:dyDescent="0.2">
      <c r="A5" s="5">
        <v>0</v>
      </c>
      <c r="B5" s="5" t="s">
        <v>51</v>
      </c>
      <c r="C5" s="5" t="s">
        <v>52</v>
      </c>
      <c r="D5" s="5">
        <v>2016</v>
      </c>
      <c r="E5" s="5" t="s">
        <v>53</v>
      </c>
      <c r="F5" s="5" t="s">
        <v>54</v>
      </c>
      <c r="G5" s="5" t="s">
        <v>55</v>
      </c>
      <c r="H5" s="5"/>
      <c r="I5" s="5">
        <v>68</v>
      </c>
      <c r="J5" s="6" t="s">
        <v>61</v>
      </c>
      <c r="K5" s="5" t="s">
        <v>56</v>
      </c>
      <c r="L5" s="5"/>
      <c r="M5" s="5"/>
      <c r="N5" s="5"/>
      <c r="O5" s="5"/>
      <c r="P5" s="5"/>
      <c r="Q5" s="5"/>
      <c r="R5" s="5"/>
      <c r="S5" s="5">
        <v>0</v>
      </c>
      <c r="T5" s="5">
        <v>0</v>
      </c>
      <c r="U5" s="5">
        <v>0</v>
      </c>
      <c r="V5" s="5">
        <v>1</v>
      </c>
      <c r="W5" s="5">
        <v>8</v>
      </c>
      <c r="X5" s="5" t="s">
        <v>57</v>
      </c>
      <c r="Y5" s="5" t="s">
        <v>55</v>
      </c>
      <c r="Z5" s="5" t="s">
        <v>62</v>
      </c>
      <c r="AA5" t="s">
        <v>63</v>
      </c>
      <c r="AB5" t="b">
        <f t="shared" si="0"/>
        <v>1</v>
      </c>
      <c r="AC5" t="b">
        <f t="shared" si="1"/>
        <v>1</v>
      </c>
      <c r="AD5">
        <v>728</v>
      </c>
      <c r="AE5" t="b">
        <v>0</v>
      </c>
      <c r="AF5">
        <f>_xlfn.XLOOKUP($C5,[1]Dec25_data_updated!$C:$C, [1]Dec25_data_updated!AI:AI,0)</f>
        <v>0</v>
      </c>
      <c r="AG5" t="s">
        <v>60</v>
      </c>
      <c r="AH5" t="str">
        <f>_xlfn.XLOOKUP($C5,[1]Dec25_data_updated!$C:$C, [1]Dec25_data_updated!AF:AF,0)</f>
        <v>A_Beyaert-Geslin_Remédiation_et_Appropriationnisme.pdf</v>
      </c>
      <c r="AI5" s="1">
        <f>_xlfn.XLOOKUP($C5,[1]cull_for_type_term!$C:$C, [1]cull_for_type_term!AI:AI,0)</f>
        <v>0</v>
      </c>
      <c r="AJ5" s="1" t="str">
        <f>_xlfn.XLOOKUP($C5,[1]cull_for_type_term!$C:$C, [1]cull_for_type_term!AJ:AJ,0)</f>
        <v>AfterSherrieLevine.com</v>
      </c>
      <c r="AK5" s="1">
        <f>_xlfn.XLOOKUP($C5,[1]dates!$C:$C, [1]dates!D:D,0)</f>
        <v>0</v>
      </c>
      <c r="AL5" s="2"/>
      <c r="AM5" s="3">
        <f>_xlfn.XLOOKUP($C5,[1]missing!$C:$C, [1]missing!AH:AH,0)</f>
        <v>0</v>
      </c>
    </row>
    <row r="6" spans="1:39" x14ac:dyDescent="0.2">
      <c r="A6">
        <v>0</v>
      </c>
      <c r="B6" t="s">
        <v>64</v>
      </c>
      <c r="C6" t="s">
        <v>65</v>
      </c>
      <c r="D6">
        <v>2017</v>
      </c>
      <c r="E6" t="s">
        <v>66</v>
      </c>
      <c r="F6" t="s">
        <v>67</v>
      </c>
      <c r="G6" t="s">
        <v>68</v>
      </c>
      <c r="I6">
        <v>22</v>
      </c>
      <c r="J6" s="4">
        <v>45649.444212962961</v>
      </c>
      <c r="S6">
        <v>0</v>
      </c>
      <c r="T6">
        <v>0</v>
      </c>
      <c r="U6">
        <v>0</v>
      </c>
      <c r="V6">
        <v>1</v>
      </c>
      <c r="W6">
        <v>7</v>
      </c>
      <c r="X6" t="s">
        <v>69</v>
      </c>
      <c r="Z6" t="s">
        <v>70</v>
      </c>
      <c r="AA6" t="s">
        <v>71</v>
      </c>
      <c r="AB6" t="b">
        <f t="shared" si="0"/>
        <v>1</v>
      </c>
      <c r="AC6" t="b">
        <f t="shared" si="1"/>
        <v>1</v>
      </c>
      <c r="AD6">
        <v>848</v>
      </c>
      <c r="AE6" t="b">
        <v>0</v>
      </c>
      <c r="AF6">
        <f>_xlfn.XLOOKUP($C6,[1]Dec25_data_updated!$C:$C, [1]Dec25_data_updated!AI:AI,0)</f>
        <v>0</v>
      </c>
      <c r="AG6">
        <f>_xlfn.XLOOKUP($C6,[1]Dec25_data_updated!$C:$C, [1]Dec25_data_updated!AJ:AJ,0)</f>
        <v>0</v>
      </c>
      <c r="AH6" t="str">
        <f>_xlfn.XLOOKUP($C6,[1]Dec25_data_updated!$C:$C, [1]Dec25_data_updated!AF:AF,0)</f>
        <v>A_Bock_Michael_Mandiberg_Print_Wikipedia.pdf</v>
      </c>
      <c r="AI6" s="1">
        <f>_xlfn.XLOOKUP($C6,[1]cull_for_type_term!$C:$C, [1]cull_for_type_term!AI:AI,0)</f>
        <v>0</v>
      </c>
      <c r="AJ6" s="1">
        <f>_xlfn.XLOOKUP($C6,[1]cull_for_type_term!$C:$C, [1]cull_for_type_term!AJ:AJ,0)</f>
        <v>0</v>
      </c>
      <c r="AK6" s="1">
        <f>_xlfn.XLOOKUP($C6,[1]dates!$C:$C, [1]dates!D:D,0)</f>
        <v>0</v>
      </c>
      <c r="AL6" s="2"/>
      <c r="AM6" s="3">
        <f>_xlfn.XLOOKUP($C6,[1]missing!$C:$C, [1]missing!AH:AH,0)</f>
        <v>0</v>
      </c>
    </row>
    <row r="7" spans="1:39" x14ac:dyDescent="0.2">
      <c r="A7">
        <v>0</v>
      </c>
      <c r="B7" t="s">
        <v>64</v>
      </c>
      <c r="C7" t="s">
        <v>65</v>
      </c>
      <c r="D7">
        <v>2017</v>
      </c>
      <c r="E7" t="s">
        <v>66</v>
      </c>
      <c r="F7" t="s">
        <v>67</v>
      </c>
      <c r="G7" t="s">
        <v>68</v>
      </c>
      <c r="I7">
        <v>250</v>
      </c>
      <c r="J7" s="4">
        <v>45649.813726851855</v>
      </c>
      <c r="S7">
        <v>0</v>
      </c>
      <c r="T7">
        <v>0</v>
      </c>
      <c r="U7">
        <v>0</v>
      </c>
      <c r="V7">
        <v>1</v>
      </c>
      <c r="W7">
        <v>7</v>
      </c>
      <c r="X7" t="s">
        <v>72</v>
      </c>
      <c r="Z7" t="s">
        <v>73</v>
      </c>
      <c r="AA7" t="s">
        <v>50</v>
      </c>
      <c r="AB7" t="b">
        <f t="shared" si="0"/>
        <v>1</v>
      </c>
      <c r="AC7" t="b">
        <f t="shared" si="1"/>
        <v>1</v>
      </c>
      <c r="AD7">
        <v>1217</v>
      </c>
      <c r="AE7" t="b">
        <v>0</v>
      </c>
      <c r="AF7">
        <f>_xlfn.XLOOKUP($C7,[1]Dec25_data_updated!$C:$C, [1]Dec25_data_updated!AI:AI,0)</f>
        <v>0</v>
      </c>
      <c r="AG7">
        <f>_xlfn.XLOOKUP($C7,[1]Dec25_data_updated!$C:$C, [1]Dec25_data_updated!AJ:AJ,0)</f>
        <v>0</v>
      </c>
      <c r="AH7" t="str">
        <f>_xlfn.XLOOKUP($C7,[1]Dec25_data_updated!$C:$C, [1]Dec25_data_updated!AF:AF,0)</f>
        <v>A_Bock_Michael_Mandiberg_Print_Wikipedia.pdf</v>
      </c>
      <c r="AI7" s="1">
        <f>_xlfn.XLOOKUP($C7,[1]cull_for_type_term!$C:$C, [1]cull_for_type_term!AI:AI,0)</f>
        <v>0</v>
      </c>
      <c r="AJ7" s="1">
        <f>_xlfn.XLOOKUP($C7,[1]cull_for_type_term!$C:$C, [1]cull_for_type_term!AJ:AJ,0)</f>
        <v>0</v>
      </c>
      <c r="AK7" s="1">
        <f>_xlfn.XLOOKUP($C7,[1]dates!$C:$C, [1]dates!D:D,0)</f>
        <v>0</v>
      </c>
      <c r="AL7" s="2"/>
      <c r="AM7" s="3">
        <f>_xlfn.XLOOKUP($C7,[1]missing!$C:$C, [1]missing!AH:AH,0)</f>
        <v>0</v>
      </c>
    </row>
    <row r="8" spans="1:39" x14ac:dyDescent="0.2">
      <c r="A8">
        <v>0</v>
      </c>
      <c r="B8" t="s">
        <v>64</v>
      </c>
      <c r="C8" t="s">
        <v>65</v>
      </c>
      <c r="D8">
        <v>2017</v>
      </c>
      <c r="E8" t="s">
        <v>66</v>
      </c>
      <c r="F8" t="s">
        <v>67</v>
      </c>
      <c r="G8" t="s">
        <v>68</v>
      </c>
      <c r="I8">
        <v>24</v>
      </c>
      <c r="J8" s="4">
        <v>45649.86822916667</v>
      </c>
      <c r="S8">
        <v>0</v>
      </c>
      <c r="T8">
        <v>0</v>
      </c>
      <c r="U8">
        <v>0</v>
      </c>
      <c r="V8">
        <v>1</v>
      </c>
      <c r="W8">
        <v>7</v>
      </c>
      <c r="X8" t="s">
        <v>74</v>
      </c>
      <c r="Z8" t="s">
        <v>75</v>
      </c>
      <c r="AA8" t="s">
        <v>71</v>
      </c>
      <c r="AB8" t="b">
        <f t="shared" si="0"/>
        <v>1</v>
      </c>
      <c r="AC8" t="b">
        <f t="shared" si="1"/>
        <v>1</v>
      </c>
      <c r="AD8">
        <v>1374</v>
      </c>
      <c r="AE8" t="b">
        <v>0</v>
      </c>
      <c r="AF8">
        <f>_xlfn.XLOOKUP($C8,[1]Dec25_data_updated!$C:$C, [1]Dec25_data_updated!AI:AI,0)</f>
        <v>0</v>
      </c>
      <c r="AG8">
        <f>_xlfn.XLOOKUP($C8,[1]Dec25_data_updated!$C:$C, [1]Dec25_data_updated!AJ:AJ,0)</f>
        <v>0</v>
      </c>
      <c r="AH8" t="str">
        <f>_xlfn.XLOOKUP($C8,[1]Dec25_data_updated!$C:$C, [1]Dec25_data_updated!AF:AF,0)</f>
        <v>A_Bock_Michael_Mandiberg_Print_Wikipedia.pdf</v>
      </c>
      <c r="AI8" s="1">
        <f>_xlfn.XLOOKUP($C8,[1]cull_for_type_term!$C:$C, [1]cull_for_type_term!AI:AI,0)</f>
        <v>0</v>
      </c>
      <c r="AJ8" s="1">
        <f>_xlfn.XLOOKUP($C8,[1]cull_for_type_term!$C:$C, [1]cull_for_type_term!AJ:AJ,0)</f>
        <v>0</v>
      </c>
      <c r="AK8" s="1">
        <f>_xlfn.XLOOKUP($C8,[1]dates!$C:$C, [1]dates!D:D,0)</f>
        <v>0</v>
      </c>
      <c r="AL8" s="2"/>
      <c r="AM8" s="3">
        <f>_xlfn.XLOOKUP($C8,[1]missing!$C:$C, [1]missing!AH:AH,0)</f>
        <v>0</v>
      </c>
    </row>
    <row r="9" spans="1:39" x14ac:dyDescent="0.2">
      <c r="A9">
        <v>0</v>
      </c>
      <c r="B9" t="s">
        <v>76</v>
      </c>
      <c r="C9" t="s">
        <v>77</v>
      </c>
      <c r="E9" t="s">
        <v>78</v>
      </c>
      <c r="G9" t="s">
        <v>79</v>
      </c>
      <c r="I9">
        <v>27</v>
      </c>
      <c r="J9" s="4">
        <v>45648.861805555556</v>
      </c>
      <c r="K9" t="s">
        <v>56</v>
      </c>
      <c r="S9">
        <v>0</v>
      </c>
      <c r="T9">
        <v>0</v>
      </c>
      <c r="U9">
        <v>0</v>
      </c>
      <c r="V9">
        <v>4</v>
      </c>
      <c r="X9" t="s">
        <v>80</v>
      </c>
      <c r="Y9" t="s">
        <v>79</v>
      </c>
      <c r="Z9" t="s">
        <v>81</v>
      </c>
      <c r="AA9" t="s">
        <v>59</v>
      </c>
      <c r="AB9" t="b">
        <f t="shared" si="0"/>
        <v>1</v>
      </c>
      <c r="AC9" t="b">
        <f t="shared" si="1"/>
        <v>1</v>
      </c>
      <c r="AD9">
        <v>27</v>
      </c>
      <c r="AE9" t="b">
        <v>0</v>
      </c>
      <c r="AF9">
        <f>_xlfn.XLOOKUP($C9,[1]Dec25_data_updated!$C:$C, [1]Dec25_data_updated!AI:AI,0)</f>
        <v>0</v>
      </c>
      <c r="AG9" t="s">
        <v>60</v>
      </c>
      <c r="AH9" t="str">
        <f>_xlfn.XLOOKUP($C9,[1]Dec25_data_updated!$C:$C, [1]Dec25_data_updated!AF:AF,0)</f>
        <v>AYP_FALSIFICACIÓN__A_FORGERY_ARTICULOSARTICLES.pdf</v>
      </c>
      <c r="AI9" s="1">
        <f>_xlfn.XLOOKUP($C9,[1]cull_for_type_term!$C:$C, [1]cull_for_type_term!AI:AI,0)</f>
        <v>0</v>
      </c>
      <c r="AJ9" s="1" t="str">
        <f>_xlfn.XLOOKUP($C9,[1]cull_for_type_term!$C:$C, [1]cull_for_type_term!AJ:AJ,0)</f>
        <v>AfterWalkerEvans.com</v>
      </c>
      <c r="AK9" s="1">
        <f>_xlfn.XLOOKUP($C9,[1]dates!$C:$C, [1]dates!D:D,0)</f>
        <v>0</v>
      </c>
      <c r="AL9" s="2"/>
      <c r="AM9" s="3">
        <f>_xlfn.XLOOKUP($C9,[1]missing!$C:$C, [1]missing!AH:AH,0)</f>
        <v>0</v>
      </c>
    </row>
    <row r="10" spans="1:39" x14ac:dyDescent="0.2">
      <c r="A10" s="5">
        <v>0</v>
      </c>
      <c r="B10" s="5" t="s">
        <v>76</v>
      </c>
      <c r="C10" s="5" t="s">
        <v>77</v>
      </c>
      <c r="D10" s="5"/>
      <c r="E10" s="5" t="s">
        <v>78</v>
      </c>
      <c r="F10" s="5"/>
      <c r="G10" s="5" t="s">
        <v>79</v>
      </c>
      <c r="H10" s="5"/>
      <c r="I10" s="5">
        <v>66</v>
      </c>
      <c r="J10" s="6" t="s">
        <v>61</v>
      </c>
      <c r="K10" s="5" t="s">
        <v>56</v>
      </c>
      <c r="L10" s="5"/>
      <c r="M10" s="5"/>
      <c r="N10" s="5"/>
      <c r="O10" s="5"/>
      <c r="P10" s="5"/>
      <c r="Q10" s="5"/>
      <c r="R10" s="5"/>
      <c r="S10" s="5">
        <v>0</v>
      </c>
      <c r="T10" s="5">
        <v>0</v>
      </c>
      <c r="U10" s="5">
        <v>0</v>
      </c>
      <c r="V10" s="5">
        <v>4</v>
      </c>
      <c r="W10" s="5"/>
      <c r="X10" s="5" t="s">
        <v>82</v>
      </c>
      <c r="Y10" s="5" t="s">
        <v>79</v>
      </c>
      <c r="Z10" s="5" t="s">
        <v>83</v>
      </c>
      <c r="AA10" t="s">
        <v>63</v>
      </c>
      <c r="AB10" t="b">
        <f t="shared" si="0"/>
        <v>1</v>
      </c>
      <c r="AC10" t="b">
        <f t="shared" si="1"/>
        <v>1</v>
      </c>
      <c r="AD10">
        <v>726</v>
      </c>
      <c r="AE10" t="b">
        <v>0</v>
      </c>
      <c r="AF10">
        <f>_xlfn.XLOOKUP($C10,[1]Dec25_data_updated!$C:$C, [1]Dec25_data_updated!AI:AI,0)</f>
        <v>0</v>
      </c>
      <c r="AG10" t="s">
        <v>60</v>
      </c>
      <c r="AH10" t="str">
        <f>_xlfn.XLOOKUP($C10,[1]Dec25_data_updated!$C:$C, [1]Dec25_data_updated!AF:AF,0)</f>
        <v>AYP_FALSIFICACIÓN__A_FORGERY_ARTICULOSARTICLES.pdf</v>
      </c>
      <c r="AI10" s="1">
        <f>_xlfn.XLOOKUP($C10,[1]cull_for_type_term!$C:$C, [1]cull_for_type_term!AI:AI,0)</f>
        <v>0</v>
      </c>
      <c r="AJ10" s="1" t="str">
        <f>_xlfn.XLOOKUP($C10,[1]cull_for_type_term!$C:$C, [1]cull_for_type_term!AJ:AJ,0)</f>
        <v>AfterWalkerEvans.com</v>
      </c>
      <c r="AK10" s="1">
        <f>_xlfn.XLOOKUP($C10,[1]dates!$C:$C, [1]dates!D:D,0)</f>
        <v>0</v>
      </c>
      <c r="AL10" s="2"/>
      <c r="AM10" s="3">
        <f>_xlfn.XLOOKUP($C10,[1]missing!$C:$C, [1]missing!AH:AH,0)</f>
        <v>0</v>
      </c>
    </row>
    <row r="11" spans="1:39" x14ac:dyDescent="0.2">
      <c r="A11">
        <v>0</v>
      </c>
      <c r="B11" t="s">
        <v>84</v>
      </c>
      <c r="C11" t="s">
        <v>85</v>
      </c>
      <c r="D11">
        <v>2017</v>
      </c>
      <c r="F11" t="s">
        <v>86</v>
      </c>
      <c r="G11" t="s">
        <v>87</v>
      </c>
      <c r="I11">
        <v>48</v>
      </c>
      <c r="J11" s="4">
        <v>45648.861805555556</v>
      </c>
      <c r="S11">
        <v>0</v>
      </c>
      <c r="T11">
        <v>0</v>
      </c>
      <c r="U11">
        <v>0</v>
      </c>
      <c r="V11">
        <v>1</v>
      </c>
      <c r="W11">
        <v>7</v>
      </c>
      <c r="X11" t="s">
        <v>88</v>
      </c>
      <c r="Y11" t="s">
        <v>89</v>
      </c>
      <c r="Z11" t="s">
        <v>90</v>
      </c>
      <c r="AA11" t="s">
        <v>59</v>
      </c>
      <c r="AB11" t="b">
        <f t="shared" si="0"/>
        <v>1</v>
      </c>
      <c r="AC11" t="b">
        <f t="shared" si="1"/>
        <v>1</v>
      </c>
      <c r="AD11">
        <v>48</v>
      </c>
      <c r="AE11" t="b">
        <v>0</v>
      </c>
      <c r="AF11">
        <f>_xlfn.XLOOKUP($C11,[1]Dec25_data_updated!$C:$C, [1]Dec25_data_updated!AI:AI,0)</f>
        <v>0</v>
      </c>
      <c r="AG11">
        <f>_xlfn.XLOOKUP($C11,[1]Dec25_data_updated!$C:$C, [1]Dec25_data_updated!AJ:AJ,0)</f>
        <v>0</v>
      </c>
      <c r="AH11">
        <f>_xlfn.XLOOKUP($C11,[1]Dec25_data_updated!$C:$C, [1]Dec25_data_updated!AF:AF,0)</f>
        <v>0</v>
      </c>
      <c r="AI11" s="1">
        <f>_xlfn.XLOOKUP($C11,[1]cull_for_type_term!$C:$C, [1]cull_for_type_term!AI:AI,0)</f>
        <v>0</v>
      </c>
      <c r="AJ11" s="1">
        <f>_xlfn.XLOOKUP($C11,[1]cull_for_type_term!$C:$C, [1]cull_for_type_term!AJ:AJ,0)</f>
        <v>0</v>
      </c>
      <c r="AK11" s="1">
        <f>_xlfn.XLOOKUP($C11,[1]dates!$C:$C, [1]dates!D:D,0)</f>
        <v>0</v>
      </c>
      <c r="AL11" s="2"/>
      <c r="AM11" s="3">
        <f>_xlfn.XLOOKUP($C11,[1]missing!$C:$C, [1]missing!AH:AH,0)</f>
        <v>0</v>
      </c>
    </row>
    <row r="12" spans="1:39" x14ac:dyDescent="0.2">
      <c r="A12" s="5">
        <v>0</v>
      </c>
      <c r="B12" s="5" t="s">
        <v>84</v>
      </c>
      <c r="C12" s="5" t="s">
        <v>85</v>
      </c>
      <c r="D12" s="5">
        <v>2017</v>
      </c>
      <c r="E12" s="5"/>
      <c r="F12" s="5" t="s">
        <v>86</v>
      </c>
      <c r="G12" s="5" t="s">
        <v>87</v>
      </c>
      <c r="H12" s="5"/>
      <c r="I12" s="5">
        <v>97</v>
      </c>
      <c r="J12" s="6" t="s">
        <v>61</v>
      </c>
      <c r="K12" s="5"/>
      <c r="L12" s="5"/>
      <c r="M12" s="5"/>
      <c r="N12" s="5"/>
      <c r="O12" s="5"/>
      <c r="P12" s="5"/>
      <c r="Q12" s="5"/>
      <c r="R12" s="5"/>
      <c r="S12" s="5">
        <v>0</v>
      </c>
      <c r="T12" s="5">
        <v>0</v>
      </c>
      <c r="U12" s="5">
        <v>0</v>
      </c>
      <c r="V12" s="5">
        <v>1</v>
      </c>
      <c r="W12" s="5">
        <v>7</v>
      </c>
      <c r="X12" s="5" t="s">
        <v>88</v>
      </c>
      <c r="Y12" s="5" t="s">
        <v>89</v>
      </c>
      <c r="Z12" s="5" t="s">
        <v>91</v>
      </c>
      <c r="AA12" t="s">
        <v>63</v>
      </c>
      <c r="AB12" t="b">
        <f t="shared" si="0"/>
        <v>1</v>
      </c>
      <c r="AC12" t="b">
        <f t="shared" si="1"/>
        <v>1</v>
      </c>
      <c r="AD12">
        <v>757</v>
      </c>
      <c r="AE12" t="b">
        <v>0</v>
      </c>
      <c r="AF12">
        <f>_xlfn.XLOOKUP($C12,[1]Dec25_data_updated!$C:$C, [1]Dec25_data_updated!AI:AI,0)</f>
        <v>0</v>
      </c>
      <c r="AG12">
        <f>_xlfn.XLOOKUP($C12,[1]Dec25_data_updated!$C:$C, [1]Dec25_data_updated!AJ:AJ,0)</f>
        <v>0</v>
      </c>
      <c r="AH12">
        <f>_xlfn.XLOOKUP($C12,[1]Dec25_data_updated!$C:$C, [1]Dec25_data_updated!AF:AF,0)</f>
        <v>0</v>
      </c>
      <c r="AI12" s="1">
        <f>_xlfn.XLOOKUP($C12,[1]cull_for_type_term!$C:$C, [1]cull_for_type_term!AI:AI,0)</f>
        <v>0</v>
      </c>
      <c r="AJ12" s="1">
        <f>_xlfn.XLOOKUP($C12,[1]cull_for_type_term!$C:$C, [1]cull_for_type_term!AJ:AJ,0)</f>
        <v>0</v>
      </c>
      <c r="AK12" s="1">
        <f>_xlfn.XLOOKUP($C12,[1]dates!$C:$C, [1]dates!D:D,0)</f>
        <v>0</v>
      </c>
      <c r="AL12" s="2"/>
      <c r="AM12" s="3">
        <f>_xlfn.XLOOKUP($C12,[1]missing!$C:$C, [1]missing!AH:AH,0)</f>
        <v>0</v>
      </c>
    </row>
    <row r="13" spans="1:39" x14ac:dyDescent="0.2">
      <c r="A13" s="5">
        <v>0</v>
      </c>
      <c r="B13" s="5" t="s">
        <v>92</v>
      </c>
      <c r="C13" s="5" t="s">
        <v>93</v>
      </c>
      <c r="D13" s="5"/>
      <c r="E13" s="5" t="s">
        <v>94</v>
      </c>
      <c r="F13" s="5"/>
      <c r="G13" s="5" t="s">
        <v>95</v>
      </c>
      <c r="H13" s="5"/>
      <c r="I13" s="5">
        <v>119</v>
      </c>
      <c r="J13" s="6" t="s">
        <v>61</v>
      </c>
      <c r="K13" s="5" t="s">
        <v>96</v>
      </c>
      <c r="L13" s="5"/>
      <c r="M13" s="5"/>
      <c r="N13" s="5"/>
      <c r="O13" s="5"/>
      <c r="P13" s="5"/>
      <c r="Q13" s="5"/>
      <c r="R13" s="5"/>
      <c r="S13" s="5">
        <v>0</v>
      </c>
      <c r="T13" s="5">
        <v>0</v>
      </c>
      <c r="U13" s="5">
        <v>0</v>
      </c>
      <c r="V13" s="5">
        <v>3</v>
      </c>
      <c r="W13" s="5"/>
      <c r="X13" s="5" t="s">
        <v>97</v>
      </c>
      <c r="Y13" s="5" t="s">
        <v>95</v>
      </c>
      <c r="Z13" s="5" t="s">
        <v>98</v>
      </c>
      <c r="AA13" t="s">
        <v>63</v>
      </c>
      <c r="AB13" t="b">
        <f t="shared" si="0"/>
        <v>1</v>
      </c>
      <c r="AC13" t="b">
        <f t="shared" si="1"/>
        <v>1</v>
      </c>
      <c r="AD13">
        <v>779</v>
      </c>
      <c r="AE13" t="b">
        <v>0</v>
      </c>
      <c r="AF13">
        <f>_xlfn.XLOOKUP($C13,[1]Dec25_data_updated!$C:$C, [1]Dec25_data_updated!AI:AI,0)</f>
        <v>0</v>
      </c>
      <c r="AG13" t="s">
        <v>60</v>
      </c>
      <c r="AH13" t="str">
        <f>_xlfn.XLOOKUP($C13,[1]Dec25_data_updated!$C:$C, [1]Dec25_data_updated!AF:AF,0)</f>
        <v>A_Educação__H_da_Cultura__MHR_Teixeira_CDD_770_Bibliotecária_Responsável_Eliana_Barboza_de_Oliveira_Silva-CRB_88925.pdf</v>
      </c>
      <c r="AI13" s="1">
        <f>_xlfn.XLOOKUP($C13,[1]cull_for_type_term!$C:$C, [1]cull_for_type_term!AI:AI,0)</f>
        <v>0</v>
      </c>
      <c r="AJ13" s="1" t="str">
        <f>_xlfn.XLOOKUP($C13,[1]cull_for_type_term!$C:$C, [1]cull_for_type_term!AJ:AJ,0)</f>
        <v>AfterSherrieLevine.com</v>
      </c>
      <c r="AK13" s="1">
        <f>_xlfn.XLOOKUP($C13,[1]dates!$C:$C, [1]dates!D:D,0)</f>
        <v>0</v>
      </c>
      <c r="AL13" s="2"/>
      <c r="AM13" s="3">
        <f>_xlfn.XLOOKUP($C13,[1]missing!$C:$C, [1]missing!AH:AH,0)</f>
        <v>0</v>
      </c>
    </row>
    <row r="14" spans="1:39" x14ac:dyDescent="0.2">
      <c r="A14">
        <v>0</v>
      </c>
      <c r="B14" t="s">
        <v>92</v>
      </c>
      <c r="C14" t="s">
        <v>93</v>
      </c>
      <c r="E14" t="s">
        <v>94</v>
      </c>
      <c r="G14" t="s">
        <v>95</v>
      </c>
      <c r="I14">
        <v>310</v>
      </c>
      <c r="J14" s="4">
        <v>45649.813726851855</v>
      </c>
      <c r="K14" t="s">
        <v>96</v>
      </c>
      <c r="S14">
        <v>0</v>
      </c>
      <c r="T14">
        <v>0</v>
      </c>
      <c r="U14">
        <v>0</v>
      </c>
      <c r="V14">
        <v>3</v>
      </c>
      <c r="X14" t="s">
        <v>99</v>
      </c>
      <c r="Y14" t="s">
        <v>95</v>
      </c>
      <c r="Z14" t="s">
        <v>100</v>
      </c>
      <c r="AA14" t="s">
        <v>50</v>
      </c>
      <c r="AB14" t="b">
        <f t="shared" si="0"/>
        <v>1</v>
      </c>
      <c r="AC14" t="b">
        <f t="shared" si="1"/>
        <v>1</v>
      </c>
      <c r="AD14">
        <v>1277</v>
      </c>
      <c r="AE14" t="b">
        <v>0</v>
      </c>
      <c r="AF14">
        <f>_xlfn.XLOOKUP($C14,[1]Dec25_data_updated!$C:$C, [1]Dec25_data_updated!AI:AI,0)</f>
        <v>0</v>
      </c>
      <c r="AG14" t="s">
        <v>60</v>
      </c>
      <c r="AH14" t="str">
        <f>_xlfn.XLOOKUP($C14,[1]Dec25_data_updated!$C:$C, [1]Dec25_data_updated!AF:AF,0)</f>
        <v>A_Educação__H_da_Cultura__MHR_Teixeira_CDD_770_Bibliotecária_Responsável_Eliana_Barboza_de_Oliveira_Silva-CRB_88925.pdf</v>
      </c>
      <c r="AI14" s="1">
        <f>_xlfn.XLOOKUP($C14,[1]cull_for_type_term!$C:$C, [1]cull_for_type_term!AI:AI,0)</f>
        <v>0</v>
      </c>
      <c r="AJ14" s="1" t="str">
        <f>_xlfn.XLOOKUP($C14,[1]cull_for_type_term!$C:$C, [1]cull_for_type_term!AJ:AJ,0)</f>
        <v>AfterSherrieLevine.com</v>
      </c>
      <c r="AK14" s="1">
        <f>_xlfn.XLOOKUP($C14,[1]dates!$C:$C, [1]dates!D:D,0)</f>
        <v>0</v>
      </c>
      <c r="AL14" s="2"/>
      <c r="AM14" s="3">
        <f>_xlfn.XLOOKUP($C14,[1]missing!$C:$C, [1]missing!AH:AH,0)</f>
        <v>0</v>
      </c>
    </row>
    <row r="15" spans="1:39" x14ac:dyDescent="0.2">
      <c r="A15">
        <v>94</v>
      </c>
      <c r="B15" t="s">
        <v>101</v>
      </c>
      <c r="C15" t="s">
        <v>102</v>
      </c>
      <c r="D15">
        <v>2003</v>
      </c>
      <c r="E15" t="s">
        <v>103</v>
      </c>
      <c r="F15" t="s">
        <v>104</v>
      </c>
      <c r="G15" t="s">
        <v>105</v>
      </c>
      <c r="H15" t="s">
        <v>106</v>
      </c>
      <c r="I15">
        <v>24</v>
      </c>
      <c r="J15" s="4">
        <v>45649.420636574076</v>
      </c>
      <c r="K15" t="s">
        <v>107</v>
      </c>
      <c r="S15">
        <v>94</v>
      </c>
      <c r="T15">
        <v>4.4800000000000004</v>
      </c>
      <c r="U15">
        <v>94</v>
      </c>
      <c r="V15">
        <v>1</v>
      </c>
      <c r="W15">
        <v>21</v>
      </c>
      <c r="X15" t="s">
        <v>108</v>
      </c>
      <c r="Y15" t="s">
        <v>105</v>
      </c>
      <c r="Z15" t="s">
        <v>109</v>
      </c>
      <c r="AA15" t="s">
        <v>47</v>
      </c>
      <c r="AB15" t="b">
        <f t="shared" si="0"/>
        <v>1</v>
      </c>
      <c r="AC15" t="b">
        <f t="shared" si="1"/>
        <v>1</v>
      </c>
      <c r="AD15">
        <v>89</v>
      </c>
      <c r="AE15" t="b">
        <v>0</v>
      </c>
      <c r="AF15">
        <f>_xlfn.XLOOKUP($C15,[1]Dec25_data_updated!$C:$C, [1]Dec25_data_updated!AI:AI,0)</f>
        <v>0</v>
      </c>
      <c r="AG15">
        <f>_xlfn.XLOOKUP($C15,[1]Dec25_data_updated!$C:$C, [1]Dec25_data_updated!AJ:AJ,0)</f>
        <v>0</v>
      </c>
      <c r="AH15">
        <f>_xlfn.XLOOKUP($C15,[1]Dec25_data_updated!$C:$C, [1]Dec25_data_updated!AF:AF,0)</f>
        <v>0</v>
      </c>
      <c r="AI15" s="1">
        <f>_xlfn.XLOOKUP($C15,[1]cull_for_type_term!$C:$C, [1]cull_for_type_term!AI:AI,0)</f>
        <v>0</v>
      </c>
      <c r="AJ15" s="1">
        <f>_xlfn.XLOOKUP($C15,[1]cull_for_type_term!$C:$C, [1]cull_for_type_term!AJ:AJ,0)</f>
        <v>0</v>
      </c>
      <c r="AK15" s="1">
        <f>_xlfn.XLOOKUP($C15,[1]dates!$C:$C, [1]dates!D:D,0)</f>
        <v>0</v>
      </c>
      <c r="AL15" s="2"/>
      <c r="AM15" s="3">
        <f>_xlfn.XLOOKUP($C15,[1]missing!$C:$C, [1]missing!AH:AH,0)</f>
        <v>0</v>
      </c>
    </row>
    <row r="16" spans="1:39" x14ac:dyDescent="0.2">
      <c r="A16">
        <v>0</v>
      </c>
      <c r="B16" t="s">
        <v>110</v>
      </c>
      <c r="C16" t="s">
        <v>111</v>
      </c>
      <c r="D16">
        <v>2023</v>
      </c>
      <c r="E16" t="s">
        <v>112</v>
      </c>
      <c r="F16" t="s">
        <v>113</v>
      </c>
      <c r="G16" t="s">
        <v>114</v>
      </c>
      <c r="I16">
        <v>25</v>
      </c>
      <c r="J16" s="4">
        <v>45649.444212962961</v>
      </c>
      <c r="S16">
        <v>0</v>
      </c>
      <c r="T16">
        <v>0</v>
      </c>
      <c r="U16">
        <v>0</v>
      </c>
      <c r="V16">
        <v>1</v>
      </c>
      <c r="W16">
        <v>1</v>
      </c>
      <c r="X16" t="s">
        <v>115</v>
      </c>
      <c r="Z16" t="s">
        <v>116</v>
      </c>
      <c r="AA16" t="s">
        <v>71</v>
      </c>
      <c r="AB16" t="b">
        <f t="shared" si="0"/>
        <v>1</v>
      </c>
      <c r="AC16" t="b">
        <f t="shared" si="1"/>
        <v>1</v>
      </c>
      <c r="AD16">
        <v>851</v>
      </c>
      <c r="AE16" t="b">
        <v>0</v>
      </c>
      <c r="AF16">
        <f>_xlfn.XLOOKUP($C16,[1]Dec25_data_updated!$C:$C, [1]Dec25_data_updated!AI:AI,0)</f>
        <v>0</v>
      </c>
      <c r="AG16">
        <f>_xlfn.XLOOKUP($C16,[1]Dec25_data_updated!$C:$C, [1]Dec25_data_updated!AJ:AJ,0)</f>
        <v>0</v>
      </c>
      <c r="AH16" t="str">
        <f>_xlfn.XLOOKUP($C16,[1]Dec25_data_updated!$C:$C, [1]Dec25_data_updated!AF:AF,0)</f>
        <v>A_GILBERT_›_WIKABILITY‹_ÜBER_DIE_WIKIPEDIA_ALS_NEUE_KONSEKRATIONSINSTANZ_IM_LITERARISCHEN_FELD..pdf</v>
      </c>
      <c r="AI16" s="1">
        <f>_xlfn.XLOOKUP($C16,[1]cull_for_type_term!$C:$C, [1]cull_for_type_term!AI:AI,0)</f>
        <v>0</v>
      </c>
      <c r="AJ16" s="1">
        <f>_xlfn.XLOOKUP($C16,[1]cull_for_type_term!$C:$C, [1]cull_for_type_term!AJ:AJ,0)</f>
        <v>0</v>
      </c>
      <c r="AK16" s="1">
        <f>_xlfn.XLOOKUP($C16,[1]dates!$C:$C, [1]dates!D:D,0)</f>
        <v>0</v>
      </c>
      <c r="AL16" s="2"/>
      <c r="AM16" s="3">
        <f>_xlfn.XLOOKUP($C16,[1]missing!$C:$C, [1]missing!AH:AH,0)</f>
        <v>0</v>
      </c>
    </row>
    <row r="17" spans="1:39" x14ac:dyDescent="0.2">
      <c r="A17">
        <v>0</v>
      </c>
      <c r="B17" t="s">
        <v>110</v>
      </c>
      <c r="C17" t="s">
        <v>111</v>
      </c>
      <c r="D17">
        <v>2023</v>
      </c>
      <c r="E17" t="s">
        <v>112</v>
      </c>
      <c r="F17" t="s">
        <v>113</v>
      </c>
      <c r="G17" t="s">
        <v>114</v>
      </c>
      <c r="I17">
        <v>253</v>
      </c>
      <c r="J17" s="4">
        <v>45649.813726851855</v>
      </c>
      <c r="S17">
        <v>0</v>
      </c>
      <c r="T17">
        <v>0</v>
      </c>
      <c r="U17">
        <v>0</v>
      </c>
      <c r="V17">
        <v>1</v>
      </c>
      <c r="W17">
        <v>1</v>
      </c>
      <c r="X17" t="s">
        <v>117</v>
      </c>
      <c r="Z17" t="s">
        <v>118</v>
      </c>
      <c r="AA17" t="s">
        <v>50</v>
      </c>
      <c r="AB17" t="b">
        <f t="shared" si="0"/>
        <v>1</v>
      </c>
      <c r="AC17" t="b">
        <f t="shared" si="1"/>
        <v>1</v>
      </c>
      <c r="AD17">
        <v>1220</v>
      </c>
      <c r="AE17" t="b">
        <v>0</v>
      </c>
      <c r="AF17">
        <f>_xlfn.XLOOKUP($C17,[1]Dec25_data_updated!$C:$C, [1]Dec25_data_updated!AI:AI,0)</f>
        <v>0</v>
      </c>
      <c r="AG17">
        <f>_xlfn.XLOOKUP($C17,[1]Dec25_data_updated!$C:$C, [1]Dec25_data_updated!AJ:AJ,0)</f>
        <v>0</v>
      </c>
      <c r="AH17" t="str">
        <f>_xlfn.XLOOKUP($C17,[1]Dec25_data_updated!$C:$C, [1]Dec25_data_updated!AF:AF,0)</f>
        <v>A_GILBERT_›_WIKABILITY‹_ÜBER_DIE_WIKIPEDIA_ALS_NEUE_KONSEKRATIONSINSTANZ_IM_LITERARISCHEN_FELD..pdf</v>
      </c>
      <c r="AI17" s="1">
        <f>_xlfn.XLOOKUP($C17,[1]cull_for_type_term!$C:$C, [1]cull_for_type_term!AI:AI,0)</f>
        <v>0</v>
      </c>
      <c r="AJ17" s="1">
        <f>_xlfn.XLOOKUP($C17,[1]cull_for_type_term!$C:$C, [1]cull_for_type_term!AJ:AJ,0)</f>
        <v>0</v>
      </c>
      <c r="AK17" s="1">
        <f>_xlfn.XLOOKUP($C17,[1]dates!$C:$C, [1]dates!D:D,0)</f>
        <v>0</v>
      </c>
      <c r="AL17" s="2"/>
      <c r="AM17" s="3">
        <f>_xlfn.XLOOKUP($C17,[1]missing!$C:$C, [1]missing!AH:AH,0)</f>
        <v>0</v>
      </c>
    </row>
    <row r="18" spans="1:39" x14ac:dyDescent="0.2">
      <c r="A18">
        <v>0</v>
      </c>
      <c r="B18" t="s">
        <v>110</v>
      </c>
      <c r="C18" t="s">
        <v>111</v>
      </c>
      <c r="D18">
        <v>2023</v>
      </c>
      <c r="E18" t="s">
        <v>112</v>
      </c>
      <c r="F18" t="s">
        <v>113</v>
      </c>
      <c r="G18" t="s">
        <v>114</v>
      </c>
      <c r="I18">
        <v>25</v>
      </c>
      <c r="J18" s="4">
        <v>45649.86822916667</v>
      </c>
      <c r="S18">
        <v>0</v>
      </c>
      <c r="T18">
        <v>0</v>
      </c>
      <c r="U18">
        <v>0</v>
      </c>
      <c r="V18">
        <v>1</v>
      </c>
      <c r="W18">
        <v>1</v>
      </c>
      <c r="X18" t="s">
        <v>119</v>
      </c>
      <c r="Z18" t="s">
        <v>120</v>
      </c>
      <c r="AA18" t="s">
        <v>71</v>
      </c>
      <c r="AB18" t="b">
        <f t="shared" si="0"/>
        <v>1</v>
      </c>
      <c r="AC18" t="b">
        <f t="shared" si="1"/>
        <v>1</v>
      </c>
      <c r="AD18">
        <v>1375</v>
      </c>
      <c r="AE18" t="b">
        <v>0</v>
      </c>
      <c r="AF18">
        <f>_xlfn.XLOOKUP($C18,[1]Dec25_data_updated!$C:$C, [1]Dec25_data_updated!AI:AI,0)</f>
        <v>0</v>
      </c>
      <c r="AG18">
        <f>_xlfn.XLOOKUP($C18,[1]Dec25_data_updated!$C:$C, [1]Dec25_data_updated!AJ:AJ,0)</f>
        <v>0</v>
      </c>
      <c r="AH18" t="str">
        <f>_xlfn.XLOOKUP($C18,[1]Dec25_data_updated!$C:$C, [1]Dec25_data_updated!AF:AF,0)</f>
        <v>A_GILBERT_›_WIKABILITY‹_ÜBER_DIE_WIKIPEDIA_ALS_NEUE_KONSEKRATIONSINSTANZ_IM_LITERARISCHEN_FELD..pdf</v>
      </c>
      <c r="AI18" s="1">
        <f>_xlfn.XLOOKUP($C18,[1]cull_for_type_term!$C:$C, [1]cull_for_type_term!AI:AI,0)</f>
        <v>0</v>
      </c>
      <c r="AJ18" s="1">
        <f>_xlfn.XLOOKUP($C18,[1]cull_for_type_term!$C:$C, [1]cull_for_type_term!AJ:AJ,0)</f>
        <v>0</v>
      </c>
      <c r="AK18" s="1">
        <f>_xlfn.XLOOKUP($C18,[1]dates!$C:$C, [1]dates!D:D,0)</f>
        <v>0</v>
      </c>
      <c r="AL18" s="2"/>
      <c r="AM18" s="3">
        <f>_xlfn.XLOOKUP($C18,[1]missing!$C:$C, [1]missing!AH:AH,0)</f>
        <v>0</v>
      </c>
    </row>
    <row r="19" spans="1:39" x14ac:dyDescent="0.2">
      <c r="A19">
        <v>2</v>
      </c>
      <c r="B19" t="s">
        <v>121</v>
      </c>
      <c r="C19" t="s">
        <v>122</v>
      </c>
      <c r="D19">
        <v>2018</v>
      </c>
      <c r="E19" t="s">
        <v>123</v>
      </c>
      <c r="F19" t="s">
        <v>124</v>
      </c>
      <c r="G19" t="s">
        <v>125</v>
      </c>
      <c r="H19" t="s">
        <v>126</v>
      </c>
      <c r="I19">
        <v>27</v>
      </c>
      <c r="J19" s="4">
        <v>45649.444212962961</v>
      </c>
      <c r="K19" t="s">
        <v>107</v>
      </c>
      <c r="S19">
        <v>2</v>
      </c>
      <c r="T19">
        <v>0.33</v>
      </c>
      <c r="U19">
        <v>2</v>
      </c>
      <c r="V19">
        <v>1</v>
      </c>
      <c r="W19">
        <v>6</v>
      </c>
      <c r="X19" t="s">
        <v>127</v>
      </c>
      <c r="Y19" t="s">
        <v>125</v>
      </c>
      <c r="Z19" t="s">
        <v>128</v>
      </c>
      <c r="AA19" t="s">
        <v>71</v>
      </c>
      <c r="AB19" t="b">
        <f t="shared" si="0"/>
        <v>1</v>
      </c>
      <c r="AC19" t="b">
        <f t="shared" si="1"/>
        <v>1</v>
      </c>
      <c r="AD19">
        <v>853</v>
      </c>
      <c r="AE19" t="b">
        <v>0</v>
      </c>
      <c r="AF19">
        <f>_xlfn.XLOOKUP($C19,[1]Dec25_data_updated!$C:$C, [1]Dec25_data_updated!AI:AI,0)</f>
        <v>0</v>
      </c>
      <c r="AG19">
        <f>_xlfn.XLOOKUP($C19,[1]Dec25_data_updated!$C:$C, [1]Dec25_data_updated!AJ:AJ,0)</f>
        <v>0</v>
      </c>
      <c r="AH19" t="str">
        <f>_xlfn.XLOOKUP($C19,[1]Dec25_data_updated!$C:$C, [1]Dec25_data_updated!AF:AF,0)</f>
        <v>A_Gilbert_Publier_une_pratique_artistique_1.pdf</v>
      </c>
      <c r="AI19" s="1">
        <f>_xlfn.XLOOKUP($C19,[1]cull_for_type_term!$C:$C, [1]cull_for_type_term!AI:AI,0)</f>
        <v>0</v>
      </c>
      <c r="AJ19" s="1">
        <f>_xlfn.XLOOKUP($C19,[1]cull_for_type_term!$C:$C, [1]cull_for_type_term!AJ:AJ,0)</f>
        <v>0</v>
      </c>
      <c r="AK19" s="1">
        <f>_xlfn.XLOOKUP($C19,[1]dates!$C:$C, [1]dates!D:D,0)</f>
        <v>0</v>
      </c>
      <c r="AL19" s="2"/>
      <c r="AM19" s="3">
        <f>_xlfn.XLOOKUP($C19,[1]missing!$C:$C, [1]missing!AH:AH,0)</f>
        <v>0</v>
      </c>
    </row>
    <row r="20" spans="1:39" x14ac:dyDescent="0.2">
      <c r="A20">
        <v>2</v>
      </c>
      <c r="B20" t="s">
        <v>121</v>
      </c>
      <c r="C20" t="s">
        <v>122</v>
      </c>
      <c r="D20">
        <v>2018</v>
      </c>
      <c r="E20" t="s">
        <v>123</v>
      </c>
      <c r="F20" t="s">
        <v>124</v>
      </c>
      <c r="G20" t="s">
        <v>125</v>
      </c>
      <c r="H20" t="s">
        <v>126</v>
      </c>
      <c r="I20">
        <v>259</v>
      </c>
      <c r="J20" s="4">
        <v>45649.813726851855</v>
      </c>
      <c r="K20" t="s">
        <v>107</v>
      </c>
      <c r="S20">
        <v>2</v>
      </c>
      <c r="T20">
        <v>0.33</v>
      </c>
      <c r="U20">
        <v>2</v>
      </c>
      <c r="V20">
        <v>1</v>
      </c>
      <c r="W20">
        <v>6</v>
      </c>
      <c r="X20" t="s">
        <v>127</v>
      </c>
      <c r="Y20" t="s">
        <v>125</v>
      </c>
      <c r="Z20" t="s">
        <v>129</v>
      </c>
      <c r="AA20" t="s">
        <v>50</v>
      </c>
      <c r="AB20" t="b">
        <f t="shared" si="0"/>
        <v>1</v>
      </c>
      <c r="AC20" t="b">
        <f t="shared" si="1"/>
        <v>1</v>
      </c>
      <c r="AD20">
        <v>1226</v>
      </c>
      <c r="AE20" t="b">
        <v>0</v>
      </c>
      <c r="AF20">
        <f>_xlfn.XLOOKUP($C20,[1]Dec25_data_updated!$C:$C, [1]Dec25_data_updated!AI:AI,0)</f>
        <v>0</v>
      </c>
      <c r="AG20">
        <f>_xlfn.XLOOKUP($C20,[1]Dec25_data_updated!$C:$C, [1]Dec25_data_updated!AJ:AJ,0)</f>
        <v>0</v>
      </c>
      <c r="AH20" t="str">
        <f>_xlfn.XLOOKUP($C20,[1]Dec25_data_updated!$C:$C, [1]Dec25_data_updated!AF:AF,0)</f>
        <v>A_Gilbert_Publier_une_pratique_artistique_1.pdf</v>
      </c>
      <c r="AI20" s="1">
        <f>_xlfn.XLOOKUP($C20,[1]cull_for_type_term!$C:$C, [1]cull_for_type_term!AI:AI,0)</f>
        <v>0</v>
      </c>
      <c r="AJ20" s="1">
        <f>_xlfn.XLOOKUP($C20,[1]cull_for_type_term!$C:$C, [1]cull_for_type_term!AJ:AJ,0)</f>
        <v>0</v>
      </c>
      <c r="AK20" s="1">
        <f>_xlfn.XLOOKUP($C20,[1]dates!$C:$C, [1]dates!D:D,0)</f>
        <v>0</v>
      </c>
      <c r="AL20" s="2"/>
      <c r="AM20" s="3">
        <f>_xlfn.XLOOKUP($C20,[1]missing!$C:$C, [1]missing!AH:AH,0)</f>
        <v>0</v>
      </c>
    </row>
    <row r="21" spans="1:39" x14ac:dyDescent="0.2">
      <c r="A21">
        <v>2</v>
      </c>
      <c r="B21" t="s">
        <v>121</v>
      </c>
      <c r="C21" t="s">
        <v>122</v>
      </c>
      <c r="D21">
        <v>2018</v>
      </c>
      <c r="E21" t="s">
        <v>123</v>
      </c>
      <c r="F21" t="s">
        <v>124</v>
      </c>
      <c r="G21" t="s">
        <v>125</v>
      </c>
      <c r="H21" t="s">
        <v>126</v>
      </c>
      <c r="I21">
        <v>30</v>
      </c>
      <c r="J21" s="4">
        <v>45649.86822916667</v>
      </c>
      <c r="K21" t="s">
        <v>107</v>
      </c>
      <c r="S21">
        <v>2</v>
      </c>
      <c r="T21">
        <v>0.33</v>
      </c>
      <c r="U21">
        <v>2</v>
      </c>
      <c r="V21">
        <v>1</v>
      </c>
      <c r="W21">
        <v>6</v>
      </c>
      <c r="X21" t="s">
        <v>130</v>
      </c>
      <c r="Y21" t="s">
        <v>125</v>
      </c>
      <c r="Z21" t="s">
        <v>131</v>
      </c>
      <c r="AA21" t="s">
        <v>71</v>
      </c>
      <c r="AB21" t="b">
        <f t="shared" si="0"/>
        <v>1</v>
      </c>
      <c r="AC21" t="b">
        <f t="shared" si="1"/>
        <v>1</v>
      </c>
      <c r="AD21">
        <v>1380</v>
      </c>
      <c r="AE21" t="b">
        <v>0</v>
      </c>
      <c r="AF21">
        <f>_xlfn.XLOOKUP($C21,[1]Dec25_data_updated!$C:$C, [1]Dec25_data_updated!AI:AI,0)</f>
        <v>0</v>
      </c>
      <c r="AG21">
        <f>_xlfn.XLOOKUP($C21,[1]Dec25_data_updated!$C:$C, [1]Dec25_data_updated!AJ:AJ,0)</f>
        <v>0</v>
      </c>
      <c r="AH21" t="str">
        <f>_xlfn.XLOOKUP($C21,[1]Dec25_data_updated!$C:$C, [1]Dec25_data_updated!AF:AF,0)</f>
        <v>A_Gilbert_Publier_une_pratique_artistique_1.pdf</v>
      </c>
      <c r="AI21" s="1">
        <f>_xlfn.XLOOKUP($C21,[1]cull_for_type_term!$C:$C, [1]cull_for_type_term!AI:AI,0)</f>
        <v>0</v>
      </c>
      <c r="AJ21" s="1">
        <f>_xlfn.XLOOKUP($C21,[1]cull_for_type_term!$C:$C, [1]cull_for_type_term!AJ:AJ,0)</f>
        <v>0</v>
      </c>
      <c r="AK21" s="1">
        <f>_xlfn.XLOOKUP($C21,[1]dates!$C:$C, [1]dates!D:D,0)</f>
        <v>0</v>
      </c>
      <c r="AL21" s="2"/>
      <c r="AM21" s="3">
        <f>_xlfn.XLOOKUP($C21,[1]missing!$C:$C, [1]missing!AH:AH,0)</f>
        <v>0</v>
      </c>
    </row>
    <row r="22" spans="1:39" x14ac:dyDescent="0.2">
      <c r="A22" s="5">
        <v>3</v>
      </c>
      <c r="B22" s="5" t="s">
        <v>132</v>
      </c>
      <c r="C22" s="5" t="s">
        <v>133</v>
      </c>
      <c r="D22" s="5">
        <v>2009</v>
      </c>
      <c r="E22" s="5"/>
      <c r="F22" s="5" t="s">
        <v>134</v>
      </c>
      <c r="G22" s="5" t="s">
        <v>135</v>
      </c>
      <c r="H22" s="5" t="s">
        <v>136</v>
      </c>
      <c r="I22" s="5">
        <v>89</v>
      </c>
      <c r="J22" s="6" t="s">
        <v>61</v>
      </c>
      <c r="K22" s="5"/>
      <c r="L22" s="5"/>
      <c r="M22" s="5"/>
      <c r="N22" s="5"/>
      <c r="O22" s="5"/>
      <c r="P22" s="5"/>
      <c r="Q22" s="5"/>
      <c r="R22" s="5"/>
      <c r="S22" s="5">
        <v>3</v>
      </c>
      <c r="T22" s="5">
        <v>0.2</v>
      </c>
      <c r="U22" s="5">
        <v>3</v>
      </c>
      <c r="V22" s="5">
        <v>1</v>
      </c>
      <c r="W22" s="5">
        <v>15</v>
      </c>
      <c r="X22" s="5" t="s">
        <v>137</v>
      </c>
      <c r="Y22" s="5" t="s">
        <v>138</v>
      </c>
      <c r="Z22" s="5" t="s">
        <v>139</v>
      </c>
      <c r="AA22" t="s">
        <v>63</v>
      </c>
      <c r="AB22" t="b">
        <f t="shared" si="0"/>
        <v>1</v>
      </c>
      <c r="AC22" t="str">
        <f t="shared" si="1"/>
        <v/>
      </c>
      <c r="AD22">
        <v>749</v>
      </c>
      <c r="AE22" t="b">
        <v>0</v>
      </c>
      <c r="AF22">
        <f>_xlfn.XLOOKUP($C22,[1]Dec25_data_updated!$C:$C, [1]Dec25_data_updated!AI:AI,0)</f>
        <v>0</v>
      </c>
      <c r="AG22">
        <f>_xlfn.XLOOKUP($C22,[1]Dec25_data_updated!$C:$C, [1]Dec25_data_updated!AJ:AJ,0)</f>
        <v>0</v>
      </c>
      <c r="AH22">
        <f>_xlfn.XLOOKUP($C22,[1]Dec25_data_updated!$C:$C, [1]Dec25_data_updated!AF:AF,0)</f>
        <v>0</v>
      </c>
      <c r="AI22" s="1">
        <f>_xlfn.XLOOKUP($C22,[1]cull_for_type_term!$C:$C, [1]cull_for_type_term!AI:AI,0)</f>
        <v>0</v>
      </c>
      <c r="AJ22" s="1">
        <f>_xlfn.XLOOKUP($C22,[1]cull_for_type_term!$C:$C, [1]cull_for_type_term!AJ:AJ,0)</f>
        <v>0</v>
      </c>
      <c r="AK22" s="1">
        <f>_xlfn.XLOOKUP($C22,[1]dates!$C:$C, [1]dates!D:D,0)</f>
        <v>0</v>
      </c>
      <c r="AL22" s="2"/>
      <c r="AM22" s="3">
        <f>_xlfn.XLOOKUP($C22,[1]missing!$C:$C, [1]missing!AH:AH,0)</f>
        <v>0</v>
      </c>
    </row>
    <row r="23" spans="1:39" x14ac:dyDescent="0.2">
      <c r="A23">
        <v>0</v>
      </c>
      <c r="B23" t="s">
        <v>140</v>
      </c>
      <c r="C23" t="s">
        <v>141</v>
      </c>
      <c r="D23">
        <v>2018</v>
      </c>
      <c r="F23" t="s">
        <v>142</v>
      </c>
      <c r="G23" t="s">
        <v>143</v>
      </c>
      <c r="I23">
        <v>41</v>
      </c>
      <c r="J23" s="4">
        <v>45648.861805555556</v>
      </c>
      <c r="K23" t="s">
        <v>56</v>
      </c>
      <c r="S23">
        <v>0</v>
      </c>
      <c r="T23">
        <v>0</v>
      </c>
      <c r="U23">
        <v>0</v>
      </c>
      <c r="V23">
        <v>1</v>
      </c>
      <c r="W23">
        <v>6</v>
      </c>
      <c r="X23" t="s">
        <v>144</v>
      </c>
      <c r="Y23" t="s">
        <v>143</v>
      </c>
      <c r="Z23" t="s">
        <v>145</v>
      </c>
      <c r="AA23" t="s">
        <v>59</v>
      </c>
      <c r="AB23" t="b">
        <f t="shared" si="0"/>
        <v>1</v>
      </c>
      <c r="AC23" t="b">
        <f t="shared" si="1"/>
        <v>1</v>
      </c>
      <c r="AD23">
        <v>41</v>
      </c>
      <c r="AE23" t="b">
        <v>0</v>
      </c>
      <c r="AF23">
        <f>_xlfn.XLOOKUP($C23,[1]Dec25_data_updated!$C:$C, [1]Dec25_data_updated!AI:AI,0)</f>
        <v>0</v>
      </c>
      <c r="AG23">
        <f>_xlfn.XLOOKUP($C23,[1]Dec25_data_updated!$C:$C, [1]Dec25_data_updated!AJ:AJ,0)</f>
        <v>0</v>
      </c>
      <c r="AH23">
        <f>_xlfn.XLOOKUP($C23,[1]Dec25_data_updated!$C:$C, [1]Dec25_data_updated!AF:AF,0)</f>
        <v>0</v>
      </c>
      <c r="AI23" s="1">
        <f>_xlfn.XLOOKUP($C23,[1]cull_for_type_term!$C:$C, [1]cull_for_type_term!AI:AI,0)</f>
        <v>0</v>
      </c>
      <c r="AJ23" s="1">
        <f>_xlfn.XLOOKUP($C23,[1]cull_for_type_term!$C:$C, [1]cull_for_type_term!AJ:AJ,0)</f>
        <v>0</v>
      </c>
      <c r="AK23" s="1">
        <f>_xlfn.XLOOKUP($C23,[1]dates!$C:$C, [1]dates!D:D,0)</f>
        <v>0</v>
      </c>
      <c r="AL23" s="2"/>
      <c r="AM23" s="3">
        <f>_xlfn.XLOOKUP($C23,[1]missing!$C:$C, [1]missing!AH:AH,0)</f>
        <v>0</v>
      </c>
    </row>
    <row r="24" spans="1:39" x14ac:dyDescent="0.2">
      <c r="A24" s="5">
        <v>0</v>
      </c>
      <c r="B24" s="5" t="s">
        <v>140</v>
      </c>
      <c r="C24" s="5" t="s">
        <v>141</v>
      </c>
      <c r="D24" s="5">
        <v>2018</v>
      </c>
      <c r="E24" s="5"/>
      <c r="F24" s="5" t="s">
        <v>142</v>
      </c>
      <c r="G24" s="5" t="s">
        <v>143</v>
      </c>
      <c r="H24" s="5"/>
      <c r="I24" s="5">
        <v>93</v>
      </c>
      <c r="J24" s="6" t="s">
        <v>61</v>
      </c>
      <c r="K24" s="5" t="s">
        <v>56</v>
      </c>
      <c r="L24" s="5"/>
      <c r="M24" s="5"/>
      <c r="N24" s="5"/>
      <c r="O24" s="5"/>
      <c r="P24" s="5"/>
      <c r="Q24" s="5"/>
      <c r="R24" s="5"/>
      <c r="S24" s="5">
        <v>0</v>
      </c>
      <c r="T24" s="5">
        <v>0</v>
      </c>
      <c r="U24" s="5">
        <v>0</v>
      </c>
      <c r="V24" s="5">
        <v>1</v>
      </c>
      <c r="W24" s="5">
        <v>6</v>
      </c>
      <c r="X24" s="5" t="s">
        <v>144</v>
      </c>
      <c r="Y24" s="5" t="s">
        <v>143</v>
      </c>
      <c r="Z24" s="5" t="s">
        <v>146</v>
      </c>
      <c r="AA24" t="s">
        <v>63</v>
      </c>
      <c r="AB24" t="b">
        <f t="shared" si="0"/>
        <v>1</v>
      </c>
      <c r="AC24" t="b">
        <f t="shared" si="1"/>
        <v>1</v>
      </c>
      <c r="AD24">
        <v>753</v>
      </c>
      <c r="AE24" t="b">
        <v>0</v>
      </c>
      <c r="AF24">
        <f>_xlfn.XLOOKUP($C24,[1]Dec25_data_updated!$C:$C, [1]Dec25_data_updated!AI:AI,0)</f>
        <v>0</v>
      </c>
      <c r="AG24">
        <f>_xlfn.XLOOKUP($C24,[1]Dec25_data_updated!$C:$C, [1]Dec25_data_updated!AJ:AJ,0)</f>
        <v>0</v>
      </c>
      <c r="AH24">
        <f>_xlfn.XLOOKUP($C24,[1]Dec25_data_updated!$C:$C, [1]Dec25_data_updated!AF:AF,0)</f>
        <v>0</v>
      </c>
      <c r="AI24" s="1">
        <f>_xlfn.XLOOKUP($C24,[1]cull_for_type_term!$C:$C, [1]cull_for_type_term!AI:AI,0)</f>
        <v>0</v>
      </c>
      <c r="AJ24" s="1">
        <f>_xlfn.XLOOKUP($C24,[1]cull_for_type_term!$C:$C, [1]cull_for_type_term!AJ:AJ,0)</f>
        <v>0</v>
      </c>
      <c r="AK24" s="1">
        <f>_xlfn.XLOOKUP($C24,[1]dates!$C:$C, [1]dates!D:D,0)</f>
        <v>0</v>
      </c>
      <c r="AL24" s="2"/>
      <c r="AM24" s="3">
        <f>_xlfn.XLOOKUP($C24,[1]missing!$C:$C, [1]missing!AH:AH,0)</f>
        <v>0</v>
      </c>
    </row>
    <row r="25" spans="1:39" x14ac:dyDescent="0.2">
      <c r="A25">
        <v>0</v>
      </c>
      <c r="B25" t="s">
        <v>140</v>
      </c>
      <c r="C25" t="s">
        <v>141</v>
      </c>
      <c r="D25">
        <v>2018</v>
      </c>
      <c r="F25" t="s">
        <v>142</v>
      </c>
      <c r="G25" t="s">
        <v>143</v>
      </c>
      <c r="I25">
        <v>286</v>
      </c>
      <c r="J25" s="4">
        <v>45649.813726851855</v>
      </c>
      <c r="K25" t="s">
        <v>56</v>
      </c>
      <c r="S25">
        <v>0</v>
      </c>
      <c r="T25">
        <v>0</v>
      </c>
      <c r="U25">
        <v>0</v>
      </c>
      <c r="V25">
        <v>1</v>
      </c>
      <c r="W25">
        <v>6</v>
      </c>
      <c r="X25" t="s">
        <v>147</v>
      </c>
      <c r="Y25" t="s">
        <v>143</v>
      </c>
      <c r="Z25" t="s">
        <v>148</v>
      </c>
      <c r="AA25" t="s">
        <v>50</v>
      </c>
      <c r="AB25" t="b">
        <f t="shared" si="0"/>
        <v>1</v>
      </c>
      <c r="AC25" t="str">
        <f t="shared" si="1"/>
        <v/>
      </c>
      <c r="AD25">
        <v>1253</v>
      </c>
      <c r="AE25" t="b">
        <v>0</v>
      </c>
      <c r="AF25">
        <f>_xlfn.XLOOKUP($C25,[1]Dec25_data_updated!$C:$C, [1]Dec25_data_updated!AI:AI,0)</f>
        <v>0</v>
      </c>
      <c r="AG25">
        <f>_xlfn.XLOOKUP($C25,[1]Dec25_data_updated!$C:$C, [1]Dec25_data_updated!AJ:AJ,0)</f>
        <v>0</v>
      </c>
      <c r="AH25">
        <f>_xlfn.XLOOKUP($C25,[1]Dec25_data_updated!$C:$C, [1]Dec25_data_updated!AF:AF,0)</f>
        <v>0</v>
      </c>
      <c r="AI25" s="1">
        <f>_xlfn.XLOOKUP($C25,[1]cull_for_type_term!$C:$C, [1]cull_for_type_term!AI:AI,0)</f>
        <v>0</v>
      </c>
      <c r="AJ25" s="1">
        <f>_xlfn.XLOOKUP($C25,[1]cull_for_type_term!$C:$C, [1]cull_for_type_term!AJ:AJ,0)</f>
        <v>0</v>
      </c>
      <c r="AK25" s="1">
        <f>_xlfn.XLOOKUP($C25,[1]dates!$C:$C, [1]dates!D:D,0)</f>
        <v>0</v>
      </c>
      <c r="AL25" s="2"/>
      <c r="AM25" s="3">
        <f>_xlfn.XLOOKUP($C25,[1]missing!$C:$C, [1]missing!AH:AH,0)</f>
        <v>0</v>
      </c>
    </row>
    <row r="26" spans="1:39" x14ac:dyDescent="0.2">
      <c r="A26">
        <v>0</v>
      </c>
      <c r="B26" t="s">
        <v>149</v>
      </c>
      <c r="C26" t="s">
        <v>150</v>
      </c>
      <c r="D26">
        <v>2014</v>
      </c>
      <c r="E26" t="s">
        <v>151</v>
      </c>
      <c r="F26" t="s">
        <v>152</v>
      </c>
      <c r="G26" t="s">
        <v>153</v>
      </c>
      <c r="I26">
        <v>2</v>
      </c>
      <c r="J26" s="4">
        <v>45649.856979166667</v>
      </c>
      <c r="S26">
        <v>0</v>
      </c>
      <c r="T26">
        <v>0</v>
      </c>
      <c r="U26">
        <v>0</v>
      </c>
      <c r="V26">
        <v>1</v>
      </c>
      <c r="W26">
        <v>10</v>
      </c>
      <c r="X26" t="s">
        <v>154</v>
      </c>
      <c r="Y26" t="s">
        <v>155</v>
      </c>
      <c r="Z26" t="s">
        <v>156</v>
      </c>
      <c r="AA26" t="s">
        <v>157</v>
      </c>
      <c r="AB26" t="b">
        <f t="shared" si="0"/>
        <v>1</v>
      </c>
      <c r="AC26" t="b">
        <f t="shared" si="1"/>
        <v>1</v>
      </c>
      <c r="AD26">
        <v>1304</v>
      </c>
      <c r="AE26" t="b">
        <v>0</v>
      </c>
      <c r="AF26">
        <f>_xlfn.XLOOKUP($C26,[1]Dec25_data_updated!$C:$C, [1]Dec25_data_updated!AI:AI,0)</f>
        <v>0</v>
      </c>
      <c r="AG26">
        <f>_xlfn.XLOOKUP($C26,[1]Dec25_data_updated!$C:$C, [1]Dec25_data_updated!AJ:AJ,0)</f>
        <v>0</v>
      </c>
      <c r="AH26">
        <f>_xlfn.XLOOKUP($C26,[1]Dec25_data_updated!$C:$C, [1]Dec25_data_updated!AF:AF,0)</f>
        <v>0</v>
      </c>
      <c r="AI26" s="1">
        <f>_xlfn.XLOOKUP($C26,[1]cull_for_type_term!$C:$C, [1]cull_for_type_term!AI:AI,0)</f>
        <v>0</v>
      </c>
      <c r="AJ26" s="1">
        <f>_xlfn.XLOOKUP($C26,[1]cull_for_type_term!$C:$C, [1]cull_for_type_term!AJ:AJ,0)</f>
        <v>0</v>
      </c>
      <c r="AK26" s="1">
        <f>_xlfn.XLOOKUP($C26,[1]dates!$C:$C, [1]dates!D:D,0)</f>
        <v>0</v>
      </c>
      <c r="AL26" s="2"/>
      <c r="AM26" s="3">
        <f>_xlfn.XLOOKUP($C26,[1]missing!$C:$C, [1]missing!AH:AH,0)</f>
        <v>0</v>
      </c>
    </row>
    <row r="27" spans="1:39" x14ac:dyDescent="0.2">
      <c r="A27">
        <v>0</v>
      </c>
      <c r="B27" t="s">
        <v>158</v>
      </c>
      <c r="C27" t="s">
        <v>159</v>
      </c>
      <c r="D27">
        <v>2018</v>
      </c>
      <c r="E27" t="s">
        <v>160</v>
      </c>
      <c r="F27" t="s">
        <v>161</v>
      </c>
      <c r="G27" t="s">
        <v>162</v>
      </c>
      <c r="I27">
        <v>53</v>
      </c>
      <c r="J27" s="4">
        <v>45649.420636574076</v>
      </c>
      <c r="K27" t="s">
        <v>56</v>
      </c>
      <c r="S27">
        <v>0</v>
      </c>
      <c r="T27">
        <v>0</v>
      </c>
      <c r="U27">
        <v>0</v>
      </c>
      <c r="V27">
        <v>1</v>
      </c>
      <c r="W27">
        <v>6</v>
      </c>
      <c r="X27" t="s">
        <v>163</v>
      </c>
      <c r="Y27" t="s">
        <v>162</v>
      </c>
      <c r="Z27" t="s">
        <v>164</v>
      </c>
      <c r="AA27" t="s">
        <v>71</v>
      </c>
      <c r="AB27" t="b">
        <v>1</v>
      </c>
      <c r="AC27" t="b">
        <v>1</v>
      </c>
      <c r="AD27">
        <v>118</v>
      </c>
      <c r="AE27" t="b">
        <v>0</v>
      </c>
      <c r="AF27">
        <f>_xlfn.XLOOKUP($C27,[1]Dec25_data_updated!$C:$C, [1]Dec25_data_updated!AI:AI,0)</f>
        <v>0</v>
      </c>
      <c r="AG27">
        <f>_xlfn.XLOOKUP($C27,[1]Dec25_data_updated!$C:$C, [1]Dec25_data_updated!AJ:AJ,0)</f>
        <v>0</v>
      </c>
      <c r="AH27">
        <f>_xlfn.XLOOKUP($C27,[1]Dec25_data_updated!$C:$C, [1]Dec25_data_updated!AF:AF,0)</f>
        <v>0</v>
      </c>
      <c r="AI27" s="1">
        <f>_xlfn.XLOOKUP($C27,[1]cull_for_type_term!$C:$C, [1]cull_for_type_term!AI:AI,0)</f>
        <v>0</v>
      </c>
      <c r="AJ27" s="1">
        <f>_xlfn.XLOOKUP($C27,[1]cull_for_type_term!$C:$C, [1]cull_for_type_term!AJ:AJ,0)</f>
        <v>0</v>
      </c>
      <c r="AK27" s="1">
        <f>_xlfn.XLOOKUP($C27,[1]dates!$C:$C, [1]dates!D:D,0)</f>
        <v>0</v>
      </c>
      <c r="AL27" s="2"/>
      <c r="AM27" s="3">
        <f>_xlfn.XLOOKUP($C27,[1]missing!$C:$C, [1]missing!AH:AH,0)</f>
        <v>0</v>
      </c>
    </row>
    <row r="28" spans="1:39" x14ac:dyDescent="0.2">
      <c r="A28">
        <v>0</v>
      </c>
      <c r="B28" t="s">
        <v>158</v>
      </c>
      <c r="C28" t="s">
        <v>159</v>
      </c>
      <c r="D28">
        <v>2018</v>
      </c>
      <c r="E28" t="s">
        <v>160</v>
      </c>
      <c r="F28" t="s">
        <v>161</v>
      </c>
      <c r="G28" t="s">
        <v>162</v>
      </c>
      <c r="I28">
        <v>8</v>
      </c>
      <c r="J28" s="4">
        <v>45649.444212962961</v>
      </c>
      <c r="K28" t="s">
        <v>56</v>
      </c>
      <c r="S28">
        <v>0</v>
      </c>
      <c r="T28">
        <v>0</v>
      </c>
      <c r="U28">
        <v>0</v>
      </c>
      <c r="V28">
        <v>1</v>
      </c>
      <c r="W28">
        <v>6</v>
      </c>
      <c r="X28" t="s">
        <v>165</v>
      </c>
      <c r="Y28" t="s">
        <v>162</v>
      </c>
      <c r="Z28" t="s">
        <v>166</v>
      </c>
      <c r="AA28" t="s">
        <v>71</v>
      </c>
      <c r="AB28" t="b">
        <f t="shared" ref="AB28:AB46" si="2">IF( ISNUMBER( SEARCH( "Mandiberg", X28) ), TRUE, "" )</f>
        <v>1</v>
      </c>
      <c r="AC28" t="b">
        <f t="shared" ref="AC28:AC91" si="3">IF( ISNUMBER( SEARCH( AA28, X28) ), TRUE, "" )</f>
        <v>1</v>
      </c>
      <c r="AD28">
        <v>834</v>
      </c>
      <c r="AE28" t="b">
        <v>0</v>
      </c>
      <c r="AF28">
        <f>_xlfn.XLOOKUP($C28,[1]Dec25_data_updated!$C:$C, [1]Dec25_data_updated!AI:AI,0)</f>
        <v>0</v>
      </c>
      <c r="AG28">
        <f>_xlfn.XLOOKUP($C28,[1]Dec25_data_updated!$C:$C, [1]Dec25_data_updated!AJ:AJ,0)</f>
        <v>0</v>
      </c>
      <c r="AH28">
        <f>_xlfn.XLOOKUP($C28,[1]Dec25_data_updated!$C:$C, [1]Dec25_data_updated!AF:AF,0)</f>
        <v>0</v>
      </c>
      <c r="AI28" s="1">
        <f>_xlfn.XLOOKUP($C28,[1]cull_for_type_term!$C:$C, [1]cull_for_type_term!AI:AI,0)</f>
        <v>0</v>
      </c>
      <c r="AJ28" s="1">
        <f>_xlfn.XLOOKUP($C28,[1]cull_for_type_term!$C:$C, [1]cull_for_type_term!AJ:AJ,0)</f>
        <v>0</v>
      </c>
      <c r="AK28" s="1">
        <f>_xlfn.XLOOKUP($C28,[1]dates!$C:$C, [1]dates!D:D,0)</f>
        <v>0</v>
      </c>
      <c r="AL28" s="2"/>
      <c r="AM28" s="3">
        <f>_xlfn.XLOOKUP($C28,[1]missing!$C:$C, [1]missing!AH:AH,0)</f>
        <v>0</v>
      </c>
    </row>
    <row r="29" spans="1:39" x14ac:dyDescent="0.2">
      <c r="A29">
        <v>0</v>
      </c>
      <c r="B29" t="s">
        <v>158</v>
      </c>
      <c r="C29" t="s">
        <v>159</v>
      </c>
      <c r="D29">
        <v>2018</v>
      </c>
      <c r="E29" t="s">
        <v>160</v>
      </c>
      <c r="F29" t="s">
        <v>161</v>
      </c>
      <c r="G29" t="s">
        <v>162</v>
      </c>
      <c r="I29">
        <v>44</v>
      </c>
      <c r="J29" s="4">
        <v>45649.813726851855</v>
      </c>
      <c r="K29" t="s">
        <v>56</v>
      </c>
      <c r="S29">
        <v>0</v>
      </c>
      <c r="T29">
        <v>0</v>
      </c>
      <c r="U29">
        <v>0</v>
      </c>
      <c r="V29">
        <v>1</v>
      </c>
      <c r="W29">
        <v>6</v>
      </c>
      <c r="X29" t="s">
        <v>167</v>
      </c>
      <c r="Y29" t="s">
        <v>162</v>
      </c>
      <c r="Z29" t="s">
        <v>168</v>
      </c>
      <c r="AA29" t="s">
        <v>50</v>
      </c>
      <c r="AB29" t="b">
        <f t="shared" si="2"/>
        <v>1</v>
      </c>
      <c r="AC29" t="b">
        <f t="shared" si="3"/>
        <v>1</v>
      </c>
      <c r="AD29">
        <v>1011</v>
      </c>
      <c r="AE29" t="b">
        <v>0</v>
      </c>
      <c r="AF29">
        <f>_xlfn.XLOOKUP($C29,[1]Dec25_data_updated!$C:$C, [1]Dec25_data_updated!AI:AI,0)</f>
        <v>0</v>
      </c>
      <c r="AG29">
        <f>_xlfn.XLOOKUP($C29,[1]Dec25_data_updated!$C:$C, [1]Dec25_data_updated!AJ:AJ,0)</f>
        <v>0</v>
      </c>
      <c r="AH29">
        <f>_xlfn.XLOOKUP($C29,[1]Dec25_data_updated!$C:$C, [1]Dec25_data_updated!AF:AF,0)</f>
        <v>0</v>
      </c>
      <c r="AI29" s="1">
        <f>_xlfn.XLOOKUP($C29,[1]cull_for_type_term!$C:$C, [1]cull_for_type_term!AI:AI,0)</f>
        <v>0</v>
      </c>
      <c r="AJ29" s="1">
        <f>_xlfn.XLOOKUP($C29,[1]cull_for_type_term!$C:$C, [1]cull_for_type_term!AJ:AJ,0)</f>
        <v>0</v>
      </c>
      <c r="AK29" s="1">
        <f>_xlfn.XLOOKUP($C29,[1]dates!$C:$C, [1]dates!D:D,0)</f>
        <v>0</v>
      </c>
      <c r="AL29" s="2"/>
      <c r="AM29" s="3">
        <f>_xlfn.XLOOKUP($C29,[1]missing!$C:$C, [1]missing!AH:AH,0)</f>
        <v>0</v>
      </c>
    </row>
    <row r="30" spans="1:39" x14ac:dyDescent="0.2">
      <c r="A30">
        <v>0</v>
      </c>
      <c r="B30" t="s">
        <v>158</v>
      </c>
      <c r="C30" t="s">
        <v>159</v>
      </c>
      <c r="D30">
        <v>2018</v>
      </c>
      <c r="E30" t="s">
        <v>160</v>
      </c>
      <c r="F30" t="s">
        <v>161</v>
      </c>
      <c r="G30" t="s">
        <v>162</v>
      </c>
      <c r="I30">
        <v>6</v>
      </c>
      <c r="J30" s="4">
        <v>45649.86822916667</v>
      </c>
      <c r="K30" t="s">
        <v>56</v>
      </c>
      <c r="S30">
        <v>0</v>
      </c>
      <c r="T30">
        <v>0</v>
      </c>
      <c r="U30">
        <v>0</v>
      </c>
      <c r="V30">
        <v>1</v>
      </c>
      <c r="W30">
        <v>6</v>
      </c>
      <c r="X30" t="s">
        <v>165</v>
      </c>
      <c r="Y30" t="s">
        <v>162</v>
      </c>
      <c r="Z30" t="s">
        <v>169</v>
      </c>
      <c r="AA30" t="s">
        <v>71</v>
      </c>
      <c r="AB30" t="b">
        <f t="shared" si="2"/>
        <v>1</v>
      </c>
      <c r="AC30" t="b">
        <f t="shared" si="3"/>
        <v>1</v>
      </c>
      <c r="AD30">
        <v>1356</v>
      </c>
      <c r="AE30" t="b">
        <v>0</v>
      </c>
      <c r="AF30">
        <f>_xlfn.XLOOKUP($C30,[1]Dec25_data_updated!$C:$C, [1]Dec25_data_updated!AI:AI,0)</f>
        <v>0</v>
      </c>
      <c r="AG30">
        <f>_xlfn.XLOOKUP($C30,[1]Dec25_data_updated!$C:$C, [1]Dec25_data_updated!AJ:AJ,0)</f>
        <v>0</v>
      </c>
      <c r="AH30">
        <f>_xlfn.XLOOKUP($C30,[1]Dec25_data_updated!$C:$C, [1]Dec25_data_updated!AF:AF,0)</f>
        <v>0</v>
      </c>
      <c r="AI30" s="1">
        <f>_xlfn.XLOOKUP($C30,[1]cull_for_type_term!$C:$C, [1]cull_for_type_term!AI:AI,0)</f>
        <v>0</v>
      </c>
      <c r="AJ30" s="1">
        <f>_xlfn.XLOOKUP($C30,[1]cull_for_type_term!$C:$C, [1]cull_for_type_term!AJ:AJ,0)</f>
        <v>0</v>
      </c>
      <c r="AK30" s="1">
        <f>_xlfn.XLOOKUP($C30,[1]dates!$C:$C, [1]dates!D:D,0)</f>
        <v>0</v>
      </c>
      <c r="AL30" s="2"/>
      <c r="AM30" s="3">
        <f>_xlfn.XLOOKUP($C30,[1]missing!$C:$C, [1]missing!AH:AH,0)</f>
        <v>0</v>
      </c>
    </row>
    <row r="31" spans="1:39" x14ac:dyDescent="0.2">
      <c r="A31">
        <v>0</v>
      </c>
      <c r="B31" t="s">
        <v>158</v>
      </c>
      <c r="C31" t="s">
        <v>170</v>
      </c>
      <c r="D31">
        <v>2018</v>
      </c>
      <c r="E31" t="s">
        <v>171</v>
      </c>
      <c r="F31" t="s">
        <v>67</v>
      </c>
      <c r="G31" t="s">
        <v>172</v>
      </c>
      <c r="I31">
        <v>468</v>
      </c>
      <c r="J31" s="4">
        <v>45649.420636574076</v>
      </c>
      <c r="K31" t="s">
        <v>107</v>
      </c>
      <c r="S31">
        <v>0</v>
      </c>
      <c r="T31">
        <v>0</v>
      </c>
      <c r="U31">
        <v>0</v>
      </c>
      <c r="V31">
        <v>1</v>
      </c>
      <c r="W31">
        <v>6</v>
      </c>
      <c r="X31" t="s">
        <v>173</v>
      </c>
      <c r="Y31" t="s">
        <v>172</v>
      </c>
      <c r="Z31" t="s">
        <v>174</v>
      </c>
      <c r="AA31" t="s">
        <v>47</v>
      </c>
      <c r="AB31" t="b">
        <f t="shared" si="2"/>
        <v>1</v>
      </c>
      <c r="AC31" t="str">
        <f t="shared" si="3"/>
        <v/>
      </c>
      <c r="AD31">
        <v>533</v>
      </c>
      <c r="AE31" t="b">
        <v>0</v>
      </c>
      <c r="AF31">
        <f>_xlfn.XLOOKUP($C31,[1]Dec25_data_updated!$C:$C, [1]Dec25_data_updated!AI:AI,0)</f>
        <v>0</v>
      </c>
      <c r="AG31">
        <f>_xlfn.XLOOKUP($C31,[1]Dec25_data_updated!$C:$C, [1]Dec25_data_updated!AJ:AJ,0)</f>
        <v>0</v>
      </c>
      <c r="AH31">
        <f>_xlfn.XLOOKUP($C31,[1]Dec25_data_updated!$C:$C, [1]Dec25_data_updated!AF:AF,0)</f>
        <v>0</v>
      </c>
      <c r="AI31" s="1">
        <f>_xlfn.XLOOKUP($C31,[1]cull_for_type_term!$C:$C, [1]cull_for_type_term!AI:AI,0)</f>
        <v>0</v>
      </c>
      <c r="AJ31" s="1">
        <f>_xlfn.XLOOKUP($C31,[1]cull_for_type_term!$C:$C, [1]cull_for_type_term!AJ:AJ,0)</f>
        <v>0</v>
      </c>
      <c r="AK31" s="1">
        <f>_xlfn.XLOOKUP($C31,[1]dates!$C:$C, [1]dates!D:D,0)</f>
        <v>0</v>
      </c>
      <c r="AL31" s="2"/>
      <c r="AM31" s="3">
        <f>_xlfn.XLOOKUP($C31,[1]missing!$C:$C, [1]missing!AH:AH,0)</f>
        <v>0</v>
      </c>
    </row>
    <row r="32" spans="1:39" x14ac:dyDescent="0.2">
      <c r="A32">
        <v>0</v>
      </c>
      <c r="B32" t="s">
        <v>175</v>
      </c>
      <c r="C32" t="s">
        <v>176</v>
      </c>
      <c r="E32" t="s">
        <v>177</v>
      </c>
      <c r="G32" t="s">
        <v>178</v>
      </c>
      <c r="I32">
        <v>125</v>
      </c>
      <c r="J32" s="4">
        <v>45649.420636574076</v>
      </c>
      <c r="K32" t="s">
        <v>107</v>
      </c>
      <c r="S32">
        <v>0</v>
      </c>
      <c r="T32">
        <v>0</v>
      </c>
      <c r="U32">
        <v>0</v>
      </c>
      <c r="V32">
        <v>1</v>
      </c>
      <c r="X32" t="s">
        <v>179</v>
      </c>
      <c r="Y32" t="s">
        <v>178</v>
      </c>
      <c r="Z32" t="s">
        <v>180</v>
      </c>
      <c r="AA32" t="s">
        <v>47</v>
      </c>
      <c r="AB32" t="b">
        <f t="shared" si="2"/>
        <v>1</v>
      </c>
      <c r="AC32" t="b">
        <f t="shared" si="3"/>
        <v>1</v>
      </c>
      <c r="AD32">
        <v>190</v>
      </c>
      <c r="AE32" t="b">
        <v>0</v>
      </c>
      <c r="AF32">
        <f>_xlfn.XLOOKUP($C32,[1]Dec25_data_updated!$C:$C, [1]Dec25_data_updated!AI:AI,0)</f>
        <v>0</v>
      </c>
      <c r="AG32">
        <f>_xlfn.XLOOKUP($C32,[1]Dec25_data_updated!$C:$C, [1]Dec25_data_updated!AJ:AJ,0)</f>
        <v>0</v>
      </c>
      <c r="AH32">
        <f>_xlfn.XLOOKUP($C32,[1]Dec25_data_updated!$C:$C, [1]Dec25_data_updated!AF:AF,0)</f>
        <v>0</v>
      </c>
      <c r="AI32" s="1">
        <f>_xlfn.XLOOKUP($C32,[1]cull_for_type_term!$C:$C, [1]cull_for_type_term!AI:AI,0)</f>
        <v>0</v>
      </c>
      <c r="AJ32" s="1">
        <f>_xlfn.XLOOKUP($C32,[1]cull_for_type_term!$C:$C, [1]cull_for_type_term!AJ:AJ,0)</f>
        <v>0</v>
      </c>
      <c r="AK32" s="1">
        <f>_xlfn.XLOOKUP($C32,[1]dates!$C:$C, [1]dates!D:D,0)</f>
        <v>0</v>
      </c>
      <c r="AL32" s="2"/>
      <c r="AM32" s="3">
        <f>_xlfn.XLOOKUP($C32,[1]missing!$C:$C, [1]missing!AH:AH,0)</f>
        <v>0</v>
      </c>
    </row>
    <row r="33" spans="1:39" x14ac:dyDescent="0.2">
      <c r="A33">
        <v>0</v>
      </c>
      <c r="B33" t="s">
        <v>175</v>
      </c>
      <c r="C33" t="s">
        <v>176</v>
      </c>
      <c r="E33" t="s">
        <v>177</v>
      </c>
      <c r="G33" t="s">
        <v>178</v>
      </c>
      <c r="I33">
        <v>88</v>
      </c>
      <c r="J33" s="4">
        <v>45649.813726851855</v>
      </c>
      <c r="K33" t="s">
        <v>107</v>
      </c>
      <c r="S33">
        <v>0</v>
      </c>
      <c r="T33">
        <v>0</v>
      </c>
      <c r="U33">
        <v>0</v>
      </c>
      <c r="V33">
        <v>1</v>
      </c>
      <c r="X33" t="s">
        <v>181</v>
      </c>
      <c r="Y33" t="s">
        <v>178</v>
      </c>
      <c r="Z33" t="s">
        <v>182</v>
      </c>
      <c r="AA33" t="s">
        <v>50</v>
      </c>
      <c r="AB33" t="b">
        <f t="shared" si="2"/>
        <v>1</v>
      </c>
      <c r="AC33" t="b">
        <f t="shared" si="3"/>
        <v>1</v>
      </c>
      <c r="AD33">
        <v>1055</v>
      </c>
      <c r="AE33" t="b">
        <v>0</v>
      </c>
      <c r="AF33">
        <f>_xlfn.XLOOKUP($C33,[1]Dec25_data_updated!$C:$C, [1]Dec25_data_updated!AI:AI,0)</f>
        <v>0</v>
      </c>
      <c r="AG33">
        <f>_xlfn.XLOOKUP($C33,[1]Dec25_data_updated!$C:$C, [1]Dec25_data_updated!AJ:AJ,0)</f>
        <v>0</v>
      </c>
      <c r="AH33">
        <f>_xlfn.XLOOKUP($C33,[1]Dec25_data_updated!$C:$C, [1]Dec25_data_updated!AF:AF,0)</f>
        <v>0</v>
      </c>
      <c r="AI33" s="1">
        <f>_xlfn.XLOOKUP($C33,[1]cull_for_type_term!$C:$C, [1]cull_for_type_term!AI:AI,0)</f>
        <v>0</v>
      </c>
      <c r="AJ33" s="1">
        <f>_xlfn.XLOOKUP($C33,[1]cull_for_type_term!$C:$C, [1]cull_for_type_term!AJ:AJ,0)</f>
        <v>0</v>
      </c>
      <c r="AK33" s="1">
        <f>_xlfn.XLOOKUP($C33,[1]dates!$C:$C, [1]dates!D:D,0)</f>
        <v>0</v>
      </c>
      <c r="AL33" s="2"/>
      <c r="AM33" s="3">
        <f>_xlfn.XLOOKUP($C33,[1]missing!$C:$C, [1]missing!AH:AH,0)</f>
        <v>0</v>
      </c>
    </row>
    <row r="34" spans="1:39" x14ac:dyDescent="0.2">
      <c r="A34">
        <v>0</v>
      </c>
      <c r="B34" t="s">
        <v>183</v>
      </c>
      <c r="C34" t="s">
        <v>184</v>
      </c>
      <c r="E34" t="s">
        <v>185</v>
      </c>
      <c r="F34" t="s">
        <v>186</v>
      </c>
      <c r="G34" t="s">
        <v>187</v>
      </c>
      <c r="I34">
        <v>1</v>
      </c>
      <c r="J34" s="4">
        <v>45648.861805555556</v>
      </c>
      <c r="K34" t="s">
        <v>56</v>
      </c>
      <c r="S34">
        <v>0</v>
      </c>
      <c r="T34">
        <v>0</v>
      </c>
      <c r="U34">
        <v>0</v>
      </c>
      <c r="V34">
        <v>1</v>
      </c>
      <c r="X34" t="s">
        <v>188</v>
      </c>
      <c r="Y34" t="s">
        <v>187</v>
      </c>
      <c r="Z34" t="s">
        <v>189</v>
      </c>
      <c r="AA34" t="s">
        <v>59</v>
      </c>
      <c r="AB34" t="b">
        <f t="shared" si="2"/>
        <v>1</v>
      </c>
      <c r="AC34" t="str">
        <f t="shared" si="3"/>
        <v/>
      </c>
      <c r="AD34">
        <v>1</v>
      </c>
      <c r="AE34" t="b">
        <v>0</v>
      </c>
      <c r="AF34">
        <f>_xlfn.XLOOKUP($C34,[1]Dec25_data_updated!$C:$C, [1]Dec25_data_updated!AI:AI,0)</f>
        <v>0</v>
      </c>
      <c r="AG34">
        <f>_xlfn.XLOOKUP($C34,[1]Dec25_data_updated!$C:$C, [1]Dec25_data_updated!AJ:AJ,0)</f>
        <v>0</v>
      </c>
      <c r="AH34">
        <f>_xlfn.XLOOKUP($C34,[1]Dec25_data_updated!$C:$C, [1]Dec25_data_updated!AF:AF,0)</f>
        <v>0</v>
      </c>
      <c r="AI34" s="1">
        <f>_xlfn.XLOOKUP($C34,[1]cull_for_type_term!$C:$C, [1]cull_for_type_term!AI:AI,0)</f>
        <v>0</v>
      </c>
      <c r="AJ34" s="1">
        <f>_xlfn.XLOOKUP($C34,[1]cull_for_type_term!$C:$C, [1]cull_for_type_term!AJ:AJ,0)</f>
        <v>0</v>
      </c>
      <c r="AK34" s="1">
        <f>_xlfn.XLOOKUP($C34,[1]dates!$C:$C, [1]dates!D:D,0)</f>
        <v>0</v>
      </c>
      <c r="AL34" s="2"/>
      <c r="AM34" s="3">
        <f>_xlfn.XLOOKUP($C34,[1]missing!$C:$C, [1]missing!AH:AH,0)</f>
        <v>0</v>
      </c>
    </row>
    <row r="35" spans="1:39" x14ac:dyDescent="0.2">
      <c r="A35" s="5">
        <v>0</v>
      </c>
      <c r="B35" s="5" t="s">
        <v>183</v>
      </c>
      <c r="C35" s="5" t="s">
        <v>184</v>
      </c>
      <c r="D35" s="5"/>
      <c r="E35" s="5" t="s">
        <v>185</v>
      </c>
      <c r="F35" s="5" t="s">
        <v>186</v>
      </c>
      <c r="G35" s="5" t="s">
        <v>187</v>
      </c>
      <c r="H35" s="5"/>
      <c r="I35" s="5">
        <v>3</v>
      </c>
      <c r="J35" s="6" t="s">
        <v>61</v>
      </c>
      <c r="K35" s="5" t="s">
        <v>56</v>
      </c>
      <c r="L35" s="5"/>
      <c r="M35" s="5"/>
      <c r="N35" s="5"/>
      <c r="O35" s="5"/>
      <c r="P35" s="5"/>
      <c r="Q35" s="5"/>
      <c r="R35" s="5"/>
      <c r="S35" s="5">
        <v>0</v>
      </c>
      <c r="T35" s="5">
        <v>0</v>
      </c>
      <c r="U35" s="5">
        <v>0</v>
      </c>
      <c r="V35" s="5">
        <v>1</v>
      </c>
      <c r="W35" s="5"/>
      <c r="X35" s="5" t="s">
        <v>190</v>
      </c>
      <c r="Y35" s="5" t="s">
        <v>187</v>
      </c>
      <c r="Z35" s="5" t="s">
        <v>191</v>
      </c>
      <c r="AA35" t="s">
        <v>63</v>
      </c>
      <c r="AB35" t="b">
        <f t="shared" si="2"/>
        <v>1</v>
      </c>
      <c r="AC35" t="str">
        <f t="shared" si="3"/>
        <v/>
      </c>
      <c r="AD35">
        <v>663</v>
      </c>
      <c r="AE35" t="b">
        <v>0</v>
      </c>
      <c r="AF35">
        <f>_xlfn.XLOOKUP($C35,[1]Dec25_data_updated!$C:$C, [1]Dec25_data_updated!AI:AI,0)</f>
        <v>0</v>
      </c>
      <c r="AG35">
        <f>_xlfn.XLOOKUP($C35,[1]Dec25_data_updated!$C:$C, [1]Dec25_data_updated!AJ:AJ,0)</f>
        <v>0</v>
      </c>
      <c r="AH35">
        <f>_xlfn.XLOOKUP($C35,[1]Dec25_data_updated!$C:$C, [1]Dec25_data_updated!AF:AF,0)</f>
        <v>0</v>
      </c>
      <c r="AI35" s="1">
        <f>_xlfn.XLOOKUP($C35,[1]cull_for_type_term!$C:$C, [1]cull_for_type_term!AI:AI,0)</f>
        <v>0</v>
      </c>
      <c r="AJ35" s="1">
        <f>_xlfn.XLOOKUP($C35,[1]cull_for_type_term!$C:$C, [1]cull_for_type_term!AJ:AJ,0)</f>
        <v>0</v>
      </c>
      <c r="AK35" s="1">
        <f>_xlfn.XLOOKUP($C35,[1]dates!$C:$C, [1]dates!D:D,0)</f>
        <v>0</v>
      </c>
      <c r="AL35" s="2"/>
      <c r="AM35" s="3">
        <f>_xlfn.XLOOKUP($C35,[1]missing!$C:$C, [1]missing!AH:AH,0)</f>
        <v>0</v>
      </c>
    </row>
    <row r="36" spans="1:39" x14ac:dyDescent="0.2">
      <c r="A36">
        <v>2</v>
      </c>
      <c r="B36" t="s">
        <v>192</v>
      </c>
      <c r="C36" t="s">
        <v>193</v>
      </c>
      <c r="D36">
        <v>2014</v>
      </c>
      <c r="E36" t="s">
        <v>194</v>
      </c>
      <c r="F36" t="s">
        <v>54</v>
      </c>
      <c r="G36" t="s">
        <v>195</v>
      </c>
      <c r="H36" t="s">
        <v>196</v>
      </c>
      <c r="I36">
        <v>10</v>
      </c>
      <c r="J36" s="4">
        <v>45649.419166666667</v>
      </c>
      <c r="K36" t="s">
        <v>56</v>
      </c>
      <c r="S36">
        <v>2</v>
      </c>
      <c r="T36">
        <v>0.2</v>
      </c>
      <c r="U36">
        <v>2</v>
      </c>
      <c r="V36">
        <v>1</v>
      </c>
      <c r="W36">
        <v>10</v>
      </c>
      <c r="X36" t="s">
        <v>197</v>
      </c>
      <c r="Y36" t="s">
        <v>195</v>
      </c>
      <c r="Z36" t="s">
        <v>198</v>
      </c>
      <c r="AA36" t="s">
        <v>199</v>
      </c>
      <c r="AB36" t="b">
        <f t="shared" si="2"/>
        <v>1</v>
      </c>
      <c r="AC36" t="b">
        <f t="shared" si="3"/>
        <v>1</v>
      </c>
      <c r="AD36">
        <v>795</v>
      </c>
      <c r="AE36" t="b">
        <v>0</v>
      </c>
      <c r="AF36">
        <f>_xlfn.XLOOKUP($C36,[1]Dec25_data_updated!$C:$C, [1]Dec25_data_updated!AI:AI,0)</f>
        <v>0</v>
      </c>
      <c r="AG36">
        <f>_xlfn.XLOOKUP($C36,[1]Dec25_data_updated!$C:$C, [1]Dec25_data_updated!AJ:AJ,0)</f>
        <v>0</v>
      </c>
      <c r="AH36" t="str">
        <f>_xlfn.XLOOKUP($C36,[1]Dec25_data_updated!$C:$C, [1]Dec25_data_updated!AF:AF,0)</f>
        <v>A_Washko_Out_Of_The_Kitchen,_Onto_Your_Screen,_Into_The_Ether_A_Case_For_An_Online_Art_and_Feminism_Social_Movement.pdf</v>
      </c>
      <c r="AI36" s="1">
        <f>_xlfn.XLOOKUP($C36,[1]cull_for_type_term!$C:$C, [1]cull_for_type_term!AI:AI,0)</f>
        <v>0</v>
      </c>
      <c r="AJ36" s="1">
        <f>_xlfn.XLOOKUP($C36,[1]cull_for_type_term!$C:$C, [1]cull_for_type_term!AJ:AJ,0)</f>
        <v>0</v>
      </c>
      <c r="AK36" s="1">
        <f>_xlfn.XLOOKUP($C36,[1]dates!$C:$C, [1]dates!D:D,0)</f>
        <v>0</v>
      </c>
      <c r="AL36" s="2"/>
      <c r="AM36" s="3">
        <f>_xlfn.XLOOKUP($C36,[1]missing!$C:$C, [1]missing!AH:AH,0)</f>
        <v>0</v>
      </c>
    </row>
    <row r="37" spans="1:39" x14ac:dyDescent="0.2">
      <c r="A37">
        <v>2</v>
      </c>
      <c r="B37" t="s">
        <v>192</v>
      </c>
      <c r="C37" t="s">
        <v>193</v>
      </c>
      <c r="D37">
        <v>2014</v>
      </c>
      <c r="E37" t="s">
        <v>194</v>
      </c>
      <c r="F37" t="s">
        <v>54</v>
      </c>
      <c r="G37" t="s">
        <v>195</v>
      </c>
      <c r="H37" t="s">
        <v>200</v>
      </c>
      <c r="I37">
        <v>93</v>
      </c>
      <c r="J37" s="4">
        <v>45649.813726851855</v>
      </c>
      <c r="K37" t="s">
        <v>56</v>
      </c>
      <c r="S37">
        <v>2</v>
      </c>
      <c r="T37">
        <v>0.2</v>
      </c>
      <c r="U37">
        <v>2</v>
      </c>
      <c r="V37">
        <v>1</v>
      </c>
      <c r="W37">
        <v>10</v>
      </c>
      <c r="X37" t="s">
        <v>201</v>
      </c>
      <c r="Y37" t="s">
        <v>195</v>
      </c>
      <c r="Z37" t="s">
        <v>202</v>
      </c>
      <c r="AA37" t="s">
        <v>50</v>
      </c>
      <c r="AB37" t="b">
        <f t="shared" si="2"/>
        <v>1</v>
      </c>
      <c r="AC37" t="b">
        <f t="shared" si="3"/>
        <v>1</v>
      </c>
      <c r="AD37">
        <v>1060</v>
      </c>
      <c r="AE37" t="b">
        <v>0</v>
      </c>
      <c r="AF37">
        <f>_xlfn.XLOOKUP($C37,[1]Dec25_data_updated!$C:$C, [1]Dec25_data_updated!AI:AI,0)</f>
        <v>0</v>
      </c>
      <c r="AG37">
        <f>_xlfn.XLOOKUP($C37,[1]Dec25_data_updated!$C:$C, [1]Dec25_data_updated!AJ:AJ,0)</f>
        <v>0</v>
      </c>
      <c r="AH37" t="str">
        <f>_xlfn.XLOOKUP($C37,[1]Dec25_data_updated!$C:$C, [1]Dec25_data_updated!AF:AF,0)</f>
        <v>A_Washko_Out_Of_The_Kitchen,_Onto_Your_Screen,_Into_The_Ether_A_Case_For_An_Online_Art_and_Feminism_Social_Movement.pdf</v>
      </c>
      <c r="AI37" s="1">
        <f>_xlfn.XLOOKUP($C37,[1]cull_for_type_term!$C:$C, [1]cull_for_type_term!AI:AI,0)</f>
        <v>0</v>
      </c>
      <c r="AJ37" s="1">
        <f>_xlfn.XLOOKUP($C37,[1]cull_for_type_term!$C:$C, [1]cull_for_type_term!AJ:AJ,0)</f>
        <v>0</v>
      </c>
      <c r="AK37" s="1">
        <f>_xlfn.XLOOKUP($C37,[1]dates!$C:$C, [1]dates!D:D,0)</f>
        <v>0</v>
      </c>
      <c r="AL37" s="2"/>
      <c r="AM37" s="3">
        <f>_xlfn.XLOOKUP($C37,[1]missing!$C:$C, [1]missing!AH:AH,0)</f>
        <v>0</v>
      </c>
    </row>
    <row r="38" spans="1:39" x14ac:dyDescent="0.2">
      <c r="A38">
        <v>0</v>
      </c>
      <c r="B38" t="s">
        <v>203</v>
      </c>
      <c r="C38" t="s">
        <v>204</v>
      </c>
      <c r="D38">
        <v>2018</v>
      </c>
      <c r="F38" t="s">
        <v>67</v>
      </c>
      <c r="G38" t="s">
        <v>205</v>
      </c>
      <c r="I38">
        <v>275</v>
      </c>
      <c r="J38" s="4">
        <v>45649.420636574076</v>
      </c>
      <c r="K38" t="s">
        <v>107</v>
      </c>
      <c r="S38">
        <v>0</v>
      </c>
      <c r="T38">
        <v>0</v>
      </c>
      <c r="U38">
        <v>0</v>
      </c>
      <c r="V38">
        <v>1</v>
      </c>
      <c r="W38">
        <v>6</v>
      </c>
      <c r="X38" t="s">
        <v>206</v>
      </c>
      <c r="Y38" t="s">
        <v>205</v>
      </c>
      <c r="Z38" t="s">
        <v>207</v>
      </c>
      <c r="AA38" t="s">
        <v>47</v>
      </c>
      <c r="AB38" t="b">
        <f t="shared" si="2"/>
        <v>1</v>
      </c>
      <c r="AC38" t="str">
        <f t="shared" si="3"/>
        <v/>
      </c>
      <c r="AD38">
        <v>340</v>
      </c>
      <c r="AE38" t="b">
        <v>0</v>
      </c>
      <c r="AF38">
        <f>_xlfn.XLOOKUP($C38,[1]Dec25_data_updated!$C:$C, [1]Dec25_data_updated!AI:AI,0)</f>
        <v>0</v>
      </c>
      <c r="AG38">
        <f>_xlfn.XLOOKUP($C38,[1]Dec25_data_updated!$C:$C, [1]Dec25_data_updated!AJ:AJ,0)</f>
        <v>0</v>
      </c>
      <c r="AH38">
        <f>_xlfn.XLOOKUP($C38,[1]Dec25_data_updated!$C:$C, [1]Dec25_data_updated!AF:AF,0)</f>
        <v>0</v>
      </c>
      <c r="AI38" s="1">
        <f>_xlfn.XLOOKUP($C38,[1]cull_for_type_term!$C:$C, [1]cull_for_type_term!AI:AI,0)</f>
        <v>0</v>
      </c>
      <c r="AJ38" s="1">
        <f>_xlfn.XLOOKUP($C38,[1]cull_for_type_term!$C:$C, [1]cull_for_type_term!AJ:AJ,0)</f>
        <v>0</v>
      </c>
      <c r="AK38" s="1">
        <f>_xlfn.XLOOKUP($C38,[1]dates!$C:$C, [1]dates!D:D,0)</f>
        <v>0</v>
      </c>
      <c r="AL38" s="2"/>
      <c r="AM38" s="3">
        <f>_xlfn.XLOOKUP($C38,[1]missing!$C:$C, [1]missing!AH:AH,0)</f>
        <v>0</v>
      </c>
    </row>
    <row r="39" spans="1:39" x14ac:dyDescent="0.2">
      <c r="A39">
        <v>6</v>
      </c>
      <c r="B39" t="s">
        <v>208</v>
      </c>
      <c r="C39" t="s">
        <v>209</v>
      </c>
      <c r="D39">
        <v>2015</v>
      </c>
      <c r="E39" t="s">
        <v>210</v>
      </c>
      <c r="F39" t="s">
        <v>54</v>
      </c>
      <c r="G39" t="s">
        <v>211</v>
      </c>
      <c r="H39" t="s">
        <v>212</v>
      </c>
      <c r="I39">
        <v>139</v>
      </c>
      <c r="J39" s="4">
        <v>45649.420636574076</v>
      </c>
      <c r="K39" t="s">
        <v>56</v>
      </c>
      <c r="S39">
        <v>6</v>
      </c>
      <c r="T39">
        <v>0.67</v>
      </c>
      <c r="U39">
        <v>6</v>
      </c>
      <c r="V39">
        <v>1</v>
      </c>
      <c r="W39">
        <v>9</v>
      </c>
      <c r="X39" t="s">
        <v>213</v>
      </c>
      <c r="Y39" t="s">
        <v>211</v>
      </c>
      <c r="Z39" t="s">
        <v>214</v>
      </c>
      <c r="AA39" t="s">
        <v>47</v>
      </c>
      <c r="AB39" t="b">
        <f t="shared" si="2"/>
        <v>1</v>
      </c>
      <c r="AC39" t="b">
        <f t="shared" si="3"/>
        <v>1</v>
      </c>
      <c r="AD39">
        <v>204</v>
      </c>
      <c r="AE39" t="b">
        <v>0</v>
      </c>
      <c r="AF39">
        <f>_xlfn.XLOOKUP($C39,[1]Dec25_data_updated!$C:$C, [1]Dec25_data_updated!AI:AI,0)</f>
        <v>0</v>
      </c>
      <c r="AG39">
        <f>_xlfn.XLOOKUP($C39,[1]Dec25_data_updated!$C:$C, [1]Dec25_data_updated!AJ:AJ,0)</f>
        <v>0</v>
      </c>
      <c r="AH39" t="str">
        <f>_xlfn.XLOOKUP($C39,[1]Dec25_data_updated!$C:$C, [1]Dec25_data_updated!AF:AF,0)</f>
        <v>AE_Kalo_Social_media_and_journalism_Journalists_and_media_outlets_use_of_social_media_networks_in_Ethiopia.pdf</v>
      </c>
      <c r="AI39" s="1">
        <f>_xlfn.XLOOKUP($C39,[1]cull_for_type_term!$C:$C, [1]cull_for_type_term!AI:AI,0)</f>
        <v>0</v>
      </c>
      <c r="AJ39" s="1">
        <f>_xlfn.XLOOKUP($C39,[1]cull_for_type_term!$C:$C, [1]cull_for_type_term!AJ:AJ,0)</f>
        <v>0</v>
      </c>
      <c r="AK39" s="1">
        <f>_xlfn.XLOOKUP($C39,[1]dates!$C:$C, [1]dates!D:D,0)</f>
        <v>0</v>
      </c>
      <c r="AL39" s="2"/>
      <c r="AM39" s="3">
        <f>_xlfn.XLOOKUP($C39,[1]missing!$C:$C, [1]missing!AH:AH,0)</f>
        <v>0</v>
      </c>
    </row>
    <row r="40" spans="1:39" x14ac:dyDescent="0.2">
      <c r="A40">
        <v>6</v>
      </c>
      <c r="B40" t="s">
        <v>208</v>
      </c>
      <c r="C40" t="s">
        <v>209</v>
      </c>
      <c r="D40">
        <v>2015</v>
      </c>
      <c r="E40" t="s">
        <v>210</v>
      </c>
      <c r="F40" t="s">
        <v>54</v>
      </c>
      <c r="G40" t="s">
        <v>211</v>
      </c>
      <c r="H40" t="s">
        <v>212</v>
      </c>
      <c r="I40">
        <v>237</v>
      </c>
      <c r="J40" s="4">
        <v>45649.813726851855</v>
      </c>
      <c r="K40" t="s">
        <v>56</v>
      </c>
      <c r="S40">
        <v>6</v>
      </c>
      <c r="T40">
        <v>0.67</v>
      </c>
      <c r="U40">
        <v>6</v>
      </c>
      <c r="V40">
        <v>1</v>
      </c>
      <c r="W40">
        <v>9</v>
      </c>
      <c r="X40" t="s">
        <v>215</v>
      </c>
      <c r="Y40" t="s">
        <v>211</v>
      </c>
      <c r="Z40" t="s">
        <v>216</v>
      </c>
      <c r="AA40" t="s">
        <v>50</v>
      </c>
      <c r="AB40" t="b">
        <f t="shared" si="2"/>
        <v>1</v>
      </c>
      <c r="AC40" t="b">
        <f t="shared" si="3"/>
        <v>1</v>
      </c>
      <c r="AD40">
        <v>1204</v>
      </c>
      <c r="AE40" t="b">
        <v>0</v>
      </c>
      <c r="AF40">
        <f>_xlfn.XLOOKUP($C40,[1]Dec25_data_updated!$C:$C, [1]Dec25_data_updated!AI:AI,0)</f>
        <v>0</v>
      </c>
      <c r="AG40">
        <f>_xlfn.XLOOKUP($C40,[1]Dec25_data_updated!$C:$C, [1]Dec25_data_updated!AJ:AJ,0)</f>
        <v>0</v>
      </c>
      <c r="AH40" t="str">
        <f>_xlfn.XLOOKUP($C40,[1]Dec25_data_updated!$C:$C, [1]Dec25_data_updated!AF:AF,0)</f>
        <v>AE_Kalo_Social_media_and_journalism_Journalists_and_media_outlets_use_of_social_media_networks_in_Ethiopia.pdf</v>
      </c>
      <c r="AI40" s="1">
        <f>_xlfn.XLOOKUP($C40,[1]cull_for_type_term!$C:$C, [1]cull_for_type_term!AI:AI,0)</f>
        <v>0</v>
      </c>
      <c r="AJ40" s="1">
        <f>_xlfn.XLOOKUP($C40,[1]cull_for_type_term!$C:$C, [1]cull_for_type_term!AJ:AJ,0)</f>
        <v>0</v>
      </c>
      <c r="AK40" s="1">
        <f>_xlfn.XLOOKUP($C40,[1]dates!$C:$C, [1]dates!D:D,0)</f>
        <v>0</v>
      </c>
      <c r="AL40" s="2"/>
      <c r="AM40" s="3">
        <f>_xlfn.XLOOKUP($C40,[1]missing!$C:$C, [1]missing!AH:AH,0)</f>
        <v>0</v>
      </c>
    </row>
    <row r="41" spans="1:39" x14ac:dyDescent="0.2">
      <c r="A41">
        <v>1</v>
      </c>
      <c r="B41" t="s">
        <v>217</v>
      </c>
      <c r="C41" t="s">
        <v>218</v>
      </c>
      <c r="D41">
        <v>2017</v>
      </c>
      <c r="E41" t="s">
        <v>219</v>
      </c>
      <c r="F41" t="s">
        <v>220</v>
      </c>
      <c r="G41" t="s">
        <v>221</v>
      </c>
      <c r="H41" t="s">
        <v>222</v>
      </c>
      <c r="I41">
        <v>92</v>
      </c>
      <c r="J41" s="4">
        <v>45649.420636574076</v>
      </c>
      <c r="L41" t="s">
        <v>223</v>
      </c>
      <c r="S41">
        <v>1</v>
      </c>
      <c r="T41">
        <v>0.14000000000000001</v>
      </c>
      <c r="U41">
        <v>1</v>
      </c>
      <c r="V41">
        <v>1</v>
      </c>
      <c r="W41">
        <v>7</v>
      </c>
      <c r="X41" t="s">
        <v>224</v>
      </c>
      <c r="Z41" t="s">
        <v>225</v>
      </c>
      <c r="AA41" t="s">
        <v>47</v>
      </c>
      <c r="AB41" t="b">
        <f t="shared" si="2"/>
        <v>1</v>
      </c>
      <c r="AC41" t="b">
        <f t="shared" si="3"/>
        <v>1</v>
      </c>
      <c r="AD41">
        <v>157</v>
      </c>
      <c r="AE41" t="b">
        <v>0</v>
      </c>
      <c r="AF41">
        <f>_xlfn.XLOOKUP($C41,[1]Dec25_data_updated!$C:$C, [1]Dec25_data_updated!AI:AI,0)</f>
        <v>0</v>
      </c>
      <c r="AG41">
        <f>_xlfn.XLOOKUP($C41,[1]Dec25_data_updated!$C:$C, [1]Dec25_data_updated!AJ:AJ,0)</f>
        <v>0</v>
      </c>
      <c r="AH41">
        <f>_xlfn.XLOOKUP($C41,[1]Dec25_data_updated!$C:$C, [1]Dec25_data_updated!AF:AF,0)</f>
        <v>0</v>
      </c>
      <c r="AI41" s="1">
        <f>_xlfn.XLOOKUP($C41,[1]cull_for_type_term!$C:$C, [1]cull_for_type_term!AI:AI,0)</f>
        <v>0</v>
      </c>
      <c r="AJ41" s="1">
        <f>_xlfn.XLOOKUP($C41,[1]cull_for_type_term!$C:$C, [1]cull_for_type_term!AJ:AJ,0)</f>
        <v>0</v>
      </c>
      <c r="AK41" s="1">
        <f>_xlfn.XLOOKUP($C41,[1]dates!$C:$C, [1]dates!D:D,0)</f>
        <v>0</v>
      </c>
      <c r="AL41" s="2"/>
      <c r="AM41" s="3">
        <f>_xlfn.XLOOKUP($C41,[1]missing!$C:$C, [1]missing!AH:AH,0)</f>
        <v>0</v>
      </c>
    </row>
    <row r="42" spans="1:39" x14ac:dyDescent="0.2">
      <c r="A42">
        <v>1</v>
      </c>
      <c r="B42" t="s">
        <v>217</v>
      </c>
      <c r="C42" t="s">
        <v>218</v>
      </c>
      <c r="D42">
        <v>2017</v>
      </c>
      <c r="E42" t="s">
        <v>219</v>
      </c>
      <c r="F42" t="s">
        <v>220</v>
      </c>
      <c r="G42" t="s">
        <v>221</v>
      </c>
      <c r="H42" t="s">
        <v>222</v>
      </c>
      <c r="I42">
        <v>82</v>
      </c>
      <c r="J42" s="4">
        <v>45649.813726851855</v>
      </c>
      <c r="L42" t="s">
        <v>223</v>
      </c>
      <c r="S42">
        <v>1</v>
      </c>
      <c r="T42">
        <v>0.14000000000000001</v>
      </c>
      <c r="U42">
        <v>1</v>
      </c>
      <c r="V42">
        <v>1</v>
      </c>
      <c r="W42">
        <v>7</v>
      </c>
      <c r="X42" t="s">
        <v>226</v>
      </c>
      <c r="Z42" t="s">
        <v>227</v>
      </c>
      <c r="AA42" t="s">
        <v>50</v>
      </c>
      <c r="AB42" t="b">
        <f t="shared" si="2"/>
        <v>1</v>
      </c>
      <c r="AC42" t="b">
        <f t="shared" si="3"/>
        <v>1</v>
      </c>
      <c r="AD42">
        <v>1049</v>
      </c>
      <c r="AE42" t="b">
        <v>0</v>
      </c>
      <c r="AF42">
        <f>_xlfn.XLOOKUP($C42,[1]Dec25_data_updated!$C:$C, [1]Dec25_data_updated!AI:AI,0)</f>
        <v>0</v>
      </c>
      <c r="AG42">
        <f>_xlfn.XLOOKUP($C42,[1]Dec25_data_updated!$C:$C, [1]Dec25_data_updated!AJ:AJ,0)</f>
        <v>0</v>
      </c>
      <c r="AH42">
        <f>_xlfn.XLOOKUP($C42,[1]Dec25_data_updated!$C:$C, [1]Dec25_data_updated!AF:AF,0)</f>
        <v>0</v>
      </c>
      <c r="AI42" s="1">
        <f>_xlfn.XLOOKUP($C42,[1]cull_for_type_term!$C:$C, [1]cull_for_type_term!AI:AI,0)</f>
        <v>0</v>
      </c>
      <c r="AJ42" s="1">
        <f>_xlfn.XLOOKUP($C42,[1]cull_for_type_term!$C:$C, [1]cull_for_type_term!AJ:AJ,0)</f>
        <v>0</v>
      </c>
      <c r="AK42" s="1">
        <f>_xlfn.XLOOKUP($C42,[1]dates!$C:$C, [1]dates!D:D,0)</f>
        <v>0</v>
      </c>
      <c r="AL42" s="2"/>
      <c r="AM42" s="3">
        <f>_xlfn.XLOOKUP($C42,[1]missing!$C:$C, [1]missing!AH:AH,0)</f>
        <v>0</v>
      </c>
    </row>
    <row r="43" spans="1:39" x14ac:dyDescent="0.2">
      <c r="A43">
        <v>1</v>
      </c>
      <c r="B43" t="s">
        <v>217</v>
      </c>
      <c r="C43" t="s">
        <v>218</v>
      </c>
      <c r="D43">
        <v>2017</v>
      </c>
      <c r="E43" t="s">
        <v>219</v>
      </c>
      <c r="F43" t="s">
        <v>220</v>
      </c>
      <c r="G43" t="s">
        <v>221</v>
      </c>
      <c r="H43" t="s">
        <v>222</v>
      </c>
      <c r="I43">
        <v>19</v>
      </c>
      <c r="J43" s="4">
        <v>45649.444212962961</v>
      </c>
      <c r="L43" t="s">
        <v>223</v>
      </c>
      <c r="S43">
        <v>1</v>
      </c>
      <c r="T43">
        <v>0.14000000000000001</v>
      </c>
      <c r="U43">
        <v>1</v>
      </c>
      <c r="V43">
        <v>1</v>
      </c>
      <c r="W43">
        <v>7</v>
      </c>
      <c r="X43" t="s">
        <v>228</v>
      </c>
      <c r="Z43" t="s">
        <v>229</v>
      </c>
      <c r="AA43" t="s">
        <v>71</v>
      </c>
      <c r="AB43" t="b">
        <f t="shared" si="2"/>
        <v>1</v>
      </c>
      <c r="AC43" t="str">
        <f t="shared" si="3"/>
        <v/>
      </c>
      <c r="AD43">
        <v>845</v>
      </c>
      <c r="AE43" t="b">
        <v>0</v>
      </c>
      <c r="AF43">
        <f>_xlfn.XLOOKUP($C43,[1]Dec25_data_updated!$C:$C, [1]Dec25_data_updated!AI:AI,0)</f>
        <v>0</v>
      </c>
      <c r="AG43">
        <f>_xlfn.XLOOKUP($C43,[1]Dec25_data_updated!$C:$C, [1]Dec25_data_updated!AJ:AJ,0)</f>
        <v>0</v>
      </c>
      <c r="AH43">
        <f>_xlfn.XLOOKUP($C43,[1]Dec25_data_updated!$C:$C, [1]Dec25_data_updated!AF:AF,0)</f>
        <v>0</v>
      </c>
      <c r="AI43" s="1">
        <f>_xlfn.XLOOKUP($C43,[1]cull_for_type_term!$C:$C, [1]cull_for_type_term!AI:AI,0)</f>
        <v>0</v>
      </c>
      <c r="AJ43" s="1">
        <f>_xlfn.XLOOKUP($C43,[1]cull_for_type_term!$C:$C, [1]cull_for_type_term!AJ:AJ,0)</f>
        <v>0</v>
      </c>
      <c r="AK43" s="1">
        <f>_xlfn.XLOOKUP($C43,[1]dates!$C:$C, [1]dates!D:D,0)</f>
        <v>0</v>
      </c>
      <c r="AL43" s="2"/>
      <c r="AM43" s="3">
        <f>_xlfn.XLOOKUP($C43,[1]missing!$C:$C, [1]missing!AH:AH,0)</f>
        <v>0</v>
      </c>
    </row>
    <row r="44" spans="1:39" x14ac:dyDescent="0.2">
      <c r="A44">
        <v>1</v>
      </c>
      <c r="B44" t="s">
        <v>217</v>
      </c>
      <c r="C44" t="s">
        <v>218</v>
      </c>
      <c r="D44">
        <v>2017</v>
      </c>
      <c r="E44" t="s">
        <v>219</v>
      </c>
      <c r="F44" t="s">
        <v>220</v>
      </c>
      <c r="G44" t="s">
        <v>221</v>
      </c>
      <c r="H44" t="s">
        <v>222</v>
      </c>
      <c r="I44">
        <v>21</v>
      </c>
      <c r="J44" s="4">
        <v>45649.86822916667</v>
      </c>
      <c r="L44" t="s">
        <v>223</v>
      </c>
      <c r="S44">
        <v>1</v>
      </c>
      <c r="T44">
        <v>0.14000000000000001</v>
      </c>
      <c r="U44">
        <v>1</v>
      </c>
      <c r="V44">
        <v>1</v>
      </c>
      <c r="W44">
        <v>7</v>
      </c>
      <c r="X44" t="s">
        <v>230</v>
      </c>
      <c r="Z44" t="s">
        <v>231</v>
      </c>
      <c r="AA44" t="s">
        <v>71</v>
      </c>
      <c r="AB44" t="b">
        <f t="shared" si="2"/>
        <v>1</v>
      </c>
      <c r="AC44" t="str">
        <f t="shared" si="3"/>
        <v/>
      </c>
      <c r="AD44">
        <v>1371</v>
      </c>
      <c r="AE44" t="b">
        <v>0</v>
      </c>
      <c r="AF44">
        <f>_xlfn.XLOOKUP($C44,[1]Dec25_data_updated!$C:$C, [1]Dec25_data_updated!AI:AI,0)</f>
        <v>0</v>
      </c>
      <c r="AG44">
        <f>_xlfn.XLOOKUP($C44,[1]Dec25_data_updated!$C:$C, [1]Dec25_data_updated!AJ:AJ,0)</f>
        <v>0</v>
      </c>
      <c r="AH44">
        <f>_xlfn.XLOOKUP($C44,[1]Dec25_data_updated!$C:$C, [1]Dec25_data_updated!AF:AF,0)</f>
        <v>0</v>
      </c>
      <c r="AI44" s="1">
        <f>_xlfn.XLOOKUP($C44,[1]cull_for_type_term!$C:$C, [1]cull_for_type_term!AI:AI,0)</f>
        <v>0</v>
      </c>
      <c r="AJ44" s="1">
        <f>_xlfn.XLOOKUP($C44,[1]cull_for_type_term!$C:$C, [1]cull_for_type_term!AJ:AJ,0)</f>
        <v>0</v>
      </c>
      <c r="AK44" s="1">
        <f>_xlfn.XLOOKUP($C44,[1]dates!$C:$C, [1]dates!D:D,0)</f>
        <v>0</v>
      </c>
      <c r="AL44" s="2"/>
      <c r="AM44" s="3">
        <f>_xlfn.XLOOKUP($C44,[1]missing!$C:$C, [1]missing!AH:AH,0)</f>
        <v>0</v>
      </c>
    </row>
    <row r="45" spans="1:39" x14ac:dyDescent="0.2">
      <c r="A45">
        <v>0</v>
      </c>
      <c r="B45" t="s">
        <v>232</v>
      </c>
      <c r="C45" t="s">
        <v>233</v>
      </c>
      <c r="E45" t="s">
        <v>234</v>
      </c>
      <c r="G45" t="s">
        <v>235</v>
      </c>
      <c r="I45">
        <v>81</v>
      </c>
      <c r="J45" s="4">
        <v>45649.813726851855</v>
      </c>
      <c r="K45" t="s">
        <v>56</v>
      </c>
      <c r="S45">
        <v>0</v>
      </c>
      <c r="T45">
        <v>0</v>
      </c>
      <c r="U45">
        <v>0</v>
      </c>
      <c r="V45">
        <v>1</v>
      </c>
      <c r="X45" t="s">
        <v>236</v>
      </c>
      <c r="Y45" t="s">
        <v>235</v>
      </c>
      <c r="Z45" t="s">
        <v>237</v>
      </c>
      <c r="AA45" t="s">
        <v>50</v>
      </c>
      <c r="AB45" t="b">
        <f t="shared" si="2"/>
        <v>1</v>
      </c>
      <c r="AC45" t="b">
        <f t="shared" si="3"/>
        <v>1</v>
      </c>
      <c r="AD45">
        <v>1048</v>
      </c>
      <c r="AE45" t="b">
        <v>0</v>
      </c>
      <c r="AF45">
        <f>_xlfn.XLOOKUP($C45,[1]Dec25_data_updated!$C:$C, [1]Dec25_data_updated!AI:AI,0)</f>
        <v>0</v>
      </c>
      <c r="AG45">
        <f>_xlfn.XLOOKUP($C45,[1]Dec25_data_updated!$C:$C, [1]Dec25_data_updated!AJ:AJ,0)</f>
        <v>0</v>
      </c>
      <c r="AH45">
        <f>_xlfn.XLOOKUP($C45,[1]Dec25_data_updated!$C:$C, [1]Dec25_data_updated!AF:AF,0)</f>
        <v>0</v>
      </c>
      <c r="AI45" s="1">
        <f>_xlfn.XLOOKUP($C45,[1]cull_for_type_term!$C:$C, [1]cull_for_type_term!AI:AI,0)</f>
        <v>0</v>
      </c>
      <c r="AJ45" s="1">
        <f>_xlfn.XLOOKUP($C45,[1]cull_for_type_term!$C:$C, [1]cull_for_type_term!AJ:AJ,0)</f>
        <v>0</v>
      </c>
      <c r="AK45" s="1">
        <f>_xlfn.XLOOKUP($C45,[1]dates!$C:$C, [1]dates!D:D,0)</f>
        <v>0</v>
      </c>
      <c r="AL45" s="2"/>
      <c r="AM45" s="3">
        <f>_xlfn.XLOOKUP($C45,[1]missing!$C:$C, [1]missing!AH:AH,0)</f>
        <v>0</v>
      </c>
    </row>
    <row r="46" spans="1:39" x14ac:dyDescent="0.2">
      <c r="A46" s="5">
        <v>0</v>
      </c>
      <c r="B46" s="5" t="s">
        <v>232</v>
      </c>
      <c r="C46" s="5" t="s">
        <v>233</v>
      </c>
      <c r="D46" s="5"/>
      <c r="E46" s="5" t="s">
        <v>234</v>
      </c>
      <c r="F46" s="5"/>
      <c r="G46" s="5" t="s">
        <v>235</v>
      </c>
      <c r="H46" s="5"/>
      <c r="I46" s="5">
        <v>18</v>
      </c>
      <c r="J46" s="6" t="s">
        <v>61</v>
      </c>
      <c r="K46" s="5" t="s">
        <v>56</v>
      </c>
      <c r="L46" s="5"/>
      <c r="M46" s="5"/>
      <c r="N46" s="5"/>
      <c r="O46" s="5"/>
      <c r="P46" s="5"/>
      <c r="Q46" s="5"/>
      <c r="R46" s="5"/>
      <c r="S46" s="5">
        <v>0</v>
      </c>
      <c r="T46" s="5">
        <v>0</v>
      </c>
      <c r="U46" s="5">
        <v>0</v>
      </c>
      <c r="V46" s="5">
        <v>1</v>
      </c>
      <c r="W46" s="5"/>
      <c r="X46" s="5" t="s">
        <v>238</v>
      </c>
      <c r="Y46" s="5" t="s">
        <v>235</v>
      </c>
      <c r="Z46" s="5" t="s">
        <v>239</v>
      </c>
      <c r="AA46" t="s">
        <v>63</v>
      </c>
      <c r="AB46" t="b">
        <f t="shared" si="2"/>
        <v>1</v>
      </c>
      <c r="AC46" t="str">
        <f t="shared" si="3"/>
        <v/>
      </c>
      <c r="AD46">
        <v>678</v>
      </c>
      <c r="AE46" t="b">
        <v>0</v>
      </c>
      <c r="AF46">
        <f>_xlfn.XLOOKUP($C46,[1]Dec25_data_updated!$C:$C, [1]Dec25_data_updated!AI:AI,0)</f>
        <v>0</v>
      </c>
      <c r="AG46">
        <f>_xlfn.XLOOKUP($C46,[1]Dec25_data_updated!$C:$C, [1]Dec25_data_updated!AJ:AJ,0)</f>
        <v>0</v>
      </c>
      <c r="AH46">
        <f>_xlfn.XLOOKUP($C46,[1]Dec25_data_updated!$C:$C, [1]Dec25_data_updated!AF:AF,0)</f>
        <v>0</v>
      </c>
      <c r="AI46" s="1">
        <f>_xlfn.XLOOKUP($C46,[1]cull_for_type_term!$C:$C, [1]cull_for_type_term!AI:AI,0)</f>
        <v>0</v>
      </c>
      <c r="AJ46" s="1">
        <f>_xlfn.XLOOKUP($C46,[1]cull_for_type_term!$C:$C, [1]cull_for_type_term!AJ:AJ,0)</f>
        <v>0</v>
      </c>
      <c r="AK46" s="1">
        <f>_xlfn.XLOOKUP($C46,[1]dates!$C:$C, [1]dates!D:D,0)</f>
        <v>0</v>
      </c>
      <c r="AL46" s="2"/>
      <c r="AM46" s="3">
        <f>_xlfn.XLOOKUP($C46,[1]missing!$C:$C, [1]missing!AH:AH,0)</f>
        <v>0</v>
      </c>
    </row>
    <row r="47" spans="1:39" x14ac:dyDescent="0.2">
      <c r="A47">
        <v>0</v>
      </c>
      <c r="B47" t="s">
        <v>240</v>
      </c>
      <c r="C47" t="s">
        <v>241</v>
      </c>
      <c r="D47">
        <v>2008</v>
      </c>
      <c r="F47" t="s">
        <v>242</v>
      </c>
      <c r="G47" t="s">
        <v>243</v>
      </c>
      <c r="I47">
        <v>29</v>
      </c>
      <c r="J47" s="4">
        <v>45649.419166666667</v>
      </c>
      <c r="S47">
        <v>0</v>
      </c>
      <c r="T47">
        <v>0</v>
      </c>
      <c r="U47">
        <v>0</v>
      </c>
      <c r="V47">
        <v>1</v>
      </c>
      <c r="W47">
        <v>16</v>
      </c>
      <c r="X47" t="s">
        <v>244</v>
      </c>
      <c r="Y47" t="s">
        <v>245</v>
      </c>
      <c r="Z47" t="s">
        <v>246</v>
      </c>
      <c r="AA47" t="s">
        <v>199</v>
      </c>
      <c r="AB47" t="b">
        <v>1</v>
      </c>
      <c r="AC47" t="b">
        <f t="shared" si="3"/>
        <v>1</v>
      </c>
      <c r="AD47">
        <v>814</v>
      </c>
      <c r="AE47" t="b">
        <v>0</v>
      </c>
      <c r="AF47">
        <f>_xlfn.XLOOKUP($C47,[1]Dec25_data_updated!$C:$C, [1]Dec25_data_updated!AI:AI,0)</f>
        <v>0</v>
      </c>
      <c r="AG47">
        <f>_xlfn.XLOOKUP($C47,[1]Dec25_data_updated!$C:$C, [1]Dec25_data_updated!AJ:AJ,0)</f>
        <v>0</v>
      </c>
      <c r="AH47">
        <f>_xlfn.XLOOKUP($C47,[1]Dec25_data_updated!$C:$C, [1]Dec25_data_updated!AF:AF,0)</f>
        <v>0</v>
      </c>
      <c r="AI47" s="1">
        <f>_xlfn.XLOOKUP($C47,[1]cull_for_type_term!$C:$C, [1]cull_for_type_term!AI:AI,0)</f>
        <v>0</v>
      </c>
      <c r="AJ47" s="1">
        <f>_xlfn.XLOOKUP($C47,[1]cull_for_type_term!$C:$C, [1]cull_for_type_term!AJ:AJ,0)</f>
        <v>0</v>
      </c>
      <c r="AK47" s="1">
        <f>_xlfn.XLOOKUP($C47,[1]dates!$C:$C, [1]dates!D:D,0)</f>
        <v>0</v>
      </c>
      <c r="AL47" s="2"/>
      <c r="AM47" s="3">
        <f>_xlfn.XLOOKUP($C47,[1]missing!$C:$C, [1]missing!AH:AH,0)</f>
        <v>0</v>
      </c>
    </row>
    <row r="48" spans="1:39" x14ac:dyDescent="0.2">
      <c r="A48" s="5">
        <v>0</v>
      </c>
      <c r="B48" s="5" t="s">
        <v>247</v>
      </c>
      <c r="C48" s="5" t="s">
        <v>248</v>
      </c>
      <c r="D48" s="5">
        <v>2010</v>
      </c>
      <c r="E48" s="5"/>
      <c r="F48" s="5" t="s">
        <v>67</v>
      </c>
      <c r="G48" s="5" t="s">
        <v>249</v>
      </c>
      <c r="H48" s="5"/>
      <c r="I48" s="5">
        <v>37</v>
      </c>
      <c r="J48" s="6" t="s">
        <v>61</v>
      </c>
      <c r="K48" s="5" t="s">
        <v>250</v>
      </c>
      <c r="L48" s="5"/>
      <c r="M48" s="5"/>
      <c r="N48" s="5"/>
      <c r="O48" s="5"/>
      <c r="P48" s="5"/>
      <c r="Q48" s="5"/>
      <c r="R48" s="5"/>
      <c r="S48" s="5">
        <v>0</v>
      </c>
      <c r="T48" s="5">
        <v>0</v>
      </c>
      <c r="U48" s="5">
        <v>0</v>
      </c>
      <c r="V48" s="5">
        <v>1</v>
      </c>
      <c r="W48" s="5">
        <v>14</v>
      </c>
      <c r="X48" s="5" t="s">
        <v>251</v>
      </c>
      <c r="Y48" s="5" t="s">
        <v>249</v>
      </c>
      <c r="Z48" s="5" t="s">
        <v>252</v>
      </c>
      <c r="AA48" t="s">
        <v>63</v>
      </c>
      <c r="AB48" t="b">
        <f t="shared" ref="AB48:AB66" si="4">IF( ISNUMBER( SEARCH( "Mandiberg", X48) ), TRUE, "" )</f>
        <v>1</v>
      </c>
      <c r="AC48" t="b">
        <f t="shared" si="3"/>
        <v>1</v>
      </c>
      <c r="AD48">
        <v>697</v>
      </c>
      <c r="AE48" t="b">
        <v>0</v>
      </c>
      <c r="AF48">
        <f>_xlfn.XLOOKUP($C48,[1]Dec25_data_updated!$C:$C, [1]Dec25_data_updated!AI:AI,0)</f>
        <v>0</v>
      </c>
      <c r="AG48">
        <f>_xlfn.XLOOKUP($C48,[1]Dec25_data_updated!$C:$C, [1]Dec25_data_updated!AJ:AJ,0)</f>
        <v>0</v>
      </c>
      <c r="AH48">
        <f>_xlfn.XLOOKUP($C48,[1]Dec25_data_updated!$C:$C, [1]Dec25_data_updated!AF:AF,0)</f>
        <v>0</v>
      </c>
      <c r="AI48" s="1">
        <f>_xlfn.XLOOKUP($C48,[1]cull_for_type_term!$C:$C, [1]cull_for_type_term!AI:AI,0)</f>
        <v>0</v>
      </c>
      <c r="AJ48" s="1">
        <f>_xlfn.XLOOKUP($C48,[1]cull_for_type_term!$C:$C, [1]cull_for_type_term!AJ:AJ,0)</f>
        <v>0</v>
      </c>
      <c r="AK48" s="1">
        <f>_xlfn.XLOOKUP($C48,[1]dates!$C:$C, [1]dates!D:D,0)</f>
        <v>0</v>
      </c>
      <c r="AL48" s="2"/>
      <c r="AM48" s="3">
        <f>_xlfn.XLOOKUP($C48,[1]missing!$C:$C, [1]missing!AH:AH,0)</f>
        <v>0</v>
      </c>
    </row>
    <row r="49" spans="1:39" x14ac:dyDescent="0.2">
      <c r="A49">
        <v>0</v>
      </c>
      <c r="B49" t="s">
        <v>247</v>
      </c>
      <c r="C49" t="s">
        <v>248</v>
      </c>
      <c r="D49">
        <v>2010</v>
      </c>
      <c r="F49" t="s">
        <v>67</v>
      </c>
      <c r="G49" t="s">
        <v>249</v>
      </c>
      <c r="I49">
        <v>17</v>
      </c>
      <c r="J49" s="4">
        <v>45648.861805555556</v>
      </c>
      <c r="K49" t="s">
        <v>250</v>
      </c>
      <c r="S49">
        <v>0</v>
      </c>
      <c r="T49">
        <v>0</v>
      </c>
      <c r="U49">
        <v>0</v>
      </c>
      <c r="V49">
        <v>1</v>
      </c>
      <c r="W49">
        <v>14</v>
      </c>
      <c r="X49" t="s">
        <v>253</v>
      </c>
      <c r="Y49" t="s">
        <v>249</v>
      </c>
      <c r="Z49" t="s">
        <v>254</v>
      </c>
      <c r="AA49" t="s">
        <v>59</v>
      </c>
      <c r="AB49" t="b">
        <f t="shared" si="4"/>
        <v>1</v>
      </c>
      <c r="AC49" t="str">
        <f t="shared" si="3"/>
        <v/>
      </c>
      <c r="AD49">
        <v>17</v>
      </c>
      <c r="AE49" t="b">
        <v>0</v>
      </c>
      <c r="AF49">
        <f>_xlfn.XLOOKUP($C49,[1]Dec25_data_updated!$C:$C, [1]Dec25_data_updated!AI:AI,0)</f>
        <v>0</v>
      </c>
      <c r="AG49">
        <f>_xlfn.XLOOKUP($C49,[1]Dec25_data_updated!$C:$C, [1]Dec25_data_updated!AJ:AJ,0)</f>
        <v>0</v>
      </c>
      <c r="AH49">
        <f>_xlfn.XLOOKUP($C49,[1]Dec25_data_updated!$C:$C, [1]Dec25_data_updated!AF:AF,0)</f>
        <v>0</v>
      </c>
      <c r="AI49" s="1">
        <f>_xlfn.XLOOKUP($C49,[1]cull_for_type_term!$C:$C, [1]cull_for_type_term!AI:AI,0)</f>
        <v>0</v>
      </c>
      <c r="AJ49" s="1">
        <f>_xlfn.XLOOKUP($C49,[1]cull_for_type_term!$C:$C, [1]cull_for_type_term!AJ:AJ,0)</f>
        <v>0</v>
      </c>
      <c r="AK49" s="1">
        <f>_xlfn.XLOOKUP($C49,[1]dates!$C:$C, [1]dates!D:D,0)</f>
        <v>0</v>
      </c>
      <c r="AL49" s="2"/>
      <c r="AM49" s="3">
        <f>_xlfn.XLOOKUP($C49,[1]missing!$C:$C, [1]missing!AH:AH,0)</f>
        <v>0</v>
      </c>
    </row>
    <row r="50" spans="1:39" x14ac:dyDescent="0.2">
      <c r="A50" s="5">
        <v>0</v>
      </c>
      <c r="B50" s="5" t="s">
        <v>255</v>
      </c>
      <c r="C50" s="5" t="s">
        <v>256</v>
      </c>
      <c r="D50" s="5"/>
      <c r="E50" s="5" t="s">
        <v>257</v>
      </c>
      <c r="F50" s="5" t="s">
        <v>258</v>
      </c>
      <c r="G50" s="5" t="s">
        <v>259</v>
      </c>
      <c r="H50" s="5"/>
      <c r="I50" s="5">
        <v>62</v>
      </c>
      <c r="J50" s="6" t="s">
        <v>61</v>
      </c>
      <c r="K50" s="5" t="s">
        <v>56</v>
      </c>
      <c r="L50" s="5"/>
      <c r="M50" s="5"/>
      <c r="N50" s="5"/>
      <c r="O50" s="5"/>
      <c r="P50" s="5"/>
      <c r="Q50" s="5"/>
      <c r="R50" s="5"/>
      <c r="S50" s="5">
        <v>0</v>
      </c>
      <c r="T50" s="5">
        <v>0</v>
      </c>
      <c r="U50" s="5">
        <v>0</v>
      </c>
      <c r="V50" s="5">
        <v>2</v>
      </c>
      <c r="W50" s="5"/>
      <c r="X50" s="5" t="s">
        <v>260</v>
      </c>
      <c r="Y50" s="5" t="s">
        <v>259</v>
      </c>
      <c r="Z50" s="5" t="s">
        <v>261</v>
      </c>
      <c r="AA50" t="s">
        <v>63</v>
      </c>
      <c r="AB50" t="b">
        <f t="shared" si="4"/>
        <v>1</v>
      </c>
      <c r="AC50" t="b">
        <f t="shared" si="3"/>
        <v>1</v>
      </c>
      <c r="AD50">
        <v>722</v>
      </c>
      <c r="AE50" t="b">
        <v>0</v>
      </c>
      <c r="AF50">
        <f>_xlfn.XLOOKUP($C50,[1]Dec25_data_updated!$C:$C, [1]Dec25_data_updated!AI:AI,0)</f>
        <v>0</v>
      </c>
      <c r="AG50">
        <f>_xlfn.XLOOKUP($C50,[1]Dec25_data_updated!$C:$C, [1]Dec25_data_updated!AJ:AJ,0)</f>
        <v>0</v>
      </c>
      <c r="AH50">
        <f>_xlfn.XLOOKUP($C50,[1]Dec25_data_updated!$C:$C, [1]Dec25_data_updated!AF:AF,0)</f>
        <v>0</v>
      </c>
      <c r="AI50" s="1">
        <f>_xlfn.XLOOKUP($C50,[1]cull_for_type_term!$C:$C, [1]cull_for_type_term!AI:AI,0)</f>
        <v>0</v>
      </c>
      <c r="AJ50" s="1">
        <f>_xlfn.XLOOKUP($C50,[1]cull_for_type_term!$C:$C, [1]cull_for_type_term!AJ:AJ,0)</f>
        <v>0</v>
      </c>
      <c r="AK50" s="1">
        <f>_xlfn.XLOOKUP($C50,[1]dates!$C:$C, [1]dates!D:D,0)</f>
        <v>0</v>
      </c>
      <c r="AL50" s="2"/>
      <c r="AM50" s="3">
        <f>_xlfn.XLOOKUP($C50,[1]missing!$C:$C, [1]missing!AH:AH,0)</f>
        <v>0</v>
      </c>
    </row>
    <row r="51" spans="1:39" x14ac:dyDescent="0.2">
      <c r="A51">
        <v>0</v>
      </c>
      <c r="B51" t="s">
        <v>262</v>
      </c>
      <c r="C51" t="s">
        <v>263</v>
      </c>
      <c r="D51">
        <v>2023</v>
      </c>
      <c r="E51" t="s">
        <v>264</v>
      </c>
      <c r="F51" t="s">
        <v>265</v>
      </c>
      <c r="G51" t="s">
        <v>266</v>
      </c>
      <c r="I51">
        <v>5</v>
      </c>
      <c r="J51" s="4">
        <v>45648.861805555556</v>
      </c>
      <c r="K51" t="s">
        <v>107</v>
      </c>
      <c r="S51">
        <v>0</v>
      </c>
      <c r="T51">
        <v>0</v>
      </c>
      <c r="U51">
        <v>0</v>
      </c>
      <c r="V51">
        <v>1</v>
      </c>
      <c r="W51">
        <v>1</v>
      </c>
      <c r="X51" t="s">
        <v>267</v>
      </c>
      <c r="Y51" t="s">
        <v>266</v>
      </c>
      <c r="Z51" t="s">
        <v>268</v>
      </c>
      <c r="AA51" t="s">
        <v>59</v>
      </c>
      <c r="AB51" t="b">
        <f t="shared" si="4"/>
        <v>1</v>
      </c>
      <c r="AC51" t="b">
        <f t="shared" si="3"/>
        <v>1</v>
      </c>
      <c r="AD51">
        <v>5</v>
      </c>
      <c r="AE51" t="b">
        <v>0</v>
      </c>
      <c r="AF51">
        <f>_xlfn.XLOOKUP($C51,[1]Dec25_data_updated!$C:$C, [1]Dec25_data_updated!AI:AI,0)</f>
        <v>0</v>
      </c>
      <c r="AG51">
        <f>_xlfn.XLOOKUP($C51,[1]Dec25_data_updated!$C:$C, [1]Dec25_data_updated!AJ:AJ,0)</f>
        <v>0</v>
      </c>
      <c r="AH51">
        <f>_xlfn.XLOOKUP($C51,[1]Dec25_data_updated!$C:$C, [1]Dec25_data_updated!AF:AF,0)</f>
        <v>0</v>
      </c>
      <c r="AI51" s="1">
        <f>_xlfn.XLOOKUP($C51,[1]cull_for_type_term!$C:$C, [1]cull_for_type_term!AI:AI,0)</f>
        <v>0</v>
      </c>
      <c r="AJ51" s="1">
        <f>_xlfn.XLOOKUP($C51,[1]cull_for_type_term!$C:$C, [1]cull_for_type_term!AJ:AJ,0)</f>
        <v>0</v>
      </c>
      <c r="AK51" s="1">
        <f>_xlfn.XLOOKUP($C51,[1]dates!$C:$C, [1]dates!D:D,0)</f>
        <v>0</v>
      </c>
      <c r="AL51" s="2"/>
      <c r="AM51" s="3">
        <f>_xlfn.XLOOKUP($C51,[1]missing!$C:$C, [1]missing!AH:AH,0)</f>
        <v>0</v>
      </c>
    </row>
    <row r="52" spans="1:39" x14ac:dyDescent="0.2">
      <c r="A52" s="5">
        <v>0</v>
      </c>
      <c r="B52" s="5" t="s">
        <v>262</v>
      </c>
      <c r="C52" s="5" t="s">
        <v>263</v>
      </c>
      <c r="D52" s="5">
        <v>2023</v>
      </c>
      <c r="E52" s="5" t="s">
        <v>264</v>
      </c>
      <c r="F52" s="5" t="s">
        <v>265</v>
      </c>
      <c r="G52" s="5" t="s">
        <v>266</v>
      </c>
      <c r="H52" s="5"/>
      <c r="I52" s="5">
        <v>11</v>
      </c>
      <c r="J52" s="6" t="s">
        <v>61</v>
      </c>
      <c r="K52" s="5" t="s">
        <v>107</v>
      </c>
      <c r="L52" s="5"/>
      <c r="M52" s="5"/>
      <c r="N52" s="5"/>
      <c r="O52" s="5"/>
      <c r="P52" s="5"/>
      <c r="Q52" s="5"/>
      <c r="R52" s="5"/>
      <c r="S52" s="5">
        <v>0</v>
      </c>
      <c r="T52" s="5">
        <v>0</v>
      </c>
      <c r="U52" s="5">
        <v>0</v>
      </c>
      <c r="V52" s="5">
        <v>1</v>
      </c>
      <c r="W52" s="5">
        <v>1</v>
      </c>
      <c r="X52" s="5" t="s">
        <v>269</v>
      </c>
      <c r="Y52" s="5" t="s">
        <v>266</v>
      </c>
      <c r="Z52" s="5" t="s">
        <v>270</v>
      </c>
      <c r="AA52" t="s">
        <v>63</v>
      </c>
      <c r="AB52" t="b">
        <f t="shared" si="4"/>
        <v>1</v>
      </c>
      <c r="AC52" t="b">
        <f t="shared" si="3"/>
        <v>1</v>
      </c>
      <c r="AD52">
        <v>671</v>
      </c>
      <c r="AE52" t="b">
        <v>0</v>
      </c>
      <c r="AF52">
        <f>_xlfn.XLOOKUP($C52,[1]Dec25_data_updated!$C:$C, [1]Dec25_data_updated!AI:AI,0)</f>
        <v>0</v>
      </c>
      <c r="AG52">
        <f>_xlfn.XLOOKUP($C52,[1]Dec25_data_updated!$C:$C, [1]Dec25_data_updated!AJ:AJ,0)</f>
        <v>0</v>
      </c>
      <c r="AH52">
        <f>_xlfn.XLOOKUP($C52,[1]Dec25_data_updated!$C:$C, [1]Dec25_data_updated!AF:AF,0)</f>
        <v>0</v>
      </c>
      <c r="AI52" s="1">
        <f>_xlfn.XLOOKUP($C52,[1]cull_for_type_term!$C:$C, [1]cull_for_type_term!AI:AI,0)</f>
        <v>0</v>
      </c>
      <c r="AJ52" s="1">
        <f>_xlfn.XLOOKUP($C52,[1]cull_for_type_term!$C:$C, [1]cull_for_type_term!AJ:AJ,0)</f>
        <v>0</v>
      </c>
      <c r="AK52" s="1">
        <f>_xlfn.XLOOKUP($C52,[1]dates!$C:$C, [1]dates!D:D,0)</f>
        <v>0</v>
      </c>
      <c r="AL52" s="2"/>
      <c r="AM52" s="3">
        <f>_xlfn.XLOOKUP($C52,[1]missing!$C:$C, [1]missing!AH:AH,0)</f>
        <v>0</v>
      </c>
    </row>
    <row r="53" spans="1:39" x14ac:dyDescent="0.2">
      <c r="A53">
        <v>0</v>
      </c>
      <c r="B53" t="s">
        <v>271</v>
      </c>
      <c r="C53" t="s">
        <v>77</v>
      </c>
      <c r="E53" t="s">
        <v>78</v>
      </c>
      <c r="G53" t="s">
        <v>272</v>
      </c>
      <c r="I53">
        <v>34</v>
      </c>
      <c r="J53" s="4">
        <v>45648.861805555556</v>
      </c>
      <c r="K53" t="s">
        <v>56</v>
      </c>
      <c r="S53">
        <v>0</v>
      </c>
      <c r="T53">
        <v>0</v>
      </c>
      <c r="U53">
        <v>0</v>
      </c>
      <c r="V53">
        <v>2</v>
      </c>
      <c r="X53" t="s">
        <v>273</v>
      </c>
      <c r="Y53" t="s">
        <v>272</v>
      </c>
      <c r="Z53" t="s">
        <v>274</v>
      </c>
      <c r="AA53" t="s">
        <v>59</v>
      </c>
      <c r="AB53" t="b">
        <f t="shared" si="4"/>
        <v>1</v>
      </c>
      <c r="AC53" t="b">
        <f t="shared" si="3"/>
        <v>1</v>
      </c>
      <c r="AD53">
        <v>34</v>
      </c>
      <c r="AE53" t="b">
        <v>0</v>
      </c>
      <c r="AF53">
        <f>_xlfn.XLOOKUP($C53,[1]Dec25_data_updated!$C:$C, [1]Dec25_data_updated!AI:AI,0)</f>
        <v>0</v>
      </c>
      <c r="AG53" t="s">
        <v>60</v>
      </c>
      <c r="AH53" t="str">
        <f>_xlfn.XLOOKUP($C53,[1]Dec25_data_updated!$C:$C, [1]Dec25_data_updated!AF:AF,0)</f>
        <v>AYP_FALSIFICACIÓN__A_FORGERY_ARTICULOSARTICLES.pdf</v>
      </c>
      <c r="AI53" s="1">
        <f>_xlfn.XLOOKUP($C53,[1]cull_for_type_term!$C:$C, [1]cull_for_type_term!AI:AI,0)</f>
        <v>0</v>
      </c>
      <c r="AJ53" s="1" t="str">
        <f>_xlfn.XLOOKUP($C53,[1]cull_for_type_term!$C:$C, [1]cull_for_type_term!AJ:AJ,0)</f>
        <v>AfterWalkerEvans.com</v>
      </c>
      <c r="AK53" s="1">
        <f>_xlfn.XLOOKUP($C53,[1]dates!$C:$C, [1]dates!D:D,0)</f>
        <v>0</v>
      </c>
      <c r="AL53" s="2"/>
      <c r="AM53" s="3">
        <f>_xlfn.XLOOKUP($C53,[1]missing!$C:$C, [1]missing!AH:AH,0)</f>
        <v>0</v>
      </c>
    </row>
    <row r="54" spans="1:39" x14ac:dyDescent="0.2">
      <c r="A54" s="5">
        <v>0</v>
      </c>
      <c r="B54" s="5" t="s">
        <v>271</v>
      </c>
      <c r="C54" s="5" t="s">
        <v>77</v>
      </c>
      <c r="D54" s="5"/>
      <c r="E54" s="5" t="s">
        <v>78</v>
      </c>
      <c r="F54" s="5"/>
      <c r="G54" s="5" t="s">
        <v>272</v>
      </c>
      <c r="H54" s="5"/>
      <c r="I54" s="5">
        <v>73</v>
      </c>
      <c r="J54" s="6" t="s">
        <v>61</v>
      </c>
      <c r="K54" s="5" t="s">
        <v>56</v>
      </c>
      <c r="L54" s="5"/>
      <c r="M54" s="5"/>
      <c r="N54" s="5"/>
      <c r="O54" s="5"/>
      <c r="P54" s="5"/>
      <c r="Q54" s="5"/>
      <c r="R54" s="5"/>
      <c r="S54" s="5">
        <v>0</v>
      </c>
      <c r="T54" s="5">
        <v>0</v>
      </c>
      <c r="U54" s="5">
        <v>0</v>
      </c>
      <c r="V54" s="5">
        <v>2</v>
      </c>
      <c r="W54" s="5"/>
      <c r="X54" s="5" t="s">
        <v>275</v>
      </c>
      <c r="Y54" s="5" t="s">
        <v>272</v>
      </c>
      <c r="Z54" s="5" t="s">
        <v>276</v>
      </c>
      <c r="AA54" t="s">
        <v>63</v>
      </c>
      <c r="AB54" t="b">
        <f t="shared" si="4"/>
        <v>1</v>
      </c>
      <c r="AC54" t="b">
        <f t="shared" si="3"/>
        <v>1</v>
      </c>
      <c r="AD54">
        <v>733</v>
      </c>
      <c r="AE54" t="b">
        <v>0</v>
      </c>
      <c r="AF54">
        <f>_xlfn.XLOOKUP($C54,[1]Dec25_data_updated!$C:$C, [1]Dec25_data_updated!AI:AI,0)</f>
        <v>0</v>
      </c>
      <c r="AG54" t="s">
        <v>60</v>
      </c>
      <c r="AH54" t="str">
        <f>_xlfn.XLOOKUP($C54,[1]Dec25_data_updated!$C:$C, [1]Dec25_data_updated!AF:AF,0)</f>
        <v>AYP_FALSIFICACIÓN__A_FORGERY_ARTICULOSARTICLES.pdf</v>
      </c>
      <c r="AI54" s="1">
        <f>_xlfn.XLOOKUP($C54,[1]cull_for_type_term!$C:$C, [1]cull_for_type_term!AI:AI,0)</f>
        <v>0</v>
      </c>
      <c r="AJ54" s="1" t="str">
        <f>_xlfn.XLOOKUP($C54,[1]cull_for_type_term!$C:$C, [1]cull_for_type_term!AJ:AJ,0)</f>
        <v>AfterWalkerEvans.com</v>
      </c>
      <c r="AK54" s="1">
        <f>_xlfn.XLOOKUP($C54,[1]dates!$C:$C, [1]dates!D:D,0)</f>
        <v>0</v>
      </c>
      <c r="AL54" s="2"/>
      <c r="AM54" s="3">
        <f>_xlfn.XLOOKUP($C54,[1]missing!$C:$C, [1]missing!AH:AH,0)</f>
        <v>0</v>
      </c>
    </row>
    <row r="55" spans="1:39" x14ac:dyDescent="0.2">
      <c r="A55">
        <v>0</v>
      </c>
      <c r="B55" t="s">
        <v>277</v>
      </c>
      <c r="C55" t="s">
        <v>278</v>
      </c>
      <c r="E55" t="s">
        <v>279</v>
      </c>
      <c r="G55" t="s">
        <v>280</v>
      </c>
      <c r="I55">
        <v>26</v>
      </c>
      <c r="J55" s="4">
        <v>45649.444212962961</v>
      </c>
      <c r="L55" t="s">
        <v>281</v>
      </c>
      <c r="S55">
        <v>0</v>
      </c>
      <c r="T55">
        <v>0</v>
      </c>
      <c r="U55">
        <v>0</v>
      </c>
      <c r="V55">
        <v>1</v>
      </c>
      <c r="X55" t="s">
        <v>282</v>
      </c>
      <c r="Z55" t="s">
        <v>283</v>
      </c>
      <c r="AA55" t="s">
        <v>71</v>
      </c>
      <c r="AB55" t="b">
        <f t="shared" si="4"/>
        <v>1</v>
      </c>
      <c r="AC55" t="b">
        <f t="shared" si="3"/>
        <v>1</v>
      </c>
      <c r="AD55">
        <v>852</v>
      </c>
      <c r="AE55" t="b">
        <v>0</v>
      </c>
      <c r="AF55">
        <f>_xlfn.XLOOKUP($C55,[1]Dec25_data_updated!$C:$C, [1]Dec25_data_updated!AI:AI,0)</f>
        <v>0</v>
      </c>
      <c r="AG55">
        <f>_xlfn.XLOOKUP($C55,[1]Dec25_data_updated!$C:$C, [1]Dec25_data_updated!AJ:AJ,0)</f>
        <v>0</v>
      </c>
      <c r="AH55" t="str">
        <f>_xlfn.XLOOKUP($C55,[1]Dec25_data_updated!$C:$C, [1]Dec25_data_updated!AF:AF,0)</f>
        <v>B_GERVAIS_Lexhaustivité_à_rebours.pdf</v>
      </c>
      <c r="AI55" s="1">
        <f>_xlfn.XLOOKUP($C55,[1]cull_for_type_term!$C:$C, [1]cull_for_type_term!AI:AI,0)</f>
        <v>0</v>
      </c>
      <c r="AJ55" s="1">
        <f>_xlfn.XLOOKUP($C55,[1]cull_for_type_term!$C:$C, [1]cull_for_type_term!AJ:AJ,0)</f>
        <v>0</v>
      </c>
      <c r="AK55" s="1">
        <f>_xlfn.XLOOKUP($C55,[1]dates!$C:$C, [1]dates!D:D,0)</f>
        <v>0</v>
      </c>
      <c r="AL55" s="2"/>
      <c r="AM55" s="3">
        <f>_xlfn.XLOOKUP($C55,[1]missing!$C:$C, [1]missing!AH:AH,0)</f>
        <v>0</v>
      </c>
    </row>
    <row r="56" spans="1:39" x14ac:dyDescent="0.2">
      <c r="A56">
        <v>0</v>
      </c>
      <c r="B56" t="s">
        <v>277</v>
      </c>
      <c r="C56" t="s">
        <v>278</v>
      </c>
      <c r="E56" t="s">
        <v>279</v>
      </c>
      <c r="G56" t="s">
        <v>280</v>
      </c>
      <c r="I56">
        <v>256</v>
      </c>
      <c r="J56" s="4">
        <v>45649.813726851855</v>
      </c>
      <c r="L56" t="s">
        <v>281</v>
      </c>
      <c r="S56">
        <v>0</v>
      </c>
      <c r="T56">
        <v>0</v>
      </c>
      <c r="U56">
        <v>0</v>
      </c>
      <c r="V56">
        <v>1</v>
      </c>
      <c r="X56" t="s">
        <v>282</v>
      </c>
      <c r="Z56" t="s">
        <v>284</v>
      </c>
      <c r="AA56" t="s">
        <v>50</v>
      </c>
      <c r="AB56" t="b">
        <f t="shared" si="4"/>
        <v>1</v>
      </c>
      <c r="AC56" t="b">
        <f t="shared" si="3"/>
        <v>1</v>
      </c>
      <c r="AD56">
        <v>1223</v>
      </c>
      <c r="AE56" t="b">
        <v>0</v>
      </c>
      <c r="AF56">
        <f>_xlfn.XLOOKUP($C56,[1]Dec25_data_updated!$C:$C, [1]Dec25_data_updated!AI:AI,0)</f>
        <v>0</v>
      </c>
      <c r="AG56">
        <f>_xlfn.XLOOKUP($C56,[1]Dec25_data_updated!$C:$C, [1]Dec25_data_updated!AJ:AJ,0)</f>
        <v>0</v>
      </c>
      <c r="AH56" t="str">
        <f>_xlfn.XLOOKUP($C56,[1]Dec25_data_updated!$C:$C, [1]Dec25_data_updated!AF:AF,0)</f>
        <v>B_GERVAIS_Lexhaustivité_à_rebours.pdf</v>
      </c>
      <c r="AI56" s="1">
        <f>_xlfn.XLOOKUP($C56,[1]cull_for_type_term!$C:$C, [1]cull_for_type_term!AI:AI,0)</f>
        <v>0</v>
      </c>
      <c r="AJ56" s="1">
        <f>_xlfn.XLOOKUP($C56,[1]cull_for_type_term!$C:$C, [1]cull_for_type_term!AJ:AJ,0)</f>
        <v>0</v>
      </c>
      <c r="AK56" s="1">
        <f>_xlfn.XLOOKUP($C56,[1]dates!$C:$C, [1]dates!D:D,0)</f>
        <v>0</v>
      </c>
      <c r="AL56" s="2"/>
      <c r="AM56" s="3">
        <f>_xlfn.XLOOKUP($C56,[1]missing!$C:$C, [1]missing!AH:AH,0)</f>
        <v>0</v>
      </c>
    </row>
    <row r="57" spans="1:39" x14ac:dyDescent="0.2">
      <c r="A57">
        <v>0</v>
      </c>
      <c r="B57" t="s">
        <v>277</v>
      </c>
      <c r="C57" t="s">
        <v>278</v>
      </c>
      <c r="E57" t="s">
        <v>279</v>
      </c>
      <c r="G57" t="s">
        <v>280</v>
      </c>
      <c r="I57">
        <v>29</v>
      </c>
      <c r="J57" s="4">
        <v>45649.86822916667</v>
      </c>
      <c r="L57" t="s">
        <v>281</v>
      </c>
      <c r="S57">
        <v>0</v>
      </c>
      <c r="T57">
        <v>0</v>
      </c>
      <c r="U57">
        <v>0</v>
      </c>
      <c r="V57">
        <v>1</v>
      </c>
      <c r="X57" t="s">
        <v>285</v>
      </c>
      <c r="Z57" t="s">
        <v>286</v>
      </c>
      <c r="AA57" t="s">
        <v>71</v>
      </c>
      <c r="AB57" t="b">
        <f t="shared" si="4"/>
        <v>1</v>
      </c>
      <c r="AC57" t="b">
        <f t="shared" si="3"/>
        <v>1</v>
      </c>
      <c r="AD57">
        <v>1379</v>
      </c>
      <c r="AE57" t="b">
        <v>0</v>
      </c>
      <c r="AF57">
        <f>_xlfn.XLOOKUP($C57,[1]Dec25_data_updated!$C:$C, [1]Dec25_data_updated!AI:AI,0)</f>
        <v>0</v>
      </c>
      <c r="AG57">
        <f>_xlfn.XLOOKUP($C57,[1]Dec25_data_updated!$C:$C, [1]Dec25_data_updated!AJ:AJ,0)</f>
        <v>0</v>
      </c>
      <c r="AH57" t="str">
        <f>_xlfn.XLOOKUP($C57,[1]Dec25_data_updated!$C:$C, [1]Dec25_data_updated!AF:AF,0)</f>
        <v>B_GERVAIS_Lexhaustivité_à_rebours.pdf</v>
      </c>
      <c r="AI57" s="1">
        <f>_xlfn.XLOOKUP($C57,[1]cull_for_type_term!$C:$C, [1]cull_for_type_term!AI:AI,0)</f>
        <v>0</v>
      </c>
      <c r="AJ57" s="1">
        <f>_xlfn.XLOOKUP($C57,[1]cull_for_type_term!$C:$C, [1]cull_for_type_term!AJ:AJ,0)</f>
        <v>0</v>
      </c>
      <c r="AK57" s="1">
        <f>_xlfn.XLOOKUP($C57,[1]dates!$C:$C, [1]dates!D:D,0)</f>
        <v>0</v>
      </c>
      <c r="AL57" s="2"/>
      <c r="AM57" s="3">
        <f>_xlfn.XLOOKUP($C57,[1]missing!$C:$C, [1]missing!AH:AH,0)</f>
        <v>0</v>
      </c>
    </row>
    <row r="58" spans="1:39" x14ac:dyDescent="0.2">
      <c r="A58">
        <v>0</v>
      </c>
      <c r="B58" t="s">
        <v>287</v>
      </c>
      <c r="C58" t="s">
        <v>288</v>
      </c>
      <c r="D58">
        <v>2023</v>
      </c>
      <c r="F58" t="s">
        <v>289</v>
      </c>
      <c r="G58" t="s">
        <v>290</v>
      </c>
      <c r="I58">
        <v>31</v>
      </c>
      <c r="J58" s="4">
        <v>45649.444212962961</v>
      </c>
      <c r="K58" t="s">
        <v>250</v>
      </c>
      <c r="S58">
        <v>0</v>
      </c>
      <c r="T58">
        <v>0</v>
      </c>
      <c r="U58">
        <v>0</v>
      </c>
      <c r="V58">
        <v>2</v>
      </c>
      <c r="W58">
        <v>1</v>
      </c>
      <c r="X58" t="s">
        <v>291</v>
      </c>
      <c r="Z58" t="s">
        <v>292</v>
      </c>
      <c r="AA58" t="s">
        <v>71</v>
      </c>
      <c r="AB58" t="b">
        <f t="shared" si="4"/>
        <v>1</v>
      </c>
      <c r="AC58" t="b">
        <f t="shared" si="3"/>
        <v>1</v>
      </c>
      <c r="AD58">
        <v>857</v>
      </c>
      <c r="AE58" t="b">
        <v>0</v>
      </c>
      <c r="AF58">
        <f>_xlfn.XLOOKUP($C58,[1]Dec25_data_updated!$C:$C, [1]Dec25_data_updated!AI:AI,0)</f>
        <v>0</v>
      </c>
      <c r="AG58">
        <f>_xlfn.XLOOKUP($C58,[1]Dec25_data_updated!$C:$C, [1]Dec25_data_updated!AJ:AJ,0)</f>
        <v>0</v>
      </c>
      <c r="AH58" t="str">
        <f>_xlfn.XLOOKUP($C58,[1]Dec25_data_updated!$C:$C, [1]Dec25_data_updated!AF:AF,0)</f>
        <v>B_Gervais__S_Marcotte_Archiver_le_présent_Imaginaire_de_lexhaustivité.pdf</v>
      </c>
      <c r="AI58" s="1">
        <f>_xlfn.XLOOKUP($C58,[1]cull_for_type_term!$C:$C, [1]cull_for_type_term!AI:AI,0)</f>
        <v>0</v>
      </c>
      <c r="AJ58" s="1">
        <f>_xlfn.XLOOKUP($C58,[1]cull_for_type_term!$C:$C, [1]cull_for_type_term!AJ:AJ,0)</f>
        <v>0</v>
      </c>
      <c r="AK58" s="1">
        <f>_xlfn.XLOOKUP($C58,[1]dates!$C:$C, [1]dates!D:D,0)</f>
        <v>0</v>
      </c>
      <c r="AL58" s="2"/>
      <c r="AM58" s="3">
        <f>_xlfn.XLOOKUP($C58,[1]missing!$C:$C, [1]missing!AH:AH,0)</f>
        <v>0</v>
      </c>
    </row>
    <row r="59" spans="1:39" x14ac:dyDescent="0.2">
      <c r="A59">
        <v>0</v>
      </c>
      <c r="B59" t="s">
        <v>287</v>
      </c>
      <c r="C59" t="s">
        <v>288</v>
      </c>
      <c r="D59">
        <v>2023</v>
      </c>
      <c r="F59" t="s">
        <v>289</v>
      </c>
      <c r="G59" t="s">
        <v>293</v>
      </c>
      <c r="I59">
        <v>269</v>
      </c>
      <c r="J59" s="4">
        <v>45649.813726851855</v>
      </c>
      <c r="K59" t="s">
        <v>250</v>
      </c>
      <c r="S59">
        <v>0</v>
      </c>
      <c r="T59">
        <v>0</v>
      </c>
      <c r="U59">
        <v>0</v>
      </c>
      <c r="V59">
        <v>2</v>
      </c>
      <c r="W59">
        <v>1</v>
      </c>
      <c r="X59" t="s">
        <v>291</v>
      </c>
      <c r="Z59" t="s">
        <v>294</v>
      </c>
      <c r="AA59" t="s">
        <v>50</v>
      </c>
      <c r="AB59" t="b">
        <f t="shared" si="4"/>
        <v>1</v>
      </c>
      <c r="AC59" t="b">
        <f t="shared" si="3"/>
        <v>1</v>
      </c>
      <c r="AD59">
        <v>1236</v>
      </c>
      <c r="AE59" t="b">
        <v>0</v>
      </c>
      <c r="AF59">
        <f>_xlfn.XLOOKUP($C59,[1]Dec25_data_updated!$C:$C, [1]Dec25_data_updated!AI:AI,0)</f>
        <v>0</v>
      </c>
      <c r="AG59">
        <f>_xlfn.XLOOKUP($C59,[1]Dec25_data_updated!$C:$C, [1]Dec25_data_updated!AJ:AJ,0)</f>
        <v>0</v>
      </c>
      <c r="AH59" t="str">
        <f>_xlfn.XLOOKUP($C59,[1]Dec25_data_updated!$C:$C, [1]Dec25_data_updated!AF:AF,0)</f>
        <v>B_Gervais__S_Marcotte_Archiver_le_présent_Imaginaire_de_lexhaustivité.pdf</v>
      </c>
      <c r="AI59" s="1">
        <f>_xlfn.XLOOKUP($C59,[1]cull_for_type_term!$C:$C, [1]cull_for_type_term!AI:AI,0)</f>
        <v>0</v>
      </c>
      <c r="AJ59" s="1">
        <f>_xlfn.XLOOKUP($C59,[1]cull_for_type_term!$C:$C, [1]cull_for_type_term!AJ:AJ,0)</f>
        <v>0</v>
      </c>
      <c r="AK59" s="1">
        <f>_xlfn.XLOOKUP($C59,[1]dates!$C:$C, [1]dates!D:D,0)</f>
        <v>0</v>
      </c>
      <c r="AL59" s="2"/>
      <c r="AM59" s="3">
        <f>_xlfn.XLOOKUP($C59,[1]missing!$C:$C, [1]missing!AH:AH,0)</f>
        <v>0</v>
      </c>
    </row>
    <row r="60" spans="1:39" x14ac:dyDescent="0.2">
      <c r="A60">
        <v>0</v>
      </c>
      <c r="B60" t="s">
        <v>287</v>
      </c>
      <c r="C60" t="s">
        <v>288</v>
      </c>
      <c r="D60">
        <v>2023</v>
      </c>
      <c r="F60" t="s">
        <v>289</v>
      </c>
      <c r="G60" t="s">
        <v>295</v>
      </c>
      <c r="I60">
        <v>31</v>
      </c>
      <c r="J60" s="4">
        <v>45649.86822916667</v>
      </c>
      <c r="K60" t="s">
        <v>250</v>
      </c>
      <c r="S60">
        <v>0</v>
      </c>
      <c r="T60">
        <v>0</v>
      </c>
      <c r="U60">
        <v>0</v>
      </c>
      <c r="V60">
        <v>2</v>
      </c>
      <c r="W60">
        <v>1</v>
      </c>
      <c r="X60" t="s">
        <v>296</v>
      </c>
      <c r="Z60" t="s">
        <v>297</v>
      </c>
      <c r="AA60" t="s">
        <v>71</v>
      </c>
      <c r="AB60" t="b">
        <f t="shared" si="4"/>
        <v>1</v>
      </c>
      <c r="AC60" t="b">
        <f t="shared" si="3"/>
        <v>1</v>
      </c>
      <c r="AD60">
        <v>1381</v>
      </c>
      <c r="AE60" t="b">
        <v>0</v>
      </c>
      <c r="AF60">
        <f>_xlfn.XLOOKUP($C60,[1]Dec25_data_updated!$C:$C, [1]Dec25_data_updated!AI:AI,0)</f>
        <v>0</v>
      </c>
      <c r="AG60">
        <f>_xlfn.XLOOKUP($C60,[1]Dec25_data_updated!$C:$C, [1]Dec25_data_updated!AJ:AJ,0)</f>
        <v>0</v>
      </c>
      <c r="AH60" t="str">
        <f>_xlfn.XLOOKUP($C60,[1]Dec25_data_updated!$C:$C, [1]Dec25_data_updated!AF:AF,0)</f>
        <v>B_Gervais__S_Marcotte_Archiver_le_présent_Imaginaire_de_lexhaustivité.pdf</v>
      </c>
      <c r="AI60" s="1">
        <f>_xlfn.XLOOKUP($C60,[1]cull_for_type_term!$C:$C, [1]cull_for_type_term!AI:AI,0)</f>
        <v>0</v>
      </c>
      <c r="AJ60" s="1">
        <f>_xlfn.XLOOKUP($C60,[1]cull_for_type_term!$C:$C, [1]cull_for_type_term!AJ:AJ,0)</f>
        <v>0</v>
      </c>
      <c r="AK60" s="1">
        <f>_xlfn.XLOOKUP($C60,[1]dates!$C:$C, [1]dates!D:D,0)</f>
        <v>0</v>
      </c>
      <c r="AL60" s="2"/>
      <c r="AM60" s="3">
        <f>_xlfn.XLOOKUP($C60,[1]missing!$C:$C, [1]missing!AH:AH,0)</f>
        <v>0</v>
      </c>
    </row>
    <row r="61" spans="1:39" x14ac:dyDescent="0.2">
      <c r="A61">
        <v>0</v>
      </c>
      <c r="B61" t="s">
        <v>287</v>
      </c>
      <c r="C61" t="s">
        <v>288</v>
      </c>
      <c r="D61">
        <v>2023</v>
      </c>
      <c r="F61" t="s">
        <v>289</v>
      </c>
      <c r="G61" t="s">
        <v>298</v>
      </c>
      <c r="I61">
        <v>497</v>
      </c>
      <c r="J61" s="4">
        <v>45649.420636574076</v>
      </c>
      <c r="K61" t="s">
        <v>250</v>
      </c>
      <c r="S61">
        <v>0</v>
      </c>
      <c r="T61">
        <v>0</v>
      </c>
      <c r="U61">
        <v>0</v>
      </c>
      <c r="V61">
        <v>2</v>
      </c>
      <c r="W61">
        <v>1</v>
      </c>
      <c r="X61" t="s">
        <v>291</v>
      </c>
      <c r="Z61" t="s">
        <v>299</v>
      </c>
      <c r="AA61" t="s">
        <v>47</v>
      </c>
      <c r="AB61" t="b">
        <f t="shared" si="4"/>
        <v>1</v>
      </c>
      <c r="AC61" t="str">
        <f t="shared" si="3"/>
        <v/>
      </c>
      <c r="AD61">
        <v>562</v>
      </c>
      <c r="AE61" t="b">
        <v>0</v>
      </c>
      <c r="AF61">
        <f>_xlfn.XLOOKUP($C61,[1]Dec25_data_updated!$C:$C, [1]Dec25_data_updated!AI:AI,0)</f>
        <v>0</v>
      </c>
      <c r="AG61">
        <f>_xlfn.XLOOKUP($C61,[1]Dec25_data_updated!$C:$C, [1]Dec25_data_updated!AJ:AJ,0)</f>
        <v>0</v>
      </c>
      <c r="AH61" t="str">
        <f>_xlfn.XLOOKUP($C61,[1]Dec25_data_updated!$C:$C, [1]Dec25_data_updated!AF:AF,0)</f>
        <v>B_Gervais__S_Marcotte_Archiver_le_présent_Imaginaire_de_lexhaustivité.pdf</v>
      </c>
      <c r="AI61" s="1">
        <f>_xlfn.XLOOKUP($C61,[1]cull_for_type_term!$C:$C, [1]cull_for_type_term!AI:AI,0)</f>
        <v>0</v>
      </c>
      <c r="AJ61" s="1">
        <f>_xlfn.XLOOKUP($C61,[1]cull_for_type_term!$C:$C, [1]cull_for_type_term!AJ:AJ,0)</f>
        <v>0</v>
      </c>
      <c r="AK61" s="1">
        <f>_xlfn.XLOOKUP($C61,[1]dates!$C:$C, [1]dates!D:D,0)</f>
        <v>0</v>
      </c>
      <c r="AL61" s="2"/>
      <c r="AM61" s="3">
        <f>_xlfn.XLOOKUP($C61,[1]missing!$C:$C, [1]missing!AH:AH,0)</f>
        <v>0</v>
      </c>
    </row>
    <row r="62" spans="1:39" x14ac:dyDescent="0.2">
      <c r="A62">
        <v>0</v>
      </c>
      <c r="B62" t="s">
        <v>300</v>
      </c>
      <c r="C62" t="s">
        <v>301</v>
      </c>
      <c r="D62">
        <v>2020</v>
      </c>
      <c r="F62" t="s">
        <v>302</v>
      </c>
      <c r="G62" t="s">
        <v>303</v>
      </c>
      <c r="I62">
        <v>81</v>
      </c>
      <c r="J62" s="4">
        <v>45649.420636574076</v>
      </c>
      <c r="S62">
        <v>0</v>
      </c>
      <c r="T62">
        <v>0</v>
      </c>
      <c r="U62">
        <v>0</v>
      </c>
      <c r="V62">
        <v>1</v>
      </c>
      <c r="W62">
        <v>4</v>
      </c>
      <c r="X62" t="s">
        <v>304</v>
      </c>
      <c r="Y62" t="s">
        <v>305</v>
      </c>
      <c r="Z62" t="s">
        <v>306</v>
      </c>
      <c r="AA62" t="s">
        <v>47</v>
      </c>
      <c r="AB62" t="b">
        <f t="shared" si="4"/>
        <v>1</v>
      </c>
      <c r="AC62" t="b">
        <f t="shared" si="3"/>
        <v>1</v>
      </c>
      <c r="AD62">
        <v>146</v>
      </c>
      <c r="AE62" t="b">
        <v>0</v>
      </c>
      <c r="AF62">
        <f>_xlfn.XLOOKUP($C62,[1]Dec25_data_updated!$C:$C, [1]Dec25_data_updated!AI:AI,0)</f>
        <v>0</v>
      </c>
      <c r="AG62">
        <f>_xlfn.XLOOKUP($C62,[1]Dec25_data_updated!$C:$C, [1]Dec25_data_updated!AJ:AJ,0)</f>
        <v>0</v>
      </c>
      <c r="AH62">
        <f>_xlfn.XLOOKUP($C62,[1]Dec25_data_updated!$C:$C, [1]Dec25_data_updated!AF:AF,0)</f>
        <v>0</v>
      </c>
      <c r="AI62" s="1">
        <f>_xlfn.XLOOKUP($C62,[1]cull_for_type_term!$C:$C, [1]cull_for_type_term!AI:AI,0)</f>
        <v>0</v>
      </c>
      <c r="AJ62" s="1">
        <f>_xlfn.XLOOKUP($C62,[1]cull_for_type_term!$C:$C, [1]cull_for_type_term!AJ:AJ,0)</f>
        <v>0</v>
      </c>
      <c r="AK62" s="1">
        <f>_xlfn.XLOOKUP($C62,[1]dates!$C:$C, [1]dates!D:D,0)</f>
        <v>0</v>
      </c>
      <c r="AL62" s="2"/>
      <c r="AM62" s="3">
        <f>_xlfn.XLOOKUP($C62,[1]missing!$C:$C, [1]missing!AH:AH,0)</f>
        <v>0</v>
      </c>
    </row>
    <row r="63" spans="1:39" x14ac:dyDescent="0.2">
      <c r="A63">
        <v>0</v>
      </c>
      <c r="B63" t="s">
        <v>300</v>
      </c>
      <c r="C63" t="s">
        <v>301</v>
      </c>
      <c r="D63">
        <v>2020</v>
      </c>
      <c r="F63" t="s">
        <v>302</v>
      </c>
      <c r="G63" t="s">
        <v>303</v>
      </c>
      <c r="I63">
        <v>102</v>
      </c>
      <c r="J63" s="4">
        <v>45649.813726851855</v>
      </c>
      <c r="S63">
        <v>0</v>
      </c>
      <c r="T63">
        <v>0</v>
      </c>
      <c r="U63">
        <v>0</v>
      </c>
      <c r="V63">
        <v>1</v>
      </c>
      <c r="W63">
        <v>4</v>
      </c>
      <c r="X63" t="s">
        <v>307</v>
      </c>
      <c r="Y63" t="s">
        <v>305</v>
      </c>
      <c r="Z63" t="s">
        <v>308</v>
      </c>
      <c r="AA63" t="s">
        <v>50</v>
      </c>
      <c r="AB63" t="b">
        <f t="shared" si="4"/>
        <v>1</v>
      </c>
      <c r="AC63" t="b">
        <f t="shared" si="3"/>
        <v>1</v>
      </c>
      <c r="AD63">
        <v>1069</v>
      </c>
      <c r="AE63" t="b">
        <v>0</v>
      </c>
      <c r="AF63">
        <f>_xlfn.XLOOKUP($C63,[1]Dec25_data_updated!$C:$C, [1]Dec25_data_updated!AI:AI,0)</f>
        <v>0</v>
      </c>
      <c r="AG63">
        <f>_xlfn.XLOOKUP($C63,[1]Dec25_data_updated!$C:$C, [1]Dec25_data_updated!AJ:AJ,0)</f>
        <v>0</v>
      </c>
      <c r="AH63">
        <f>_xlfn.XLOOKUP($C63,[1]Dec25_data_updated!$C:$C, [1]Dec25_data_updated!AF:AF,0)</f>
        <v>0</v>
      </c>
      <c r="AI63" s="1">
        <f>_xlfn.XLOOKUP($C63,[1]cull_for_type_term!$C:$C, [1]cull_for_type_term!AI:AI,0)</f>
        <v>0</v>
      </c>
      <c r="AJ63" s="1">
        <f>_xlfn.XLOOKUP($C63,[1]cull_for_type_term!$C:$C, [1]cull_for_type_term!AJ:AJ,0)</f>
        <v>0</v>
      </c>
      <c r="AK63" s="1">
        <f>_xlfn.XLOOKUP($C63,[1]dates!$C:$C, [1]dates!D:D,0)</f>
        <v>0</v>
      </c>
      <c r="AL63" s="2"/>
      <c r="AM63" s="3">
        <f>_xlfn.XLOOKUP($C63,[1]missing!$C:$C, [1]missing!AH:AH,0)</f>
        <v>0</v>
      </c>
    </row>
    <row r="64" spans="1:39" x14ac:dyDescent="0.2">
      <c r="A64">
        <v>3</v>
      </c>
      <c r="B64" t="s">
        <v>309</v>
      </c>
      <c r="C64" t="s">
        <v>310</v>
      </c>
      <c r="D64">
        <v>2017</v>
      </c>
      <c r="E64" t="s">
        <v>311</v>
      </c>
      <c r="F64" t="s">
        <v>312</v>
      </c>
      <c r="G64" t="s">
        <v>313</v>
      </c>
      <c r="H64" t="s">
        <v>314</v>
      </c>
      <c r="I64">
        <v>141</v>
      </c>
      <c r="J64" s="4">
        <v>45649.813726851855</v>
      </c>
      <c r="L64" t="s">
        <v>315</v>
      </c>
      <c r="S64">
        <v>3</v>
      </c>
      <c r="T64">
        <v>0.43</v>
      </c>
      <c r="U64">
        <v>3</v>
      </c>
      <c r="V64">
        <v>1</v>
      </c>
      <c r="W64">
        <v>7</v>
      </c>
      <c r="X64" t="s">
        <v>316</v>
      </c>
      <c r="Y64" t="s">
        <v>317</v>
      </c>
      <c r="Z64" t="s">
        <v>318</v>
      </c>
      <c r="AA64" t="s">
        <v>50</v>
      </c>
      <c r="AB64" t="b">
        <f t="shared" si="4"/>
        <v>1</v>
      </c>
      <c r="AC64" t="b">
        <f t="shared" si="3"/>
        <v>1</v>
      </c>
      <c r="AD64">
        <v>1108</v>
      </c>
      <c r="AE64" t="b">
        <v>0</v>
      </c>
      <c r="AF64">
        <f>_xlfn.XLOOKUP($C64,[1]Dec25_data_updated!$C:$C, [1]Dec25_data_updated!AI:AI,0)</f>
        <v>0</v>
      </c>
      <c r="AG64">
        <f>_xlfn.XLOOKUP($C64,[1]Dec25_data_updated!$C:$C, [1]Dec25_data_updated!AJ:AJ,0)</f>
        <v>0</v>
      </c>
      <c r="AH64" t="str">
        <f>_xlfn.XLOOKUP($C64,[1]Dec25_data_updated!$C:$C, [1]Dec25_data_updated!AF:AF,0)</f>
        <v>BJ_Fest_Toward_a_Theory_of_the_Megatext_Speculative_Criticism_and_Richard_Grossmans_“Breeze_Avenue_Working_Paper”.pdf</v>
      </c>
      <c r="AI64" s="1">
        <f>_xlfn.XLOOKUP($C64,[1]cull_for_type_term!$C:$C, [1]cull_for_type_term!AI:AI,0)</f>
        <v>0</v>
      </c>
      <c r="AJ64" s="1">
        <f>_xlfn.XLOOKUP($C64,[1]cull_for_type_term!$C:$C, [1]cull_for_type_term!AJ:AJ,0)</f>
        <v>0</v>
      </c>
      <c r="AK64" s="1">
        <f>_xlfn.XLOOKUP($C64,[1]dates!$C:$C, [1]dates!D:D,0)</f>
        <v>0</v>
      </c>
      <c r="AL64" s="2"/>
      <c r="AM64" s="3">
        <f>_xlfn.XLOOKUP($C64,[1]missing!$C:$C, [1]missing!AH:AH,0)</f>
        <v>0</v>
      </c>
    </row>
    <row r="65" spans="1:39" x14ac:dyDescent="0.2">
      <c r="A65">
        <v>4</v>
      </c>
      <c r="B65" t="s">
        <v>319</v>
      </c>
      <c r="C65" t="s">
        <v>320</v>
      </c>
      <c r="D65">
        <v>2020</v>
      </c>
      <c r="E65" t="s">
        <v>321</v>
      </c>
      <c r="F65" t="s">
        <v>322</v>
      </c>
      <c r="G65" t="s">
        <v>323</v>
      </c>
      <c r="H65" t="s">
        <v>324</v>
      </c>
      <c r="I65">
        <v>205</v>
      </c>
      <c r="J65" s="4">
        <v>45649.420636574076</v>
      </c>
      <c r="L65" t="s">
        <v>325</v>
      </c>
      <c r="S65">
        <v>4</v>
      </c>
      <c r="T65">
        <v>1</v>
      </c>
      <c r="U65">
        <v>4</v>
      </c>
      <c r="V65">
        <v>1</v>
      </c>
      <c r="W65">
        <v>4</v>
      </c>
      <c r="X65" t="s">
        <v>326</v>
      </c>
      <c r="Y65" t="s">
        <v>327</v>
      </c>
      <c r="Z65" t="s">
        <v>328</v>
      </c>
      <c r="AA65" t="s">
        <v>47</v>
      </c>
      <c r="AB65" t="b">
        <f t="shared" si="4"/>
        <v>1</v>
      </c>
      <c r="AC65" t="str">
        <f t="shared" si="3"/>
        <v/>
      </c>
      <c r="AD65">
        <v>270</v>
      </c>
      <c r="AE65" t="b">
        <v>0</v>
      </c>
      <c r="AF65">
        <f>_xlfn.XLOOKUP($C65,[1]Dec25_data_updated!$C:$C, [1]Dec25_data_updated!AI:AI,0)</f>
        <v>0</v>
      </c>
      <c r="AG65">
        <f>_xlfn.XLOOKUP($C65,[1]Dec25_data_updated!$C:$C, [1]Dec25_data_updated!AJ:AJ,0)</f>
        <v>0</v>
      </c>
      <c r="AH65">
        <f>_xlfn.XLOOKUP($C65,[1]Dec25_data_updated!$C:$C, [1]Dec25_data_updated!AF:AF,0)</f>
        <v>0</v>
      </c>
      <c r="AI65" s="1">
        <f>_xlfn.XLOOKUP($C65,[1]cull_for_type_term!$C:$C, [1]cull_for_type_term!AI:AI,0)</f>
        <v>0</v>
      </c>
      <c r="AJ65" s="1">
        <f>_xlfn.XLOOKUP($C65,[1]cull_for_type_term!$C:$C, [1]cull_for_type_term!AJ:AJ,0)</f>
        <v>0</v>
      </c>
      <c r="AK65" s="1">
        <f>_xlfn.XLOOKUP($C65,[1]dates!$C:$C, [1]dates!D:D,0)</f>
        <v>2020</v>
      </c>
      <c r="AL65" s="2"/>
      <c r="AM65" s="3">
        <f>_xlfn.XLOOKUP($C65,[1]missing!$C:$C, [1]missing!AH:AH,0)</f>
        <v>0</v>
      </c>
    </row>
    <row r="66" spans="1:39" x14ac:dyDescent="0.2">
      <c r="A66">
        <v>0</v>
      </c>
      <c r="B66" t="s">
        <v>329</v>
      </c>
      <c r="C66" t="s">
        <v>330</v>
      </c>
      <c r="D66">
        <v>2016</v>
      </c>
      <c r="F66" t="s">
        <v>331</v>
      </c>
      <c r="G66" t="s">
        <v>332</v>
      </c>
      <c r="I66">
        <v>15</v>
      </c>
      <c r="J66" s="4">
        <v>45649.416967592595</v>
      </c>
      <c r="K66" t="s">
        <v>56</v>
      </c>
      <c r="S66">
        <v>0</v>
      </c>
      <c r="T66">
        <v>0</v>
      </c>
      <c r="U66">
        <v>0</v>
      </c>
      <c r="V66">
        <v>1</v>
      </c>
      <c r="W66">
        <v>8</v>
      </c>
      <c r="X66" t="s">
        <v>333</v>
      </c>
      <c r="Y66" t="s">
        <v>332</v>
      </c>
      <c r="Z66" t="s">
        <v>334</v>
      </c>
      <c r="AA66" t="s">
        <v>335</v>
      </c>
      <c r="AB66" t="b">
        <f t="shared" si="4"/>
        <v>1</v>
      </c>
      <c r="AC66" t="str">
        <f t="shared" si="3"/>
        <v/>
      </c>
      <c r="AD66">
        <v>906</v>
      </c>
      <c r="AE66" t="b">
        <v>0</v>
      </c>
      <c r="AF66">
        <f>_xlfn.XLOOKUP($C66,[1]Dec25_data_updated!$C:$C, [1]Dec25_data_updated!AI:AI,0)</f>
        <v>0</v>
      </c>
      <c r="AG66">
        <f>_xlfn.XLOOKUP($C66,[1]Dec25_data_updated!$C:$C, [1]Dec25_data_updated!AJ:AJ,0)</f>
        <v>0</v>
      </c>
      <c r="AH66">
        <f>_xlfn.XLOOKUP($C66,[1]Dec25_data_updated!$C:$C, [1]Dec25_data_updated!AF:AF,0)</f>
        <v>0</v>
      </c>
      <c r="AI66" s="1">
        <f>_xlfn.XLOOKUP($C66,[1]cull_for_type_term!$C:$C, [1]cull_for_type_term!AI:AI,0)</f>
        <v>0</v>
      </c>
      <c r="AJ66" s="1">
        <f>_xlfn.XLOOKUP($C66,[1]cull_for_type_term!$C:$C, [1]cull_for_type_term!AJ:AJ,0)</f>
        <v>0</v>
      </c>
      <c r="AK66" s="1">
        <f>_xlfn.XLOOKUP($C66,[1]dates!$C:$C, [1]dates!D:D,0)</f>
        <v>0</v>
      </c>
      <c r="AL66" s="2"/>
      <c r="AM66" s="3">
        <f>_xlfn.XLOOKUP($C66,[1]missing!$C:$C, [1]missing!AH:AH,0)</f>
        <v>0</v>
      </c>
    </row>
    <row r="67" spans="1:39" x14ac:dyDescent="0.2">
      <c r="A67">
        <v>953</v>
      </c>
      <c r="B67" t="s">
        <v>336</v>
      </c>
      <c r="C67" t="s">
        <v>337</v>
      </c>
      <c r="D67">
        <v>2015</v>
      </c>
      <c r="F67" t="s">
        <v>289</v>
      </c>
      <c r="G67" t="s">
        <v>338</v>
      </c>
      <c r="H67" t="s">
        <v>339</v>
      </c>
      <c r="I67">
        <v>7</v>
      </c>
      <c r="J67" s="4">
        <v>45649.418078703704</v>
      </c>
      <c r="K67" t="s">
        <v>250</v>
      </c>
      <c r="S67">
        <v>953</v>
      </c>
      <c r="T67">
        <v>105.89</v>
      </c>
      <c r="U67">
        <v>953</v>
      </c>
      <c r="V67">
        <v>1</v>
      </c>
      <c r="W67">
        <v>9</v>
      </c>
      <c r="X67" t="s">
        <v>340</v>
      </c>
      <c r="Z67" t="s">
        <v>341</v>
      </c>
      <c r="AA67" t="s">
        <v>342</v>
      </c>
      <c r="AB67" t="b">
        <v>1</v>
      </c>
      <c r="AC67" t="str">
        <f t="shared" si="3"/>
        <v/>
      </c>
      <c r="AD67">
        <v>923</v>
      </c>
      <c r="AE67" t="b">
        <v>0</v>
      </c>
      <c r="AF67">
        <f>_xlfn.XLOOKUP($C67,[1]Dec25_data_updated!$C:$C, [1]Dec25_data_updated!AI:AI,0)</f>
        <v>0</v>
      </c>
      <c r="AG67">
        <f>_xlfn.XLOOKUP($C67,[1]Dec25_data_updated!$C:$C, [1]Dec25_data_updated!AJ:AJ,0)</f>
        <v>0</v>
      </c>
      <c r="AH67" t="str">
        <f>_xlfn.XLOOKUP($C67,[1]Dec25_data_updated!$C:$C, [1]Dec25_data_updated!AF:AF,0)</f>
        <v>C_DiSalvo_Adversarial_design.pdf</v>
      </c>
      <c r="AI67" s="1">
        <f>_xlfn.XLOOKUP($C67,[1]cull_for_type_term!$C:$C, [1]cull_for_type_term!AI:AI,0)</f>
        <v>0</v>
      </c>
      <c r="AJ67" s="1">
        <f>_xlfn.XLOOKUP($C67,[1]cull_for_type_term!$C:$C, [1]cull_for_type_term!AJ:AJ,0)</f>
        <v>0</v>
      </c>
      <c r="AK67" s="1">
        <f>_xlfn.XLOOKUP($C67,[1]dates!$C:$C, [1]dates!D:D,0)</f>
        <v>0</v>
      </c>
      <c r="AL67" s="2"/>
      <c r="AM67" s="3">
        <f>_xlfn.XLOOKUP($C67,[1]missing!$C:$C, [1]missing!AH:AH,0)</f>
        <v>0</v>
      </c>
    </row>
    <row r="68" spans="1:39" x14ac:dyDescent="0.2">
      <c r="A68" s="5">
        <v>3</v>
      </c>
      <c r="B68" s="5" t="s">
        <v>343</v>
      </c>
      <c r="C68" s="5" t="s">
        <v>344</v>
      </c>
      <c r="D68" s="5">
        <v>2010</v>
      </c>
      <c r="E68" s="5"/>
      <c r="F68" s="5" t="s">
        <v>289</v>
      </c>
      <c r="G68" s="5" t="s">
        <v>345</v>
      </c>
      <c r="H68" s="5" t="s">
        <v>346</v>
      </c>
      <c r="I68" s="5">
        <v>112</v>
      </c>
      <c r="J68" s="6" t="s">
        <v>61</v>
      </c>
      <c r="K68" s="5" t="s">
        <v>250</v>
      </c>
      <c r="L68" s="5"/>
      <c r="M68" s="5"/>
      <c r="N68" s="5"/>
      <c r="O68" s="5"/>
      <c r="P68" s="5"/>
      <c r="Q68" s="5"/>
      <c r="R68" s="5"/>
      <c r="S68" s="5">
        <v>3</v>
      </c>
      <c r="T68" s="5">
        <v>0.21</v>
      </c>
      <c r="U68" s="5">
        <v>3</v>
      </c>
      <c r="V68" s="5">
        <v>1</v>
      </c>
      <c r="W68" s="5">
        <v>14</v>
      </c>
      <c r="X68" s="5" t="s">
        <v>347</v>
      </c>
      <c r="Y68" s="5" t="s">
        <v>345</v>
      </c>
      <c r="Z68" s="5" t="s">
        <v>348</v>
      </c>
      <c r="AA68" t="s">
        <v>63</v>
      </c>
      <c r="AB68" t="b">
        <f t="shared" ref="AB68:AB96" si="5">IF( ISNUMBER( SEARCH( "Mandiberg", X68) ), TRUE, "" )</f>
        <v>1</v>
      </c>
      <c r="AC68" t="str">
        <f t="shared" si="3"/>
        <v/>
      </c>
      <c r="AD68">
        <v>772</v>
      </c>
      <c r="AE68" t="b">
        <v>0</v>
      </c>
      <c r="AF68">
        <f>_xlfn.XLOOKUP($C68,[1]Dec25_data_updated!$C:$C, [1]Dec25_data_updated!AI:AI,0)</f>
        <v>0</v>
      </c>
      <c r="AG68">
        <f>_xlfn.XLOOKUP($C68,[1]Dec25_data_updated!$C:$C, [1]Dec25_data_updated!AJ:AJ,0)</f>
        <v>0</v>
      </c>
      <c r="AH68">
        <f>_xlfn.XLOOKUP($C68,[1]Dec25_data_updated!$C:$C, [1]Dec25_data_updated!AF:AF,0)</f>
        <v>0</v>
      </c>
      <c r="AI68" s="1">
        <f>_xlfn.XLOOKUP($C68,[1]cull_for_type_term!$C:$C, [1]cull_for_type_term!AI:AI,0)</f>
        <v>0</v>
      </c>
      <c r="AJ68" s="1">
        <f>_xlfn.XLOOKUP($C68,[1]cull_for_type_term!$C:$C, [1]cull_for_type_term!AJ:AJ,0)</f>
        <v>0</v>
      </c>
      <c r="AK68" s="1">
        <f>_xlfn.XLOOKUP($C68,[1]dates!$C:$C, [1]dates!D:D,0)</f>
        <v>0</v>
      </c>
      <c r="AL68" s="2"/>
      <c r="AM68" s="3">
        <f>_xlfn.XLOOKUP($C68,[1]missing!$C:$C, [1]missing!AH:AH,0)</f>
        <v>0</v>
      </c>
    </row>
    <row r="69" spans="1:39" x14ac:dyDescent="0.2">
      <c r="A69">
        <v>3</v>
      </c>
      <c r="B69" t="s">
        <v>343</v>
      </c>
      <c r="C69" t="s">
        <v>344</v>
      </c>
      <c r="D69">
        <v>2010</v>
      </c>
      <c r="F69" t="s">
        <v>289</v>
      </c>
      <c r="G69" t="s">
        <v>349</v>
      </c>
      <c r="H69" t="s">
        <v>350</v>
      </c>
      <c r="I69">
        <v>288</v>
      </c>
      <c r="J69" s="4">
        <v>45649.813726851855</v>
      </c>
      <c r="K69" t="s">
        <v>250</v>
      </c>
      <c r="S69">
        <v>3</v>
      </c>
      <c r="T69">
        <v>0.21</v>
      </c>
      <c r="U69">
        <v>3</v>
      </c>
      <c r="V69">
        <v>1</v>
      </c>
      <c r="W69">
        <v>14</v>
      </c>
      <c r="X69" t="s">
        <v>347</v>
      </c>
      <c r="Y69" t="s">
        <v>349</v>
      </c>
      <c r="Z69" t="s">
        <v>351</v>
      </c>
      <c r="AA69" t="s">
        <v>50</v>
      </c>
      <c r="AB69" t="b">
        <f t="shared" si="5"/>
        <v>1</v>
      </c>
      <c r="AC69" t="str">
        <f t="shared" si="3"/>
        <v/>
      </c>
      <c r="AD69">
        <v>1255</v>
      </c>
      <c r="AE69" t="b">
        <v>0</v>
      </c>
      <c r="AF69">
        <f>_xlfn.XLOOKUP($C69,[1]Dec25_data_updated!$C:$C, [1]Dec25_data_updated!AI:AI,0)</f>
        <v>0</v>
      </c>
      <c r="AG69">
        <f>_xlfn.XLOOKUP($C69,[1]Dec25_data_updated!$C:$C, [1]Dec25_data_updated!AJ:AJ,0)</f>
        <v>0</v>
      </c>
      <c r="AH69">
        <f>_xlfn.XLOOKUP($C69,[1]Dec25_data_updated!$C:$C, [1]Dec25_data_updated!AF:AF,0)</f>
        <v>0</v>
      </c>
      <c r="AI69" s="1">
        <f>_xlfn.XLOOKUP($C69,[1]cull_for_type_term!$C:$C, [1]cull_for_type_term!AI:AI,0)</f>
        <v>0</v>
      </c>
      <c r="AJ69" s="1">
        <f>_xlfn.XLOOKUP($C69,[1]cull_for_type_term!$C:$C, [1]cull_for_type_term!AJ:AJ,0)</f>
        <v>0</v>
      </c>
      <c r="AK69" s="1">
        <f>_xlfn.XLOOKUP($C69,[1]dates!$C:$C, [1]dates!D:D,0)</f>
        <v>0</v>
      </c>
      <c r="AL69" s="2"/>
      <c r="AM69" s="3">
        <f>_xlfn.XLOOKUP($C69,[1]missing!$C:$C, [1]missing!AH:AH,0)</f>
        <v>0</v>
      </c>
    </row>
    <row r="70" spans="1:39" x14ac:dyDescent="0.2">
      <c r="A70">
        <v>0</v>
      </c>
      <c r="B70" t="s">
        <v>352</v>
      </c>
      <c r="C70" t="s">
        <v>353</v>
      </c>
      <c r="D70">
        <v>2016</v>
      </c>
      <c r="F70" t="s">
        <v>354</v>
      </c>
      <c r="G70" t="s">
        <v>355</v>
      </c>
      <c r="I70">
        <v>184</v>
      </c>
      <c r="J70" s="4">
        <v>45649.420636574076</v>
      </c>
      <c r="S70">
        <v>0</v>
      </c>
      <c r="T70">
        <v>0</v>
      </c>
      <c r="U70">
        <v>0</v>
      </c>
      <c r="V70">
        <v>1</v>
      </c>
      <c r="W70">
        <v>8</v>
      </c>
      <c r="X70" t="s">
        <v>356</v>
      </c>
      <c r="Y70" t="s">
        <v>357</v>
      </c>
      <c r="Z70" t="s">
        <v>358</v>
      </c>
      <c r="AA70" t="s">
        <v>47</v>
      </c>
      <c r="AB70" t="b">
        <f t="shared" si="5"/>
        <v>1</v>
      </c>
      <c r="AC70" t="b">
        <f t="shared" si="3"/>
        <v>1</v>
      </c>
      <c r="AD70">
        <v>249</v>
      </c>
      <c r="AE70" t="b">
        <v>0</v>
      </c>
      <c r="AF70">
        <f>_xlfn.XLOOKUP($C70,[1]Dec25_data_updated!$C:$C, [1]Dec25_data_updated!AI:AI,0)</f>
        <v>0</v>
      </c>
      <c r="AG70">
        <f>_xlfn.XLOOKUP($C70,[1]Dec25_data_updated!$C:$C, [1]Dec25_data_updated!AJ:AJ,0)</f>
        <v>0</v>
      </c>
      <c r="AH70">
        <f>_xlfn.XLOOKUP($C70,[1]Dec25_data_updated!$C:$C, [1]Dec25_data_updated!AF:AF,0)</f>
        <v>0</v>
      </c>
      <c r="AI70" s="1">
        <f>_xlfn.XLOOKUP($C70,[1]cull_for_type_term!$C:$C, [1]cull_for_type_term!AI:AI,0)</f>
        <v>0</v>
      </c>
      <c r="AJ70" s="1">
        <f>_xlfn.XLOOKUP($C70,[1]cull_for_type_term!$C:$C, [1]cull_for_type_term!AJ:AJ,0)</f>
        <v>0</v>
      </c>
      <c r="AK70" s="1">
        <f>_xlfn.XLOOKUP($C70,[1]dates!$C:$C, [1]dates!D:D,0)</f>
        <v>0</v>
      </c>
      <c r="AL70" s="2"/>
      <c r="AM70" s="3">
        <f>_xlfn.XLOOKUP($C70,[1]missing!$C:$C, [1]missing!AH:AH,0)</f>
        <v>0</v>
      </c>
    </row>
    <row r="71" spans="1:39" x14ac:dyDescent="0.2">
      <c r="A71">
        <v>0</v>
      </c>
      <c r="B71" t="s">
        <v>352</v>
      </c>
      <c r="C71" t="s">
        <v>353</v>
      </c>
      <c r="D71">
        <v>2016</v>
      </c>
      <c r="F71" t="s">
        <v>354</v>
      </c>
      <c r="G71" t="s">
        <v>355</v>
      </c>
      <c r="I71">
        <v>9</v>
      </c>
      <c r="J71" s="4">
        <v>45649.444212962961</v>
      </c>
      <c r="S71">
        <v>0</v>
      </c>
      <c r="T71">
        <v>0</v>
      </c>
      <c r="U71">
        <v>0</v>
      </c>
      <c r="V71">
        <v>1</v>
      </c>
      <c r="W71">
        <v>8</v>
      </c>
      <c r="X71" t="s">
        <v>359</v>
      </c>
      <c r="Y71" t="s">
        <v>357</v>
      </c>
      <c r="Z71" t="s">
        <v>360</v>
      </c>
      <c r="AA71" t="s">
        <v>71</v>
      </c>
      <c r="AB71" t="b">
        <f t="shared" si="5"/>
        <v>1</v>
      </c>
      <c r="AC71" t="b">
        <f t="shared" si="3"/>
        <v>1</v>
      </c>
      <c r="AD71">
        <v>835</v>
      </c>
      <c r="AE71" t="b">
        <v>0</v>
      </c>
      <c r="AF71">
        <f>_xlfn.XLOOKUP($C71,[1]Dec25_data_updated!$C:$C, [1]Dec25_data_updated!AI:AI,0)</f>
        <v>0</v>
      </c>
      <c r="AG71">
        <f>_xlfn.XLOOKUP($C71,[1]Dec25_data_updated!$C:$C, [1]Dec25_data_updated!AJ:AJ,0)</f>
        <v>0</v>
      </c>
      <c r="AH71">
        <f>_xlfn.XLOOKUP($C71,[1]Dec25_data_updated!$C:$C, [1]Dec25_data_updated!AF:AF,0)</f>
        <v>0</v>
      </c>
      <c r="AI71" s="1">
        <f>_xlfn.XLOOKUP($C71,[1]cull_for_type_term!$C:$C, [1]cull_for_type_term!AI:AI,0)</f>
        <v>0</v>
      </c>
      <c r="AJ71" s="1">
        <f>_xlfn.XLOOKUP($C71,[1]cull_for_type_term!$C:$C, [1]cull_for_type_term!AJ:AJ,0)</f>
        <v>0</v>
      </c>
      <c r="AK71" s="1">
        <f>_xlfn.XLOOKUP($C71,[1]dates!$C:$C, [1]dates!D:D,0)</f>
        <v>0</v>
      </c>
      <c r="AL71" s="2"/>
      <c r="AM71" s="3">
        <f>_xlfn.XLOOKUP($C71,[1]missing!$C:$C, [1]missing!AH:AH,0)</f>
        <v>0</v>
      </c>
    </row>
    <row r="72" spans="1:39" x14ac:dyDescent="0.2">
      <c r="A72">
        <v>0</v>
      </c>
      <c r="B72" t="s">
        <v>352</v>
      </c>
      <c r="C72" t="s">
        <v>353</v>
      </c>
      <c r="D72">
        <v>2016</v>
      </c>
      <c r="F72" t="s">
        <v>354</v>
      </c>
      <c r="G72" t="s">
        <v>355</v>
      </c>
      <c r="I72">
        <v>53</v>
      </c>
      <c r="J72" s="4">
        <v>45649.813726851855</v>
      </c>
      <c r="S72">
        <v>0</v>
      </c>
      <c r="T72">
        <v>0</v>
      </c>
      <c r="U72">
        <v>0</v>
      </c>
      <c r="V72">
        <v>1</v>
      </c>
      <c r="W72">
        <v>8</v>
      </c>
      <c r="X72" t="s">
        <v>361</v>
      </c>
      <c r="Y72" t="s">
        <v>357</v>
      </c>
      <c r="Z72" t="s">
        <v>362</v>
      </c>
      <c r="AA72" t="s">
        <v>50</v>
      </c>
      <c r="AB72" t="b">
        <f t="shared" si="5"/>
        <v>1</v>
      </c>
      <c r="AC72" t="b">
        <f t="shared" si="3"/>
        <v>1</v>
      </c>
      <c r="AD72">
        <v>1020</v>
      </c>
      <c r="AE72" t="b">
        <v>0</v>
      </c>
      <c r="AF72">
        <f>_xlfn.XLOOKUP($C72,[1]Dec25_data_updated!$C:$C, [1]Dec25_data_updated!AI:AI,0)</f>
        <v>0</v>
      </c>
      <c r="AG72">
        <f>_xlfn.XLOOKUP($C72,[1]Dec25_data_updated!$C:$C, [1]Dec25_data_updated!AJ:AJ,0)</f>
        <v>0</v>
      </c>
      <c r="AH72">
        <f>_xlfn.XLOOKUP($C72,[1]Dec25_data_updated!$C:$C, [1]Dec25_data_updated!AF:AF,0)</f>
        <v>0</v>
      </c>
      <c r="AI72" s="1">
        <f>_xlfn.XLOOKUP($C72,[1]cull_for_type_term!$C:$C, [1]cull_for_type_term!AI:AI,0)</f>
        <v>0</v>
      </c>
      <c r="AJ72" s="1">
        <f>_xlfn.XLOOKUP($C72,[1]cull_for_type_term!$C:$C, [1]cull_for_type_term!AJ:AJ,0)</f>
        <v>0</v>
      </c>
      <c r="AK72" s="1">
        <f>_xlfn.XLOOKUP($C72,[1]dates!$C:$C, [1]dates!D:D,0)</f>
        <v>0</v>
      </c>
      <c r="AL72" s="2"/>
      <c r="AM72" s="3">
        <f>_xlfn.XLOOKUP($C72,[1]missing!$C:$C, [1]missing!AH:AH,0)</f>
        <v>0</v>
      </c>
    </row>
    <row r="73" spans="1:39" x14ac:dyDescent="0.2">
      <c r="A73">
        <v>0</v>
      </c>
      <c r="B73" t="s">
        <v>352</v>
      </c>
      <c r="C73" t="s">
        <v>353</v>
      </c>
      <c r="D73">
        <v>2016</v>
      </c>
      <c r="F73" t="s">
        <v>354</v>
      </c>
      <c r="G73" t="s">
        <v>355</v>
      </c>
      <c r="I73">
        <v>8</v>
      </c>
      <c r="J73" s="4">
        <v>45649.86822916667</v>
      </c>
      <c r="S73">
        <v>0</v>
      </c>
      <c r="T73">
        <v>0</v>
      </c>
      <c r="U73">
        <v>0</v>
      </c>
      <c r="V73">
        <v>1</v>
      </c>
      <c r="W73">
        <v>8</v>
      </c>
      <c r="X73" t="s">
        <v>359</v>
      </c>
      <c r="Y73" t="s">
        <v>357</v>
      </c>
      <c r="Z73" t="s">
        <v>363</v>
      </c>
      <c r="AA73" t="s">
        <v>71</v>
      </c>
      <c r="AB73" t="b">
        <f t="shared" si="5"/>
        <v>1</v>
      </c>
      <c r="AC73" t="b">
        <f t="shared" si="3"/>
        <v>1</v>
      </c>
      <c r="AD73">
        <v>1358</v>
      </c>
      <c r="AE73" t="b">
        <v>0</v>
      </c>
      <c r="AF73">
        <f>_xlfn.XLOOKUP($C73,[1]Dec25_data_updated!$C:$C, [1]Dec25_data_updated!AI:AI,0)</f>
        <v>0</v>
      </c>
      <c r="AG73">
        <f>_xlfn.XLOOKUP($C73,[1]Dec25_data_updated!$C:$C, [1]Dec25_data_updated!AJ:AJ,0)</f>
        <v>0</v>
      </c>
      <c r="AH73">
        <f>_xlfn.XLOOKUP($C73,[1]Dec25_data_updated!$C:$C, [1]Dec25_data_updated!AF:AF,0)</f>
        <v>0</v>
      </c>
      <c r="AI73" s="1">
        <f>_xlfn.XLOOKUP($C73,[1]cull_for_type_term!$C:$C, [1]cull_for_type_term!AI:AI,0)</f>
        <v>0</v>
      </c>
      <c r="AJ73" s="1">
        <f>_xlfn.XLOOKUP($C73,[1]cull_for_type_term!$C:$C, [1]cull_for_type_term!AJ:AJ,0)</f>
        <v>0</v>
      </c>
      <c r="AK73" s="1">
        <f>_xlfn.XLOOKUP($C73,[1]dates!$C:$C, [1]dates!D:D,0)</f>
        <v>0</v>
      </c>
      <c r="AL73" s="2"/>
      <c r="AM73" s="3">
        <f>_xlfn.XLOOKUP($C73,[1]missing!$C:$C, [1]missing!AH:AH,0)</f>
        <v>0</v>
      </c>
    </row>
    <row r="74" spans="1:39" x14ac:dyDescent="0.2">
      <c r="A74">
        <v>1</v>
      </c>
      <c r="B74" t="s">
        <v>364</v>
      </c>
      <c r="C74" t="s">
        <v>365</v>
      </c>
      <c r="D74">
        <v>2022</v>
      </c>
      <c r="F74" t="s">
        <v>67</v>
      </c>
      <c r="G74" t="s">
        <v>366</v>
      </c>
      <c r="H74" t="s">
        <v>367</v>
      </c>
      <c r="I74">
        <v>428</v>
      </c>
      <c r="J74" s="4">
        <v>45649.420636574076</v>
      </c>
      <c r="K74" t="s">
        <v>107</v>
      </c>
      <c r="S74">
        <v>1</v>
      </c>
      <c r="T74">
        <v>0.5</v>
      </c>
      <c r="U74">
        <v>1</v>
      </c>
      <c r="V74">
        <v>1</v>
      </c>
      <c r="W74">
        <v>2</v>
      </c>
      <c r="X74" t="s">
        <v>368</v>
      </c>
      <c r="Y74" t="s">
        <v>366</v>
      </c>
      <c r="Z74" t="s">
        <v>369</v>
      </c>
      <c r="AA74" t="s">
        <v>47</v>
      </c>
      <c r="AB74" t="b">
        <f t="shared" si="5"/>
        <v>1</v>
      </c>
      <c r="AC74" t="b">
        <f t="shared" si="3"/>
        <v>1</v>
      </c>
      <c r="AD74">
        <v>493</v>
      </c>
      <c r="AE74" t="b">
        <v>0</v>
      </c>
      <c r="AF74">
        <f>_xlfn.XLOOKUP($C74,[1]Dec25_data_updated!$C:$C, [1]Dec25_data_updated!AI:AI,0)</f>
        <v>0</v>
      </c>
      <c r="AG74">
        <f>_xlfn.XLOOKUP($C74,[1]Dec25_data_updated!$C:$C, [1]Dec25_data_updated!AJ:AJ,0)</f>
        <v>0</v>
      </c>
      <c r="AH74">
        <f>_xlfn.XLOOKUP($C74,[1]Dec25_data_updated!$C:$C, [1]Dec25_data_updated!AF:AF,0)</f>
        <v>0</v>
      </c>
      <c r="AI74" s="1">
        <f>_xlfn.XLOOKUP($C74,[1]cull_for_type_term!$C:$C, [1]cull_for_type_term!AI:AI,0)</f>
        <v>0</v>
      </c>
      <c r="AJ74" s="1">
        <f>_xlfn.XLOOKUP($C74,[1]cull_for_type_term!$C:$C, [1]cull_for_type_term!AJ:AJ,0)</f>
        <v>0</v>
      </c>
      <c r="AK74" s="1">
        <f>_xlfn.XLOOKUP($C74,[1]dates!$C:$C, [1]dates!D:D,0)</f>
        <v>0</v>
      </c>
      <c r="AL74" s="2"/>
      <c r="AM74" s="3">
        <f>_xlfn.XLOOKUP($C74,[1]missing!$C:$C, [1]missing!AH:AH,0)</f>
        <v>0</v>
      </c>
    </row>
    <row r="75" spans="1:39" x14ac:dyDescent="0.2">
      <c r="A75">
        <v>1</v>
      </c>
      <c r="B75" t="s">
        <v>364</v>
      </c>
      <c r="C75" t="s">
        <v>365</v>
      </c>
      <c r="D75">
        <v>2022</v>
      </c>
      <c r="F75" t="s">
        <v>67</v>
      </c>
      <c r="G75" t="s">
        <v>366</v>
      </c>
      <c r="H75" t="s">
        <v>367</v>
      </c>
      <c r="I75">
        <v>59</v>
      </c>
      <c r="J75" s="4">
        <v>45649.813726851855</v>
      </c>
      <c r="K75" t="s">
        <v>107</v>
      </c>
      <c r="S75">
        <v>1</v>
      </c>
      <c r="T75">
        <v>0.5</v>
      </c>
      <c r="U75">
        <v>1</v>
      </c>
      <c r="V75">
        <v>1</v>
      </c>
      <c r="W75">
        <v>2</v>
      </c>
      <c r="X75" t="s">
        <v>370</v>
      </c>
      <c r="Y75" t="s">
        <v>366</v>
      </c>
      <c r="Z75" t="s">
        <v>371</v>
      </c>
      <c r="AA75" t="s">
        <v>50</v>
      </c>
      <c r="AB75" t="b">
        <f t="shared" si="5"/>
        <v>1</v>
      </c>
      <c r="AC75" t="b">
        <f t="shared" si="3"/>
        <v>1</v>
      </c>
      <c r="AD75">
        <v>1026</v>
      </c>
      <c r="AE75" t="b">
        <v>0</v>
      </c>
      <c r="AF75">
        <f>_xlfn.XLOOKUP($C75,[1]Dec25_data_updated!$C:$C, [1]Dec25_data_updated!AI:AI,0)</f>
        <v>0</v>
      </c>
      <c r="AG75">
        <f>_xlfn.XLOOKUP($C75,[1]Dec25_data_updated!$C:$C, [1]Dec25_data_updated!AJ:AJ,0)</f>
        <v>0</v>
      </c>
      <c r="AH75">
        <f>_xlfn.XLOOKUP($C75,[1]Dec25_data_updated!$C:$C, [1]Dec25_data_updated!AF:AF,0)</f>
        <v>0</v>
      </c>
      <c r="AI75" s="1">
        <f>_xlfn.XLOOKUP($C75,[1]cull_for_type_term!$C:$C, [1]cull_for_type_term!AI:AI,0)</f>
        <v>0</v>
      </c>
      <c r="AJ75" s="1">
        <f>_xlfn.XLOOKUP($C75,[1]cull_for_type_term!$C:$C, [1]cull_for_type_term!AJ:AJ,0)</f>
        <v>0</v>
      </c>
      <c r="AK75" s="1">
        <f>_xlfn.XLOOKUP($C75,[1]dates!$C:$C, [1]dates!D:D,0)</f>
        <v>0</v>
      </c>
      <c r="AL75" s="2"/>
      <c r="AM75" s="3">
        <f>_xlfn.XLOOKUP($C75,[1]missing!$C:$C, [1]missing!AH:AH,0)</f>
        <v>0</v>
      </c>
    </row>
    <row r="76" spans="1:39" x14ac:dyDescent="0.2">
      <c r="A76">
        <v>0</v>
      </c>
      <c r="B76" t="s">
        <v>372</v>
      </c>
      <c r="C76" t="s">
        <v>373</v>
      </c>
      <c r="D76">
        <v>2020</v>
      </c>
      <c r="E76" t="s">
        <v>374</v>
      </c>
      <c r="F76" t="s">
        <v>375</v>
      </c>
      <c r="G76" t="s">
        <v>376</v>
      </c>
      <c r="I76">
        <v>35</v>
      </c>
      <c r="J76" s="4">
        <v>45648.861805555556</v>
      </c>
      <c r="S76">
        <v>0</v>
      </c>
      <c r="T76">
        <v>0</v>
      </c>
      <c r="U76">
        <v>0</v>
      </c>
      <c r="V76">
        <v>1</v>
      </c>
      <c r="W76">
        <v>4</v>
      </c>
      <c r="X76" t="s">
        <v>377</v>
      </c>
      <c r="Y76" t="s">
        <v>378</v>
      </c>
      <c r="Z76" t="s">
        <v>379</v>
      </c>
      <c r="AA76" t="s">
        <v>59</v>
      </c>
      <c r="AB76" t="b">
        <f t="shared" si="5"/>
        <v>1</v>
      </c>
      <c r="AC76" t="str">
        <f t="shared" si="3"/>
        <v/>
      </c>
      <c r="AD76">
        <v>35</v>
      </c>
      <c r="AE76" t="b">
        <v>0</v>
      </c>
      <c r="AF76">
        <f>_xlfn.XLOOKUP($C76,[1]Dec25_data_updated!$C:$C, [1]Dec25_data_updated!AI:AI,0)</f>
        <v>0</v>
      </c>
      <c r="AG76">
        <f>_xlfn.XLOOKUP($C76,[1]Dec25_data_updated!$C:$C, [1]Dec25_data_updated!AJ:AJ,0)</f>
        <v>0</v>
      </c>
      <c r="AH76">
        <f>_xlfn.XLOOKUP($C76,[1]Dec25_data_updated!$C:$C, [1]Dec25_data_updated!AF:AF,0)</f>
        <v>0</v>
      </c>
      <c r="AI76" s="1">
        <f>_xlfn.XLOOKUP($C76,[1]cull_for_type_term!$C:$C, [1]cull_for_type_term!AI:AI,0)</f>
        <v>0</v>
      </c>
      <c r="AJ76" s="1">
        <f>_xlfn.XLOOKUP($C76,[1]cull_for_type_term!$C:$C, [1]cull_for_type_term!AJ:AJ,0)</f>
        <v>0</v>
      </c>
      <c r="AK76" s="1">
        <f>_xlfn.XLOOKUP($C76,[1]dates!$C:$C, [1]dates!D:D,0)</f>
        <v>0</v>
      </c>
      <c r="AL76" s="2"/>
      <c r="AM76" s="3">
        <f>_xlfn.XLOOKUP($C76,[1]missing!$C:$C, [1]missing!AH:AH,0)</f>
        <v>0</v>
      </c>
    </row>
    <row r="77" spans="1:39" x14ac:dyDescent="0.2">
      <c r="A77">
        <v>0</v>
      </c>
      <c r="B77" t="s">
        <v>372</v>
      </c>
      <c r="C77" t="s">
        <v>373</v>
      </c>
      <c r="D77">
        <v>2020</v>
      </c>
      <c r="E77" t="s">
        <v>374</v>
      </c>
      <c r="F77" t="s">
        <v>375</v>
      </c>
      <c r="G77" t="s">
        <v>376</v>
      </c>
      <c r="I77">
        <v>469</v>
      </c>
      <c r="J77" s="4">
        <v>45649.420636574076</v>
      </c>
      <c r="S77">
        <v>0</v>
      </c>
      <c r="T77">
        <v>0</v>
      </c>
      <c r="U77">
        <v>0</v>
      </c>
      <c r="V77">
        <v>1</v>
      </c>
      <c r="W77">
        <v>4</v>
      </c>
      <c r="X77" t="s">
        <v>380</v>
      </c>
      <c r="Y77" t="s">
        <v>378</v>
      </c>
      <c r="Z77" t="s">
        <v>381</v>
      </c>
      <c r="AA77" t="s">
        <v>47</v>
      </c>
      <c r="AB77" t="b">
        <f t="shared" si="5"/>
        <v>1</v>
      </c>
      <c r="AC77" t="str">
        <f t="shared" si="3"/>
        <v/>
      </c>
      <c r="AD77">
        <v>534</v>
      </c>
      <c r="AE77" t="b">
        <v>0</v>
      </c>
      <c r="AF77">
        <f>_xlfn.XLOOKUP($C77,[1]Dec25_data_updated!$C:$C, [1]Dec25_data_updated!AI:AI,0)</f>
        <v>0</v>
      </c>
      <c r="AG77">
        <f>_xlfn.XLOOKUP($C77,[1]Dec25_data_updated!$C:$C, [1]Dec25_data_updated!AJ:AJ,0)</f>
        <v>0</v>
      </c>
      <c r="AH77">
        <f>_xlfn.XLOOKUP($C77,[1]Dec25_data_updated!$C:$C, [1]Dec25_data_updated!AF:AF,0)</f>
        <v>0</v>
      </c>
      <c r="AI77" s="1">
        <f>_xlfn.XLOOKUP($C77,[1]cull_for_type_term!$C:$C, [1]cull_for_type_term!AI:AI,0)</f>
        <v>0</v>
      </c>
      <c r="AJ77" s="1">
        <f>_xlfn.XLOOKUP($C77,[1]cull_for_type_term!$C:$C, [1]cull_for_type_term!AJ:AJ,0)</f>
        <v>0</v>
      </c>
      <c r="AK77" s="1">
        <f>_xlfn.XLOOKUP($C77,[1]dates!$C:$C, [1]dates!D:D,0)</f>
        <v>0</v>
      </c>
      <c r="AL77" s="2"/>
      <c r="AM77" s="3">
        <f>_xlfn.XLOOKUP($C77,[1]missing!$C:$C, [1]missing!AH:AH,0)</f>
        <v>0</v>
      </c>
    </row>
    <row r="78" spans="1:39" x14ac:dyDescent="0.2">
      <c r="A78" s="5">
        <v>0</v>
      </c>
      <c r="B78" s="5" t="s">
        <v>372</v>
      </c>
      <c r="C78" s="5" t="s">
        <v>373</v>
      </c>
      <c r="D78" s="5">
        <v>2020</v>
      </c>
      <c r="E78" s="5" t="s">
        <v>374</v>
      </c>
      <c r="F78" s="5" t="s">
        <v>375</v>
      </c>
      <c r="G78" s="5" t="s">
        <v>376</v>
      </c>
      <c r="H78" s="5"/>
      <c r="I78" s="5">
        <v>78</v>
      </c>
      <c r="J78" s="6" t="s">
        <v>61</v>
      </c>
      <c r="K78" s="5"/>
      <c r="L78" s="5"/>
      <c r="M78" s="5"/>
      <c r="N78" s="5"/>
      <c r="O78" s="5"/>
      <c r="P78" s="5"/>
      <c r="Q78" s="5"/>
      <c r="R78" s="5"/>
      <c r="S78" s="5">
        <v>0</v>
      </c>
      <c r="T78" s="5">
        <v>0</v>
      </c>
      <c r="U78" s="5">
        <v>0</v>
      </c>
      <c r="V78" s="5">
        <v>1</v>
      </c>
      <c r="W78" s="5">
        <v>4</v>
      </c>
      <c r="X78" s="5" t="s">
        <v>377</v>
      </c>
      <c r="Y78" s="5" t="s">
        <v>378</v>
      </c>
      <c r="Z78" s="5" t="s">
        <v>382</v>
      </c>
      <c r="AA78" t="s">
        <v>63</v>
      </c>
      <c r="AB78" t="b">
        <f t="shared" si="5"/>
        <v>1</v>
      </c>
      <c r="AC78" t="str">
        <f t="shared" si="3"/>
        <v/>
      </c>
      <c r="AD78">
        <v>738</v>
      </c>
      <c r="AE78" t="b">
        <v>0</v>
      </c>
      <c r="AF78">
        <f>_xlfn.XLOOKUP($C78,[1]Dec25_data_updated!$C:$C, [1]Dec25_data_updated!AI:AI,0)</f>
        <v>0</v>
      </c>
      <c r="AG78">
        <f>_xlfn.XLOOKUP($C78,[1]Dec25_data_updated!$C:$C, [1]Dec25_data_updated!AJ:AJ,0)</f>
        <v>0</v>
      </c>
      <c r="AH78">
        <f>_xlfn.XLOOKUP($C78,[1]Dec25_data_updated!$C:$C, [1]Dec25_data_updated!AF:AF,0)</f>
        <v>0</v>
      </c>
      <c r="AI78" s="1">
        <f>_xlfn.XLOOKUP($C78,[1]cull_for_type_term!$C:$C, [1]cull_for_type_term!AI:AI,0)</f>
        <v>0</v>
      </c>
      <c r="AJ78" s="1">
        <f>_xlfn.XLOOKUP($C78,[1]cull_for_type_term!$C:$C, [1]cull_for_type_term!AJ:AJ,0)</f>
        <v>0</v>
      </c>
      <c r="AK78" s="1">
        <f>_xlfn.XLOOKUP($C78,[1]dates!$C:$C, [1]dates!D:D,0)</f>
        <v>0</v>
      </c>
      <c r="AL78" s="2"/>
      <c r="AM78" s="3">
        <f>_xlfn.XLOOKUP($C78,[1]missing!$C:$C, [1]missing!AH:AH,0)</f>
        <v>0</v>
      </c>
    </row>
    <row r="79" spans="1:39" x14ac:dyDescent="0.2">
      <c r="A79">
        <v>0</v>
      </c>
      <c r="B79" t="s">
        <v>372</v>
      </c>
      <c r="C79" t="s">
        <v>373</v>
      </c>
      <c r="D79">
        <v>2020</v>
      </c>
      <c r="E79" t="s">
        <v>374</v>
      </c>
      <c r="F79" t="s">
        <v>375</v>
      </c>
      <c r="G79" t="s">
        <v>376</v>
      </c>
      <c r="I79">
        <v>38</v>
      </c>
      <c r="J79" s="4">
        <v>45649.419166666667</v>
      </c>
      <c r="S79">
        <v>0</v>
      </c>
      <c r="T79">
        <v>0</v>
      </c>
      <c r="U79">
        <v>0</v>
      </c>
      <c r="V79">
        <v>1</v>
      </c>
      <c r="W79">
        <v>4</v>
      </c>
      <c r="X79" t="s">
        <v>377</v>
      </c>
      <c r="Y79" t="s">
        <v>378</v>
      </c>
      <c r="Z79" t="s">
        <v>383</v>
      </c>
      <c r="AA79" t="s">
        <v>199</v>
      </c>
      <c r="AB79" t="b">
        <f t="shared" si="5"/>
        <v>1</v>
      </c>
      <c r="AC79" t="str">
        <f t="shared" si="3"/>
        <v/>
      </c>
      <c r="AD79">
        <v>823</v>
      </c>
      <c r="AE79" t="b">
        <v>0</v>
      </c>
      <c r="AF79">
        <f>_xlfn.XLOOKUP($C79,[1]Dec25_data_updated!$C:$C, [1]Dec25_data_updated!AI:AI,0)</f>
        <v>0</v>
      </c>
      <c r="AG79">
        <f>_xlfn.XLOOKUP($C79,[1]Dec25_data_updated!$C:$C, [1]Dec25_data_updated!AJ:AJ,0)</f>
        <v>0</v>
      </c>
      <c r="AH79">
        <f>_xlfn.XLOOKUP($C79,[1]Dec25_data_updated!$C:$C, [1]Dec25_data_updated!AF:AF,0)</f>
        <v>0</v>
      </c>
      <c r="AI79" s="1">
        <f>_xlfn.XLOOKUP($C79,[1]cull_for_type_term!$C:$C, [1]cull_for_type_term!AI:AI,0)</f>
        <v>0</v>
      </c>
      <c r="AJ79" s="1">
        <f>_xlfn.XLOOKUP($C79,[1]cull_for_type_term!$C:$C, [1]cull_for_type_term!AJ:AJ,0)</f>
        <v>0</v>
      </c>
      <c r="AK79" s="1">
        <f>_xlfn.XLOOKUP($C79,[1]dates!$C:$C, [1]dates!D:D,0)</f>
        <v>0</v>
      </c>
      <c r="AL79" s="2"/>
      <c r="AM79" s="3">
        <f>_xlfn.XLOOKUP($C79,[1]missing!$C:$C, [1]missing!AH:AH,0)</f>
        <v>0</v>
      </c>
    </row>
    <row r="80" spans="1:39" x14ac:dyDescent="0.2">
      <c r="A80">
        <v>13</v>
      </c>
      <c r="B80" t="s">
        <v>372</v>
      </c>
      <c r="C80" t="s">
        <v>384</v>
      </c>
      <c r="D80">
        <v>2021</v>
      </c>
      <c r="E80" t="s">
        <v>385</v>
      </c>
      <c r="F80" t="s">
        <v>386</v>
      </c>
      <c r="G80" t="s">
        <v>387</v>
      </c>
      <c r="H80" t="s">
        <v>388</v>
      </c>
      <c r="I80">
        <v>23</v>
      </c>
      <c r="J80" s="4">
        <v>45649.420636574076</v>
      </c>
      <c r="L80" t="s">
        <v>389</v>
      </c>
      <c r="S80">
        <v>13</v>
      </c>
      <c r="T80">
        <v>4.33</v>
      </c>
      <c r="U80">
        <v>13</v>
      </c>
      <c r="V80">
        <v>1</v>
      </c>
      <c r="W80">
        <v>3</v>
      </c>
      <c r="X80" t="s">
        <v>390</v>
      </c>
      <c r="Y80" t="s">
        <v>391</v>
      </c>
      <c r="Z80" t="s">
        <v>392</v>
      </c>
      <c r="AA80" t="s">
        <v>47</v>
      </c>
      <c r="AB80" t="b">
        <f t="shared" si="5"/>
        <v>1</v>
      </c>
      <c r="AC80" t="b">
        <f t="shared" si="3"/>
        <v>1</v>
      </c>
      <c r="AD80">
        <v>88</v>
      </c>
      <c r="AE80" t="b">
        <v>0</v>
      </c>
      <c r="AF80">
        <f>_xlfn.XLOOKUP($C80,[1]Dec25_data_updated!$C:$C, [1]Dec25_data_updated!AI:AI,0)</f>
        <v>0</v>
      </c>
      <c r="AG80">
        <f>_xlfn.XLOOKUP($C80,[1]Dec25_data_updated!$C:$C, [1]Dec25_data_updated!AJ:AJ,0)</f>
        <v>0</v>
      </c>
      <c r="AH80">
        <f>_xlfn.XLOOKUP($C80,[1]Dec25_data_updated!$C:$C, [1]Dec25_data_updated!AF:AF,0)</f>
        <v>0</v>
      </c>
      <c r="AI80" s="1">
        <f>_xlfn.XLOOKUP($C80,[1]cull_for_type_term!$C:$C, [1]cull_for_type_term!AI:AI,0)</f>
        <v>0</v>
      </c>
      <c r="AJ80" s="1">
        <f>_xlfn.XLOOKUP($C80,[1]cull_for_type_term!$C:$C, [1]cull_for_type_term!AJ:AJ,0)</f>
        <v>0</v>
      </c>
      <c r="AK80" s="1">
        <f>_xlfn.XLOOKUP($C80,[1]dates!$C:$C, [1]dates!D:D,0)</f>
        <v>0</v>
      </c>
      <c r="AL80" s="2"/>
      <c r="AM80" s="3">
        <f>_xlfn.XLOOKUP($C80,[1]missing!$C:$C, [1]missing!AH:AH,0)</f>
        <v>0</v>
      </c>
    </row>
    <row r="81" spans="1:39" x14ac:dyDescent="0.2">
      <c r="A81">
        <v>13</v>
      </c>
      <c r="B81" t="s">
        <v>372</v>
      </c>
      <c r="C81" t="s">
        <v>384</v>
      </c>
      <c r="D81">
        <v>2021</v>
      </c>
      <c r="E81" t="s">
        <v>385</v>
      </c>
      <c r="F81" t="s">
        <v>386</v>
      </c>
      <c r="G81" t="s">
        <v>387</v>
      </c>
      <c r="H81" t="s">
        <v>393</v>
      </c>
      <c r="I81">
        <v>14</v>
      </c>
      <c r="J81" s="4">
        <v>45648.861805555556</v>
      </c>
      <c r="L81" t="s">
        <v>389</v>
      </c>
      <c r="S81">
        <v>13</v>
      </c>
      <c r="T81">
        <v>4.33</v>
      </c>
      <c r="U81">
        <v>13</v>
      </c>
      <c r="V81">
        <v>1</v>
      </c>
      <c r="W81">
        <v>3</v>
      </c>
      <c r="X81" t="s">
        <v>394</v>
      </c>
      <c r="Y81" t="s">
        <v>391</v>
      </c>
      <c r="Z81" t="s">
        <v>395</v>
      </c>
      <c r="AA81" t="s">
        <v>59</v>
      </c>
      <c r="AB81" t="b">
        <f t="shared" si="5"/>
        <v>1</v>
      </c>
      <c r="AC81" t="str">
        <f t="shared" si="3"/>
        <v/>
      </c>
      <c r="AD81">
        <v>14</v>
      </c>
      <c r="AE81" t="b">
        <v>0</v>
      </c>
      <c r="AF81">
        <f>_xlfn.XLOOKUP($C81,[1]Dec25_data_updated!$C:$C, [1]Dec25_data_updated!AI:AI,0)</f>
        <v>0</v>
      </c>
      <c r="AG81">
        <f>_xlfn.XLOOKUP($C81,[1]Dec25_data_updated!$C:$C, [1]Dec25_data_updated!AJ:AJ,0)</f>
        <v>0</v>
      </c>
      <c r="AH81">
        <f>_xlfn.XLOOKUP($C81,[1]Dec25_data_updated!$C:$C, [1]Dec25_data_updated!AF:AF,0)</f>
        <v>0</v>
      </c>
      <c r="AI81" s="1">
        <f>_xlfn.XLOOKUP($C81,[1]cull_for_type_term!$C:$C, [1]cull_for_type_term!AI:AI,0)</f>
        <v>0</v>
      </c>
      <c r="AJ81" s="1">
        <f>_xlfn.XLOOKUP($C81,[1]cull_for_type_term!$C:$C, [1]cull_for_type_term!AJ:AJ,0)</f>
        <v>0</v>
      </c>
      <c r="AK81" s="1">
        <f>_xlfn.XLOOKUP($C81,[1]dates!$C:$C, [1]dates!D:D,0)</f>
        <v>0</v>
      </c>
      <c r="AL81" s="2"/>
      <c r="AM81" s="3">
        <f>_xlfn.XLOOKUP($C81,[1]missing!$C:$C, [1]missing!AH:AH,0)</f>
        <v>0</v>
      </c>
    </row>
    <row r="82" spans="1:39" x14ac:dyDescent="0.2">
      <c r="A82" s="5">
        <v>13</v>
      </c>
      <c r="B82" s="5" t="s">
        <v>372</v>
      </c>
      <c r="C82" s="5" t="s">
        <v>384</v>
      </c>
      <c r="D82" s="5">
        <v>2021</v>
      </c>
      <c r="E82" s="5" t="s">
        <v>385</v>
      </c>
      <c r="F82" s="5" t="s">
        <v>386</v>
      </c>
      <c r="G82" s="5" t="s">
        <v>387</v>
      </c>
      <c r="H82" s="5" t="s">
        <v>393</v>
      </c>
      <c r="I82" s="5">
        <v>30</v>
      </c>
      <c r="J82" s="6" t="s">
        <v>61</v>
      </c>
      <c r="K82" s="5"/>
      <c r="L82" s="5" t="s">
        <v>389</v>
      </c>
      <c r="M82" s="5"/>
      <c r="N82" s="5"/>
      <c r="O82" s="5"/>
      <c r="P82" s="5"/>
      <c r="Q82" s="5"/>
      <c r="R82" s="5"/>
      <c r="S82" s="5">
        <v>13</v>
      </c>
      <c r="T82" s="5">
        <v>4.33</v>
      </c>
      <c r="U82" s="5">
        <v>13</v>
      </c>
      <c r="V82" s="5">
        <v>1</v>
      </c>
      <c r="W82" s="5">
        <v>3</v>
      </c>
      <c r="X82" s="5" t="s">
        <v>394</v>
      </c>
      <c r="Y82" s="5" t="s">
        <v>391</v>
      </c>
      <c r="Z82" s="5" t="s">
        <v>396</v>
      </c>
      <c r="AA82" t="s">
        <v>63</v>
      </c>
      <c r="AB82" t="b">
        <f t="shared" si="5"/>
        <v>1</v>
      </c>
      <c r="AC82" t="str">
        <f t="shared" si="3"/>
        <v/>
      </c>
      <c r="AD82">
        <v>690</v>
      </c>
      <c r="AE82" t="b">
        <v>0</v>
      </c>
      <c r="AF82">
        <f>_xlfn.XLOOKUP($C82,[1]Dec25_data_updated!$C:$C, [1]Dec25_data_updated!AI:AI,0)</f>
        <v>0</v>
      </c>
      <c r="AG82">
        <f>_xlfn.XLOOKUP($C82,[1]Dec25_data_updated!$C:$C, [1]Dec25_data_updated!AJ:AJ,0)</f>
        <v>0</v>
      </c>
      <c r="AH82">
        <f>_xlfn.XLOOKUP($C82,[1]Dec25_data_updated!$C:$C, [1]Dec25_data_updated!AF:AF,0)</f>
        <v>0</v>
      </c>
      <c r="AI82" s="1">
        <f>_xlfn.XLOOKUP($C82,[1]cull_for_type_term!$C:$C, [1]cull_for_type_term!AI:AI,0)</f>
        <v>0</v>
      </c>
      <c r="AJ82" s="1">
        <f>_xlfn.XLOOKUP($C82,[1]cull_for_type_term!$C:$C, [1]cull_for_type_term!AJ:AJ,0)</f>
        <v>0</v>
      </c>
      <c r="AK82" s="1">
        <f>_xlfn.XLOOKUP($C82,[1]dates!$C:$C, [1]dates!D:D,0)</f>
        <v>0</v>
      </c>
      <c r="AL82" s="2"/>
      <c r="AM82" s="3">
        <f>_xlfn.XLOOKUP($C82,[1]missing!$C:$C, [1]missing!AH:AH,0)</f>
        <v>0</v>
      </c>
    </row>
    <row r="83" spans="1:39" x14ac:dyDescent="0.2">
      <c r="A83">
        <v>13</v>
      </c>
      <c r="B83" t="s">
        <v>372</v>
      </c>
      <c r="C83" t="s">
        <v>384</v>
      </c>
      <c r="D83">
        <v>2021</v>
      </c>
      <c r="E83" t="s">
        <v>385</v>
      </c>
      <c r="F83" t="s">
        <v>386</v>
      </c>
      <c r="G83" t="s">
        <v>387</v>
      </c>
      <c r="H83" t="s">
        <v>393</v>
      </c>
      <c r="I83">
        <v>11</v>
      </c>
      <c r="J83" s="4">
        <v>45649.419166666667</v>
      </c>
      <c r="L83" t="s">
        <v>389</v>
      </c>
      <c r="S83">
        <v>13</v>
      </c>
      <c r="T83">
        <v>4.33</v>
      </c>
      <c r="U83">
        <v>13</v>
      </c>
      <c r="V83">
        <v>1</v>
      </c>
      <c r="W83">
        <v>3</v>
      </c>
      <c r="X83" t="s">
        <v>394</v>
      </c>
      <c r="Y83" t="s">
        <v>391</v>
      </c>
      <c r="Z83" t="s">
        <v>397</v>
      </c>
      <c r="AA83" t="s">
        <v>199</v>
      </c>
      <c r="AB83" t="b">
        <f t="shared" si="5"/>
        <v>1</v>
      </c>
      <c r="AC83" t="str">
        <f t="shared" si="3"/>
        <v/>
      </c>
      <c r="AD83">
        <v>796</v>
      </c>
      <c r="AE83" t="b">
        <v>0</v>
      </c>
      <c r="AF83">
        <f>_xlfn.XLOOKUP($C83,[1]Dec25_data_updated!$C:$C, [1]Dec25_data_updated!AI:AI,0)</f>
        <v>0</v>
      </c>
      <c r="AG83">
        <f>_xlfn.XLOOKUP($C83,[1]Dec25_data_updated!$C:$C, [1]Dec25_data_updated!AJ:AJ,0)</f>
        <v>0</v>
      </c>
      <c r="AH83">
        <f>_xlfn.XLOOKUP($C83,[1]Dec25_data_updated!$C:$C, [1]Dec25_data_updated!AF:AF,0)</f>
        <v>0</v>
      </c>
      <c r="AI83" s="1">
        <f>_xlfn.XLOOKUP($C83,[1]cull_for_type_term!$C:$C, [1]cull_for_type_term!AI:AI,0)</f>
        <v>0</v>
      </c>
      <c r="AJ83" s="1">
        <f>_xlfn.XLOOKUP($C83,[1]cull_for_type_term!$C:$C, [1]cull_for_type_term!AJ:AJ,0)</f>
        <v>0</v>
      </c>
      <c r="AK83" s="1">
        <f>_xlfn.XLOOKUP($C83,[1]dates!$C:$C, [1]dates!D:D,0)</f>
        <v>0</v>
      </c>
      <c r="AL83" s="2"/>
      <c r="AM83" s="3">
        <f>_xlfn.XLOOKUP($C83,[1]missing!$C:$C, [1]missing!AH:AH,0)</f>
        <v>0</v>
      </c>
    </row>
    <row r="84" spans="1:39" x14ac:dyDescent="0.2">
      <c r="A84">
        <v>0</v>
      </c>
      <c r="B84" t="s">
        <v>398</v>
      </c>
      <c r="C84" t="s">
        <v>399</v>
      </c>
      <c r="E84" t="s">
        <v>54</v>
      </c>
      <c r="G84" t="s">
        <v>400</v>
      </c>
      <c r="I84">
        <v>33</v>
      </c>
      <c r="J84" s="4">
        <v>45648.861805555556</v>
      </c>
      <c r="K84" t="s">
        <v>56</v>
      </c>
      <c r="S84">
        <v>0</v>
      </c>
      <c r="T84">
        <v>0</v>
      </c>
      <c r="U84">
        <v>0</v>
      </c>
      <c r="V84">
        <v>1</v>
      </c>
      <c r="X84" t="s">
        <v>401</v>
      </c>
      <c r="Y84" t="s">
        <v>400</v>
      </c>
      <c r="Z84" t="s">
        <v>402</v>
      </c>
      <c r="AA84" t="s">
        <v>59</v>
      </c>
      <c r="AB84" t="b">
        <f t="shared" si="5"/>
        <v>1</v>
      </c>
      <c r="AC84" t="str">
        <f t="shared" si="3"/>
        <v/>
      </c>
      <c r="AD84">
        <v>33</v>
      </c>
      <c r="AE84" t="b">
        <v>0</v>
      </c>
      <c r="AF84">
        <f>_xlfn.XLOOKUP($C84,[1]Dec25_data_updated!$C:$C, [1]Dec25_data_updated!AI:AI,0)</f>
        <v>0</v>
      </c>
      <c r="AG84">
        <f>_xlfn.XLOOKUP($C84,[1]Dec25_data_updated!$C:$C, [1]Dec25_data_updated!AJ:AJ,0)</f>
        <v>0</v>
      </c>
      <c r="AH84" t="str">
        <f>_xlfn.XLOOKUP($C84,[1]Dec25_data_updated!$C:$C, [1]Dec25_data_updated!AF:AF,0)</f>
        <v>CM_Schenkel_ENTRE_ARQUIVOS_E_MUSEUS_O_DESLOCAMENTO_DE_IMAGENS_EM_TRABALHOS_DE_ARTE_CONTEMPORÂNEA.pdf</v>
      </c>
      <c r="AI84" s="1">
        <f>_xlfn.XLOOKUP($C84,[1]cull_for_type_term!$C:$C, [1]cull_for_type_term!AI:AI,0)</f>
        <v>0</v>
      </c>
      <c r="AJ84" s="1">
        <f>_xlfn.XLOOKUP($C84,[1]cull_for_type_term!$C:$C, [1]cull_for_type_term!AJ:AJ,0)</f>
        <v>0</v>
      </c>
      <c r="AK84" s="1">
        <f>_xlfn.XLOOKUP($C84,[1]dates!$C:$C, [1]dates!D:D,0)</f>
        <v>0</v>
      </c>
      <c r="AL84" s="2"/>
      <c r="AM84" s="3">
        <f>_xlfn.XLOOKUP($C84,[1]missing!$C:$C, [1]missing!AH:AH,0)</f>
        <v>0</v>
      </c>
    </row>
    <row r="85" spans="1:39" x14ac:dyDescent="0.2">
      <c r="A85" s="5">
        <v>0</v>
      </c>
      <c r="B85" s="5" t="s">
        <v>398</v>
      </c>
      <c r="C85" s="5" t="s">
        <v>399</v>
      </c>
      <c r="D85" s="5"/>
      <c r="E85" s="5" t="s">
        <v>54</v>
      </c>
      <c r="F85" s="5"/>
      <c r="G85" s="5" t="s">
        <v>400</v>
      </c>
      <c r="H85" s="5"/>
      <c r="I85" s="5">
        <v>74</v>
      </c>
      <c r="J85" s="6" t="s">
        <v>61</v>
      </c>
      <c r="K85" s="5" t="s">
        <v>56</v>
      </c>
      <c r="L85" s="5"/>
      <c r="M85" s="5"/>
      <c r="N85" s="5"/>
      <c r="O85" s="5"/>
      <c r="P85" s="5"/>
      <c r="Q85" s="5"/>
      <c r="R85" s="5"/>
      <c r="S85" s="5">
        <v>0</v>
      </c>
      <c r="T85" s="5">
        <v>0</v>
      </c>
      <c r="U85" s="5">
        <v>0</v>
      </c>
      <c r="V85" s="5">
        <v>1</v>
      </c>
      <c r="W85" s="5"/>
      <c r="X85" s="5" t="s">
        <v>401</v>
      </c>
      <c r="Y85" s="5" t="s">
        <v>400</v>
      </c>
      <c r="Z85" s="5" t="s">
        <v>403</v>
      </c>
      <c r="AA85" t="s">
        <v>63</v>
      </c>
      <c r="AB85" t="b">
        <f t="shared" si="5"/>
        <v>1</v>
      </c>
      <c r="AC85" t="str">
        <f t="shared" si="3"/>
        <v/>
      </c>
      <c r="AD85">
        <v>734</v>
      </c>
      <c r="AE85" t="b">
        <v>0</v>
      </c>
      <c r="AF85">
        <f>_xlfn.XLOOKUP($C85,[1]Dec25_data_updated!$C:$C, [1]Dec25_data_updated!AI:AI,0)</f>
        <v>0</v>
      </c>
      <c r="AG85">
        <f>_xlfn.XLOOKUP($C85,[1]Dec25_data_updated!$C:$C, [1]Dec25_data_updated!AJ:AJ,0)</f>
        <v>0</v>
      </c>
      <c r="AH85" t="str">
        <f>_xlfn.XLOOKUP($C85,[1]Dec25_data_updated!$C:$C, [1]Dec25_data_updated!AF:AF,0)</f>
        <v>CM_Schenkel_ENTRE_ARQUIVOS_E_MUSEUS_O_DESLOCAMENTO_DE_IMAGENS_EM_TRABALHOS_DE_ARTE_CONTEMPORÂNEA.pdf</v>
      </c>
      <c r="AI85" s="1">
        <f>_xlfn.XLOOKUP($C85,[1]cull_for_type_term!$C:$C, [1]cull_for_type_term!AI:AI,0)</f>
        <v>0</v>
      </c>
      <c r="AJ85" s="1">
        <f>_xlfn.XLOOKUP($C85,[1]cull_for_type_term!$C:$C, [1]cull_for_type_term!AJ:AJ,0)</f>
        <v>0</v>
      </c>
      <c r="AK85" s="1">
        <f>_xlfn.XLOOKUP($C85,[1]dates!$C:$C, [1]dates!D:D,0)</f>
        <v>0</v>
      </c>
      <c r="AL85" s="2"/>
      <c r="AM85" s="3">
        <f>_xlfn.XLOOKUP($C85,[1]missing!$C:$C, [1]missing!AH:AH,0)</f>
        <v>0</v>
      </c>
    </row>
    <row r="86" spans="1:39" x14ac:dyDescent="0.2">
      <c r="A86">
        <v>0</v>
      </c>
      <c r="B86" t="s">
        <v>404</v>
      </c>
      <c r="C86" t="s">
        <v>405</v>
      </c>
      <c r="E86" t="s">
        <v>54</v>
      </c>
      <c r="G86" t="s">
        <v>406</v>
      </c>
      <c r="I86">
        <v>31</v>
      </c>
      <c r="J86" s="4">
        <v>45649.419166666667</v>
      </c>
      <c r="K86" t="s">
        <v>56</v>
      </c>
      <c r="S86">
        <v>0</v>
      </c>
      <c r="T86">
        <v>0</v>
      </c>
      <c r="U86">
        <v>0</v>
      </c>
      <c r="V86">
        <v>2</v>
      </c>
      <c r="X86" t="s">
        <v>407</v>
      </c>
      <c r="Y86" t="s">
        <v>406</v>
      </c>
      <c r="Z86" t="s">
        <v>408</v>
      </c>
      <c r="AA86" t="s">
        <v>199</v>
      </c>
      <c r="AB86" t="b">
        <f t="shared" si="5"/>
        <v>1</v>
      </c>
      <c r="AC86" t="str">
        <f t="shared" si="3"/>
        <v/>
      </c>
      <c r="AD86">
        <v>816</v>
      </c>
      <c r="AE86" t="b">
        <v>0</v>
      </c>
      <c r="AF86">
        <f>_xlfn.XLOOKUP($C86,[1]Dec25_data_updated!$C:$C, [1]Dec25_data_updated!AI:AI,0)</f>
        <v>0</v>
      </c>
      <c r="AG86">
        <f>_xlfn.XLOOKUP($C86,[1]Dec25_data_updated!$C:$C, [1]Dec25_data_updated!AJ:AJ,0)</f>
        <v>0</v>
      </c>
      <c r="AH86" t="str">
        <f>_xlfn.XLOOKUP($C86,[1]Dec25_data_updated!$C:$C, [1]Dec25_data_updated!AF:AF,0)</f>
        <v>D_Watts__S_Strogatz_When_the_Rich_Dont_Get_Richer_Equalizing_Tendencies_of_Creative_Networks.pdf</v>
      </c>
      <c r="AI86" s="1">
        <f>_xlfn.XLOOKUP($C86,[1]cull_for_type_term!$C:$C, [1]cull_for_type_term!AI:AI,0)</f>
        <v>0</v>
      </c>
      <c r="AJ86" s="1">
        <f>_xlfn.XLOOKUP($C86,[1]cull_for_type_term!$C:$C, [1]cull_for_type_term!AJ:AJ,0)</f>
        <v>0</v>
      </c>
      <c r="AK86" s="1">
        <f>_xlfn.XLOOKUP($C86,[1]dates!$C:$C, [1]dates!D:D,0)</f>
        <v>0</v>
      </c>
      <c r="AL86" s="2"/>
      <c r="AM86" s="3">
        <f>_xlfn.XLOOKUP($C86,[1]missing!$C:$C, [1]missing!AH:AH,0)</f>
        <v>0</v>
      </c>
    </row>
    <row r="87" spans="1:39" x14ac:dyDescent="0.2">
      <c r="A87">
        <v>0</v>
      </c>
      <c r="B87" t="s">
        <v>404</v>
      </c>
      <c r="C87" t="s">
        <v>405</v>
      </c>
      <c r="E87" t="s">
        <v>54</v>
      </c>
      <c r="G87" t="s">
        <v>406</v>
      </c>
      <c r="I87">
        <v>186</v>
      </c>
      <c r="J87" s="4">
        <v>45649.813726851855</v>
      </c>
      <c r="K87" t="s">
        <v>56</v>
      </c>
      <c r="S87">
        <v>0</v>
      </c>
      <c r="T87">
        <v>0</v>
      </c>
      <c r="U87">
        <v>0</v>
      </c>
      <c r="V87">
        <v>2</v>
      </c>
      <c r="X87" t="s">
        <v>407</v>
      </c>
      <c r="Y87" t="s">
        <v>406</v>
      </c>
      <c r="Z87" t="s">
        <v>409</v>
      </c>
      <c r="AA87" t="s">
        <v>50</v>
      </c>
      <c r="AB87" t="b">
        <f t="shared" si="5"/>
        <v>1</v>
      </c>
      <c r="AC87" t="str">
        <f t="shared" si="3"/>
        <v/>
      </c>
      <c r="AD87">
        <v>1153</v>
      </c>
      <c r="AE87" t="b">
        <v>0</v>
      </c>
      <c r="AF87">
        <f>_xlfn.XLOOKUP($C87,[1]Dec25_data_updated!$C:$C, [1]Dec25_data_updated!AI:AI,0)</f>
        <v>0</v>
      </c>
      <c r="AG87">
        <f>_xlfn.XLOOKUP($C87,[1]Dec25_data_updated!$C:$C, [1]Dec25_data_updated!AJ:AJ,0)</f>
        <v>0</v>
      </c>
      <c r="AH87" t="str">
        <f>_xlfn.XLOOKUP($C87,[1]Dec25_data_updated!$C:$C, [1]Dec25_data_updated!AF:AF,0)</f>
        <v>D_Watts__S_Strogatz_When_the_Rich_Dont_Get_Richer_Equalizing_Tendencies_of_Creative_Networks.pdf</v>
      </c>
      <c r="AI87" s="1">
        <f>_xlfn.XLOOKUP($C87,[1]cull_for_type_term!$C:$C, [1]cull_for_type_term!AI:AI,0)</f>
        <v>0</v>
      </c>
      <c r="AJ87" s="1">
        <f>_xlfn.XLOOKUP($C87,[1]cull_for_type_term!$C:$C, [1]cull_for_type_term!AJ:AJ,0)</f>
        <v>0</v>
      </c>
      <c r="AK87" s="1">
        <f>_xlfn.XLOOKUP($C87,[1]dates!$C:$C, [1]dates!D:D,0)</f>
        <v>0</v>
      </c>
      <c r="AL87" s="2"/>
      <c r="AM87" s="3">
        <f>_xlfn.XLOOKUP($C87,[1]missing!$C:$C, [1]missing!AH:AH,0)</f>
        <v>0</v>
      </c>
    </row>
    <row r="88" spans="1:39" x14ac:dyDescent="0.2">
      <c r="A88" s="5">
        <v>26</v>
      </c>
      <c r="B88" s="5" t="s">
        <v>410</v>
      </c>
      <c r="C88" s="5" t="s">
        <v>411</v>
      </c>
      <c r="D88" s="5">
        <v>2010</v>
      </c>
      <c r="E88" s="5" t="s">
        <v>412</v>
      </c>
      <c r="F88" s="5" t="s">
        <v>413</v>
      </c>
      <c r="G88" s="5" t="s">
        <v>414</v>
      </c>
      <c r="H88" s="5" t="s">
        <v>415</v>
      </c>
      <c r="I88" s="5">
        <v>19</v>
      </c>
      <c r="J88" s="6" t="s">
        <v>61</v>
      </c>
      <c r="K88" s="5"/>
      <c r="L88" s="5" t="s">
        <v>416</v>
      </c>
      <c r="M88" s="5"/>
      <c r="N88" s="5"/>
      <c r="O88" s="5"/>
      <c r="P88" s="5"/>
      <c r="Q88" s="5"/>
      <c r="R88" s="5"/>
      <c r="S88" s="5">
        <v>26</v>
      </c>
      <c r="T88" s="5">
        <v>1.86</v>
      </c>
      <c r="U88" s="5">
        <v>26</v>
      </c>
      <c r="V88" s="5">
        <v>1</v>
      </c>
      <c r="W88" s="5">
        <v>14</v>
      </c>
      <c r="X88" s="5" t="s">
        <v>417</v>
      </c>
      <c r="Y88" s="5" t="s">
        <v>418</v>
      </c>
      <c r="Z88" s="5" t="s">
        <v>419</v>
      </c>
      <c r="AA88" t="s">
        <v>63</v>
      </c>
      <c r="AB88" t="b">
        <f t="shared" si="5"/>
        <v>1</v>
      </c>
      <c r="AC88" t="b">
        <f t="shared" si="3"/>
        <v>1</v>
      </c>
      <c r="AD88">
        <v>679</v>
      </c>
      <c r="AE88" t="b">
        <v>0</v>
      </c>
      <c r="AF88">
        <f>_xlfn.XLOOKUP($C88,[1]Dec25_data_updated!$C:$C, [1]Dec25_data_updated!AI:AI,0)</f>
        <v>0</v>
      </c>
      <c r="AG88" t="str">
        <f>_xlfn.XLOOKUP($C88,[1]Dec25_data_updated!$C:$C, [1]Dec25_data_updated!AJ:AJ,0)</f>
        <v>AfterSherrieLevine.com</v>
      </c>
      <c r="AH88" t="str">
        <f>_xlfn.XLOOKUP($C88,[1]Dec25_data_updated!$C:$C, [1]Dec25_data_updated!AF:AF,0)</f>
        <v>DH_Hick_Forgery_and_appropriation_in_art.pdf</v>
      </c>
      <c r="AI88" s="1">
        <f>_xlfn.XLOOKUP($C88,[1]cull_for_type_term!$C:$C, [1]cull_for_type_term!AI:AI,0)</f>
        <v>0</v>
      </c>
      <c r="AJ88" s="1" t="str">
        <f>_xlfn.XLOOKUP($C88,[1]cull_for_type_term!$C:$C, [1]cull_for_type_term!AJ:AJ,0)</f>
        <v>AfterSherrieLevine.com</v>
      </c>
      <c r="AK88" s="1">
        <f>_xlfn.XLOOKUP($C88,[1]dates!$C:$C, [1]dates!D:D,0)</f>
        <v>0</v>
      </c>
      <c r="AL88" s="2"/>
      <c r="AM88" s="3">
        <f>_xlfn.XLOOKUP($C88,[1]missing!$C:$C, [1]missing!AH:AH,0)</f>
        <v>0</v>
      </c>
    </row>
    <row r="89" spans="1:39" x14ac:dyDescent="0.2">
      <c r="A89">
        <v>13</v>
      </c>
      <c r="B89" t="s">
        <v>420</v>
      </c>
      <c r="C89" t="s">
        <v>421</v>
      </c>
      <c r="D89">
        <v>2019</v>
      </c>
      <c r="E89" t="s">
        <v>422</v>
      </c>
      <c r="F89" t="s">
        <v>423</v>
      </c>
      <c r="G89" t="s">
        <v>424</v>
      </c>
      <c r="H89" t="s">
        <v>425</v>
      </c>
      <c r="I89">
        <v>473</v>
      </c>
      <c r="J89" s="4">
        <v>45649.420636574076</v>
      </c>
      <c r="K89" t="s">
        <v>107</v>
      </c>
      <c r="S89">
        <v>13</v>
      </c>
      <c r="T89">
        <v>2.6</v>
      </c>
      <c r="U89">
        <v>7</v>
      </c>
      <c r="V89">
        <v>2</v>
      </c>
      <c r="W89">
        <v>5</v>
      </c>
      <c r="X89" t="s">
        <v>426</v>
      </c>
      <c r="Y89" t="s">
        <v>424</v>
      </c>
      <c r="Z89" t="s">
        <v>427</v>
      </c>
      <c r="AA89" t="s">
        <v>47</v>
      </c>
      <c r="AB89" t="b">
        <f t="shared" si="5"/>
        <v>1</v>
      </c>
      <c r="AC89" t="b">
        <f t="shared" si="3"/>
        <v>1</v>
      </c>
      <c r="AD89">
        <v>538</v>
      </c>
      <c r="AE89" t="b">
        <v>0</v>
      </c>
      <c r="AF89">
        <f>_xlfn.XLOOKUP($C89,[1]Dec25_data_updated!$C:$C, [1]Dec25_data_updated!AI:AI,0)</f>
        <v>0</v>
      </c>
      <c r="AG89">
        <f>_xlfn.XLOOKUP($C89,[1]Dec25_data_updated!$C:$C, [1]Dec25_data_updated!AJ:AJ,0)</f>
        <v>0</v>
      </c>
      <c r="AH89">
        <f>_xlfn.XLOOKUP($C89,[1]Dec25_data_updated!$C:$C, [1]Dec25_data_updated!AF:AF,0)</f>
        <v>0</v>
      </c>
      <c r="AI89" s="1">
        <f>_xlfn.XLOOKUP($C89,[1]cull_for_type_term!$C:$C, [1]cull_for_type_term!AI:AI,0)</f>
        <v>0</v>
      </c>
      <c r="AJ89" s="1">
        <f>_xlfn.XLOOKUP($C89,[1]cull_for_type_term!$C:$C, [1]cull_for_type_term!AJ:AJ,0)</f>
        <v>0</v>
      </c>
      <c r="AK89" s="1">
        <f>_xlfn.XLOOKUP($C89,[1]dates!$C:$C, [1]dates!D:D,0)</f>
        <v>0</v>
      </c>
      <c r="AL89" s="2"/>
      <c r="AM89" s="3">
        <f>_xlfn.XLOOKUP($C89,[1]missing!$C:$C, [1]missing!AH:AH,0)</f>
        <v>0</v>
      </c>
    </row>
    <row r="90" spans="1:39" x14ac:dyDescent="0.2">
      <c r="A90">
        <v>8</v>
      </c>
      <c r="B90" t="s">
        <v>420</v>
      </c>
      <c r="C90" t="s">
        <v>428</v>
      </c>
      <c r="D90">
        <v>2019</v>
      </c>
      <c r="E90" t="s">
        <v>422</v>
      </c>
      <c r="F90" t="s">
        <v>423</v>
      </c>
      <c r="G90" t="s">
        <v>429</v>
      </c>
      <c r="H90" t="s">
        <v>430</v>
      </c>
      <c r="I90">
        <v>263</v>
      </c>
      <c r="J90" s="4">
        <v>45649.420636574076</v>
      </c>
      <c r="K90" t="s">
        <v>107</v>
      </c>
      <c r="S90">
        <v>8</v>
      </c>
      <c r="T90">
        <v>1.6</v>
      </c>
      <c r="U90">
        <v>4</v>
      </c>
      <c r="V90">
        <v>2</v>
      </c>
      <c r="W90">
        <v>5</v>
      </c>
      <c r="X90" t="s">
        <v>431</v>
      </c>
      <c r="Y90" t="s">
        <v>429</v>
      </c>
      <c r="Z90" t="s">
        <v>432</v>
      </c>
      <c r="AA90" t="s">
        <v>47</v>
      </c>
      <c r="AB90" t="b">
        <f t="shared" si="5"/>
        <v>1</v>
      </c>
      <c r="AC90" t="b">
        <f t="shared" si="3"/>
        <v>1</v>
      </c>
      <c r="AD90">
        <v>328</v>
      </c>
      <c r="AE90" t="b">
        <v>0</v>
      </c>
      <c r="AF90">
        <f>_xlfn.XLOOKUP($C90,[1]Dec25_data_updated!$C:$C, [1]Dec25_data_updated!AI:AI,0)</f>
        <v>0</v>
      </c>
      <c r="AG90">
        <f>_xlfn.XLOOKUP($C90,[1]Dec25_data_updated!$C:$C, [1]Dec25_data_updated!AJ:AJ,0)</f>
        <v>0</v>
      </c>
      <c r="AH90">
        <f>_xlfn.XLOOKUP($C90,[1]Dec25_data_updated!$C:$C, [1]Dec25_data_updated!AF:AF,0)</f>
        <v>0</v>
      </c>
      <c r="AI90" s="1">
        <f>_xlfn.XLOOKUP($C90,[1]cull_for_type_term!$C:$C, [1]cull_for_type_term!AI:AI,0)</f>
        <v>0</v>
      </c>
      <c r="AJ90" s="1">
        <f>_xlfn.XLOOKUP($C90,[1]cull_for_type_term!$C:$C, [1]cull_for_type_term!AJ:AJ,0)</f>
        <v>0</v>
      </c>
      <c r="AK90" s="1">
        <f>_xlfn.XLOOKUP($C90,[1]dates!$C:$C, [1]dates!D:D,0)</f>
        <v>0</v>
      </c>
      <c r="AL90" s="2"/>
      <c r="AM90" s="3">
        <f>_xlfn.XLOOKUP($C90,[1]missing!$C:$C, [1]missing!AH:AH,0)</f>
        <v>0</v>
      </c>
    </row>
    <row r="91" spans="1:39" x14ac:dyDescent="0.2">
      <c r="A91">
        <v>1</v>
      </c>
      <c r="B91" t="s">
        <v>433</v>
      </c>
      <c r="C91" t="s">
        <v>434</v>
      </c>
      <c r="D91">
        <v>1995</v>
      </c>
      <c r="E91" t="s">
        <v>435</v>
      </c>
      <c r="F91" t="s">
        <v>436</v>
      </c>
      <c r="G91" t="s">
        <v>437</v>
      </c>
      <c r="H91" t="s">
        <v>438</v>
      </c>
      <c r="I91">
        <v>132</v>
      </c>
      <c r="J91" s="4">
        <v>45649.813726851855</v>
      </c>
      <c r="K91" t="s">
        <v>56</v>
      </c>
      <c r="S91">
        <v>1</v>
      </c>
      <c r="T91">
        <v>0.03</v>
      </c>
      <c r="U91">
        <v>1</v>
      </c>
      <c r="V91">
        <v>1</v>
      </c>
      <c r="W91">
        <v>29</v>
      </c>
      <c r="X91" t="s">
        <v>439</v>
      </c>
      <c r="Y91" t="s">
        <v>437</v>
      </c>
      <c r="Z91" t="s">
        <v>440</v>
      </c>
      <c r="AA91" t="s">
        <v>50</v>
      </c>
      <c r="AB91" t="b">
        <f t="shared" si="5"/>
        <v>1</v>
      </c>
      <c r="AC91" t="b">
        <f t="shared" si="3"/>
        <v>1</v>
      </c>
      <c r="AD91">
        <v>1099</v>
      </c>
      <c r="AE91" t="b">
        <v>0</v>
      </c>
      <c r="AF91">
        <f>_xlfn.XLOOKUP($C91,[1]Dec25_data_updated!$C:$C, [1]Dec25_data_updated!AI:AI,0)</f>
        <v>0</v>
      </c>
      <c r="AG91">
        <f>_xlfn.XLOOKUP($C91,[1]Dec25_data_updated!$C:$C, [1]Dec25_data_updated!AJ:AJ,0)</f>
        <v>0</v>
      </c>
      <c r="AH91">
        <f>_xlfn.XLOOKUP($C91,[1]Dec25_data_updated!$C:$C, [1]Dec25_data_updated!AF:AF,0)</f>
        <v>0</v>
      </c>
      <c r="AI91" s="1">
        <f>_xlfn.XLOOKUP($C91,[1]cull_for_type_term!$C:$C, [1]cull_for_type_term!AI:AI,0)</f>
        <v>0</v>
      </c>
      <c r="AJ91" s="1">
        <f>_xlfn.XLOOKUP($C91,[1]cull_for_type_term!$C:$C, [1]cull_for_type_term!AJ:AJ,0)</f>
        <v>0</v>
      </c>
      <c r="AK91" s="1">
        <f>_xlfn.XLOOKUP($C91,[1]dates!$C:$C, [1]dates!D:D,0)</f>
        <v>0</v>
      </c>
      <c r="AL91" s="2"/>
      <c r="AM91" s="3">
        <f>_xlfn.XLOOKUP($C91,[1]missing!$C:$C, [1]missing!AH:AH,0)</f>
        <v>0</v>
      </c>
    </row>
    <row r="92" spans="1:39" x14ac:dyDescent="0.2">
      <c r="A92" s="5">
        <v>1</v>
      </c>
      <c r="B92" s="5" t="s">
        <v>433</v>
      </c>
      <c r="C92" s="5" t="s">
        <v>434</v>
      </c>
      <c r="D92" s="5">
        <v>1995</v>
      </c>
      <c r="E92" s="5" t="s">
        <v>435</v>
      </c>
      <c r="F92" s="5" t="s">
        <v>436</v>
      </c>
      <c r="G92" s="5" t="s">
        <v>437</v>
      </c>
      <c r="H92" s="5" t="s">
        <v>441</v>
      </c>
      <c r="I92" s="5">
        <v>44</v>
      </c>
      <c r="J92" s="6" t="s">
        <v>61</v>
      </c>
      <c r="K92" s="5" t="s">
        <v>56</v>
      </c>
      <c r="L92" s="5"/>
      <c r="M92" s="5"/>
      <c r="N92" s="5"/>
      <c r="O92" s="5"/>
      <c r="P92" s="5"/>
      <c r="Q92" s="5"/>
      <c r="R92" s="5"/>
      <c r="S92" s="5">
        <v>1</v>
      </c>
      <c r="T92" s="5">
        <v>0.03</v>
      </c>
      <c r="U92" s="5">
        <v>1</v>
      </c>
      <c r="V92" s="5">
        <v>1</v>
      </c>
      <c r="W92" s="5">
        <v>29</v>
      </c>
      <c r="X92" s="5" t="s">
        <v>442</v>
      </c>
      <c r="Y92" s="5" t="s">
        <v>437</v>
      </c>
      <c r="Z92" s="5" t="s">
        <v>443</v>
      </c>
      <c r="AA92" t="s">
        <v>63</v>
      </c>
      <c r="AB92" t="b">
        <f t="shared" si="5"/>
        <v>1</v>
      </c>
      <c r="AC92" t="str">
        <f t="shared" ref="AC92:AC155" si="6">IF( ISNUMBER( SEARCH( AA92, X92) ), TRUE, "" )</f>
        <v/>
      </c>
      <c r="AD92">
        <v>704</v>
      </c>
      <c r="AE92" t="b">
        <v>0</v>
      </c>
      <c r="AF92">
        <f>_xlfn.XLOOKUP($C92,[1]Dec25_data_updated!$C:$C, [1]Dec25_data_updated!AI:AI,0)</f>
        <v>0</v>
      </c>
      <c r="AG92">
        <f>_xlfn.XLOOKUP($C92,[1]Dec25_data_updated!$C:$C, [1]Dec25_data_updated!AJ:AJ,0)</f>
        <v>0</v>
      </c>
      <c r="AH92">
        <f>_xlfn.XLOOKUP($C92,[1]Dec25_data_updated!$C:$C, [1]Dec25_data_updated!AF:AF,0)</f>
        <v>0</v>
      </c>
      <c r="AI92" s="1">
        <f>_xlfn.XLOOKUP($C92,[1]cull_for_type_term!$C:$C, [1]cull_for_type_term!AI:AI,0)</f>
        <v>0</v>
      </c>
      <c r="AJ92" s="1">
        <f>_xlfn.XLOOKUP($C92,[1]cull_for_type_term!$C:$C, [1]cull_for_type_term!AJ:AJ,0)</f>
        <v>0</v>
      </c>
      <c r="AK92" s="1">
        <f>_xlfn.XLOOKUP($C92,[1]dates!$C:$C, [1]dates!D:D,0)</f>
        <v>0</v>
      </c>
      <c r="AL92" s="2"/>
      <c r="AM92" s="3">
        <f>_xlfn.XLOOKUP($C92,[1]missing!$C:$C, [1]missing!AH:AH,0)</f>
        <v>0</v>
      </c>
    </row>
    <row r="93" spans="1:39" x14ac:dyDescent="0.2">
      <c r="A93">
        <v>0</v>
      </c>
      <c r="B93" t="s">
        <v>444</v>
      </c>
      <c r="C93" t="s">
        <v>445</v>
      </c>
      <c r="D93">
        <v>2015</v>
      </c>
      <c r="E93" t="s">
        <v>446</v>
      </c>
      <c r="F93" t="s">
        <v>447</v>
      </c>
      <c r="G93" t="s">
        <v>448</v>
      </c>
      <c r="I93">
        <v>19</v>
      </c>
      <c r="J93" s="4">
        <v>45649.416967592595</v>
      </c>
      <c r="K93" t="s">
        <v>449</v>
      </c>
      <c r="S93">
        <v>0</v>
      </c>
      <c r="T93">
        <v>0</v>
      </c>
      <c r="U93">
        <v>0</v>
      </c>
      <c r="V93">
        <v>2</v>
      </c>
      <c r="W93">
        <v>9</v>
      </c>
      <c r="X93" t="s">
        <v>450</v>
      </c>
      <c r="Y93" t="s">
        <v>451</v>
      </c>
      <c r="Z93" t="s">
        <v>452</v>
      </c>
      <c r="AA93" t="s">
        <v>335</v>
      </c>
      <c r="AB93" t="b">
        <f t="shared" si="5"/>
        <v>1</v>
      </c>
      <c r="AC93" t="b">
        <f t="shared" si="6"/>
        <v>1</v>
      </c>
      <c r="AD93">
        <v>910</v>
      </c>
      <c r="AE93" t="b">
        <v>0</v>
      </c>
      <c r="AF93">
        <f>_xlfn.XLOOKUP($C93,[1]Dec25_data_updated!$C:$C, [1]Dec25_data_updated!AI:AI,0)</f>
        <v>0</v>
      </c>
      <c r="AG93">
        <f>_xlfn.XLOOKUP($C93,[1]Dec25_data_updated!$C:$C, [1]Dec25_data_updated!AJ:AJ,0)</f>
        <v>0</v>
      </c>
      <c r="AH93">
        <f>_xlfn.XLOOKUP($C93,[1]Dec25_data_updated!$C:$C, [1]Dec25_data_updated!AF:AF,0)</f>
        <v>0</v>
      </c>
      <c r="AI93" s="1">
        <f>_xlfn.XLOOKUP($C93,[1]cull_for_type_term!$C:$C, [1]cull_for_type_term!AI:AI,0)</f>
        <v>0</v>
      </c>
      <c r="AJ93" s="1">
        <f>_xlfn.XLOOKUP($C93,[1]cull_for_type_term!$C:$C, [1]cull_for_type_term!AJ:AJ,0)</f>
        <v>0</v>
      </c>
      <c r="AK93" s="1">
        <f>_xlfn.XLOOKUP($C93,[1]dates!$C:$C, [1]dates!D:D,0)</f>
        <v>0</v>
      </c>
      <c r="AL93" s="2"/>
      <c r="AM93" s="3">
        <f>_xlfn.XLOOKUP($C93,[1]missing!$C:$C, [1]missing!AH:AH,0)</f>
        <v>0</v>
      </c>
    </row>
    <row r="94" spans="1:39" x14ac:dyDescent="0.2">
      <c r="A94">
        <v>8</v>
      </c>
      <c r="B94" t="s">
        <v>453</v>
      </c>
      <c r="C94" t="s">
        <v>454</v>
      </c>
      <c r="D94">
        <v>2007</v>
      </c>
      <c r="E94" t="s">
        <v>455</v>
      </c>
      <c r="F94" t="s">
        <v>456</v>
      </c>
      <c r="G94" t="s">
        <v>457</v>
      </c>
      <c r="H94" t="s">
        <v>458</v>
      </c>
      <c r="I94">
        <v>13</v>
      </c>
      <c r="J94" s="4">
        <v>45649.441134259258</v>
      </c>
      <c r="K94" t="s">
        <v>56</v>
      </c>
      <c r="S94">
        <v>8</v>
      </c>
      <c r="T94">
        <v>0.47</v>
      </c>
      <c r="U94">
        <v>8</v>
      </c>
      <c r="V94">
        <v>1</v>
      </c>
      <c r="W94">
        <v>17</v>
      </c>
      <c r="X94" t="s">
        <v>459</v>
      </c>
      <c r="Y94" t="s">
        <v>457</v>
      </c>
      <c r="Z94" t="s">
        <v>460</v>
      </c>
      <c r="AA94" t="s">
        <v>461</v>
      </c>
      <c r="AB94" t="b">
        <f t="shared" si="5"/>
        <v>1</v>
      </c>
      <c r="AC94" t="b">
        <f t="shared" si="6"/>
        <v>1</v>
      </c>
      <c r="AD94">
        <v>873</v>
      </c>
      <c r="AE94" t="b">
        <v>0</v>
      </c>
      <c r="AF94">
        <f>_xlfn.XLOOKUP($C94,[1]Dec25_data_updated!$C:$C, [1]Dec25_data_updated!AI:AI,0)</f>
        <v>0</v>
      </c>
      <c r="AG94">
        <f>_xlfn.XLOOKUP($C94,[1]Dec25_data_updated!$C:$C, [1]Dec25_data_updated!AJ:AJ,0)</f>
        <v>0</v>
      </c>
      <c r="AH94" t="str">
        <f>_xlfn.XLOOKUP($C94,[1]Dec25_data_updated!$C:$C, [1]Dec25_data_updated!AF:AF,0)</f>
        <v>E_Navas_turbulence_remixes+_bonus_beats.pdf</v>
      </c>
      <c r="AI94" s="1">
        <f>_xlfn.XLOOKUP($C94,[1]cull_for_type_term!$C:$C, [1]cull_for_type_term!AI:AI,0)</f>
        <v>0</v>
      </c>
      <c r="AJ94" s="1">
        <f>_xlfn.XLOOKUP($C94,[1]cull_for_type_term!$C:$C, [1]cull_for_type_term!AJ:AJ,0)</f>
        <v>0</v>
      </c>
      <c r="AK94" s="1">
        <f>_xlfn.XLOOKUP($C94,[1]dates!$C:$C, [1]dates!D:D,0)</f>
        <v>0</v>
      </c>
      <c r="AL94" s="2"/>
      <c r="AM94" s="3">
        <f>_xlfn.XLOOKUP($C94,[1]missing!$C:$C, [1]missing!AH:AH,0)</f>
        <v>0</v>
      </c>
    </row>
    <row r="95" spans="1:39" x14ac:dyDescent="0.2">
      <c r="A95">
        <v>8</v>
      </c>
      <c r="B95" t="s">
        <v>453</v>
      </c>
      <c r="C95" t="s">
        <v>454</v>
      </c>
      <c r="D95">
        <v>2007</v>
      </c>
      <c r="E95" t="s">
        <v>455</v>
      </c>
      <c r="F95" t="s">
        <v>456</v>
      </c>
      <c r="G95" t="s">
        <v>457</v>
      </c>
      <c r="H95" t="s">
        <v>462</v>
      </c>
      <c r="I95">
        <v>3</v>
      </c>
      <c r="J95" s="4">
        <v>45649.418078703704</v>
      </c>
      <c r="K95" t="s">
        <v>56</v>
      </c>
      <c r="S95">
        <v>8</v>
      </c>
      <c r="T95">
        <v>0.47</v>
      </c>
      <c r="U95">
        <v>8</v>
      </c>
      <c r="V95">
        <v>1</v>
      </c>
      <c r="W95">
        <v>17</v>
      </c>
      <c r="X95" t="s">
        <v>459</v>
      </c>
      <c r="Y95" t="s">
        <v>457</v>
      </c>
      <c r="Z95" t="s">
        <v>463</v>
      </c>
      <c r="AA95" t="s">
        <v>342</v>
      </c>
      <c r="AB95" t="b">
        <f t="shared" si="5"/>
        <v>1</v>
      </c>
      <c r="AC95" t="str">
        <f t="shared" si="6"/>
        <v/>
      </c>
      <c r="AD95">
        <v>919</v>
      </c>
      <c r="AE95" t="b">
        <v>0</v>
      </c>
      <c r="AF95">
        <f>_xlfn.XLOOKUP($C95,[1]Dec25_data_updated!$C:$C, [1]Dec25_data_updated!AI:AI,0)</f>
        <v>0</v>
      </c>
      <c r="AG95">
        <f>_xlfn.XLOOKUP($C95,[1]Dec25_data_updated!$C:$C, [1]Dec25_data_updated!AJ:AJ,0)</f>
        <v>0</v>
      </c>
      <c r="AH95" t="str">
        <f>_xlfn.XLOOKUP($C95,[1]Dec25_data_updated!$C:$C, [1]Dec25_data_updated!AF:AF,0)</f>
        <v>E_Navas_turbulence_remixes+_bonus_beats.pdf</v>
      </c>
      <c r="AI95" s="1">
        <f>_xlfn.XLOOKUP($C95,[1]cull_for_type_term!$C:$C, [1]cull_for_type_term!AI:AI,0)</f>
        <v>0</v>
      </c>
      <c r="AJ95" s="1">
        <f>_xlfn.XLOOKUP($C95,[1]cull_for_type_term!$C:$C, [1]cull_for_type_term!AJ:AJ,0)</f>
        <v>0</v>
      </c>
      <c r="AK95" s="1">
        <f>_xlfn.XLOOKUP($C95,[1]dates!$C:$C, [1]dates!D:D,0)</f>
        <v>0</v>
      </c>
      <c r="AL95" s="2"/>
      <c r="AM95" s="3">
        <f>_xlfn.XLOOKUP($C95,[1]missing!$C:$C, [1]missing!AH:AH,0)</f>
        <v>0</v>
      </c>
    </row>
    <row r="96" spans="1:39" x14ac:dyDescent="0.2">
      <c r="A96">
        <v>8</v>
      </c>
      <c r="B96" t="s">
        <v>453</v>
      </c>
      <c r="C96" t="s">
        <v>454</v>
      </c>
      <c r="D96">
        <v>2007</v>
      </c>
      <c r="E96" t="s">
        <v>455</v>
      </c>
      <c r="F96" t="s">
        <v>456</v>
      </c>
      <c r="G96" t="s">
        <v>457</v>
      </c>
      <c r="H96" t="s">
        <v>458</v>
      </c>
      <c r="I96">
        <v>151</v>
      </c>
      <c r="J96" s="4">
        <v>45649.813726851855</v>
      </c>
      <c r="K96" t="s">
        <v>56</v>
      </c>
      <c r="S96">
        <v>8</v>
      </c>
      <c r="T96">
        <v>0.47</v>
      </c>
      <c r="U96">
        <v>8</v>
      </c>
      <c r="V96">
        <v>1</v>
      </c>
      <c r="W96">
        <v>17</v>
      </c>
      <c r="X96" t="s">
        <v>459</v>
      </c>
      <c r="Y96" t="s">
        <v>457</v>
      </c>
      <c r="Z96" t="s">
        <v>464</v>
      </c>
      <c r="AA96" t="s">
        <v>50</v>
      </c>
      <c r="AB96" t="b">
        <f t="shared" si="5"/>
        <v>1</v>
      </c>
      <c r="AC96" t="str">
        <f t="shared" si="6"/>
        <v/>
      </c>
      <c r="AD96">
        <v>1118</v>
      </c>
      <c r="AE96" t="b">
        <v>0</v>
      </c>
      <c r="AF96">
        <f>_xlfn.XLOOKUP($C96,[1]Dec25_data_updated!$C:$C, [1]Dec25_data_updated!AI:AI,0)</f>
        <v>0</v>
      </c>
      <c r="AG96">
        <f>_xlfn.XLOOKUP($C96,[1]Dec25_data_updated!$C:$C, [1]Dec25_data_updated!AJ:AJ,0)</f>
        <v>0</v>
      </c>
      <c r="AH96" t="str">
        <f>_xlfn.XLOOKUP($C96,[1]Dec25_data_updated!$C:$C, [1]Dec25_data_updated!AF:AF,0)</f>
        <v>E_Navas_turbulence_remixes+_bonus_beats.pdf</v>
      </c>
      <c r="AI96" s="1">
        <f>_xlfn.XLOOKUP($C96,[1]cull_for_type_term!$C:$C, [1]cull_for_type_term!AI:AI,0)</f>
        <v>0</v>
      </c>
      <c r="AJ96" s="1">
        <f>_xlfn.XLOOKUP($C96,[1]cull_for_type_term!$C:$C, [1]cull_for_type_term!AJ:AJ,0)</f>
        <v>0</v>
      </c>
      <c r="AK96" s="1">
        <f>_xlfn.XLOOKUP($C96,[1]dates!$C:$C, [1]dates!D:D,0)</f>
        <v>0</v>
      </c>
      <c r="AL96" s="2"/>
      <c r="AM96" s="3">
        <f>_xlfn.XLOOKUP($C96,[1]missing!$C:$C, [1]missing!AH:AH,0)</f>
        <v>0</v>
      </c>
    </row>
    <row r="97" spans="1:39" x14ac:dyDescent="0.2">
      <c r="A97">
        <v>22</v>
      </c>
      <c r="B97" t="s">
        <v>465</v>
      </c>
      <c r="C97" t="s">
        <v>466</v>
      </c>
      <c r="D97">
        <v>2010</v>
      </c>
      <c r="E97" t="s">
        <v>467</v>
      </c>
      <c r="F97" t="s">
        <v>468</v>
      </c>
      <c r="G97" t="s">
        <v>469</v>
      </c>
      <c r="H97" t="s">
        <v>470</v>
      </c>
      <c r="I97">
        <v>116</v>
      </c>
      <c r="J97" s="4">
        <v>45649.420636574076</v>
      </c>
      <c r="K97" t="s">
        <v>56</v>
      </c>
      <c r="S97">
        <v>22</v>
      </c>
      <c r="T97">
        <v>1.57</v>
      </c>
      <c r="U97">
        <v>22</v>
      </c>
      <c r="V97">
        <v>1</v>
      </c>
      <c r="W97">
        <v>14</v>
      </c>
      <c r="X97" t="s">
        <v>471</v>
      </c>
      <c r="Y97" t="s">
        <v>469</v>
      </c>
      <c r="Z97" t="s">
        <v>472</v>
      </c>
      <c r="AA97" t="s">
        <v>47</v>
      </c>
      <c r="AB97" t="b">
        <v>1</v>
      </c>
      <c r="AC97" t="str">
        <f t="shared" si="6"/>
        <v/>
      </c>
      <c r="AD97">
        <v>181</v>
      </c>
      <c r="AE97" t="b">
        <v>0</v>
      </c>
      <c r="AF97">
        <f>_xlfn.XLOOKUP($C97,[1]Dec25_data_updated!$C:$C, [1]Dec25_data_updated!AI:AI,0)</f>
        <v>0</v>
      </c>
      <c r="AG97">
        <f>_xlfn.XLOOKUP($C97,[1]Dec25_data_updated!$C:$C, [1]Dec25_data_updated!AJ:AJ,0)</f>
        <v>0</v>
      </c>
      <c r="AH97">
        <f>_xlfn.XLOOKUP($C97,[1]Dec25_data_updated!$C:$C, [1]Dec25_data_updated!AF:AF,0)</f>
        <v>0</v>
      </c>
      <c r="AI97" s="1">
        <f>_xlfn.XLOOKUP($C97,[1]cull_for_type_term!$C:$C, [1]cull_for_type_term!AI:AI,0)</f>
        <v>0</v>
      </c>
      <c r="AJ97" s="1">
        <f>_xlfn.XLOOKUP($C97,[1]cull_for_type_term!$C:$C, [1]cull_for_type_term!AJ:AJ,0)</f>
        <v>0</v>
      </c>
      <c r="AK97" s="1">
        <f>_xlfn.XLOOKUP($C97,[1]dates!$C:$C, [1]dates!D:D,0)</f>
        <v>0</v>
      </c>
      <c r="AL97" s="2"/>
      <c r="AM97" s="3">
        <f>_xlfn.XLOOKUP($C97,[1]missing!$C:$C, [1]missing!AH:AH,0)</f>
        <v>0</v>
      </c>
    </row>
    <row r="98" spans="1:39" x14ac:dyDescent="0.2">
      <c r="A98">
        <v>22</v>
      </c>
      <c r="B98" t="s">
        <v>465</v>
      </c>
      <c r="C98" t="s">
        <v>466</v>
      </c>
      <c r="D98">
        <v>2010</v>
      </c>
      <c r="E98" t="s">
        <v>467</v>
      </c>
      <c r="F98" t="s">
        <v>468</v>
      </c>
      <c r="G98" t="s">
        <v>469</v>
      </c>
      <c r="H98" t="s">
        <v>473</v>
      </c>
      <c r="I98">
        <v>12</v>
      </c>
      <c r="J98" s="4">
        <v>45649.416967592595</v>
      </c>
      <c r="K98" t="s">
        <v>56</v>
      </c>
      <c r="S98">
        <v>22</v>
      </c>
      <c r="T98">
        <v>1.57</v>
      </c>
      <c r="U98">
        <v>22</v>
      </c>
      <c r="V98">
        <v>1</v>
      </c>
      <c r="W98">
        <v>14</v>
      </c>
      <c r="X98" t="s">
        <v>471</v>
      </c>
      <c r="Y98" t="s">
        <v>469</v>
      </c>
      <c r="Z98" t="s">
        <v>474</v>
      </c>
      <c r="AA98" t="s">
        <v>335</v>
      </c>
      <c r="AB98" t="b">
        <v>1</v>
      </c>
      <c r="AC98" t="str">
        <f t="shared" si="6"/>
        <v/>
      </c>
      <c r="AD98">
        <v>903</v>
      </c>
      <c r="AE98" t="b">
        <v>0</v>
      </c>
      <c r="AF98">
        <f>_xlfn.XLOOKUP($C98,[1]Dec25_data_updated!$C:$C, [1]Dec25_data_updated!AI:AI,0)</f>
        <v>0</v>
      </c>
      <c r="AG98">
        <f>_xlfn.XLOOKUP($C98,[1]Dec25_data_updated!$C:$C, [1]Dec25_data_updated!AJ:AJ,0)</f>
        <v>0</v>
      </c>
      <c r="AH98">
        <f>_xlfn.XLOOKUP($C98,[1]Dec25_data_updated!$C:$C, [1]Dec25_data_updated!AF:AF,0)</f>
        <v>0</v>
      </c>
      <c r="AI98" s="1">
        <f>_xlfn.XLOOKUP($C98,[1]cull_for_type_term!$C:$C, [1]cull_for_type_term!AI:AI,0)</f>
        <v>0</v>
      </c>
      <c r="AJ98" s="1">
        <f>_xlfn.XLOOKUP($C98,[1]cull_for_type_term!$C:$C, [1]cull_for_type_term!AJ:AJ,0)</f>
        <v>0</v>
      </c>
      <c r="AK98" s="1">
        <f>_xlfn.XLOOKUP($C98,[1]dates!$C:$C, [1]dates!D:D,0)</f>
        <v>0</v>
      </c>
      <c r="AL98" s="2"/>
      <c r="AM98" s="3">
        <f>_xlfn.XLOOKUP($C98,[1]missing!$C:$C, [1]missing!AH:AH,0)</f>
        <v>0</v>
      </c>
    </row>
    <row r="99" spans="1:39" x14ac:dyDescent="0.2">
      <c r="A99">
        <v>0</v>
      </c>
      <c r="B99" t="s">
        <v>475</v>
      </c>
      <c r="C99" t="s">
        <v>476</v>
      </c>
      <c r="D99">
        <v>2005</v>
      </c>
      <c r="F99" t="s">
        <v>477</v>
      </c>
      <c r="G99" t="s">
        <v>478</v>
      </c>
      <c r="I99">
        <v>464</v>
      </c>
      <c r="J99" s="4">
        <v>45649.420636574076</v>
      </c>
      <c r="K99" t="s">
        <v>56</v>
      </c>
      <c r="S99">
        <v>0</v>
      </c>
      <c r="T99">
        <v>0</v>
      </c>
      <c r="U99">
        <v>0</v>
      </c>
      <c r="V99">
        <v>1</v>
      </c>
      <c r="W99">
        <v>19</v>
      </c>
      <c r="X99" t="s">
        <v>479</v>
      </c>
      <c r="Y99" t="s">
        <v>478</v>
      </c>
      <c r="Z99" t="s">
        <v>480</v>
      </c>
      <c r="AA99" t="s">
        <v>47</v>
      </c>
      <c r="AB99" t="b">
        <f t="shared" ref="AB99:AB104" si="7">IF( ISNUMBER( SEARCH( "Mandiberg", X99) ), TRUE, "" )</f>
        <v>1</v>
      </c>
      <c r="AC99" t="b">
        <f t="shared" si="6"/>
        <v>1</v>
      </c>
      <c r="AD99">
        <v>529</v>
      </c>
      <c r="AE99" t="b">
        <v>0</v>
      </c>
      <c r="AF99">
        <f>_xlfn.XLOOKUP($C99,[1]Dec25_data_updated!$C:$C, [1]Dec25_data_updated!AI:AI,0)</f>
        <v>0</v>
      </c>
      <c r="AG99">
        <f>_xlfn.XLOOKUP($C99,[1]Dec25_data_updated!$C:$C, [1]Dec25_data_updated!AJ:AJ,0)</f>
        <v>0</v>
      </c>
      <c r="AH99" t="str">
        <f>_xlfn.XLOOKUP($C99,[1]Dec25_data_updated!$C:$C, [1]Dec25_data_updated!AF:AF,0)</f>
        <v>E_Tenured_ASHLEY_JAMES_DAWSON.pdf</v>
      </c>
      <c r="AI99" s="1">
        <f>_xlfn.XLOOKUP($C99,[1]cull_for_type_term!$C:$C, [1]cull_for_type_term!AI:AI,0)</f>
        <v>0</v>
      </c>
      <c r="AJ99" s="1">
        <f>_xlfn.XLOOKUP($C99,[1]cull_for_type_term!$C:$C, [1]cull_for_type_term!AJ:AJ,0)</f>
        <v>0</v>
      </c>
      <c r="AK99" s="1">
        <f>_xlfn.XLOOKUP($C99,[1]dates!$C:$C, [1]dates!D:D,0)</f>
        <v>0</v>
      </c>
      <c r="AL99" s="2"/>
      <c r="AM99" s="3">
        <f>_xlfn.XLOOKUP($C99,[1]missing!$C:$C, [1]missing!AH:AH,0)</f>
        <v>0</v>
      </c>
    </row>
    <row r="100" spans="1:39" x14ac:dyDescent="0.2">
      <c r="A100">
        <v>38</v>
      </c>
      <c r="B100" t="s">
        <v>481</v>
      </c>
      <c r="C100" t="s">
        <v>482</v>
      </c>
      <c r="D100">
        <v>2017</v>
      </c>
      <c r="F100" t="s">
        <v>289</v>
      </c>
      <c r="G100" t="s">
        <v>483</v>
      </c>
      <c r="H100" t="s">
        <v>484</v>
      </c>
      <c r="I100">
        <v>438</v>
      </c>
      <c r="J100" s="4">
        <v>45649.420636574076</v>
      </c>
      <c r="K100" t="s">
        <v>250</v>
      </c>
      <c r="S100">
        <v>38</v>
      </c>
      <c r="T100">
        <v>5.43</v>
      </c>
      <c r="U100">
        <v>38</v>
      </c>
      <c r="V100">
        <v>1</v>
      </c>
      <c r="W100">
        <v>7</v>
      </c>
      <c r="X100" t="s">
        <v>485</v>
      </c>
      <c r="Z100" t="s">
        <v>486</v>
      </c>
      <c r="AA100" t="s">
        <v>47</v>
      </c>
      <c r="AB100" t="b">
        <f t="shared" si="7"/>
        <v>1</v>
      </c>
      <c r="AC100" t="b">
        <f t="shared" si="6"/>
        <v>1</v>
      </c>
      <c r="AD100">
        <v>503</v>
      </c>
      <c r="AE100" t="b">
        <v>0</v>
      </c>
      <c r="AF100">
        <f>_xlfn.XLOOKUP($C100,[1]Dec25_data_updated!$C:$C, [1]Dec25_data_updated!AI:AI,0)</f>
        <v>0</v>
      </c>
      <c r="AG100">
        <f>_xlfn.XLOOKUP($C100,[1]Dec25_data_updated!$C:$C, [1]Dec25_data_updated!AJ:AJ,0)</f>
        <v>0</v>
      </c>
      <c r="AH100" t="str">
        <f>_xlfn.XLOOKUP($C100,[1]Dec25_data_updated!$C:$C, [1]Dec25_data_updated!AF:AF,0)</f>
        <v>E_Ty_Asianfail_Narratives_of_disenchantment_and_the_model_minority.pdf</v>
      </c>
      <c r="AI100" s="1">
        <f>_xlfn.XLOOKUP($C100,[1]cull_for_type_term!$C:$C, [1]cull_for_type_term!AI:AI,0)</f>
        <v>0</v>
      </c>
      <c r="AJ100" s="1">
        <f>_xlfn.XLOOKUP($C100,[1]cull_for_type_term!$C:$C, [1]cull_for_type_term!AJ:AJ,0)</f>
        <v>0</v>
      </c>
      <c r="AK100" s="1">
        <f>_xlfn.XLOOKUP($C100,[1]dates!$C:$C, [1]dates!D:D,0)</f>
        <v>0</v>
      </c>
      <c r="AL100" s="2"/>
      <c r="AM100" s="3">
        <f>_xlfn.XLOOKUP($C100,[1]missing!$C:$C, [1]missing!AH:AH,0)</f>
        <v>0</v>
      </c>
    </row>
    <row r="101" spans="1:39" x14ac:dyDescent="0.2">
      <c r="A101">
        <v>368</v>
      </c>
      <c r="B101" t="s">
        <v>487</v>
      </c>
      <c r="C101" t="s">
        <v>488</v>
      </c>
      <c r="D101">
        <v>2009</v>
      </c>
      <c r="F101" t="s">
        <v>489</v>
      </c>
      <c r="G101" t="s">
        <v>490</v>
      </c>
      <c r="H101" t="s">
        <v>491</v>
      </c>
      <c r="I101">
        <v>22</v>
      </c>
      <c r="J101" s="4">
        <v>45648.861805555556</v>
      </c>
      <c r="K101" t="s">
        <v>250</v>
      </c>
      <c r="S101">
        <v>368</v>
      </c>
      <c r="T101">
        <v>24.53</v>
      </c>
      <c r="U101">
        <v>368</v>
      </c>
      <c r="V101">
        <v>1</v>
      </c>
      <c r="W101">
        <v>15</v>
      </c>
      <c r="X101" t="s">
        <v>492</v>
      </c>
      <c r="Y101" t="s">
        <v>490</v>
      </c>
      <c r="Z101" t="s">
        <v>493</v>
      </c>
      <c r="AA101" t="s">
        <v>59</v>
      </c>
      <c r="AB101" t="b">
        <f t="shared" si="7"/>
        <v>1</v>
      </c>
      <c r="AC101" t="b">
        <f t="shared" si="6"/>
        <v>1</v>
      </c>
      <c r="AD101">
        <v>22</v>
      </c>
      <c r="AE101" t="b">
        <v>0</v>
      </c>
      <c r="AF101">
        <f>_xlfn.XLOOKUP($C101,[1]Dec25_data_updated!$C:$C, [1]Dec25_data_updated!AI:AI,0)</f>
        <v>0</v>
      </c>
      <c r="AG101">
        <f>_xlfn.XLOOKUP($C101,[1]Dec25_data_updated!$C:$C, [1]Dec25_data_updated!AJ:AJ,0)</f>
        <v>0</v>
      </c>
      <c r="AH101">
        <f>_xlfn.XLOOKUP($C101,[1]Dec25_data_updated!$C:$C, [1]Dec25_data_updated!AF:AF,0)</f>
        <v>0</v>
      </c>
      <c r="AI101" s="1">
        <f>_xlfn.XLOOKUP($C101,[1]cull_for_type_term!$C:$C, [1]cull_for_type_term!AI:AI,0)</f>
        <v>0</v>
      </c>
      <c r="AJ101" s="1">
        <f>_xlfn.XLOOKUP($C101,[1]cull_for_type_term!$C:$C, [1]cull_for_type_term!AJ:AJ,0)</f>
        <v>0</v>
      </c>
      <c r="AK101" s="1">
        <f>_xlfn.XLOOKUP($C101,[1]dates!$C:$C, [1]dates!D:D,0)</f>
        <v>0</v>
      </c>
      <c r="AL101" s="2"/>
      <c r="AM101" s="3">
        <f>_xlfn.XLOOKUP($C101,[1]missing!$C:$C, [1]missing!AH:AH,0)</f>
        <v>0</v>
      </c>
    </row>
    <row r="102" spans="1:39" x14ac:dyDescent="0.2">
      <c r="A102" s="5">
        <v>368</v>
      </c>
      <c r="B102" s="5" t="s">
        <v>487</v>
      </c>
      <c r="C102" s="5" t="s">
        <v>488</v>
      </c>
      <c r="D102" s="5">
        <v>2009</v>
      </c>
      <c r="E102" s="5"/>
      <c r="F102" s="5" t="s">
        <v>489</v>
      </c>
      <c r="G102" s="5" t="s">
        <v>490</v>
      </c>
      <c r="H102" s="5" t="s">
        <v>491</v>
      </c>
      <c r="I102" s="5">
        <v>55</v>
      </c>
      <c r="J102" s="6" t="s">
        <v>61</v>
      </c>
      <c r="K102" s="5" t="s">
        <v>250</v>
      </c>
      <c r="L102" s="5"/>
      <c r="M102" s="5"/>
      <c r="N102" s="5"/>
      <c r="O102" s="5"/>
      <c r="P102" s="5"/>
      <c r="Q102" s="5"/>
      <c r="R102" s="5"/>
      <c r="S102" s="5">
        <v>368</v>
      </c>
      <c r="T102" s="5">
        <v>24.53</v>
      </c>
      <c r="U102" s="5">
        <v>368</v>
      </c>
      <c r="V102" s="5">
        <v>1</v>
      </c>
      <c r="W102" s="5">
        <v>15</v>
      </c>
      <c r="X102" s="5" t="s">
        <v>492</v>
      </c>
      <c r="Y102" s="5" t="s">
        <v>490</v>
      </c>
      <c r="Z102" s="5" t="s">
        <v>494</v>
      </c>
      <c r="AA102" t="s">
        <v>63</v>
      </c>
      <c r="AB102" t="b">
        <f t="shared" si="7"/>
        <v>1</v>
      </c>
      <c r="AC102" t="b">
        <f t="shared" si="6"/>
        <v>1</v>
      </c>
      <c r="AD102">
        <v>715</v>
      </c>
      <c r="AE102" t="b">
        <v>0</v>
      </c>
      <c r="AF102">
        <f>_xlfn.XLOOKUP($C102,[1]Dec25_data_updated!$C:$C, [1]Dec25_data_updated!AI:AI,0)</f>
        <v>0</v>
      </c>
      <c r="AG102">
        <f>_xlfn.XLOOKUP($C102,[1]Dec25_data_updated!$C:$C, [1]Dec25_data_updated!AJ:AJ,0)</f>
        <v>0</v>
      </c>
      <c r="AH102">
        <f>_xlfn.XLOOKUP($C102,[1]Dec25_data_updated!$C:$C, [1]Dec25_data_updated!AF:AF,0)</f>
        <v>0</v>
      </c>
      <c r="AI102" s="1">
        <f>_xlfn.XLOOKUP($C102,[1]cull_for_type_term!$C:$C, [1]cull_for_type_term!AI:AI,0)</f>
        <v>0</v>
      </c>
      <c r="AJ102" s="1">
        <f>_xlfn.XLOOKUP($C102,[1]cull_for_type_term!$C:$C, [1]cull_for_type_term!AJ:AJ,0)</f>
        <v>0</v>
      </c>
      <c r="AK102" s="1">
        <f>_xlfn.XLOOKUP($C102,[1]dates!$C:$C, [1]dates!D:D,0)</f>
        <v>0</v>
      </c>
      <c r="AL102" s="2"/>
      <c r="AM102" s="3">
        <f>_xlfn.XLOOKUP($C102,[1]missing!$C:$C, [1]missing!AH:AH,0)</f>
        <v>0</v>
      </c>
    </row>
    <row r="103" spans="1:39" x14ac:dyDescent="0.2">
      <c r="A103">
        <v>368</v>
      </c>
      <c r="B103" t="s">
        <v>487</v>
      </c>
      <c r="C103" t="s">
        <v>488</v>
      </c>
      <c r="D103">
        <v>2009</v>
      </c>
      <c r="F103" t="s">
        <v>489</v>
      </c>
      <c r="G103" t="s">
        <v>490</v>
      </c>
      <c r="H103" t="s">
        <v>491</v>
      </c>
      <c r="I103">
        <v>34</v>
      </c>
      <c r="J103" s="4">
        <v>45649.419166666667</v>
      </c>
      <c r="K103" t="s">
        <v>250</v>
      </c>
      <c r="S103">
        <v>368</v>
      </c>
      <c r="T103">
        <v>24.53</v>
      </c>
      <c r="U103">
        <v>368</v>
      </c>
      <c r="V103">
        <v>1</v>
      </c>
      <c r="W103">
        <v>15</v>
      </c>
      <c r="X103" t="s">
        <v>492</v>
      </c>
      <c r="Y103" t="s">
        <v>490</v>
      </c>
      <c r="Z103" t="s">
        <v>495</v>
      </c>
      <c r="AA103" t="s">
        <v>199</v>
      </c>
      <c r="AB103" t="b">
        <f t="shared" si="7"/>
        <v>1</v>
      </c>
      <c r="AC103" t="str">
        <f t="shared" si="6"/>
        <v/>
      </c>
      <c r="AD103">
        <v>819</v>
      </c>
      <c r="AE103" t="b">
        <v>0</v>
      </c>
      <c r="AF103">
        <f>_xlfn.XLOOKUP($C103,[1]Dec25_data_updated!$C:$C, [1]Dec25_data_updated!AI:AI,0)</f>
        <v>0</v>
      </c>
      <c r="AG103">
        <f>_xlfn.XLOOKUP($C103,[1]Dec25_data_updated!$C:$C, [1]Dec25_data_updated!AJ:AJ,0)</f>
        <v>0</v>
      </c>
      <c r="AH103">
        <f>_xlfn.XLOOKUP($C103,[1]Dec25_data_updated!$C:$C, [1]Dec25_data_updated!AF:AF,0)</f>
        <v>0</v>
      </c>
      <c r="AI103" s="1">
        <f>_xlfn.XLOOKUP($C103,[1]cull_for_type_term!$C:$C, [1]cull_for_type_term!AI:AI,0)</f>
        <v>0</v>
      </c>
      <c r="AJ103" s="1">
        <f>_xlfn.XLOOKUP($C103,[1]cull_for_type_term!$C:$C, [1]cull_for_type_term!AJ:AJ,0)</f>
        <v>0</v>
      </c>
      <c r="AK103" s="1">
        <f>_xlfn.XLOOKUP($C103,[1]dates!$C:$C, [1]dates!D:D,0)</f>
        <v>0</v>
      </c>
      <c r="AL103" s="2"/>
      <c r="AM103" s="3">
        <f>_xlfn.XLOOKUP($C103,[1]missing!$C:$C, [1]missing!AH:AH,0)</f>
        <v>0</v>
      </c>
    </row>
    <row r="104" spans="1:39" x14ac:dyDescent="0.2">
      <c r="A104">
        <v>368</v>
      </c>
      <c r="B104" t="s">
        <v>487</v>
      </c>
      <c r="C104" t="s">
        <v>488</v>
      </c>
      <c r="D104">
        <v>2009</v>
      </c>
      <c r="F104" t="s">
        <v>489</v>
      </c>
      <c r="G104" t="s">
        <v>490</v>
      </c>
      <c r="H104" t="s">
        <v>491</v>
      </c>
      <c r="I104">
        <v>18</v>
      </c>
      <c r="J104" s="4">
        <v>45649.416967592595</v>
      </c>
      <c r="K104" t="s">
        <v>250</v>
      </c>
      <c r="S104">
        <v>368</v>
      </c>
      <c r="T104">
        <v>24.53</v>
      </c>
      <c r="U104">
        <v>368</v>
      </c>
      <c r="V104">
        <v>1</v>
      </c>
      <c r="W104">
        <v>15</v>
      </c>
      <c r="X104" t="s">
        <v>492</v>
      </c>
      <c r="Y104" t="s">
        <v>490</v>
      </c>
      <c r="Z104" t="s">
        <v>496</v>
      </c>
      <c r="AA104" t="s">
        <v>335</v>
      </c>
      <c r="AB104" t="b">
        <f t="shared" si="7"/>
        <v>1</v>
      </c>
      <c r="AC104" t="str">
        <f t="shared" si="6"/>
        <v/>
      </c>
      <c r="AD104">
        <v>909</v>
      </c>
      <c r="AE104" t="b">
        <v>0</v>
      </c>
      <c r="AF104">
        <f>_xlfn.XLOOKUP($C104,[1]Dec25_data_updated!$C:$C, [1]Dec25_data_updated!AI:AI,0)</f>
        <v>0</v>
      </c>
      <c r="AG104">
        <f>_xlfn.XLOOKUP($C104,[1]Dec25_data_updated!$C:$C, [1]Dec25_data_updated!AJ:AJ,0)</f>
        <v>0</v>
      </c>
      <c r="AH104">
        <f>_xlfn.XLOOKUP($C104,[1]Dec25_data_updated!$C:$C, [1]Dec25_data_updated!AF:AF,0)</f>
        <v>0</v>
      </c>
      <c r="AI104" s="1">
        <f>_xlfn.XLOOKUP($C104,[1]cull_for_type_term!$C:$C, [1]cull_for_type_term!AI:AI,0)</f>
        <v>0</v>
      </c>
      <c r="AJ104" s="1">
        <f>_xlfn.XLOOKUP($C104,[1]cull_for_type_term!$C:$C, [1]cull_for_type_term!AJ:AJ,0)</f>
        <v>0</v>
      </c>
      <c r="AK104" s="1">
        <f>_xlfn.XLOOKUP($C104,[1]dates!$C:$C, [1]dates!D:D,0)</f>
        <v>0</v>
      </c>
      <c r="AL104" s="2"/>
      <c r="AM104" s="3">
        <f>_xlfn.XLOOKUP($C104,[1]missing!$C:$C, [1]missing!AH:AH,0)</f>
        <v>0</v>
      </c>
    </row>
    <row r="105" spans="1:39" x14ac:dyDescent="0.2">
      <c r="A105">
        <v>20</v>
      </c>
      <c r="B105" t="s">
        <v>487</v>
      </c>
      <c r="C105" t="s">
        <v>497</v>
      </c>
      <c r="D105">
        <v>2013</v>
      </c>
      <c r="F105" t="s">
        <v>54</v>
      </c>
      <c r="G105" t="s">
        <v>498</v>
      </c>
      <c r="H105" t="s">
        <v>499</v>
      </c>
      <c r="I105">
        <v>40</v>
      </c>
      <c r="J105" s="4">
        <v>45648.861805555556</v>
      </c>
      <c r="K105" t="s">
        <v>250</v>
      </c>
      <c r="S105">
        <v>20</v>
      </c>
      <c r="T105">
        <v>1.82</v>
      </c>
      <c r="U105">
        <v>20</v>
      </c>
      <c r="V105">
        <v>1</v>
      </c>
      <c r="W105">
        <v>11</v>
      </c>
      <c r="X105" t="s">
        <v>500</v>
      </c>
      <c r="Y105" t="s">
        <v>498</v>
      </c>
      <c r="Z105" t="s">
        <v>501</v>
      </c>
      <c r="AA105" t="s">
        <v>59</v>
      </c>
      <c r="AB105" t="b">
        <v>1</v>
      </c>
      <c r="AC105" t="str">
        <f t="shared" si="6"/>
        <v/>
      </c>
      <c r="AD105">
        <v>40</v>
      </c>
      <c r="AE105" t="b">
        <v>0</v>
      </c>
      <c r="AF105">
        <f>_xlfn.XLOOKUP($C105,[1]Dec25_data_updated!$C:$C, [1]Dec25_data_updated!AI:AI,0)</f>
        <v>0</v>
      </c>
      <c r="AG105">
        <f>_xlfn.XLOOKUP($C105,[1]Dec25_data_updated!$C:$C, [1]Dec25_data_updated!AJ:AJ,0)</f>
        <v>0</v>
      </c>
      <c r="AH105" t="str">
        <f>_xlfn.XLOOKUP($C105,[1]Dec25_data_updated!$C:$C, [1]Dec25_data_updated!AF:AF,0)</f>
        <v>EA_Shanken_Inventar_el_futuro_Arte,_electricidad,_nuevos_medios.pdf</v>
      </c>
      <c r="AI105" s="1">
        <f>_xlfn.XLOOKUP($C105,[1]cull_for_type_term!$C:$C, [1]cull_for_type_term!AI:AI,0)</f>
        <v>0</v>
      </c>
      <c r="AJ105" s="1">
        <f>_xlfn.XLOOKUP($C105,[1]cull_for_type_term!$C:$C, [1]cull_for_type_term!AJ:AJ,0)</f>
        <v>0</v>
      </c>
      <c r="AK105" s="1">
        <f>_xlfn.XLOOKUP($C105,[1]dates!$C:$C, [1]dates!D:D,0)</f>
        <v>0</v>
      </c>
      <c r="AL105" s="2"/>
      <c r="AM105" s="3">
        <f>_xlfn.XLOOKUP($C105,[1]missing!$C:$C, [1]missing!AH:AH,0)</f>
        <v>0</v>
      </c>
    </row>
    <row r="106" spans="1:39" x14ac:dyDescent="0.2">
      <c r="A106" s="5">
        <v>20</v>
      </c>
      <c r="B106" s="5" t="s">
        <v>487</v>
      </c>
      <c r="C106" s="5" t="s">
        <v>497</v>
      </c>
      <c r="D106" s="5">
        <v>2013</v>
      </c>
      <c r="E106" s="5"/>
      <c r="F106" s="5" t="s">
        <v>54</v>
      </c>
      <c r="G106" s="5" t="s">
        <v>498</v>
      </c>
      <c r="H106" s="5" t="s">
        <v>499</v>
      </c>
      <c r="I106" s="5">
        <v>99</v>
      </c>
      <c r="J106" s="6" t="s">
        <v>61</v>
      </c>
      <c r="K106" s="5" t="s">
        <v>250</v>
      </c>
      <c r="L106" s="5"/>
      <c r="M106" s="5"/>
      <c r="N106" s="5"/>
      <c r="O106" s="5"/>
      <c r="P106" s="5"/>
      <c r="Q106" s="5"/>
      <c r="R106" s="5"/>
      <c r="S106" s="5">
        <v>20</v>
      </c>
      <c r="T106" s="5">
        <v>1.82</v>
      </c>
      <c r="U106" s="5">
        <v>20</v>
      </c>
      <c r="V106" s="5">
        <v>1</v>
      </c>
      <c r="W106" s="5">
        <v>11</v>
      </c>
      <c r="X106" s="5" t="s">
        <v>500</v>
      </c>
      <c r="Y106" s="5" t="s">
        <v>498</v>
      </c>
      <c r="Z106" s="5" t="s">
        <v>502</v>
      </c>
      <c r="AA106" t="s">
        <v>63</v>
      </c>
      <c r="AB106" t="b">
        <v>1</v>
      </c>
      <c r="AC106" t="str">
        <f t="shared" si="6"/>
        <v/>
      </c>
      <c r="AD106">
        <v>759</v>
      </c>
      <c r="AE106" t="b">
        <v>0</v>
      </c>
      <c r="AF106">
        <f>_xlfn.XLOOKUP($C106,[1]Dec25_data_updated!$C:$C, [1]Dec25_data_updated!AI:AI,0)</f>
        <v>0</v>
      </c>
      <c r="AG106">
        <f>_xlfn.XLOOKUP($C106,[1]Dec25_data_updated!$C:$C, [1]Dec25_data_updated!AJ:AJ,0)</f>
        <v>0</v>
      </c>
      <c r="AH106" t="str">
        <f>_xlfn.XLOOKUP($C106,[1]Dec25_data_updated!$C:$C, [1]Dec25_data_updated!AF:AF,0)</f>
        <v>EA_Shanken_Inventar_el_futuro_Arte,_electricidad,_nuevos_medios.pdf</v>
      </c>
      <c r="AI106" s="1">
        <f>_xlfn.XLOOKUP($C106,[1]cull_for_type_term!$C:$C, [1]cull_for_type_term!AI:AI,0)</f>
        <v>0</v>
      </c>
      <c r="AJ106" s="1">
        <f>_xlfn.XLOOKUP($C106,[1]cull_for_type_term!$C:$C, [1]cull_for_type_term!AJ:AJ,0)</f>
        <v>0</v>
      </c>
      <c r="AK106" s="1">
        <f>_xlfn.XLOOKUP($C106,[1]dates!$C:$C, [1]dates!D:D,0)</f>
        <v>0</v>
      </c>
      <c r="AL106" s="2"/>
      <c r="AM106" s="3">
        <f>_xlfn.XLOOKUP($C106,[1]missing!$C:$C, [1]missing!AH:AH,0)</f>
        <v>0</v>
      </c>
    </row>
    <row r="107" spans="1:39" x14ac:dyDescent="0.2">
      <c r="A107">
        <v>20</v>
      </c>
      <c r="B107" t="s">
        <v>487</v>
      </c>
      <c r="C107" t="s">
        <v>497</v>
      </c>
      <c r="D107">
        <v>2013</v>
      </c>
      <c r="F107" t="s">
        <v>54</v>
      </c>
      <c r="G107" t="s">
        <v>498</v>
      </c>
      <c r="H107" t="s">
        <v>499</v>
      </c>
      <c r="I107">
        <v>23</v>
      </c>
      <c r="J107" s="4">
        <v>45649.416967592595</v>
      </c>
      <c r="K107" t="s">
        <v>250</v>
      </c>
      <c r="S107">
        <v>20</v>
      </c>
      <c r="T107">
        <v>1.82</v>
      </c>
      <c r="U107">
        <v>20</v>
      </c>
      <c r="V107">
        <v>1</v>
      </c>
      <c r="W107">
        <v>11</v>
      </c>
      <c r="X107" t="s">
        <v>500</v>
      </c>
      <c r="Y107" t="s">
        <v>498</v>
      </c>
      <c r="Z107" t="s">
        <v>503</v>
      </c>
      <c r="AA107" t="s">
        <v>335</v>
      </c>
      <c r="AB107" t="b">
        <v>1</v>
      </c>
      <c r="AC107" t="str">
        <f t="shared" si="6"/>
        <v/>
      </c>
      <c r="AD107">
        <v>914</v>
      </c>
      <c r="AE107" t="b">
        <v>0</v>
      </c>
      <c r="AF107">
        <f>_xlfn.XLOOKUP($C107,[1]Dec25_data_updated!$C:$C, [1]Dec25_data_updated!AI:AI,0)</f>
        <v>0</v>
      </c>
      <c r="AG107">
        <f>_xlfn.XLOOKUP($C107,[1]Dec25_data_updated!$C:$C, [1]Dec25_data_updated!AJ:AJ,0)</f>
        <v>0</v>
      </c>
      <c r="AH107" t="str">
        <f>_xlfn.XLOOKUP($C107,[1]Dec25_data_updated!$C:$C, [1]Dec25_data_updated!AF:AF,0)</f>
        <v>EA_Shanken_Inventar_el_futuro_Arte,_electricidad,_nuevos_medios.pdf</v>
      </c>
      <c r="AI107" s="1">
        <f>_xlfn.XLOOKUP($C107,[1]cull_for_type_term!$C:$C, [1]cull_for_type_term!AI:AI,0)</f>
        <v>0</v>
      </c>
      <c r="AJ107" s="1">
        <f>_xlfn.XLOOKUP($C107,[1]cull_for_type_term!$C:$C, [1]cull_for_type_term!AJ:AJ,0)</f>
        <v>0</v>
      </c>
      <c r="AK107" s="1">
        <f>_xlfn.XLOOKUP($C107,[1]dates!$C:$C, [1]dates!D:D,0)</f>
        <v>0</v>
      </c>
      <c r="AL107" s="2"/>
      <c r="AM107" s="3">
        <f>_xlfn.XLOOKUP($C107,[1]missing!$C:$C, [1]missing!AH:AH,0)</f>
        <v>0</v>
      </c>
    </row>
    <row r="108" spans="1:39" x14ac:dyDescent="0.2">
      <c r="A108">
        <v>10</v>
      </c>
      <c r="B108" t="s">
        <v>487</v>
      </c>
      <c r="C108" t="s">
        <v>504</v>
      </c>
      <c r="D108">
        <v>2012</v>
      </c>
      <c r="E108" t="s">
        <v>505</v>
      </c>
      <c r="F108" t="s">
        <v>506</v>
      </c>
      <c r="G108" t="s">
        <v>507</v>
      </c>
      <c r="H108" t="s">
        <v>508</v>
      </c>
      <c r="I108">
        <v>54</v>
      </c>
      <c r="J108" s="4">
        <v>45649.420636574076</v>
      </c>
      <c r="K108" t="s">
        <v>56</v>
      </c>
      <c r="S108">
        <v>10</v>
      </c>
      <c r="T108">
        <v>0.83</v>
      </c>
      <c r="U108">
        <v>10</v>
      </c>
      <c r="V108">
        <v>1</v>
      </c>
      <c r="W108">
        <v>12</v>
      </c>
      <c r="X108" t="s">
        <v>509</v>
      </c>
      <c r="Y108" t="s">
        <v>507</v>
      </c>
      <c r="Z108" t="s">
        <v>510</v>
      </c>
      <c r="AA108" t="s">
        <v>47</v>
      </c>
      <c r="AB108" t="b">
        <f>IF( ISNUMBER( SEARCH( "Mandiberg", X108) ), TRUE, "" )</f>
        <v>1</v>
      </c>
      <c r="AC108" t="b">
        <f t="shared" si="6"/>
        <v>1</v>
      </c>
      <c r="AD108">
        <v>119</v>
      </c>
      <c r="AE108" t="b">
        <v>0</v>
      </c>
      <c r="AF108">
        <f>_xlfn.XLOOKUP($C108,[1]Dec25_data_updated!$C:$C, [1]Dec25_data_updated!AI:AI,0)</f>
        <v>0</v>
      </c>
      <c r="AG108">
        <f>_xlfn.XLOOKUP($C108,[1]Dec25_data_updated!$C:$C, [1]Dec25_data_updated!AJ:AJ,0)</f>
        <v>0</v>
      </c>
      <c r="AH108">
        <f>_xlfn.XLOOKUP($C108,[1]Dec25_data_updated!$C:$C, [1]Dec25_data_updated!AF:AF,0)</f>
        <v>0</v>
      </c>
      <c r="AI108" s="1">
        <f>_xlfn.XLOOKUP($C108,[1]cull_for_type_term!$C:$C, [1]cull_for_type_term!AI:AI,0)</f>
        <v>0</v>
      </c>
      <c r="AJ108" s="1">
        <f>_xlfn.XLOOKUP($C108,[1]cull_for_type_term!$C:$C, [1]cull_for_type_term!AJ:AJ,0)</f>
        <v>0</v>
      </c>
      <c r="AK108" s="1">
        <f>_xlfn.XLOOKUP($C108,[1]dates!$C:$C, [1]dates!D:D,0)</f>
        <v>0</v>
      </c>
      <c r="AL108" s="2"/>
      <c r="AM108" s="3">
        <f>_xlfn.XLOOKUP($C108,[1]missing!$C:$C, [1]missing!AH:AH,0)</f>
        <v>0</v>
      </c>
    </row>
    <row r="109" spans="1:39" x14ac:dyDescent="0.2">
      <c r="A109">
        <v>10</v>
      </c>
      <c r="B109" t="s">
        <v>487</v>
      </c>
      <c r="C109" t="s">
        <v>504</v>
      </c>
      <c r="D109">
        <v>2012</v>
      </c>
      <c r="E109" t="s">
        <v>505</v>
      </c>
      <c r="F109" t="s">
        <v>506</v>
      </c>
      <c r="G109" t="s">
        <v>507</v>
      </c>
      <c r="H109" t="s">
        <v>508</v>
      </c>
      <c r="I109">
        <v>4</v>
      </c>
      <c r="J109" s="4">
        <v>45649.441134259258</v>
      </c>
      <c r="K109" t="s">
        <v>56</v>
      </c>
      <c r="S109">
        <v>10</v>
      </c>
      <c r="T109">
        <v>0.83</v>
      </c>
      <c r="U109">
        <v>10</v>
      </c>
      <c r="V109">
        <v>1</v>
      </c>
      <c r="W109">
        <v>12</v>
      </c>
      <c r="X109" t="s">
        <v>511</v>
      </c>
      <c r="Y109" t="s">
        <v>507</v>
      </c>
      <c r="Z109" t="s">
        <v>512</v>
      </c>
      <c r="AA109" t="s">
        <v>461</v>
      </c>
      <c r="AB109" t="b">
        <f>IF( ISNUMBER( SEARCH( "Mandiberg", X109) ), TRUE, "" )</f>
        <v>1</v>
      </c>
      <c r="AC109" t="b">
        <f t="shared" si="6"/>
        <v>1</v>
      </c>
      <c r="AD109">
        <v>864</v>
      </c>
      <c r="AE109" t="b">
        <v>0</v>
      </c>
      <c r="AF109">
        <f>_xlfn.XLOOKUP($C109,[1]Dec25_data_updated!$C:$C, [1]Dec25_data_updated!AI:AI,0)</f>
        <v>0</v>
      </c>
      <c r="AG109">
        <f>_xlfn.XLOOKUP($C109,[1]Dec25_data_updated!$C:$C, [1]Dec25_data_updated!AJ:AJ,0)</f>
        <v>0</v>
      </c>
      <c r="AH109">
        <f>_xlfn.XLOOKUP($C109,[1]Dec25_data_updated!$C:$C, [1]Dec25_data_updated!AF:AF,0)</f>
        <v>0</v>
      </c>
      <c r="AI109" s="1">
        <f>_xlfn.XLOOKUP($C109,[1]cull_for_type_term!$C:$C, [1]cull_for_type_term!AI:AI,0)</f>
        <v>0</v>
      </c>
      <c r="AJ109" s="1">
        <f>_xlfn.XLOOKUP($C109,[1]cull_for_type_term!$C:$C, [1]cull_for_type_term!AJ:AJ,0)</f>
        <v>0</v>
      </c>
      <c r="AK109" s="1">
        <f>_xlfn.XLOOKUP($C109,[1]dates!$C:$C, [1]dates!D:D,0)</f>
        <v>0</v>
      </c>
      <c r="AL109" s="2"/>
      <c r="AM109" s="3">
        <f>_xlfn.XLOOKUP($C109,[1]missing!$C:$C, [1]missing!AH:AH,0)</f>
        <v>0</v>
      </c>
    </row>
    <row r="110" spans="1:39" x14ac:dyDescent="0.2">
      <c r="A110">
        <v>10</v>
      </c>
      <c r="B110" t="s">
        <v>487</v>
      </c>
      <c r="C110" t="s">
        <v>504</v>
      </c>
      <c r="D110">
        <v>2012</v>
      </c>
      <c r="E110" t="s">
        <v>505</v>
      </c>
      <c r="F110" t="s">
        <v>506</v>
      </c>
      <c r="G110" t="s">
        <v>507</v>
      </c>
      <c r="H110" t="s">
        <v>513</v>
      </c>
      <c r="I110">
        <v>7</v>
      </c>
      <c r="J110" s="4">
        <v>45649.416967592595</v>
      </c>
      <c r="K110" t="s">
        <v>56</v>
      </c>
      <c r="S110">
        <v>10</v>
      </c>
      <c r="T110">
        <v>0.83</v>
      </c>
      <c r="U110">
        <v>10</v>
      </c>
      <c r="V110">
        <v>1</v>
      </c>
      <c r="W110">
        <v>12</v>
      </c>
      <c r="X110" t="s">
        <v>514</v>
      </c>
      <c r="Y110" t="s">
        <v>507</v>
      </c>
      <c r="Z110" t="s">
        <v>515</v>
      </c>
      <c r="AA110" t="s">
        <v>335</v>
      </c>
      <c r="AB110" t="b">
        <v>1</v>
      </c>
      <c r="AC110" t="str">
        <f t="shared" si="6"/>
        <v/>
      </c>
      <c r="AD110">
        <v>898</v>
      </c>
      <c r="AE110" t="b">
        <v>0</v>
      </c>
      <c r="AF110">
        <f>_xlfn.XLOOKUP($C110,[1]Dec25_data_updated!$C:$C, [1]Dec25_data_updated!AI:AI,0)</f>
        <v>0</v>
      </c>
      <c r="AG110">
        <f>_xlfn.XLOOKUP($C110,[1]Dec25_data_updated!$C:$C, [1]Dec25_data_updated!AJ:AJ,0)</f>
        <v>0</v>
      </c>
      <c r="AH110">
        <f>_xlfn.XLOOKUP($C110,[1]Dec25_data_updated!$C:$C, [1]Dec25_data_updated!AF:AF,0)</f>
        <v>0</v>
      </c>
      <c r="AI110" s="1">
        <f>_xlfn.XLOOKUP($C110,[1]cull_for_type_term!$C:$C, [1]cull_for_type_term!AI:AI,0)</f>
        <v>0</v>
      </c>
      <c r="AJ110" s="1">
        <f>_xlfn.XLOOKUP($C110,[1]cull_for_type_term!$C:$C, [1]cull_for_type_term!AJ:AJ,0)</f>
        <v>0</v>
      </c>
      <c r="AK110" s="1">
        <f>_xlfn.XLOOKUP($C110,[1]dates!$C:$C, [1]dates!D:D,0)</f>
        <v>0</v>
      </c>
      <c r="AL110" s="2"/>
      <c r="AM110" s="3">
        <f>_xlfn.XLOOKUP($C110,[1]missing!$C:$C, [1]missing!AH:AH,0)</f>
        <v>0</v>
      </c>
    </row>
    <row r="111" spans="1:39" x14ac:dyDescent="0.2">
      <c r="A111">
        <v>10</v>
      </c>
      <c r="B111" t="s">
        <v>487</v>
      </c>
      <c r="C111" t="s">
        <v>504</v>
      </c>
      <c r="D111">
        <v>2012</v>
      </c>
      <c r="E111" t="s">
        <v>505</v>
      </c>
      <c r="F111" t="s">
        <v>506</v>
      </c>
      <c r="G111" t="s">
        <v>507</v>
      </c>
      <c r="H111" t="s">
        <v>508</v>
      </c>
      <c r="I111">
        <v>109</v>
      </c>
      <c r="J111" s="4">
        <v>45649.813726851855</v>
      </c>
      <c r="K111" t="s">
        <v>56</v>
      </c>
      <c r="S111">
        <v>10</v>
      </c>
      <c r="T111">
        <v>0.83</v>
      </c>
      <c r="U111">
        <v>10</v>
      </c>
      <c r="V111">
        <v>1</v>
      </c>
      <c r="W111">
        <v>12</v>
      </c>
      <c r="X111" t="s">
        <v>516</v>
      </c>
      <c r="Y111" t="s">
        <v>507</v>
      </c>
      <c r="Z111" t="s">
        <v>517</v>
      </c>
      <c r="AA111" t="s">
        <v>50</v>
      </c>
      <c r="AB111" t="b">
        <v>1</v>
      </c>
      <c r="AC111" t="str">
        <f t="shared" si="6"/>
        <v/>
      </c>
      <c r="AD111">
        <v>1076</v>
      </c>
      <c r="AE111" t="b">
        <v>0</v>
      </c>
      <c r="AF111">
        <f>_xlfn.XLOOKUP($C111,[1]Dec25_data_updated!$C:$C, [1]Dec25_data_updated!AI:AI,0)</f>
        <v>0</v>
      </c>
      <c r="AG111">
        <f>_xlfn.XLOOKUP($C111,[1]Dec25_data_updated!$C:$C, [1]Dec25_data_updated!AJ:AJ,0)</f>
        <v>0</v>
      </c>
      <c r="AH111">
        <f>_xlfn.XLOOKUP($C111,[1]Dec25_data_updated!$C:$C, [1]Dec25_data_updated!AF:AF,0)</f>
        <v>0</v>
      </c>
      <c r="AI111" s="1">
        <f>_xlfn.XLOOKUP($C111,[1]cull_for_type_term!$C:$C, [1]cull_for_type_term!AI:AI,0)</f>
        <v>0</v>
      </c>
      <c r="AJ111" s="1">
        <f>_xlfn.XLOOKUP($C111,[1]cull_for_type_term!$C:$C, [1]cull_for_type_term!AJ:AJ,0)</f>
        <v>0</v>
      </c>
      <c r="AK111" s="1">
        <f>_xlfn.XLOOKUP($C111,[1]dates!$C:$C, [1]dates!D:D,0)</f>
        <v>0</v>
      </c>
      <c r="AL111" s="2"/>
      <c r="AM111" s="3">
        <f>_xlfn.XLOOKUP($C111,[1]missing!$C:$C, [1]missing!AH:AH,0)</f>
        <v>0</v>
      </c>
    </row>
    <row r="112" spans="1:39" x14ac:dyDescent="0.2">
      <c r="A112">
        <v>0</v>
      </c>
      <c r="B112" t="s">
        <v>487</v>
      </c>
      <c r="C112" t="s">
        <v>518</v>
      </c>
      <c r="E112" t="s">
        <v>519</v>
      </c>
      <c r="G112" t="s">
        <v>520</v>
      </c>
      <c r="I112">
        <v>32</v>
      </c>
      <c r="J112" s="4">
        <v>45649.420636574076</v>
      </c>
      <c r="K112" t="s">
        <v>107</v>
      </c>
      <c r="S112">
        <v>0</v>
      </c>
      <c r="T112">
        <v>0</v>
      </c>
      <c r="U112">
        <v>0</v>
      </c>
      <c r="V112">
        <v>1</v>
      </c>
      <c r="X112" t="s">
        <v>509</v>
      </c>
      <c r="Y112" t="s">
        <v>520</v>
      </c>
      <c r="Z112" t="s">
        <v>521</v>
      </c>
      <c r="AA112" t="s">
        <v>47</v>
      </c>
      <c r="AB112" t="b">
        <f>IF( ISNUMBER( SEARCH( "Mandiberg", X112) ), TRUE, "" )</f>
        <v>1</v>
      </c>
      <c r="AC112" t="b">
        <f t="shared" si="6"/>
        <v>1</v>
      </c>
      <c r="AD112">
        <v>97</v>
      </c>
      <c r="AE112" t="b">
        <v>0</v>
      </c>
      <c r="AF112">
        <f>_xlfn.XLOOKUP($C112,[1]Dec25_data_updated!$C:$C, [1]Dec25_data_updated!AI:AI,0)</f>
        <v>0</v>
      </c>
      <c r="AG112">
        <f>_xlfn.XLOOKUP($C112,[1]Dec25_data_updated!$C:$C, [1]Dec25_data_updated!AJ:AJ,0)</f>
        <v>0</v>
      </c>
      <c r="AH112">
        <f>_xlfn.XLOOKUP($C112,[1]Dec25_data_updated!$C:$C, [1]Dec25_data_updated!AF:AF,0)</f>
        <v>0</v>
      </c>
      <c r="AI112" s="1">
        <f>_xlfn.XLOOKUP($C112,[1]cull_for_type_term!$C:$C, [1]cull_for_type_term!AI:AI,0)</f>
        <v>0</v>
      </c>
      <c r="AJ112" s="1">
        <f>_xlfn.XLOOKUP($C112,[1]cull_for_type_term!$C:$C, [1]cull_for_type_term!AJ:AJ,0)</f>
        <v>0</v>
      </c>
      <c r="AK112" s="1">
        <f>_xlfn.XLOOKUP($C112,[1]dates!$C:$C, [1]dates!D:D,0)</f>
        <v>0</v>
      </c>
      <c r="AL112" s="2"/>
      <c r="AM112" s="3">
        <f>_xlfn.XLOOKUP($C112,[1]missing!$C:$C, [1]missing!AH:AH,0)</f>
        <v>0</v>
      </c>
    </row>
    <row r="113" spans="1:39" x14ac:dyDescent="0.2">
      <c r="A113">
        <v>0</v>
      </c>
      <c r="B113" t="s">
        <v>487</v>
      </c>
      <c r="C113" t="s">
        <v>518</v>
      </c>
      <c r="E113" t="s">
        <v>519</v>
      </c>
      <c r="G113" t="s">
        <v>520</v>
      </c>
      <c r="I113">
        <v>3</v>
      </c>
      <c r="J113" s="4">
        <v>45649.441134259258</v>
      </c>
      <c r="K113" t="s">
        <v>107</v>
      </c>
      <c r="S113">
        <v>0</v>
      </c>
      <c r="T113">
        <v>0</v>
      </c>
      <c r="U113">
        <v>0</v>
      </c>
      <c r="V113">
        <v>1</v>
      </c>
      <c r="X113" t="s">
        <v>511</v>
      </c>
      <c r="Y113" t="s">
        <v>520</v>
      </c>
      <c r="Z113" t="s">
        <v>522</v>
      </c>
      <c r="AA113" t="s">
        <v>461</v>
      </c>
      <c r="AB113" t="b">
        <f>IF( ISNUMBER( SEARCH( "Mandiberg", X113) ), TRUE, "" )</f>
        <v>1</v>
      </c>
      <c r="AC113" t="b">
        <f t="shared" si="6"/>
        <v>1</v>
      </c>
      <c r="AD113">
        <v>863</v>
      </c>
      <c r="AE113" t="b">
        <v>0</v>
      </c>
      <c r="AF113">
        <f>_xlfn.XLOOKUP($C113,[1]Dec25_data_updated!$C:$C, [1]Dec25_data_updated!AI:AI,0)</f>
        <v>0</v>
      </c>
      <c r="AG113">
        <f>_xlfn.XLOOKUP($C113,[1]Dec25_data_updated!$C:$C, [1]Dec25_data_updated!AJ:AJ,0)</f>
        <v>0</v>
      </c>
      <c r="AH113">
        <f>_xlfn.XLOOKUP($C113,[1]Dec25_data_updated!$C:$C, [1]Dec25_data_updated!AF:AF,0)</f>
        <v>0</v>
      </c>
      <c r="AI113" s="1">
        <f>_xlfn.XLOOKUP($C113,[1]cull_for_type_term!$C:$C, [1]cull_for_type_term!AI:AI,0)</f>
        <v>0</v>
      </c>
      <c r="AJ113" s="1">
        <f>_xlfn.XLOOKUP($C113,[1]cull_for_type_term!$C:$C, [1]cull_for_type_term!AJ:AJ,0)</f>
        <v>0</v>
      </c>
      <c r="AK113" s="1">
        <f>_xlfn.XLOOKUP($C113,[1]dates!$C:$C, [1]dates!D:D,0)</f>
        <v>0</v>
      </c>
      <c r="AL113" s="2"/>
      <c r="AM113" s="3">
        <f>_xlfn.XLOOKUP($C113,[1]missing!$C:$C, [1]missing!AH:AH,0)</f>
        <v>0</v>
      </c>
    </row>
    <row r="114" spans="1:39" x14ac:dyDescent="0.2">
      <c r="A114">
        <v>0</v>
      </c>
      <c r="B114" t="s">
        <v>487</v>
      </c>
      <c r="C114" t="s">
        <v>518</v>
      </c>
      <c r="E114" t="s">
        <v>519</v>
      </c>
      <c r="G114" t="s">
        <v>520</v>
      </c>
      <c r="I114">
        <v>5</v>
      </c>
      <c r="J114" s="4">
        <v>45649.416967592595</v>
      </c>
      <c r="K114" t="s">
        <v>107</v>
      </c>
      <c r="S114">
        <v>0</v>
      </c>
      <c r="T114">
        <v>0</v>
      </c>
      <c r="U114">
        <v>0</v>
      </c>
      <c r="V114">
        <v>1</v>
      </c>
      <c r="X114" t="s">
        <v>514</v>
      </c>
      <c r="Y114" t="s">
        <v>520</v>
      </c>
      <c r="Z114" t="s">
        <v>523</v>
      </c>
      <c r="AA114" t="s">
        <v>335</v>
      </c>
      <c r="AB114" t="b">
        <v>1</v>
      </c>
      <c r="AC114" t="str">
        <f t="shared" si="6"/>
        <v/>
      </c>
      <c r="AD114">
        <v>896</v>
      </c>
      <c r="AE114" t="b">
        <v>0</v>
      </c>
      <c r="AF114">
        <f>_xlfn.XLOOKUP($C114,[1]Dec25_data_updated!$C:$C, [1]Dec25_data_updated!AI:AI,0)</f>
        <v>0</v>
      </c>
      <c r="AG114">
        <f>_xlfn.XLOOKUP($C114,[1]Dec25_data_updated!$C:$C, [1]Dec25_data_updated!AJ:AJ,0)</f>
        <v>0</v>
      </c>
      <c r="AH114">
        <f>_xlfn.XLOOKUP($C114,[1]Dec25_data_updated!$C:$C, [1]Dec25_data_updated!AF:AF,0)</f>
        <v>0</v>
      </c>
      <c r="AI114" s="1">
        <f>_xlfn.XLOOKUP($C114,[1]cull_for_type_term!$C:$C, [1]cull_for_type_term!AI:AI,0)</f>
        <v>0</v>
      </c>
      <c r="AJ114" s="1">
        <f>_xlfn.XLOOKUP($C114,[1]cull_for_type_term!$C:$C, [1]cull_for_type_term!AJ:AJ,0)</f>
        <v>0</v>
      </c>
      <c r="AK114" s="1">
        <f>_xlfn.XLOOKUP($C114,[1]dates!$C:$C, [1]dates!D:D,0)</f>
        <v>0</v>
      </c>
      <c r="AL114" s="2"/>
      <c r="AM114" s="3">
        <f>_xlfn.XLOOKUP($C114,[1]missing!$C:$C, [1]missing!AH:AH,0)</f>
        <v>0</v>
      </c>
    </row>
    <row r="115" spans="1:39" x14ac:dyDescent="0.2">
      <c r="A115">
        <v>0</v>
      </c>
      <c r="B115" t="s">
        <v>487</v>
      </c>
      <c r="C115" t="s">
        <v>518</v>
      </c>
      <c r="E115" t="s">
        <v>519</v>
      </c>
      <c r="G115" t="s">
        <v>520</v>
      </c>
      <c r="I115">
        <v>76</v>
      </c>
      <c r="J115" s="4">
        <v>45649.813726851855</v>
      </c>
      <c r="K115" t="s">
        <v>107</v>
      </c>
      <c r="S115">
        <v>0</v>
      </c>
      <c r="T115">
        <v>0</v>
      </c>
      <c r="U115">
        <v>0</v>
      </c>
      <c r="V115">
        <v>1</v>
      </c>
      <c r="X115" t="s">
        <v>524</v>
      </c>
      <c r="Y115" t="s">
        <v>520</v>
      </c>
      <c r="Z115" t="s">
        <v>525</v>
      </c>
      <c r="AA115" t="s">
        <v>50</v>
      </c>
      <c r="AB115" t="b">
        <v>1</v>
      </c>
      <c r="AC115" t="str">
        <f t="shared" si="6"/>
        <v/>
      </c>
      <c r="AD115">
        <v>1043</v>
      </c>
      <c r="AE115" t="b">
        <v>0</v>
      </c>
      <c r="AF115">
        <f>_xlfn.XLOOKUP($C115,[1]Dec25_data_updated!$C:$C, [1]Dec25_data_updated!AI:AI,0)</f>
        <v>0</v>
      </c>
      <c r="AG115">
        <f>_xlfn.XLOOKUP($C115,[1]Dec25_data_updated!$C:$C, [1]Dec25_data_updated!AJ:AJ,0)</f>
        <v>0</v>
      </c>
      <c r="AH115">
        <f>_xlfn.XLOOKUP($C115,[1]Dec25_data_updated!$C:$C, [1]Dec25_data_updated!AF:AF,0)</f>
        <v>0</v>
      </c>
      <c r="AI115" s="1">
        <f>_xlfn.XLOOKUP($C115,[1]cull_for_type_term!$C:$C, [1]cull_for_type_term!AI:AI,0)</f>
        <v>0</v>
      </c>
      <c r="AJ115" s="1">
        <f>_xlfn.XLOOKUP($C115,[1]cull_for_type_term!$C:$C, [1]cull_for_type_term!AJ:AJ,0)</f>
        <v>0</v>
      </c>
      <c r="AK115" s="1">
        <f>_xlfn.XLOOKUP($C115,[1]dates!$C:$C, [1]dates!D:D,0)</f>
        <v>0</v>
      </c>
      <c r="AL115" s="2"/>
      <c r="AM115" s="3">
        <f>_xlfn.XLOOKUP($C115,[1]missing!$C:$C, [1]missing!AH:AH,0)</f>
        <v>0</v>
      </c>
    </row>
    <row r="116" spans="1:39" x14ac:dyDescent="0.2">
      <c r="A116">
        <v>6</v>
      </c>
      <c r="B116" t="s">
        <v>526</v>
      </c>
      <c r="C116" t="s">
        <v>527</v>
      </c>
      <c r="D116">
        <v>2017</v>
      </c>
      <c r="E116" t="s">
        <v>528</v>
      </c>
      <c r="F116" t="s">
        <v>529</v>
      </c>
      <c r="G116" t="s">
        <v>530</v>
      </c>
      <c r="H116" t="s">
        <v>531</v>
      </c>
      <c r="I116">
        <v>301</v>
      </c>
      <c r="J116" s="4">
        <v>45649.813726851855</v>
      </c>
      <c r="S116">
        <v>6</v>
      </c>
      <c r="T116">
        <v>0.86</v>
      </c>
      <c r="U116">
        <v>6</v>
      </c>
      <c r="V116">
        <v>1</v>
      </c>
      <c r="W116">
        <v>7</v>
      </c>
      <c r="X116" t="s">
        <v>532</v>
      </c>
      <c r="Y116" t="s">
        <v>533</v>
      </c>
      <c r="Z116" t="s">
        <v>534</v>
      </c>
      <c r="AA116" t="s">
        <v>50</v>
      </c>
      <c r="AB116" t="b">
        <f>IF( ISNUMBER( SEARCH( "Mandiberg", X116) ), TRUE, "" )</f>
        <v>1</v>
      </c>
      <c r="AC116" t="b">
        <f t="shared" si="6"/>
        <v>1</v>
      </c>
      <c r="AD116">
        <v>1268</v>
      </c>
      <c r="AE116" t="b">
        <v>0</v>
      </c>
      <c r="AF116">
        <f>_xlfn.XLOOKUP($C116,[1]Dec25_data_updated!$C:$C, [1]Dec25_data_updated!AI:AI,0)</f>
        <v>0</v>
      </c>
      <c r="AG116">
        <f>_xlfn.XLOOKUP($C116,[1]Dec25_data_updated!$C:$C, [1]Dec25_data_updated!AJ:AJ,0)</f>
        <v>0</v>
      </c>
      <c r="AH116">
        <f>_xlfn.XLOOKUP($C116,[1]Dec25_data_updated!$C:$C, [1]Dec25_data_updated!AF:AF,0)</f>
        <v>0</v>
      </c>
      <c r="AI116" s="1">
        <f>_xlfn.XLOOKUP($C116,[1]cull_for_type_term!$C:$C, [1]cull_for_type_term!AI:AI,0)</f>
        <v>0</v>
      </c>
      <c r="AJ116" s="1">
        <f>_xlfn.XLOOKUP($C116,[1]cull_for_type_term!$C:$C, [1]cull_for_type_term!AJ:AJ,0)</f>
        <v>0</v>
      </c>
      <c r="AK116" s="1">
        <f>_xlfn.XLOOKUP($C116,[1]dates!$C:$C, [1]dates!D:D,0)</f>
        <v>0</v>
      </c>
      <c r="AL116" s="2"/>
      <c r="AM116" s="3">
        <f>_xlfn.XLOOKUP($C116,[1]missing!$C:$C, [1]missing!AH:AH,0)</f>
        <v>0</v>
      </c>
    </row>
    <row r="117" spans="1:39" x14ac:dyDescent="0.2">
      <c r="A117">
        <v>0</v>
      </c>
      <c r="B117" t="s">
        <v>535</v>
      </c>
      <c r="C117" t="s">
        <v>536</v>
      </c>
      <c r="D117">
        <v>2007</v>
      </c>
      <c r="E117" t="s">
        <v>537</v>
      </c>
      <c r="F117" t="s">
        <v>538</v>
      </c>
      <c r="G117" t="s">
        <v>539</v>
      </c>
      <c r="I117">
        <v>454</v>
      </c>
      <c r="J117" s="4">
        <v>45649.420636574076</v>
      </c>
      <c r="K117" t="s">
        <v>56</v>
      </c>
      <c r="S117">
        <v>0</v>
      </c>
      <c r="T117">
        <v>0</v>
      </c>
      <c r="U117">
        <v>0</v>
      </c>
      <c r="V117">
        <v>1</v>
      </c>
      <c r="W117">
        <v>17</v>
      </c>
      <c r="X117" t="s">
        <v>540</v>
      </c>
      <c r="Y117" t="s">
        <v>539</v>
      </c>
      <c r="Z117" t="s">
        <v>541</v>
      </c>
      <c r="AA117" t="s">
        <v>47</v>
      </c>
      <c r="AB117" t="b">
        <f>IF( ISNUMBER( SEARCH( "Mandiberg", X117) ), TRUE, "" )</f>
        <v>1</v>
      </c>
      <c r="AC117" t="b">
        <f t="shared" si="6"/>
        <v>1</v>
      </c>
      <c r="AD117">
        <v>519</v>
      </c>
      <c r="AE117" t="b">
        <v>0</v>
      </c>
      <c r="AF117">
        <f>_xlfn.XLOOKUP($C117,[1]Dec25_data_updated!$C:$C, [1]Dec25_data_updated!AI:AI,0)</f>
        <v>0</v>
      </c>
      <c r="AG117">
        <f>_xlfn.XLOOKUP($C117,[1]Dec25_data_updated!$C:$C, [1]Dec25_data_updated!AJ:AJ,0)</f>
        <v>0</v>
      </c>
      <c r="AH117">
        <f>_xlfn.XLOOKUP($C117,[1]Dec25_data_updated!$C:$C, [1]Dec25_data_updated!AF:AF,0)</f>
        <v>0</v>
      </c>
      <c r="AI117" s="1">
        <f>_xlfn.XLOOKUP($C117,[1]cull_for_type_term!$C:$C, [1]cull_for_type_term!AI:AI,0)</f>
        <v>0</v>
      </c>
      <c r="AJ117" s="1">
        <f>_xlfn.XLOOKUP($C117,[1]cull_for_type_term!$C:$C, [1]cull_for_type_term!AJ:AJ,0)</f>
        <v>0</v>
      </c>
      <c r="AK117" s="1">
        <f>_xlfn.XLOOKUP($C117,[1]dates!$C:$C, [1]dates!D:D,0)</f>
        <v>0</v>
      </c>
      <c r="AL117" s="2"/>
      <c r="AM117" s="3">
        <f>_xlfn.XLOOKUP($C117,[1]missing!$C:$C, [1]missing!AH:AH,0)</f>
        <v>0</v>
      </c>
    </row>
    <row r="118" spans="1:39" x14ac:dyDescent="0.2">
      <c r="A118">
        <v>0</v>
      </c>
      <c r="B118" t="s">
        <v>535</v>
      </c>
      <c r="C118" t="s">
        <v>536</v>
      </c>
      <c r="D118">
        <v>2007</v>
      </c>
      <c r="E118" t="s">
        <v>537</v>
      </c>
      <c r="F118" t="s">
        <v>538</v>
      </c>
      <c r="G118" t="s">
        <v>539</v>
      </c>
      <c r="I118">
        <v>33</v>
      </c>
      <c r="J118" s="4">
        <v>45649.419166666667</v>
      </c>
      <c r="K118" t="s">
        <v>56</v>
      </c>
      <c r="S118">
        <v>0</v>
      </c>
      <c r="T118">
        <v>0</v>
      </c>
      <c r="U118">
        <v>0</v>
      </c>
      <c r="V118">
        <v>1</v>
      </c>
      <c r="W118">
        <v>17</v>
      </c>
      <c r="X118" t="s">
        <v>542</v>
      </c>
      <c r="Y118" t="s">
        <v>539</v>
      </c>
      <c r="Z118" t="s">
        <v>543</v>
      </c>
      <c r="AA118" t="s">
        <v>199</v>
      </c>
      <c r="AB118" t="b">
        <f>IF( ISNUMBER( SEARCH( "Mandiberg", X118) ), TRUE, "" )</f>
        <v>1</v>
      </c>
      <c r="AC118" t="b">
        <f t="shared" si="6"/>
        <v>1</v>
      </c>
      <c r="AD118">
        <v>818</v>
      </c>
      <c r="AE118" t="b">
        <v>0</v>
      </c>
      <c r="AF118">
        <f>_xlfn.XLOOKUP($C118,[1]Dec25_data_updated!$C:$C, [1]Dec25_data_updated!AI:AI,0)</f>
        <v>0</v>
      </c>
      <c r="AG118">
        <f>_xlfn.XLOOKUP($C118,[1]Dec25_data_updated!$C:$C, [1]Dec25_data_updated!AJ:AJ,0)</f>
        <v>0</v>
      </c>
      <c r="AH118">
        <f>_xlfn.XLOOKUP($C118,[1]Dec25_data_updated!$C:$C, [1]Dec25_data_updated!AF:AF,0)</f>
        <v>0</v>
      </c>
      <c r="AI118" s="1">
        <f>_xlfn.XLOOKUP($C118,[1]cull_for_type_term!$C:$C, [1]cull_for_type_term!AI:AI,0)</f>
        <v>0</v>
      </c>
      <c r="AJ118" s="1">
        <f>_xlfn.XLOOKUP($C118,[1]cull_for_type_term!$C:$C, [1]cull_for_type_term!AJ:AJ,0)</f>
        <v>0</v>
      </c>
      <c r="AK118" s="1">
        <f>_xlfn.XLOOKUP($C118,[1]dates!$C:$C, [1]dates!D:D,0)</f>
        <v>0</v>
      </c>
      <c r="AL118" s="2"/>
      <c r="AM118" s="3">
        <f>_xlfn.XLOOKUP($C118,[1]missing!$C:$C, [1]missing!AH:AH,0)</f>
        <v>0</v>
      </c>
    </row>
    <row r="119" spans="1:39" x14ac:dyDescent="0.2">
      <c r="A119">
        <v>0</v>
      </c>
      <c r="B119" t="s">
        <v>544</v>
      </c>
      <c r="C119" t="s">
        <v>545</v>
      </c>
      <c r="D119">
        <v>2024</v>
      </c>
      <c r="E119" t="s">
        <v>546</v>
      </c>
      <c r="F119" t="s">
        <v>547</v>
      </c>
      <c r="G119" t="s">
        <v>548</v>
      </c>
      <c r="I119">
        <v>87</v>
      </c>
      <c r="J119" s="4">
        <v>45649.813726851855</v>
      </c>
      <c r="L119" t="s">
        <v>549</v>
      </c>
      <c r="S119">
        <v>0</v>
      </c>
      <c r="T119">
        <v>0</v>
      </c>
      <c r="U119">
        <v>0</v>
      </c>
      <c r="V119">
        <v>4</v>
      </c>
      <c r="W119">
        <v>1</v>
      </c>
      <c r="X119" t="s">
        <v>550</v>
      </c>
      <c r="Y119" t="s">
        <v>551</v>
      </c>
      <c r="Z119" t="s">
        <v>552</v>
      </c>
      <c r="AA119" t="s">
        <v>50</v>
      </c>
      <c r="AB119" t="b">
        <f>IF( ISNUMBER( SEARCH( "Mandiberg", X119) ), TRUE, "" )</f>
        <v>1</v>
      </c>
      <c r="AC119" t="b">
        <f t="shared" si="6"/>
        <v>1</v>
      </c>
      <c r="AD119">
        <v>1054</v>
      </c>
      <c r="AE119" t="b">
        <v>0</v>
      </c>
      <c r="AF119">
        <f>_xlfn.XLOOKUP($C119,[1]Dec25_data_updated!$C:$C, [1]Dec25_data_updated!AI:AI,0)</f>
        <v>0</v>
      </c>
      <c r="AG119">
        <f>_xlfn.XLOOKUP($C119,[1]Dec25_data_updated!$C:$C, [1]Dec25_data_updated!AJ:AJ,0)</f>
        <v>0</v>
      </c>
      <c r="AH119">
        <f>_xlfn.XLOOKUP($C119,[1]Dec25_data_updated!$C:$C, [1]Dec25_data_updated!AF:AF,0)</f>
        <v>0</v>
      </c>
      <c r="AI119" s="1">
        <f>_xlfn.XLOOKUP($C119,[1]cull_for_type_term!$C:$C, [1]cull_for_type_term!AI:AI,0)</f>
        <v>0</v>
      </c>
      <c r="AJ119" s="1">
        <f>_xlfn.XLOOKUP($C119,[1]cull_for_type_term!$C:$C, [1]cull_for_type_term!AJ:AJ,0)</f>
        <v>0</v>
      </c>
      <c r="AK119" s="1">
        <f>_xlfn.XLOOKUP($C119,[1]dates!$C:$C, [1]dates!D:D,0)</f>
        <v>0</v>
      </c>
      <c r="AL119" s="2"/>
      <c r="AM119" s="3">
        <f>_xlfn.XLOOKUP($C119,[1]missing!$C:$C, [1]missing!AH:AH,0)</f>
        <v>0</v>
      </c>
    </row>
    <row r="120" spans="1:39" x14ac:dyDescent="0.2">
      <c r="A120">
        <v>0</v>
      </c>
      <c r="B120" t="s">
        <v>544</v>
      </c>
      <c r="C120" t="s">
        <v>545</v>
      </c>
      <c r="D120">
        <v>2024</v>
      </c>
      <c r="E120" t="s">
        <v>546</v>
      </c>
      <c r="F120" t="s">
        <v>547</v>
      </c>
      <c r="G120" t="s">
        <v>548</v>
      </c>
      <c r="I120">
        <v>174</v>
      </c>
      <c r="J120" s="4">
        <v>45649.420636574076</v>
      </c>
      <c r="L120" t="s">
        <v>549</v>
      </c>
      <c r="S120">
        <v>0</v>
      </c>
      <c r="T120">
        <v>0</v>
      </c>
      <c r="U120">
        <v>0</v>
      </c>
      <c r="V120">
        <v>4</v>
      </c>
      <c r="W120">
        <v>1</v>
      </c>
      <c r="X120" t="s">
        <v>550</v>
      </c>
      <c r="Y120" t="s">
        <v>551</v>
      </c>
      <c r="Z120" t="s">
        <v>553</v>
      </c>
      <c r="AA120" t="s">
        <v>47</v>
      </c>
      <c r="AB120" t="b">
        <f>IF( ISNUMBER( SEARCH( "Mandiberg", X120) ), TRUE, "" )</f>
        <v>1</v>
      </c>
      <c r="AC120" t="str">
        <f t="shared" si="6"/>
        <v/>
      </c>
      <c r="AD120">
        <v>239</v>
      </c>
      <c r="AE120" t="b">
        <v>0</v>
      </c>
      <c r="AF120">
        <f>_xlfn.XLOOKUP($C120,[1]Dec25_data_updated!$C:$C, [1]Dec25_data_updated!AI:AI,0)</f>
        <v>0</v>
      </c>
      <c r="AG120">
        <f>_xlfn.XLOOKUP($C120,[1]Dec25_data_updated!$C:$C, [1]Dec25_data_updated!AJ:AJ,0)</f>
        <v>0</v>
      </c>
      <c r="AH120">
        <f>_xlfn.XLOOKUP($C120,[1]Dec25_data_updated!$C:$C, [1]Dec25_data_updated!AF:AF,0)</f>
        <v>0</v>
      </c>
      <c r="AI120" s="1">
        <f>_xlfn.XLOOKUP($C120,[1]cull_for_type_term!$C:$C, [1]cull_for_type_term!AI:AI,0)</f>
        <v>0</v>
      </c>
      <c r="AJ120" s="1">
        <f>_xlfn.XLOOKUP($C120,[1]cull_for_type_term!$C:$C, [1]cull_for_type_term!AJ:AJ,0)</f>
        <v>0</v>
      </c>
      <c r="AK120" s="1">
        <f>_xlfn.XLOOKUP($C120,[1]dates!$C:$C, [1]dates!D:D,0)</f>
        <v>0</v>
      </c>
      <c r="AL120" s="2"/>
      <c r="AM120" s="3">
        <f>_xlfn.XLOOKUP($C120,[1]missing!$C:$C, [1]missing!AH:AH,0)</f>
        <v>0</v>
      </c>
    </row>
    <row r="121" spans="1:39" x14ac:dyDescent="0.2">
      <c r="A121">
        <v>0</v>
      </c>
      <c r="B121" t="s">
        <v>554</v>
      </c>
      <c r="C121" t="s">
        <v>555</v>
      </c>
      <c r="D121">
        <v>2023</v>
      </c>
      <c r="E121" t="s">
        <v>556</v>
      </c>
      <c r="F121" t="s">
        <v>557</v>
      </c>
      <c r="G121" t="s">
        <v>558</v>
      </c>
      <c r="I121">
        <v>21</v>
      </c>
      <c r="J121" s="4">
        <v>45649.416967592595</v>
      </c>
      <c r="S121">
        <v>0</v>
      </c>
      <c r="T121">
        <v>0</v>
      </c>
      <c r="U121">
        <v>0</v>
      </c>
      <c r="V121">
        <v>2</v>
      </c>
      <c r="W121">
        <v>1</v>
      </c>
      <c r="X121" t="s">
        <v>559</v>
      </c>
      <c r="Y121" t="s">
        <v>560</v>
      </c>
      <c r="Z121" t="s">
        <v>561</v>
      </c>
      <c r="AA121" t="s">
        <v>335</v>
      </c>
      <c r="AB121" t="b">
        <v>1</v>
      </c>
      <c r="AC121" t="b">
        <f t="shared" si="6"/>
        <v>1</v>
      </c>
      <c r="AD121">
        <v>912</v>
      </c>
      <c r="AE121" t="b">
        <v>0</v>
      </c>
      <c r="AF121">
        <f>_xlfn.XLOOKUP($C121,[1]Dec25_data_updated!$C:$C, [1]Dec25_data_updated!AI:AI,0)</f>
        <v>0</v>
      </c>
      <c r="AG121">
        <f>_xlfn.XLOOKUP($C121,[1]Dec25_data_updated!$C:$C, [1]Dec25_data_updated!AJ:AJ,0)</f>
        <v>0</v>
      </c>
      <c r="AH121">
        <f>_xlfn.XLOOKUP($C121,[1]Dec25_data_updated!$C:$C, [1]Dec25_data_updated!AF:AF,0)</f>
        <v>0</v>
      </c>
      <c r="AI121" s="1">
        <f>_xlfn.XLOOKUP($C121,[1]cull_for_type_term!$C:$C, [1]cull_for_type_term!AI:AI,0)</f>
        <v>0</v>
      </c>
      <c r="AJ121" s="1">
        <f>_xlfn.XLOOKUP($C121,[1]cull_for_type_term!$C:$C, [1]cull_for_type_term!AJ:AJ,0)</f>
        <v>0</v>
      </c>
      <c r="AK121" s="1">
        <f>_xlfn.XLOOKUP($C121,[1]dates!$C:$C, [1]dates!D:D,0)</f>
        <v>0</v>
      </c>
      <c r="AL121" s="2"/>
      <c r="AM121" s="3">
        <f>_xlfn.XLOOKUP($C121,[1]missing!$C:$C, [1]missing!AH:AH,0)</f>
        <v>0</v>
      </c>
    </row>
    <row r="122" spans="1:39" x14ac:dyDescent="0.2">
      <c r="A122">
        <v>1</v>
      </c>
      <c r="B122" t="s">
        <v>562</v>
      </c>
      <c r="C122" t="s">
        <v>563</v>
      </c>
      <c r="D122">
        <v>2019</v>
      </c>
      <c r="F122" t="s">
        <v>41</v>
      </c>
      <c r="G122" t="s">
        <v>564</v>
      </c>
      <c r="H122" t="s">
        <v>565</v>
      </c>
      <c r="I122">
        <v>466</v>
      </c>
      <c r="J122" s="4">
        <v>45649.420636574076</v>
      </c>
      <c r="S122">
        <v>1</v>
      </c>
      <c r="T122">
        <v>0.2</v>
      </c>
      <c r="U122">
        <v>1</v>
      </c>
      <c r="V122">
        <v>1</v>
      </c>
      <c r="W122">
        <v>5</v>
      </c>
      <c r="X122" t="s">
        <v>566</v>
      </c>
      <c r="Y122" t="s">
        <v>567</v>
      </c>
      <c r="Z122" t="s">
        <v>568</v>
      </c>
      <c r="AA122" t="s">
        <v>47</v>
      </c>
      <c r="AB122" t="b">
        <f t="shared" ref="AB122:AB185" si="8">IF( ISNUMBER( SEARCH( "Mandiberg", X122) ), TRUE, "" )</f>
        <v>1</v>
      </c>
      <c r="AC122" t="b">
        <f t="shared" si="6"/>
        <v>1</v>
      </c>
      <c r="AD122">
        <v>531</v>
      </c>
      <c r="AE122" t="b">
        <v>0</v>
      </c>
      <c r="AF122">
        <f>_xlfn.XLOOKUP($C122,[1]Dec25_data_updated!$C:$C, [1]Dec25_data_updated!AI:AI,0)</f>
        <v>0</v>
      </c>
      <c r="AG122">
        <f>_xlfn.XLOOKUP($C122,[1]Dec25_data_updated!$C:$C, [1]Dec25_data_updated!AJ:AJ,0)</f>
        <v>0</v>
      </c>
      <c r="AH122">
        <f>_xlfn.XLOOKUP($C122,[1]Dec25_data_updated!$C:$C, [1]Dec25_data_updated!AF:AF,0)</f>
        <v>0</v>
      </c>
      <c r="AI122" s="1">
        <f>_xlfn.XLOOKUP($C122,[1]cull_for_type_term!$C:$C, [1]cull_for_type_term!AI:AI,0)</f>
        <v>0</v>
      </c>
      <c r="AJ122" s="1">
        <f>_xlfn.XLOOKUP($C122,[1]cull_for_type_term!$C:$C, [1]cull_for_type_term!AJ:AJ,0)</f>
        <v>0</v>
      </c>
      <c r="AK122" s="1">
        <f>_xlfn.XLOOKUP($C122,[1]dates!$C:$C, [1]dates!D:D,0)</f>
        <v>0</v>
      </c>
      <c r="AL122" s="2"/>
      <c r="AM122" s="3">
        <f>_xlfn.XLOOKUP($C122,[1]missing!$C:$C, [1]missing!AH:AH,0)</f>
        <v>0</v>
      </c>
    </row>
    <row r="123" spans="1:39" x14ac:dyDescent="0.2">
      <c r="A123">
        <v>0</v>
      </c>
      <c r="B123" t="s">
        <v>569</v>
      </c>
      <c r="C123" t="s">
        <v>570</v>
      </c>
      <c r="D123">
        <v>1993</v>
      </c>
      <c r="F123" t="s">
        <v>279</v>
      </c>
      <c r="G123" t="s">
        <v>571</v>
      </c>
      <c r="I123">
        <v>32</v>
      </c>
      <c r="J123" s="4">
        <v>45649.419166666667</v>
      </c>
      <c r="K123" t="s">
        <v>250</v>
      </c>
      <c r="L123" t="s">
        <v>572</v>
      </c>
      <c r="S123">
        <v>0</v>
      </c>
      <c r="T123">
        <v>0</v>
      </c>
      <c r="U123">
        <v>0</v>
      </c>
      <c r="V123">
        <v>2</v>
      </c>
      <c r="W123">
        <v>31</v>
      </c>
      <c r="X123" t="s">
        <v>573</v>
      </c>
      <c r="Y123" t="s">
        <v>574</v>
      </c>
      <c r="Z123" t="s">
        <v>575</v>
      </c>
      <c r="AA123" t="s">
        <v>199</v>
      </c>
      <c r="AB123" t="b">
        <f t="shared" si="8"/>
        <v>1</v>
      </c>
      <c r="AC123" t="b">
        <f t="shared" si="6"/>
        <v>1</v>
      </c>
      <c r="AD123">
        <v>817</v>
      </c>
      <c r="AE123" t="b">
        <v>0</v>
      </c>
      <c r="AF123">
        <f>_xlfn.XLOOKUP($C123,[1]Dec25_data_updated!$C:$C, [1]Dec25_data_updated!AI:AI,0)</f>
        <v>0</v>
      </c>
      <c r="AG123">
        <f>_xlfn.XLOOKUP($C123,[1]Dec25_data_updated!$C:$C, [1]Dec25_data_updated!AJ:AJ,0)</f>
        <v>0</v>
      </c>
      <c r="AH123">
        <f>_xlfn.XLOOKUP($C123,[1]Dec25_data_updated!$C:$C, [1]Dec25_data_updated!AF:AF,0)</f>
        <v>0</v>
      </c>
      <c r="AI123" s="1">
        <f>_xlfn.XLOOKUP($C123,[1]cull_for_type_term!$C:$C, [1]cull_for_type_term!AI:AI,0)</f>
        <v>0</v>
      </c>
      <c r="AJ123" s="1">
        <f>_xlfn.XLOOKUP($C123,[1]cull_for_type_term!$C:$C, [1]cull_for_type_term!AJ:AJ,0)</f>
        <v>0</v>
      </c>
      <c r="AK123" s="1">
        <f>_xlfn.XLOOKUP($C123,[1]dates!$C:$C, [1]dates!D:D,0)</f>
        <v>0</v>
      </c>
      <c r="AL123" s="2"/>
      <c r="AM123" s="3">
        <f>_xlfn.XLOOKUP($C123,[1]missing!$C:$C, [1]missing!AH:AH,0)</f>
        <v>0</v>
      </c>
    </row>
    <row r="124" spans="1:39" x14ac:dyDescent="0.2">
      <c r="A124">
        <v>0</v>
      </c>
      <c r="B124" t="s">
        <v>569</v>
      </c>
      <c r="C124" t="s">
        <v>570</v>
      </c>
      <c r="D124">
        <v>1993</v>
      </c>
      <c r="F124" t="s">
        <v>279</v>
      </c>
      <c r="G124" t="s">
        <v>571</v>
      </c>
      <c r="I124">
        <v>17</v>
      </c>
      <c r="J124" s="4">
        <v>45649.416967592595</v>
      </c>
      <c r="K124" t="s">
        <v>250</v>
      </c>
      <c r="L124" t="s">
        <v>572</v>
      </c>
      <c r="S124">
        <v>0</v>
      </c>
      <c r="T124">
        <v>0</v>
      </c>
      <c r="U124">
        <v>0</v>
      </c>
      <c r="V124">
        <v>2</v>
      </c>
      <c r="W124">
        <v>31</v>
      </c>
      <c r="X124" t="s">
        <v>573</v>
      </c>
      <c r="Y124" t="s">
        <v>574</v>
      </c>
      <c r="Z124" t="s">
        <v>576</v>
      </c>
      <c r="AA124" t="s">
        <v>335</v>
      </c>
      <c r="AB124" t="b">
        <f t="shared" si="8"/>
        <v>1</v>
      </c>
      <c r="AC124" t="b">
        <f t="shared" si="6"/>
        <v>1</v>
      </c>
      <c r="AD124">
        <v>908</v>
      </c>
      <c r="AE124" t="b">
        <v>0</v>
      </c>
      <c r="AF124">
        <f>_xlfn.XLOOKUP($C124,[1]Dec25_data_updated!$C:$C, [1]Dec25_data_updated!AI:AI,0)</f>
        <v>0</v>
      </c>
      <c r="AG124">
        <f>_xlfn.XLOOKUP($C124,[1]Dec25_data_updated!$C:$C, [1]Dec25_data_updated!AJ:AJ,0)</f>
        <v>0</v>
      </c>
      <c r="AH124">
        <f>_xlfn.XLOOKUP($C124,[1]Dec25_data_updated!$C:$C, [1]Dec25_data_updated!AF:AF,0)</f>
        <v>0</v>
      </c>
      <c r="AI124" s="1">
        <f>_xlfn.XLOOKUP($C124,[1]cull_for_type_term!$C:$C, [1]cull_for_type_term!AI:AI,0)</f>
        <v>0</v>
      </c>
      <c r="AJ124" s="1">
        <f>_xlfn.XLOOKUP($C124,[1]cull_for_type_term!$C:$C, [1]cull_for_type_term!AJ:AJ,0)</f>
        <v>0</v>
      </c>
      <c r="AK124" s="1">
        <f>_xlfn.XLOOKUP($C124,[1]dates!$C:$C, [1]dates!D:D,0)</f>
        <v>0</v>
      </c>
      <c r="AL124" s="2"/>
      <c r="AM124" s="3">
        <f>_xlfn.XLOOKUP($C124,[1]missing!$C:$C, [1]missing!AH:AH,0)</f>
        <v>0</v>
      </c>
    </row>
    <row r="125" spans="1:39" x14ac:dyDescent="0.2">
      <c r="A125">
        <v>0</v>
      </c>
      <c r="B125" t="s">
        <v>577</v>
      </c>
      <c r="C125" t="s">
        <v>578</v>
      </c>
      <c r="D125">
        <v>2020</v>
      </c>
      <c r="F125" t="s">
        <v>579</v>
      </c>
      <c r="G125" t="s">
        <v>580</v>
      </c>
      <c r="I125">
        <v>132</v>
      </c>
      <c r="J125" s="4">
        <v>45649.420636574076</v>
      </c>
      <c r="S125">
        <v>0</v>
      </c>
      <c r="T125">
        <v>0</v>
      </c>
      <c r="U125">
        <v>0</v>
      </c>
      <c r="V125">
        <v>1</v>
      </c>
      <c r="W125">
        <v>4</v>
      </c>
      <c r="X125" t="s">
        <v>581</v>
      </c>
      <c r="Y125" t="s">
        <v>582</v>
      </c>
      <c r="Z125" t="s">
        <v>583</v>
      </c>
      <c r="AA125" t="s">
        <v>47</v>
      </c>
      <c r="AB125" t="b">
        <f t="shared" si="8"/>
        <v>1</v>
      </c>
      <c r="AC125" t="b">
        <f t="shared" si="6"/>
        <v>1</v>
      </c>
      <c r="AD125">
        <v>197</v>
      </c>
      <c r="AE125" t="b">
        <v>0</v>
      </c>
      <c r="AF125">
        <f>_xlfn.XLOOKUP($C125,[1]Dec25_data_updated!$C:$C, [1]Dec25_data_updated!AI:AI,0)</f>
        <v>0</v>
      </c>
      <c r="AG125">
        <f>_xlfn.XLOOKUP($C125,[1]Dec25_data_updated!$C:$C, [1]Dec25_data_updated!AJ:AJ,0)</f>
        <v>0</v>
      </c>
      <c r="AH125">
        <f>_xlfn.XLOOKUP($C125,[1]Dec25_data_updated!$C:$C, [1]Dec25_data_updated!AF:AF,0)</f>
        <v>0</v>
      </c>
      <c r="AI125" s="1">
        <f>_xlfn.XLOOKUP($C125,[1]cull_for_type_term!$C:$C, [1]cull_for_type_term!AI:AI,0)</f>
        <v>0</v>
      </c>
      <c r="AJ125" s="1">
        <f>_xlfn.XLOOKUP($C125,[1]cull_for_type_term!$C:$C, [1]cull_for_type_term!AJ:AJ,0)</f>
        <v>0</v>
      </c>
      <c r="AK125" s="1">
        <f>_xlfn.XLOOKUP($C125,[1]dates!$C:$C, [1]dates!D:D,0)</f>
        <v>0</v>
      </c>
      <c r="AL125" s="2"/>
      <c r="AM125" s="3">
        <f>_xlfn.XLOOKUP($C125,[1]missing!$C:$C, [1]missing!AH:AH,0)</f>
        <v>0</v>
      </c>
    </row>
    <row r="126" spans="1:39" x14ac:dyDescent="0.2">
      <c r="A126">
        <v>2</v>
      </c>
      <c r="B126" t="s">
        <v>584</v>
      </c>
      <c r="C126" t="s">
        <v>585</v>
      </c>
      <c r="D126">
        <v>2018</v>
      </c>
      <c r="F126" t="s">
        <v>67</v>
      </c>
      <c r="G126" t="s">
        <v>586</v>
      </c>
      <c r="H126" t="s">
        <v>587</v>
      </c>
      <c r="I126">
        <v>29</v>
      </c>
      <c r="J126" s="4">
        <v>45649.444212962961</v>
      </c>
      <c r="K126" t="s">
        <v>250</v>
      </c>
      <c r="S126">
        <v>2</v>
      </c>
      <c r="T126">
        <v>0.33</v>
      </c>
      <c r="U126">
        <v>2</v>
      </c>
      <c r="V126">
        <v>1</v>
      </c>
      <c r="W126">
        <v>6</v>
      </c>
      <c r="X126" t="s">
        <v>588</v>
      </c>
      <c r="Y126" t="s">
        <v>586</v>
      </c>
      <c r="Z126" t="s">
        <v>589</v>
      </c>
      <c r="AA126" t="s">
        <v>71</v>
      </c>
      <c r="AB126" t="b">
        <f t="shared" si="8"/>
        <v>1</v>
      </c>
      <c r="AC126" t="b">
        <f t="shared" si="6"/>
        <v>1</v>
      </c>
      <c r="AD126">
        <v>855</v>
      </c>
      <c r="AE126" t="b">
        <v>0</v>
      </c>
      <c r="AF126">
        <f>_xlfn.XLOOKUP($C126,[1]Dec25_data_updated!$C:$C, [1]Dec25_data_updated!AI:AI,0)</f>
        <v>0</v>
      </c>
      <c r="AG126">
        <f>_xlfn.XLOOKUP($C126,[1]Dec25_data_updated!$C:$C, [1]Dec25_data_updated!AJ:AJ,0)</f>
        <v>0</v>
      </c>
      <c r="AH126">
        <f>_xlfn.XLOOKUP($C126,[1]Dec25_data_updated!$C:$C, [1]Dec25_data_updated!AF:AF,0)</f>
        <v>0</v>
      </c>
      <c r="AI126" s="1">
        <f>_xlfn.XLOOKUP($C126,[1]cull_for_type_term!$C:$C, [1]cull_for_type_term!AI:AI,0)</f>
        <v>0</v>
      </c>
      <c r="AJ126" s="1">
        <f>_xlfn.XLOOKUP($C126,[1]cull_for_type_term!$C:$C, [1]cull_for_type_term!AJ:AJ,0)</f>
        <v>0</v>
      </c>
      <c r="AK126" s="1">
        <f>_xlfn.XLOOKUP($C126,[1]dates!$C:$C, [1]dates!D:D,0)</f>
        <v>0</v>
      </c>
      <c r="AL126" s="2"/>
      <c r="AM126" s="3">
        <f>_xlfn.XLOOKUP($C126,[1]missing!$C:$C, [1]missing!AH:AH,0)</f>
        <v>0</v>
      </c>
    </row>
    <row r="127" spans="1:39" x14ac:dyDescent="0.2">
      <c r="A127">
        <v>2</v>
      </c>
      <c r="B127" t="s">
        <v>584</v>
      </c>
      <c r="C127" t="s">
        <v>585</v>
      </c>
      <c r="D127">
        <v>2018</v>
      </c>
      <c r="F127" t="s">
        <v>67</v>
      </c>
      <c r="G127" t="s">
        <v>590</v>
      </c>
      <c r="H127" t="s">
        <v>587</v>
      </c>
      <c r="I127">
        <v>255</v>
      </c>
      <c r="J127" s="4">
        <v>45649.813726851855</v>
      </c>
      <c r="K127" t="s">
        <v>250</v>
      </c>
      <c r="S127">
        <v>2</v>
      </c>
      <c r="T127">
        <v>0.33</v>
      </c>
      <c r="U127">
        <v>2</v>
      </c>
      <c r="V127">
        <v>1</v>
      </c>
      <c r="W127">
        <v>6</v>
      </c>
      <c r="X127" t="s">
        <v>591</v>
      </c>
      <c r="Y127" t="s">
        <v>590</v>
      </c>
      <c r="Z127" t="s">
        <v>592</v>
      </c>
      <c r="AA127" t="s">
        <v>50</v>
      </c>
      <c r="AB127" t="b">
        <f t="shared" si="8"/>
        <v>1</v>
      </c>
      <c r="AC127" t="b">
        <f t="shared" si="6"/>
        <v>1</v>
      </c>
      <c r="AD127">
        <v>1222</v>
      </c>
      <c r="AE127" t="b">
        <v>0</v>
      </c>
      <c r="AF127">
        <f>_xlfn.XLOOKUP($C127,[1]Dec25_data_updated!$C:$C, [1]Dec25_data_updated!AI:AI,0)</f>
        <v>0</v>
      </c>
      <c r="AG127">
        <f>_xlfn.XLOOKUP($C127,[1]Dec25_data_updated!$C:$C, [1]Dec25_data_updated!AJ:AJ,0)</f>
        <v>0</v>
      </c>
      <c r="AH127">
        <f>_xlfn.XLOOKUP($C127,[1]Dec25_data_updated!$C:$C, [1]Dec25_data_updated!AF:AF,0)</f>
        <v>0</v>
      </c>
      <c r="AI127" s="1">
        <f>_xlfn.XLOOKUP($C127,[1]cull_for_type_term!$C:$C, [1]cull_for_type_term!AI:AI,0)</f>
        <v>0</v>
      </c>
      <c r="AJ127" s="1">
        <f>_xlfn.XLOOKUP($C127,[1]cull_for_type_term!$C:$C, [1]cull_for_type_term!AJ:AJ,0)</f>
        <v>0</v>
      </c>
      <c r="AK127" s="1">
        <f>_xlfn.XLOOKUP($C127,[1]dates!$C:$C, [1]dates!D:D,0)</f>
        <v>0</v>
      </c>
      <c r="AL127" s="2"/>
      <c r="AM127" s="3">
        <f>_xlfn.XLOOKUP($C127,[1]missing!$C:$C, [1]missing!AH:AH,0)</f>
        <v>0</v>
      </c>
    </row>
    <row r="128" spans="1:39" x14ac:dyDescent="0.2">
      <c r="A128">
        <v>2</v>
      </c>
      <c r="B128" t="s">
        <v>584</v>
      </c>
      <c r="C128" t="s">
        <v>585</v>
      </c>
      <c r="D128">
        <v>2018</v>
      </c>
      <c r="F128" t="s">
        <v>67</v>
      </c>
      <c r="G128" t="s">
        <v>593</v>
      </c>
      <c r="H128" t="s">
        <v>587</v>
      </c>
      <c r="I128">
        <v>33</v>
      </c>
      <c r="J128" s="4">
        <v>45649.86822916667</v>
      </c>
      <c r="K128" t="s">
        <v>250</v>
      </c>
      <c r="S128">
        <v>2</v>
      </c>
      <c r="T128">
        <v>0.33</v>
      </c>
      <c r="U128">
        <v>2</v>
      </c>
      <c r="V128">
        <v>1</v>
      </c>
      <c r="W128">
        <v>6</v>
      </c>
      <c r="X128" t="s">
        <v>594</v>
      </c>
      <c r="Y128" t="s">
        <v>593</v>
      </c>
      <c r="Z128" t="s">
        <v>595</v>
      </c>
      <c r="AA128" t="s">
        <v>71</v>
      </c>
      <c r="AB128" t="b">
        <f t="shared" si="8"/>
        <v>1</v>
      </c>
      <c r="AC128" t="b">
        <f t="shared" si="6"/>
        <v>1</v>
      </c>
      <c r="AD128">
        <v>1383</v>
      </c>
      <c r="AE128" t="b">
        <v>0</v>
      </c>
      <c r="AF128">
        <f>_xlfn.XLOOKUP($C128,[1]Dec25_data_updated!$C:$C, [1]Dec25_data_updated!AI:AI,0)</f>
        <v>0</v>
      </c>
      <c r="AG128">
        <f>_xlfn.XLOOKUP($C128,[1]Dec25_data_updated!$C:$C, [1]Dec25_data_updated!AJ:AJ,0)</f>
        <v>0</v>
      </c>
      <c r="AH128">
        <f>_xlfn.XLOOKUP($C128,[1]Dec25_data_updated!$C:$C, [1]Dec25_data_updated!AF:AF,0)</f>
        <v>0</v>
      </c>
      <c r="AI128" s="1">
        <f>_xlfn.XLOOKUP($C128,[1]cull_for_type_term!$C:$C, [1]cull_for_type_term!AI:AI,0)</f>
        <v>0</v>
      </c>
      <c r="AJ128" s="1">
        <f>_xlfn.XLOOKUP($C128,[1]cull_for_type_term!$C:$C, [1]cull_for_type_term!AJ:AJ,0)</f>
        <v>0</v>
      </c>
      <c r="AK128" s="1">
        <f>_xlfn.XLOOKUP($C128,[1]dates!$C:$C, [1]dates!D:D,0)</f>
        <v>0</v>
      </c>
      <c r="AL128" s="2"/>
      <c r="AM128" s="3">
        <f>_xlfn.XLOOKUP($C128,[1]missing!$C:$C, [1]missing!AH:AH,0)</f>
        <v>0</v>
      </c>
    </row>
    <row r="129" spans="1:39" x14ac:dyDescent="0.2">
      <c r="A129">
        <v>0</v>
      </c>
      <c r="B129" t="s">
        <v>596</v>
      </c>
      <c r="C129" t="s">
        <v>597</v>
      </c>
      <c r="D129">
        <v>2016</v>
      </c>
      <c r="F129" t="s">
        <v>134</v>
      </c>
      <c r="G129" t="s">
        <v>598</v>
      </c>
      <c r="I129">
        <v>38</v>
      </c>
      <c r="J129" s="4">
        <v>45648.861805555556</v>
      </c>
      <c r="S129">
        <v>0</v>
      </c>
      <c r="T129">
        <v>0</v>
      </c>
      <c r="U129">
        <v>0</v>
      </c>
      <c r="V129">
        <v>1</v>
      </c>
      <c r="W129">
        <v>8</v>
      </c>
      <c r="X129" t="s">
        <v>599</v>
      </c>
      <c r="Y129" t="s">
        <v>600</v>
      </c>
      <c r="Z129" t="s">
        <v>601</v>
      </c>
      <c r="AA129" t="s">
        <v>59</v>
      </c>
      <c r="AB129" t="b">
        <f t="shared" si="8"/>
        <v>1</v>
      </c>
      <c r="AC129" t="str">
        <f t="shared" si="6"/>
        <v/>
      </c>
      <c r="AD129">
        <v>38</v>
      </c>
      <c r="AE129" t="b">
        <v>0</v>
      </c>
      <c r="AF129">
        <f>_xlfn.XLOOKUP($C129,[1]Dec25_data_updated!$C:$C, [1]Dec25_data_updated!AI:AI,0)</f>
        <v>0</v>
      </c>
      <c r="AG129">
        <f>_xlfn.XLOOKUP($C129,[1]Dec25_data_updated!$C:$C, [1]Dec25_data_updated!AJ:AJ,0)</f>
        <v>0</v>
      </c>
      <c r="AH129">
        <f>_xlfn.XLOOKUP($C129,[1]Dec25_data_updated!$C:$C, [1]Dec25_data_updated!AF:AF,0)</f>
        <v>0</v>
      </c>
      <c r="AI129" s="1">
        <f>_xlfn.XLOOKUP($C129,[1]cull_for_type_term!$C:$C, [1]cull_for_type_term!AI:AI,0)</f>
        <v>0</v>
      </c>
      <c r="AJ129" s="1">
        <f>_xlfn.XLOOKUP($C129,[1]cull_for_type_term!$C:$C, [1]cull_for_type_term!AJ:AJ,0)</f>
        <v>0</v>
      </c>
      <c r="AK129" s="1">
        <f>_xlfn.XLOOKUP($C129,[1]dates!$C:$C, [1]dates!D:D,0)</f>
        <v>0</v>
      </c>
      <c r="AL129" s="2"/>
      <c r="AM129" s="3">
        <f>_xlfn.XLOOKUP($C129,[1]missing!$C:$C, [1]missing!AH:AH,0)</f>
        <v>0</v>
      </c>
    </row>
    <row r="130" spans="1:39" x14ac:dyDescent="0.2">
      <c r="A130" s="5">
        <v>0</v>
      </c>
      <c r="B130" s="5" t="s">
        <v>596</v>
      </c>
      <c r="C130" s="5" t="s">
        <v>597</v>
      </c>
      <c r="D130" s="5">
        <v>2016</v>
      </c>
      <c r="E130" s="5"/>
      <c r="F130" s="5" t="s">
        <v>134</v>
      </c>
      <c r="G130" s="5" t="s">
        <v>598</v>
      </c>
      <c r="H130" s="5"/>
      <c r="I130" s="5">
        <v>82</v>
      </c>
      <c r="J130" s="6" t="s">
        <v>61</v>
      </c>
      <c r="K130" s="5"/>
      <c r="L130" s="5"/>
      <c r="M130" s="5"/>
      <c r="N130" s="5"/>
      <c r="O130" s="5"/>
      <c r="P130" s="5"/>
      <c r="Q130" s="5"/>
      <c r="R130" s="5"/>
      <c r="S130" s="5">
        <v>0</v>
      </c>
      <c r="T130" s="5">
        <v>0</v>
      </c>
      <c r="U130" s="5">
        <v>0</v>
      </c>
      <c r="V130" s="5">
        <v>1</v>
      </c>
      <c r="W130" s="5">
        <v>8</v>
      </c>
      <c r="X130" s="5" t="s">
        <v>599</v>
      </c>
      <c r="Y130" s="5" t="s">
        <v>600</v>
      </c>
      <c r="Z130" s="5" t="s">
        <v>602</v>
      </c>
      <c r="AA130" t="s">
        <v>63</v>
      </c>
      <c r="AB130" t="b">
        <f t="shared" si="8"/>
        <v>1</v>
      </c>
      <c r="AC130" t="str">
        <f t="shared" si="6"/>
        <v/>
      </c>
      <c r="AD130">
        <v>742</v>
      </c>
      <c r="AE130" t="b">
        <v>0</v>
      </c>
      <c r="AF130">
        <f>_xlfn.XLOOKUP($C130,[1]Dec25_data_updated!$C:$C, [1]Dec25_data_updated!AI:AI,0)</f>
        <v>0</v>
      </c>
      <c r="AG130">
        <f>_xlfn.XLOOKUP($C130,[1]Dec25_data_updated!$C:$C, [1]Dec25_data_updated!AJ:AJ,0)</f>
        <v>0</v>
      </c>
      <c r="AH130">
        <f>_xlfn.XLOOKUP($C130,[1]Dec25_data_updated!$C:$C, [1]Dec25_data_updated!AF:AF,0)</f>
        <v>0</v>
      </c>
      <c r="AI130" s="1">
        <f>_xlfn.XLOOKUP($C130,[1]cull_for_type_term!$C:$C, [1]cull_for_type_term!AI:AI,0)</f>
        <v>0</v>
      </c>
      <c r="AJ130" s="1">
        <f>_xlfn.XLOOKUP($C130,[1]cull_for_type_term!$C:$C, [1]cull_for_type_term!AJ:AJ,0)</f>
        <v>0</v>
      </c>
      <c r="AK130" s="1">
        <f>_xlfn.XLOOKUP($C130,[1]dates!$C:$C, [1]dates!D:D,0)</f>
        <v>0</v>
      </c>
      <c r="AL130" s="2"/>
      <c r="AM130" s="3">
        <f>_xlfn.XLOOKUP($C130,[1]missing!$C:$C, [1]missing!AH:AH,0)</f>
        <v>0</v>
      </c>
    </row>
    <row r="131" spans="1:39" x14ac:dyDescent="0.2">
      <c r="A131">
        <v>5</v>
      </c>
      <c r="B131" t="s">
        <v>603</v>
      </c>
      <c r="C131" t="s">
        <v>604</v>
      </c>
      <c r="D131">
        <v>2018</v>
      </c>
      <c r="E131" t="s">
        <v>605</v>
      </c>
      <c r="F131" t="s">
        <v>606</v>
      </c>
      <c r="G131" t="s">
        <v>607</v>
      </c>
      <c r="H131" t="s">
        <v>608</v>
      </c>
      <c r="I131">
        <v>14</v>
      </c>
      <c r="J131" s="4">
        <v>45649.444212962961</v>
      </c>
      <c r="S131">
        <v>5</v>
      </c>
      <c r="T131">
        <v>0.83</v>
      </c>
      <c r="U131">
        <v>5</v>
      </c>
      <c r="V131">
        <v>1</v>
      </c>
      <c r="W131">
        <v>6</v>
      </c>
      <c r="X131" t="s">
        <v>609</v>
      </c>
      <c r="Y131" t="s">
        <v>610</v>
      </c>
      <c r="Z131" t="s">
        <v>611</v>
      </c>
      <c r="AA131" t="s">
        <v>71</v>
      </c>
      <c r="AB131" t="b">
        <f t="shared" si="8"/>
        <v>1</v>
      </c>
      <c r="AC131" t="b">
        <f t="shared" si="6"/>
        <v>1</v>
      </c>
      <c r="AD131">
        <v>840</v>
      </c>
      <c r="AE131" t="b">
        <v>0</v>
      </c>
      <c r="AF131">
        <f>_xlfn.XLOOKUP($C131,[1]Dec25_data_updated!$C:$C, [1]Dec25_data_updated!AI:AI,0)</f>
        <v>0</v>
      </c>
      <c r="AG131">
        <f>_xlfn.XLOOKUP($C131,[1]Dec25_data_updated!$C:$C, [1]Dec25_data_updated!AJ:AJ,0)</f>
        <v>0</v>
      </c>
      <c r="AH131" t="str">
        <f>_xlfn.XLOOKUP($C131,[1]Dec25_data_updated!$C:$C, [1]Dec25_data_updated!AF:AF,0)</f>
        <v>FW_Block_Electronic_literature_as_paratextual_construction.pdf</v>
      </c>
      <c r="AI131" s="1">
        <f>_xlfn.XLOOKUP($C131,[1]cull_for_type_term!$C:$C, [1]cull_for_type_term!AI:AI,0)</f>
        <v>0</v>
      </c>
      <c r="AJ131" s="1">
        <f>_xlfn.XLOOKUP($C131,[1]cull_for_type_term!$C:$C, [1]cull_for_type_term!AJ:AJ,0)</f>
        <v>0</v>
      </c>
      <c r="AK131" s="1">
        <f>_xlfn.XLOOKUP($C131,[1]dates!$C:$C, [1]dates!D:D,0)</f>
        <v>0</v>
      </c>
      <c r="AL131" s="2"/>
      <c r="AM131" s="3">
        <f>_xlfn.XLOOKUP($C131,[1]missing!$C:$C, [1]missing!AH:AH,0)</f>
        <v>0</v>
      </c>
    </row>
    <row r="132" spans="1:39" x14ac:dyDescent="0.2">
      <c r="A132">
        <v>5</v>
      </c>
      <c r="B132" t="s">
        <v>603</v>
      </c>
      <c r="C132" t="s">
        <v>604</v>
      </c>
      <c r="D132">
        <v>2018</v>
      </c>
      <c r="E132" t="s">
        <v>605</v>
      </c>
      <c r="F132" t="s">
        <v>606</v>
      </c>
      <c r="G132" t="s">
        <v>607</v>
      </c>
      <c r="H132" t="s">
        <v>608</v>
      </c>
      <c r="I132">
        <v>96</v>
      </c>
      <c r="J132" s="4">
        <v>45649.813726851855</v>
      </c>
      <c r="S132">
        <v>5</v>
      </c>
      <c r="T132">
        <v>0.83</v>
      </c>
      <c r="U132">
        <v>5</v>
      </c>
      <c r="V132">
        <v>1</v>
      </c>
      <c r="W132">
        <v>6</v>
      </c>
      <c r="X132" t="s">
        <v>609</v>
      </c>
      <c r="Y132" t="s">
        <v>610</v>
      </c>
      <c r="Z132" t="s">
        <v>612</v>
      </c>
      <c r="AA132" t="s">
        <v>50</v>
      </c>
      <c r="AB132" t="b">
        <f t="shared" si="8"/>
        <v>1</v>
      </c>
      <c r="AC132" t="b">
        <f t="shared" si="6"/>
        <v>1</v>
      </c>
      <c r="AD132">
        <v>1063</v>
      </c>
      <c r="AE132" t="b">
        <v>0</v>
      </c>
      <c r="AF132">
        <f>_xlfn.XLOOKUP($C132,[1]Dec25_data_updated!$C:$C, [1]Dec25_data_updated!AI:AI,0)</f>
        <v>0</v>
      </c>
      <c r="AG132">
        <f>_xlfn.XLOOKUP($C132,[1]Dec25_data_updated!$C:$C, [1]Dec25_data_updated!AJ:AJ,0)</f>
        <v>0</v>
      </c>
      <c r="AH132" t="str">
        <f>_xlfn.XLOOKUP($C132,[1]Dec25_data_updated!$C:$C, [1]Dec25_data_updated!AF:AF,0)</f>
        <v>FW_Block_Electronic_literature_as_paratextual_construction.pdf</v>
      </c>
      <c r="AI132" s="1">
        <f>_xlfn.XLOOKUP($C132,[1]cull_for_type_term!$C:$C, [1]cull_for_type_term!AI:AI,0)</f>
        <v>0</v>
      </c>
      <c r="AJ132" s="1">
        <f>_xlfn.XLOOKUP($C132,[1]cull_for_type_term!$C:$C, [1]cull_for_type_term!AJ:AJ,0)</f>
        <v>0</v>
      </c>
      <c r="AK132" s="1">
        <f>_xlfn.XLOOKUP($C132,[1]dates!$C:$C, [1]dates!D:D,0)</f>
        <v>0</v>
      </c>
      <c r="AL132" s="2"/>
      <c r="AM132" s="3">
        <f>_xlfn.XLOOKUP($C132,[1]missing!$C:$C, [1]missing!AH:AH,0)</f>
        <v>0</v>
      </c>
    </row>
    <row r="133" spans="1:39" x14ac:dyDescent="0.2">
      <c r="A133">
        <v>5</v>
      </c>
      <c r="B133" t="s">
        <v>603</v>
      </c>
      <c r="C133" t="s">
        <v>604</v>
      </c>
      <c r="D133">
        <v>2018</v>
      </c>
      <c r="E133" t="s">
        <v>605</v>
      </c>
      <c r="F133" t="s">
        <v>606</v>
      </c>
      <c r="G133" t="s">
        <v>607</v>
      </c>
      <c r="H133" t="s">
        <v>608</v>
      </c>
      <c r="I133">
        <v>14</v>
      </c>
      <c r="J133" s="4">
        <v>45649.86822916667</v>
      </c>
      <c r="S133">
        <v>5</v>
      </c>
      <c r="T133">
        <v>0.83</v>
      </c>
      <c r="U133">
        <v>5</v>
      </c>
      <c r="V133">
        <v>1</v>
      </c>
      <c r="W133">
        <v>6</v>
      </c>
      <c r="X133" t="s">
        <v>609</v>
      </c>
      <c r="Y133" t="s">
        <v>610</v>
      </c>
      <c r="Z133" t="s">
        <v>613</v>
      </c>
      <c r="AA133" t="s">
        <v>71</v>
      </c>
      <c r="AB133" t="b">
        <f t="shared" si="8"/>
        <v>1</v>
      </c>
      <c r="AC133" t="b">
        <f t="shared" si="6"/>
        <v>1</v>
      </c>
      <c r="AD133">
        <v>1364</v>
      </c>
      <c r="AE133" t="b">
        <v>0</v>
      </c>
      <c r="AF133">
        <f>_xlfn.XLOOKUP($C133,[1]Dec25_data_updated!$C:$C, [1]Dec25_data_updated!AI:AI,0)</f>
        <v>0</v>
      </c>
      <c r="AG133">
        <f>_xlfn.XLOOKUP($C133,[1]Dec25_data_updated!$C:$C, [1]Dec25_data_updated!AJ:AJ,0)</f>
        <v>0</v>
      </c>
      <c r="AH133" t="str">
        <f>_xlfn.XLOOKUP($C133,[1]Dec25_data_updated!$C:$C, [1]Dec25_data_updated!AF:AF,0)</f>
        <v>FW_Block_Electronic_literature_as_paratextual_construction.pdf</v>
      </c>
      <c r="AI133" s="1">
        <f>_xlfn.XLOOKUP($C133,[1]cull_for_type_term!$C:$C, [1]cull_for_type_term!AI:AI,0)</f>
        <v>0</v>
      </c>
      <c r="AJ133" s="1">
        <f>_xlfn.XLOOKUP($C133,[1]cull_for_type_term!$C:$C, [1]cull_for_type_term!AJ:AJ,0)</f>
        <v>0</v>
      </c>
      <c r="AK133" s="1">
        <f>_xlfn.XLOOKUP($C133,[1]dates!$C:$C, [1]dates!D:D,0)</f>
        <v>0</v>
      </c>
      <c r="AL133" s="2"/>
      <c r="AM133" s="3">
        <f>_xlfn.XLOOKUP($C133,[1]missing!$C:$C, [1]missing!AH:AH,0)</f>
        <v>0</v>
      </c>
    </row>
    <row r="134" spans="1:39" x14ac:dyDescent="0.2">
      <c r="A134">
        <v>0</v>
      </c>
      <c r="B134" t="s">
        <v>614</v>
      </c>
      <c r="C134" t="s">
        <v>615</v>
      </c>
      <c r="D134">
        <v>2021</v>
      </c>
      <c r="E134" t="s">
        <v>616</v>
      </c>
      <c r="F134" t="s">
        <v>529</v>
      </c>
      <c r="G134" t="s">
        <v>617</v>
      </c>
      <c r="I134">
        <v>20</v>
      </c>
      <c r="J134" s="4">
        <v>45649.416967592595</v>
      </c>
      <c r="K134" t="s">
        <v>56</v>
      </c>
      <c r="S134">
        <v>0</v>
      </c>
      <c r="T134">
        <v>0</v>
      </c>
      <c r="U134">
        <v>0</v>
      </c>
      <c r="V134">
        <v>1</v>
      </c>
      <c r="W134">
        <v>3</v>
      </c>
      <c r="X134" t="s">
        <v>618</v>
      </c>
      <c r="Y134" t="s">
        <v>617</v>
      </c>
      <c r="Z134" t="s">
        <v>619</v>
      </c>
      <c r="AA134" t="s">
        <v>335</v>
      </c>
      <c r="AB134" t="b">
        <f t="shared" si="8"/>
        <v>1</v>
      </c>
      <c r="AC134" t="b">
        <f t="shared" si="6"/>
        <v>1</v>
      </c>
      <c r="AD134">
        <v>911</v>
      </c>
      <c r="AE134" t="b">
        <v>0</v>
      </c>
      <c r="AF134">
        <f>_xlfn.XLOOKUP($C134,[1]Dec25_data_updated!$C:$C, [1]Dec25_data_updated!AI:AI,0)</f>
        <v>0</v>
      </c>
      <c r="AG134">
        <f>_xlfn.XLOOKUP($C134,[1]Dec25_data_updated!$C:$C, [1]Dec25_data_updated!AJ:AJ,0)</f>
        <v>0</v>
      </c>
      <c r="AH134">
        <f>_xlfn.XLOOKUP($C134,[1]Dec25_data_updated!$C:$C, [1]Dec25_data_updated!AF:AF,0)</f>
        <v>0</v>
      </c>
      <c r="AI134" s="1">
        <f>_xlfn.XLOOKUP($C134,[1]cull_for_type_term!$C:$C, [1]cull_for_type_term!AI:AI,0)</f>
        <v>0</v>
      </c>
      <c r="AJ134" s="1">
        <f>_xlfn.XLOOKUP($C134,[1]cull_for_type_term!$C:$C, [1]cull_for_type_term!AJ:AJ,0)</f>
        <v>0</v>
      </c>
      <c r="AK134" s="1">
        <f>_xlfn.XLOOKUP($C134,[1]dates!$C:$C, [1]dates!D:D,0)</f>
        <v>0</v>
      </c>
      <c r="AL134" s="2"/>
      <c r="AM134" s="3">
        <f>_xlfn.XLOOKUP($C134,[1]missing!$C:$C, [1]missing!AH:AH,0)</f>
        <v>0</v>
      </c>
    </row>
    <row r="135" spans="1:39" x14ac:dyDescent="0.2">
      <c r="A135">
        <v>7</v>
      </c>
      <c r="B135" t="s">
        <v>620</v>
      </c>
      <c r="C135" t="s">
        <v>621</v>
      </c>
      <c r="D135">
        <v>2002</v>
      </c>
      <c r="E135" t="s">
        <v>622</v>
      </c>
      <c r="F135" t="s">
        <v>67</v>
      </c>
      <c r="G135" t="s">
        <v>623</v>
      </c>
      <c r="H135" t="s">
        <v>624</v>
      </c>
      <c r="I135">
        <v>4</v>
      </c>
      <c r="J135" s="4">
        <v>45649.857893518521</v>
      </c>
      <c r="K135" t="s">
        <v>107</v>
      </c>
      <c r="S135">
        <v>7</v>
      </c>
      <c r="T135">
        <v>0.32</v>
      </c>
      <c r="U135">
        <v>7</v>
      </c>
      <c r="V135">
        <v>1</v>
      </c>
      <c r="W135">
        <v>22</v>
      </c>
      <c r="X135" t="s">
        <v>625</v>
      </c>
      <c r="Y135" t="s">
        <v>623</v>
      </c>
      <c r="Z135" t="s">
        <v>626</v>
      </c>
      <c r="AA135" t="s">
        <v>627</v>
      </c>
      <c r="AB135" t="b">
        <f t="shared" si="8"/>
        <v>1</v>
      </c>
      <c r="AC135" t="b">
        <f t="shared" si="6"/>
        <v>1</v>
      </c>
      <c r="AD135">
        <v>1319</v>
      </c>
      <c r="AE135" t="b">
        <v>0</v>
      </c>
      <c r="AF135">
        <f>_xlfn.XLOOKUP($C135,[1]Dec25_data_updated!$C:$C, [1]Dec25_data_updated!AI:AI,0)</f>
        <v>0</v>
      </c>
      <c r="AG135" t="s">
        <v>60</v>
      </c>
      <c r="AH135" t="str">
        <f>_xlfn.XLOOKUP($C135,[1]Dec25_data_updated!$C:$C, [1]Dec25_data_updated!AF:AF,0)</f>
        <v>G_Batchen_Requiem.pdf</v>
      </c>
      <c r="AI135" s="1">
        <f>_xlfn.XLOOKUP($C135,[1]cull_for_type_term!$C:$C, [1]cull_for_type_term!AI:AI,0)</f>
        <v>0</v>
      </c>
      <c r="AJ135" s="1" t="str">
        <f>_xlfn.XLOOKUP($C135,[1]cull_for_type_term!$C:$C, [1]cull_for_type_term!AJ:AJ,0)</f>
        <v>AfterSherrieLevine.com</v>
      </c>
      <c r="AK135" s="1">
        <f>_xlfn.XLOOKUP($C135,[1]dates!$C:$C, [1]dates!D:D,0)</f>
        <v>0</v>
      </c>
      <c r="AL135" s="2"/>
      <c r="AM135" s="3">
        <f>_xlfn.XLOOKUP($C135,[1]missing!$C:$C, [1]missing!AH:AH,0)</f>
        <v>0</v>
      </c>
    </row>
    <row r="136" spans="1:39" x14ac:dyDescent="0.2">
      <c r="A136" s="5">
        <v>7</v>
      </c>
      <c r="B136" s="5" t="s">
        <v>620</v>
      </c>
      <c r="C136" s="5" t="s">
        <v>621</v>
      </c>
      <c r="D136" s="5">
        <v>2002</v>
      </c>
      <c r="E136" s="5" t="s">
        <v>622</v>
      </c>
      <c r="F136" s="5" t="s">
        <v>67</v>
      </c>
      <c r="G136" s="5" t="s">
        <v>628</v>
      </c>
      <c r="H136" s="5" t="s">
        <v>629</v>
      </c>
      <c r="I136" s="5">
        <v>1</v>
      </c>
      <c r="J136" s="6" t="s">
        <v>61</v>
      </c>
      <c r="K136" s="5"/>
      <c r="L136" s="5"/>
      <c r="M136" s="5"/>
      <c r="N136" s="5"/>
      <c r="O136" s="5"/>
      <c r="P136" s="5"/>
      <c r="Q136" s="5"/>
      <c r="R136" s="5"/>
      <c r="S136" s="5">
        <v>7</v>
      </c>
      <c r="T136" s="5">
        <v>0.32</v>
      </c>
      <c r="U136" s="5">
        <v>7</v>
      </c>
      <c r="V136" s="5">
        <v>1</v>
      </c>
      <c r="W136" s="5">
        <v>22</v>
      </c>
      <c r="X136" s="5" t="s">
        <v>630</v>
      </c>
      <c r="Y136" s="5"/>
      <c r="Z136" s="5" t="s">
        <v>631</v>
      </c>
      <c r="AA136" t="s">
        <v>63</v>
      </c>
      <c r="AB136" t="b">
        <f t="shared" si="8"/>
        <v>1</v>
      </c>
      <c r="AC136" t="str">
        <f t="shared" si="6"/>
        <v/>
      </c>
      <c r="AD136">
        <v>661</v>
      </c>
      <c r="AE136" t="b">
        <v>0</v>
      </c>
      <c r="AF136">
        <f>_xlfn.XLOOKUP($C136,[1]Dec25_data_updated!$C:$C, [1]Dec25_data_updated!AI:AI,0)</f>
        <v>0</v>
      </c>
      <c r="AG136" t="s">
        <v>60</v>
      </c>
      <c r="AH136" t="str">
        <f>_xlfn.XLOOKUP($C136,[1]Dec25_data_updated!$C:$C, [1]Dec25_data_updated!AF:AF,0)</f>
        <v>G_Batchen_Requiem.pdf</v>
      </c>
      <c r="AI136" s="1">
        <f>_xlfn.XLOOKUP($C136,[1]cull_for_type_term!$C:$C, [1]cull_for_type_term!AI:AI,0)</f>
        <v>0</v>
      </c>
      <c r="AJ136" s="1" t="str">
        <f>_xlfn.XLOOKUP($C136,[1]cull_for_type_term!$C:$C, [1]cull_for_type_term!AJ:AJ,0)</f>
        <v>AfterSherrieLevine.com</v>
      </c>
      <c r="AK136" s="1">
        <f>_xlfn.XLOOKUP($C136,[1]dates!$C:$C, [1]dates!D:D,0)</f>
        <v>0</v>
      </c>
      <c r="AL136" s="2"/>
      <c r="AM136" s="3">
        <f>_xlfn.XLOOKUP($C136,[1]missing!$C:$C, [1]missing!AH:AH,0)</f>
        <v>0</v>
      </c>
    </row>
    <row r="137" spans="1:39" x14ac:dyDescent="0.2">
      <c r="A137">
        <v>0</v>
      </c>
      <c r="B137" t="s">
        <v>632</v>
      </c>
      <c r="C137" t="s">
        <v>633</v>
      </c>
      <c r="D137">
        <v>2016</v>
      </c>
      <c r="F137" t="s">
        <v>634</v>
      </c>
      <c r="G137" t="s">
        <v>635</v>
      </c>
      <c r="I137">
        <v>248</v>
      </c>
      <c r="J137" s="4">
        <v>45649.813726851855</v>
      </c>
      <c r="K137" t="s">
        <v>56</v>
      </c>
      <c r="S137">
        <v>0</v>
      </c>
      <c r="T137">
        <v>0</v>
      </c>
      <c r="U137">
        <v>0</v>
      </c>
      <c r="V137">
        <v>1</v>
      </c>
      <c r="W137">
        <v>8</v>
      </c>
      <c r="X137" t="s">
        <v>636</v>
      </c>
      <c r="Y137" t="s">
        <v>635</v>
      </c>
      <c r="Z137" t="s">
        <v>637</v>
      </c>
      <c r="AA137" t="s">
        <v>50</v>
      </c>
      <c r="AB137" t="b">
        <f t="shared" si="8"/>
        <v>1</v>
      </c>
      <c r="AC137" t="b">
        <f t="shared" si="6"/>
        <v>1</v>
      </c>
      <c r="AD137">
        <v>1215</v>
      </c>
      <c r="AE137" t="b">
        <v>0</v>
      </c>
      <c r="AF137">
        <f>_xlfn.XLOOKUP($C137,[1]Dec25_data_updated!$C:$C, [1]Dec25_data_updated!AI:AI,0)</f>
        <v>0</v>
      </c>
      <c r="AG137">
        <f>_xlfn.XLOOKUP($C137,[1]Dec25_data_updated!$C:$C, [1]Dec25_data_updated!AJ:AJ,0)</f>
        <v>0</v>
      </c>
      <c r="AH137">
        <f>_xlfn.XLOOKUP($C137,[1]Dec25_data_updated!$C:$C, [1]Dec25_data_updated!AF:AF,0)</f>
        <v>0</v>
      </c>
      <c r="AI137" s="1">
        <f>_xlfn.XLOOKUP($C137,[1]cull_for_type_term!$C:$C, [1]cull_for_type_term!AI:AI,0)</f>
        <v>0</v>
      </c>
      <c r="AJ137" s="1">
        <f>_xlfn.XLOOKUP($C137,[1]cull_for_type_term!$C:$C, [1]cull_for_type_term!AJ:AJ,0)</f>
        <v>0</v>
      </c>
      <c r="AK137" s="1">
        <f>_xlfn.XLOOKUP($C137,[1]dates!$C:$C, [1]dates!D:D,0)</f>
        <v>0</v>
      </c>
      <c r="AL137" s="2"/>
      <c r="AM137" s="3">
        <f>_xlfn.XLOOKUP($C137,[1]missing!$C:$C, [1]missing!AH:AH,0)</f>
        <v>0</v>
      </c>
    </row>
    <row r="138" spans="1:39" x14ac:dyDescent="0.2">
      <c r="A138" s="5">
        <v>0</v>
      </c>
      <c r="B138" s="5" t="s">
        <v>638</v>
      </c>
      <c r="C138" s="5" t="s">
        <v>639</v>
      </c>
      <c r="D138" s="5">
        <v>2011</v>
      </c>
      <c r="E138" s="5" t="s">
        <v>640</v>
      </c>
      <c r="F138" s="5" t="s">
        <v>641</v>
      </c>
      <c r="G138" s="5" t="s">
        <v>642</v>
      </c>
      <c r="H138" s="5"/>
      <c r="I138" s="5">
        <v>42</v>
      </c>
      <c r="J138" s="6" t="s">
        <v>61</v>
      </c>
      <c r="K138" s="5"/>
      <c r="L138" s="5"/>
      <c r="M138" s="5"/>
      <c r="N138" s="5"/>
      <c r="O138" s="5"/>
      <c r="P138" s="5"/>
      <c r="Q138" s="5"/>
      <c r="R138" s="5"/>
      <c r="S138" s="5">
        <v>0</v>
      </c>
      <c r="T138" s="5">
        <v>0</v>
      </c>
      <c r="U138" s="5">
        <v>0</v>
      </c>
      <c r="V138" s="5">
        <v>1</v>
      </c>
      <c r="W138" s="5">
        <v>13</v>
      </c>
      <c r="X138" s="5" t="s">
        <v>643</v>
      </c>
      <c r="Y138" s="5" t="s">
        <v>644</v>
      </c>
      <c r="Z138" s="5" t="s">
        <v>645</v>
      </c>
      <c r="AA138" t="s">
        <v>63</v>
      </c>
      <c r="AB138" t="b">
        <f t="shared" si="8"/>
        <v>1</v>
      </c>
      <c r="AC138" t="str">
        <f t="shared" si="6"/>
        <v/>
      </c>
      <c r="AD138">
        <v>702</v>
      </c>
      <c r="AE138" t="b">
        <v>0</v>
      </c>
      <c r="AF138">
        <f>_xlfn.XLOOKUP($C138,[1]Dec25_data_updated!$C:$C, [1]Dec25_data_updated!AI:AI,0)</f>
        <v>0</v>
      </c>
      <c r="AG138">
        <f>_xlfn.XLOOKUP($C138,[1]Dec25_data_updated!$C:$C, [1]Dec25_data_updated!AJ:AJ,0)</f>
        <v>0</v>
      </c>
      <c r="AH138">
        <f>_xlfn.XLOOKUP($C138,[1]Dec25_data_updated!$C:$C, [1]Dec25_data_updated!AF:AF,0)</f>
        <v>0</v>
      </c>
      <c r="AI138" s="1">
        <f>_xlfn.XLOOKUP($C138,[1]cull_for_type_term!$C:$C, [1]cull_for_type_term!AI:AI,0)</f>
        <v>0</v>
      </c>
      <c r="AJ138" s="1">
        <f>_xlfn.XLOOKUP($C138,[1]cull_for_type_term!$C:$C, [1]cull_for_type_term!AJ:AJ,0)</f>
        <v>0</v>
      </c>
      <c r="AK138" s="1">
        <f>_xlfn.XLOOKUP($C138,[1]dates!$C:$C, [1]dates!D:D,0)</f>
        <v>0</v>
      </c>
      <c r="AL138" s="2"/>
      <c r="AM138" s="3">
        <f>_xlfn.XLOOKUP($C138,[1]missing!$C:$C, [1]missing!AH:AH,0)</f>
        <v>0</v>
      </c>
    </row>
    <row r="139" spans="1:39" x14ac:dyDescent="0.2">
      <c r="A139" s="5">
        <v>0</v>
      </c>
      <c r="B139" s="5" t="s">
        <v>638</v>
      </c>
      <c r="C139" s="5" t="s">
        <v>646</v>
      </c>
      <c r="D139" s="5">
        <v>2011</v>
      </c>
      <c r="E139" s="5"/>
      <c r="F139" s="5" t="s">
        <v>647</v>
      </c>
      <c r="G139" s="5" t="s">
        <v>648</v>
      </c>
      <c r="H139" s="5"/>
      <c r="I139" s="5">
        <v>38</v>
      </c>
      <c r="J139" s="6" t="s">
        <v>61</v>
      </c>
      <c r="K139" s="5"/>
      <c r="L139" s="5"/>
      <c r="M139" s="5"/>
      <c r="N139" s="5"/>
      <c r="O139" s="5"/>
      <c r="P139" s="5"/>
      <c r="Q139" s="5"/>
      <c r="R139" s="5"/>
      <c r="S139" s="5">
        <v>0</v>
      </c>
      <c r="T139" s="5">
        <v>0</v>
      </c>
      <c r="U139" s="5">
        <v>0</v>
      </c>
      <c r="V139" s="5">
        <v>1</v>
      </c>
      <c r="W139" s="5">
        <v>13</v>
      </c>
      <c r="X139" s="5" t="s">
        <v>643</v>
      </c>
      <c r="Y139" s="5" t="s">
        <v>649</v>
      </c>
      <c r="Z139" s="5" t="s">
        <v>650</v>
      </c>
      <c r="AA139" t="s">
        <v>63</v>
      </c>
      <c r="AB139" t="b">
        <f t="shared" si="8"/>
        <v>1</v>
      </c>
      <c r="AC139" t="str">
        <f t="shared" si="6"/>
        <v/>
      </c>
      <c r="AD139">
        <v>698</v>
      </c>
      <c r="AE139" t="b">
        <v>0</v>
      </c>
      <c r="AF139">
        <f>_xlfn.XLOOKUP($C139,[1]Dec25_data_updated!$C:$C, [1]Dec25_data_updated!AI:AI,0)</f>
        <v>0</v>
      </c>
      <c r="AG139">
        <f>_xlfn.XLOOKUP($C139,[1]Dec25_data_updated!$C:$C, [1]Dec25_data_updated!AJ:AJ,0)</f>
        <v>0</v>
      </c>
      <c r="AH139">
        <f>_xlfn.XLOOKUP($C139,[1]Dec25_data_updated!$C:$C, [1]Dec25_data_updated!AF:AF,0)</f>
        <v>0</v>
      </c>
      <c r="AI139" s="1">
        <f>_xlfn.XLOOKUP($C139,[1]cull_for_type_term!$C:$C, [1]cull_for_type_term!AI:AI,0)</f>
        <v>0</v>
      </c>
      <c r="AJ139" s="1">
        <f>_xlfn.XLOOKUP($C139,[1]cull_for_type_term!$C:$C, [1]cull_for_type_term!AJ:AJ,0)</f>
        <v>0</v>
      </c>
      <c r="AK139" s="1">
        <f>_xlfn.XLOOKUP($C139,[1]dates!$C:$C, [1]dates!D:D,0)</f>
        <v>0</v>
      </c>
      <c r="AL139" s="2"/>
      <c r="AM139" s="3">
        <f>_xlfn.XLOOKUP($C139,[1]missing!$C:$C, [1]missing!AH:AH,0)</f>
        <v>0</v>
      </c>
    </row>
    <row r="140" spans="1:39" x14ac:dyDescent="0.2">
      <c r="A140">
        <v>0</v>
      </c>
      <c r="B140" t="s">
        <v>651</v>
      </c>
      <c r="C140" t="s">
        <v>652</v>
      </c>
      <c r="D140">
        <v>2017</v>
      </c>
      <c r="F140" t="s">
        <v>653</v>
      </c>
      <c r="G140" t="s">
        <v>654</v>
      </c>
      <c r="I140">
        <v>243</v>
      </c>
      <c r="J140" s="4">
        <v>45649.813726851855</v>
      </c>
      <c r="S140">
        <v>0</v>
      </c>
      <c r="T140">
        <v>0</v>
      </c>
      <c r="U140">
        <v>0</v>
      </c>
      <c r="V140">
        <v>1</v>
      </c>
      <c r="W140">
        <v>7</v>
      </c>
      <c r="X140" t="s">
        <v>655</v>
      </c>
      <c r="Y140" t="s">
        <v>656</v>
      </c>
      <c r="Z140" t="s">
        <v>657</v>
      </c>
      <c r="AA140" t="s">
        <v>50</v>
      </c>
      <c r="AB140" t="b">
        <f t="shared" si="8"/>
        <v>1</v>
      </c>
      <c r="AC140" t="str">
        <f t="shared" si="6"/>
        <v/>
      </c>
      <c r="AD140">
        <v>1210</v>
      </c>
      <c r="AE140" t="b">
        <v>0</v>
      </c>
      <c r="AF140">
        <f>_xlfn.XLOOKUP($C140,[1]Dec25_data_updated!$C:$C, [1]Dec25_data_updated!AI:AI,0)</f>
        <v>0</v>
      </c>
      <c r="AG140">
        <f>_xlfn.XLOOKUP($C140,[1]Dec25_data_updated!$C:$C, [1]Dec25_data_updated!AJ:AJ,0)</f>
        <v>0</v>
      </c>
      <c r="AH140">
        <f>_xlfn.XLOOKUP($C140,[1]Dec25_data_updated!$C:$C, [1]Dec25_data_updated!AF:AF,0)</f>
        <v>0</v>
      </c>
      <c r="AI140" s="1">
        <f>_xlfn.XLOOKUP($C140,[1]cull_for_type_term!$C:$C, [1]cull_for_type_term!AI:AI,0)</f>
        <v>0</v>
      </c>
      <c r="AJ140" s="1">
        <f>_xlfn.XLOOKUP($C140,[1]cull_for_type_term!$C:$C, [1]cull_for_type_term!AJ:AJ,0)</f>
        <v>0</v>
      </c>
      <c r="AK140" s="1">
        <f>_xlfn.XLOOKUP($C140,[1]dates!$C:$C, [1]dates!D:D,0)</f>
        <v>0</v>
      </c>
      <c r="AL140" s="2"/>
      <c r="AM140" s="3">
        <f>_xlfn.XLOOKUP($C140,[1]missing!$C:$C, [1]missing!AH:AH,0)</f>
        <v>0</v>
      </c>
    </row>
    <row r="141" spans="1:39" x14ac:dyDescent="0.2">
      <c r="A141">
        <v>4</v>
      </c>
      <c r="B141" t="s">
        <v>658</v>
      </c>
      <c r="C141" t="s">
        <v>659</v>
      </c>
      <c r="D141">
        <v>2004</v>
      </c>
      <c r="E141" t="s">
        <v>660</v>
      </c>
      <c r="F141" t="s">
        <v>661</v>
      </c>
      <c r="G141" t="s">
        <v>662</v>
      </c>
      <c r="H141" t="s">
        <v>663</v>
      </c>
      <c r="I141">
        <v>17</v>
      </c>
      <c r="J141" s="4">
        <v>45649.418078703704</v>
      </c>
      <c r="K141" t="s">
        <v>56</v>
      </c>
      <c r="S141">
        <v>4</v>
      </c>
      <c r="T141">
        <v>0.2</v>
      </c>
      <c r="U141">
        <v>4</v>
      </c>
      <c r="V141">
        <v>1</v>
      </c>
      <c r="W141">
        <v>20</v>
      </c>
      <c r="X141" t="s">
        <v>664</v>
      </c>
      <c r="Y141" t="s">
        <v>662</v>
      </c>
      <c r="Z141" t="s">
        <v>665</v>
      </c>
      <c r="AA141" t="s">
        <v>342</v>
      </c>
      <c r="AB141" t="b">
        <f t="shared" si="8"/>
        <v>1</v>
      </c>
      <c r="AC141" t="str">
        <f t="shared" si="6"/>
        <v/>
      </c>
      <c r="AD141">
        <v>933</v>
      </c>
      <c r="AE141" t="b">
        <v>0</v>
      </c>
      <c r="AF141">
        <f>_xlfn.XLOOKUP($C141,[1]Dec25_data_updated!$C:$C, [1]Dec25_data_updated!AI:AI,0)</f>
        <v>0</v>
      </c>
      <c r="AG141">
        <f>_xlfn.XLOOKUP($C141,[1]Dec25_data_updated!$C:$C, [1]Dec25_data_updated!AJ:AJ,0)</f>
        <v>0</v>
      </c>
      <c r="AH141">
        <f>_xlfn.XLOOKUP($C141,[1]Dec25_data_updated!$C:$C, [1]Dec25_data_updated!AF:AF,0)</f>
        <v>0</v>
      </c>
      <c r="AI141" s="1">
        <f>_xlfn.XLOOKUP($C141,[1]cull_for_type_term!$C:$C, [1]cull_for_type_term!AI:AI,0)</f>
        <v>0</v>
      </c>
      <c r="AJ141" s="1">
        <f>_xlfn.XLOOKUP($C141,[1]cull_for_type_term!$C:$C, [1]cull_for_type_term!AJ:AJ,0)</f>
        <v>0</v>
      </c>
      <c r="AK141" s="1">
        <f>_xlfn.XLOOKUP($C141,[1]dates!$C:$C, [1]dates!D:D,0)</f>
        <v>0</v>
      </c>
      <c r="AL141" s="2"/>
      <c r="AM141" s="3">
        <f>_xlfn.XLOOKUP($C141,[1]missing!$C:$C, [1]missing!AH:AH,0)</f>
        <v>0</v>
      </c>
    </row>
    <row r="142" spans="1:39" x14ac:dyDescent="0.2">
      <c r="A142">
        <v>14</v>
      </c>
      <c r="B142" t="s">
        <v>666</v>
      </c>
      <c r="C142" t="s">
        <v>667</v>
      </c>
      <c r="D142">
        <v>2011</v>
      </c>
      <c r="F142" t="s">
        <v>668</v>
      </c>
      <c r="G142" t="s">
        <v>669</v>
      </c>
      <c r="H142" t="s">
        <v>670</v>
      </c>
      <c r="I142">
        <v>275</v>
      </c>
      <c r="J142" s="4">
        <v>45649.813726851855</v>
      </c>
      <c r="S142">
        <v>14</v>
      </c>
      <c r="T142">
        <v>1.08</v>
      </c>
      <c r="U142">
        <v>2</v>
      </c>
      <c r="V142">
        <v>6</v>
      </c>
      <c r="W142">
        <v>13</v>
      </c>
      <c r="X142" t="s">
        <v>671</v>
      </c>
      <c r="Y142" t="s">
        <v>672</v>
      </c>
      <c r="Z142" t="s">
        <v>673</v>
      </c>
      <c r="AA142" t="s">
        <v>50</v>
      </c>
      <c r="AB142" t="b">
        <f t="shared" si="8"/>
        <v>1</v>
      </c>
      <c r="AC142" t="b">
        <f t="shared" si="6"/>
        <v>1</v>
      </c>
      <c r="AD142">
        <v>1242</v>
      </c>
      <c r="AE142" t="b">
        <v>0</v>
      </c>
      <c r="AF142">
        <f>_xlfn.XLOOKUP($C142,[1]Dec25_data_updated!$C:$C, [1]Dec25_data_updated!AI:AI,0)</f>
        <v>0</v>
      </c>
      <c r="AG142">
        <f>_xlfn.XLOOKUP($C142,[1]Dec25_data_updated!$C:$C, [1]Dec25_data_updated!AJ:AJ,0)</f>
        <v>0</v>
      </c>
      <c r="AH142">
        <f>_xlfn.XLOOKUP($C142,[1]Dec25_data_updated!$C:$C, [1]Dec25_data_updated!AF:AF,0)</f>
        <v>0</v>
      </c>
      <c r="AI142" s="1">
        <f>_xlfn.XLOOKUP($C142,[1]cull_for_type_term!$C:$C, [1]cull_for_type_term!AI:AI,0)</f>
        <v>0</v>
      </c>
      <c r="AJ142" s="1">
        <f>_xlfn.XLOOKUP($C142,[1]cull_for_type_term!$C:$C, [1]cull_for_type_term!AJ:AJ,0)</f>
        <v>0</v>
      </c>
      <c r="AK142" s="1">
        <f>_xlfn.XLOOKUP($C142,[1]dates!$C:$C, [1]dates!D:D,0)</f>
        <v>0</v>
      </c>
      <c r="AL142" s="2"/>
      <c r="AM142" s="3">
        <f>_xlfn.XLOOKUP($C142,[1]missing!$C:$C, [1]missing!AH:AH,0)</f>
        <v>0</v>
      </c>
    </row>
    <row r="143" spans="1:39" x14ac:dyDescent="0.2">
      <c r="A143" s="5">
        <v>14</v>
      </c>
      <c r="B143" s="5" t="s">
        <v>666</v>
      </c>
      <c r="C143" s="5" t="s">
        <v>667</v>
      </c>
      <c r="D143" s="5">
        <v>2011</v>
      </c>
      <c r="E143" s="5"/>
      <c r="F143" s="5" t="s">
        <v>668</v>
      </c>
      <c r="G143" s="5" t="s">
        <v>669</v>
      </c>
      <c r="H143" s="5" t="s">
        <v>674</v>
      </c>
      <c r="I143" s="5">
        <v>96</v>
      </c>
      <c r="J143" s="6" t="s">
        <v>61</v>
      </c>
      <c r="K143" s="5"/>
      <c r="L143" s="5"/>
      <c r="M143" s="5"/>
      <c r="N143" s="5"/>
      <c r="O143" s="5"/>
      <c r="P143" s="5"/>
      <c r="Q143" s="5"/>
      <c r="R143" s="5"/>
      <c r="S143" s="5">
        <v>14</v>
      </c>
      <c r="T143" s="5">
        <v>1.08</v>
      </c>
      <c r="U143" s="5">
        <v>2</v>
      </c>
      <c r="V143" s="5">
        <v>6</v>
      </c>
      <c r="W143" s="5">
        <v>13</v>
      </c>
      <c r="X143" s="5" t="s">
        <v>675</v>
      </c>
      <c r="Y143" s="5" t="s">
        <v>672</v>
      </c>
      <c r="Z143" s="5" t="s">
        <v>676</v>
      </c>
      <c r="AA143" t="s">
        <v>63</v>
      </c>
      <c r="AB143" t="b">
        <f t="shared" si="8"/>
        <v>1</v>
      </c>
      <c r="AC143" t="str">
        <f t="shared" si="6"/>
        <v/>
      </c>
      <c r="AD143">
        <v>756</v>
      </c>
      <c r="AE143" t="b">
        <v>0</v>
      </c>
      <c r="AF143">
        <f>_xlfn.XLOOKUP($C143,[1]Dec25_data_updated!$C:$C, [1]Dec25_data_updated!AI:AI,0)</f>
        <v>0</v>
      </c>
      <c r="AG143">
        <f>_xlfn.XLOOKUP($C143,[1]Dec25_data_updated!$C:$C, [1]Dec25_data_updated!AJ:AJ,0)</f>
        <v>0</v>
      </c>
      <c r="AH143">
        <f>_xlfn.XLOOKUP($C143,[1]Dec25_data_updated!$C:$C, [1]Dec25_data_updated!AF:AF,0)</f>
        <v>0</v>
      </c>
      <c r="AI143" s="1">
        <f>_xlfn.XLOOKUP($C143,[1]cull_for_type_term!$C:$C, [1]cull_for_type_term!AI:AI,0)</f>
        <v>0</v>
      </c>
      <c r="AJ143" s="1">
        <f>_xlfn.XLOOKUP($C143,[1]cull_for_type_term!$C:$C, [1]cull_for_type_term!AJ:AJ,0)</f>
        <v>0</v>
      </c>
      <c r="AK143" s="1">
        <f>_xlfn.XLOOKUP($C143,[1]dates!$C:$C, [1]dates!D:D,0)</f>
        <v>0</v>
      </c>
      <c r="AL143" s="2"/>
      <c r="AM143" s="3">
        <f>_xlfn.XLOOKUP($C143,[1]missing!$C:$C, [1]missing!AH:AH,0)</f>
        <v>0</v>
      </c>
    </row>
    <row r="144" spans="1:39" x14ac:dyDescent="0.2">
      <c r="A144">
        <v>14</v>
      </c>
      <c r="B144" t="s">
        <v>666</v>
      </c>
      <c r="C144" t="s">
        <v>667</v>
      </c>
      <c r="D144">
        <v>2011</v>
      </c>
      <c r="F144" t="s">
        <v>668</v>
      </c>
      <c r="G144" t="s">
        <v>669</v>
      </c>
      <c r="H144" t="s">
        <v>674</v>
      </c>
      <c r="I144">
        <v>24</v>
      </c>
      <c r="J144" s="4">
        <v>45649.416967592595</v>
      </c>
      <c r="S144">
        <v>14</v>
      </c>
      <c r="T144">
        <v>1.08</v>
      </c>
      <c r="U144">
        <v>2</v>
      </c>
      <c r="V144">
        <v>6</v>
      </c>
      <c r="W144">
        <v>13</v>
      </c>
      <c r="X144" t="s">
        <v>675</v>
      </c>
      <c r="Y144" t="s">
        <v>672</v>
      </c>
      <c r="Z144" t="s">
        <v>677</v>
      </c>
      <c r="AA144" t="s">
        <v>335</v>
      </c>
      <c r="AB144" t="b">
        <f t="shared" si="8"/>
        <v>1</v>
      </c>
      <c r="AC144" t="str">
        <f t="shared" si="6"/>
        <v/>
      </c>
      <c r="AD144">
        <v>915</v>
      </c>
      <c r="AE144" t="b">
        <v>0</v>
      </c>
      <c r="AF144">
        <f>_xlfn.XLOOKUP($C144,[1]Dec25_data_updated!$C:$C, [1]Dec25_data_updated!AI:AI,0)</f>
        <v>0</v>
      </c>
      <c r="AG144">
        <f>_xlfn.XLOOKUP($C144,[1]Dec25_data_updated!$C:$C, [1]Dec25_data_updated!AJ:AJ,0)</f>
        <v>0</v>
      </c>
      <c r="AH144">
        <f>_xlfn.XLOOKUP($C144,[1]Dec25_data_updated!$C:$C, [1]Dec25_data_updated!AF:AF,0)</f>
        <v>0</v>
      </c>
      <c r="AI144" s="1">
        <f>_xlfn.XLOOKUP($C144,[1]cull_for_type_term!$C:$C, [1]cull_for_type_term!AI:AI,0)</f>
        <v>0</v>
      </c>
      <c r="AJ144" s="1">
        <f>_xlfn.XLOOKUP($C144,[1]cull_for_type_term!$C:$C, [1]cull_for_type_term!AJ:AJ,0)</f>
        <v>0</v>
      </c>
      <c r="AK144" s="1">
        <f>_xlfn.XLOOKUP($C144,[1]dates!$C:$C, [1]dates!D:D,0)</f>
        <v>0</v>
      </c>
      <c r="AL144" s="2"/>
      <c r="AM144" s="3">
        <f>_xlfn.XLOOKUP($C144,[1]missing!$C:$C, [1]missing!AH:AH,0)</f>
        <v>0</v>
      </c>
    </row>
    <row r="145" spans="1:39" x14ac:dyDescent="0.2">
      <c r="A145">
        <v>0</v>
      </c>
      <c r="B145" t="s">
        <v>678</v>
      </c>
      <c r="C145" t="s">
        <v>679</v>
      </c>
      <c r="D145">
        <v>2015</v>
      </c>
      <c r="E145" t="s">
        <v>680</v>
      </c>
      <c r="F145" t="s">
        <v>681</v>
      </c>
      <c r="G145" t="s">
        <v>682</v>
      </c>
      <c r="I145">
        <v>26</v>
      </c>
      <c r="J145" s="4">
        <v>45648.861805555556</v>
      </c>
      <c r="S145">
        <v>0</v>
      </c>
      <c r="T145">
        <v>0</v>
      </c>
      <c r="U145">
        <v>0</v>
      </c>
      <c r="V145">
        <v>1</v>
      </c>
      <c r="W145">
        <v>9</v>
      </c>
      <c r="X145" t="s">
        <v>80</v>
      </c>
      <c r="Y145" t="s">
        <v>683</v>
      </c>
      <c r="Z145" t="s">
        <v>684</v>
      </c>
      <c r="AA145" t="s">
        <v>59</v>
      </c>
      <c r="AB145" t="b">
        <f t="shared" si="8"/>
        <v>1</v>
      </c>
      <c r="AC145" t="b">
        <f t="shared" si="6"/>
        <v>1</v>
      </c>
      <c r="AD145">
        <v>26</v>
      </c>
      <c r="AE145" t="b">
        <v>0</v>
      </c>
      <c r="AF145">
        <f>_xlfn.XLOOKUP($C145,[1]Dec25_data_updated!$C:$C, [1]Dec25_data_updated!AI:AI,0)</f>
        <v>0</v>
      </c>
      <c r="AG145">
        <f>_xlfn.XLOOKUP($C145,[1]Dec25_data_updated!$C:$C, [1]Dec25_data_updated!AJ:AJ,0)</f>
        <v>0</v>
      </c>
      <c r="AH145">
        <f>_xlfn.XLOOKUP($C145,[1]Dec25_data_updated!$C:$C, [1]Dec25_data_updated!AF:AF,0)</f>
        <v>0</v>
      </c>
      <c r="AI145" s="1">
        <f>_xlfn.XLOOKUP($C145,[1]cull_for_type_term!$C:$C, [1]cull_for_type_term!AI:AI,0)</f>
        <v>0</v>
      </c>
      <c r="AJ145" s="1">
        <f>_xlfn.XLOOKUP($C145,[1]cull_for_type_term!$C:$C, [1]cull_for_type_term!AJ:AJ,0)</f>
        <v>0</v>
      </c>
      <c r="AK145" s="1">
        <f>_xlfn.XLOOKUP($C145,[1]dates!$C:$C, [1]dates!D:D,0)</f>
        <v>0</v>
      </c>
      <c r="AL145" s="2"/>
      <c r="AM145" s="3">
        <f>_xlfn.XLOOKUP($C145,[1]missing!$C:$C, [1]missing!AH:AH,0)</f>
        <v>0</v>
      </c>
    </row>
    <row r="146" spans="1:39" x14ac:dyDescent="0.2">
      <c r="A146" s="5">
        <v>0</v>
      </c>
      <c r="B146" s="5" t="s">
        <v>678</v>
      </c>
      <c r="C146" s="5" t="s">
        <v>679</v>
      </c>
      <c r="D146" s="5">
        <v>2015</v>
      </c>
      <c r="E146" s="5" t="s">
        <v>680</v>
      </c>
      <c r="F146" s="5" t="s">
        <v>681</v>
      </c>
      <c r="G146" s="5" t="s">
        <v>682</v>
      </c>
      <c r="H146" s="5"/>
      <c r="I146" s="5">
        <v>65</v>
      </c>
      <c r="J146" s="6" t="s">
        <v>61</v>
      </c>
      <c r="K146" s="5"/>
      <c r="L146" s="5"/>
      <c r="M146" s="5"/>
      <c r="N146" s="5"/>
      <c r="O146" s="5"/>
      <c r="P146" s="5"/>
      <c r="Q146" s="5"/>
      <c r="R146" s="5"/>
      <c r="S146" s="5">
        <v>0</v>
      </c>
      <c r="T146" s="5">
        <v>0</v>
      </c>
      <c r="U146" s="5">
        <v>0</v>
      </c>
      <c r="V146" s="5">
        <v>1</v>
      </c>
      <c r="W146" s="5">
        <v>9</v>
      </c>
      <c r="X146" s="5" t="s">
        <v>82</v>
      </c>
      <c r="Y146" s="5" t="s">
        <v>683</v>
      </c>
      <c r="Z146" s="5" t="s">
        <v>685</v>
      </c>
      <c r="AA146" t="s">
        <v>63</v>
      </c>
      <c r="AB146" t="b">
        <f t="shared" si="8"/>
        <v>1</v>
      </c>
      <c r="AC146" t="b">
        <f t="shared" si="6"/>
        <v>1</v>
      </c>
      <c r="AD146">
        <v>725</v>
      </c>
      <c r="AE146" t="b">
        <v>0</v>
      </c>
      <c r="AF146">
        <f>_xlfn.XLOOKUP($C146,[1]Dec25_data_updated!$C:$C, [1]Dec25_data_updated!AI:AI,0)</f>
        <v>0</v>
      </c>
      <c r="AG146">
        <f>_xlfn.XLOOKUP($C146,[1]Dec25_data_updated!$C:$C, [1]Dec25_data_updated!AJ:AJ,0)</f>
        <v>0</v>
      </c>
      <c r="AH146">
        <f>_xlfn.XLOOKUP($C146,[1]Dec25_data_updated!$C:$C, [1]Dec25_data_updated!AF:AF,0)</f>
        <v>0</v>
      </c>
      <c r="AI146" s="1">
        <f>_xlfn.XLOOKUP($C146,[1]cull_for_type_term!$C:$C, [1]cull_for_type_term!AI:AI,0)</f>
        <v>0</v>
      </c>
      <c r="AJ146" s="1">
        <f>_xlfn.XLOOKUP($C146,[1]cull_for_type_term!$C:$C, [1]cull_for_type_term!AJ:AJ,0)</f>
        <v>0</v>
      </c>
      <c r="AK146" s="1">
        <f>_xlfn.XLOOKUP($C146,[1]dates!$C:$C, [1]dates!D:D,0)</f>
        <v>0</v>
      </c>
      <c r="AL146" s="2"/>
      <c r="AM146" s="3">
        <f>_xlfn.XLOOKUP($C146,[1]missing!$C:$C, [1]missing!AH:AH,0)</f>
        <v>0</v>
      </c>
    </row>
    <row r="147" spans="1:39" x14ac:dyDescent="0.2">
      <c r="A147">
        <v>0</v>
      </c>
      <c r="B147" t="s">
        <v>686</v>
      </c>
      <c r="C147" t="s">
        <v>687</v>
      </c>
      <c r="E147" t="s">
        <v>688</v>
      </c>
      <c r="G147" t="s">
        <v>689</v>
      </c>
      <c r="I147">
        <v>13</v>
      </c>
      <c r="J147" s="4">
        <v>45648.861805555556</v>
      </c>
      <c r="K147" t="s">
        <v>56</v>
      </c>
      <c r="S147">
        <v>0</v>
      </c>
      <c r="T147">
        <v>0</v>
      </c>
      <c r="U147">
        <v>0</v>
      </c>
      <c r="V147">
        <v>1</v>
      </c>
      <c r="X147" t="s">
        <v>690</v>
      </c>
      <c r="Y147" t="s">
        <v>689</v>
      </c>
      <c r="Z147" t="s">
        <v>691</v>
      </c>
      <c r="AA147" t="s">
        <v>59</v>
      </c>
      <c r="AB147" t="b">
        <f t="shared" si="8"/>
        <v>1</v>
      </c>
      <c r="AC147" t="b">
        <f t="shared" si="6"/>
        <v>1</v>
      </c>
      <c r="AD147">
        <v>13</v>
      </c>
      <c r="AE147" t="b">
        <v>0</v>
      </c>
      <c r="AF147">
        <f>_xlfn.XLOOKUP($C147,[1]Dec25_data_updated!$C:$C, [1]Dec25_data_updated!AI:AI,0)</f>
        <v>0</v>
      </c>
      <c r="AG147">
        <f>_xlfn.XLOOKUP($C147,[1]Dec25_data_updated!$C:$C, [1]Dec25_data_updated!AJ:AJ,0)</f>
        <v>0</v>
      </c>
      <c r="AH147">
        <f>_xlfn.XLOOKUP($C147,[1]Dec25_data_updated!$C:$C, [1]Dec25_data_updated!AF:AF,0)</f>
        <v>0</v>
      </c>
      <c r="AI147" s="1">
        <f>_xlfn.XLOOKUP($C147,[1]cull_for_type_term!$C:$C, [1]cull_for_type_term!AI:AI,0)</f>
        <v>0</v>
      </c>
      <c r="AJ147" s="1">
        <f>_xlfn.XLOOKUP($C147,[1]cull_for_type_term!$C:$C, [1]cull_for_type_term!AJ:AJ,0)</f>
        <v>0</v>
      </c>
      <c r="AK147" s="1">
        <f>_xlfn.XLOOKUP($C147,[1]dates!$C:$C, [1]dates!D:D,0)</f>
        <v>0</v>
      </c>
      <c r="AL147" s="2"/>
      <c r="AM147" s="3">
        <f>_xlfn.XLOOKUP($C147,[1]missing!$C:$C, [1]missing!AH:AH,0)</f>
        <v>0</v>
      </c>
    </row>
    <row r="148" spans="1:39" x14ac:dyDescent="0.2">
      <c r="A148" s="5">
        <v>0</v>
      </c>
      <c r="B148" s="5" t="s">
        <v>686</v>
      </c>
      <c r="C148" s="5" t="s">
        <v>687</v>
      </c>
      <c r="D148" s="5"/>
      <c r="E148" s="5" t="s">
        <v>688</v>
      </c>
      <c r="F148" s="5"/>
      <c r="G148" s="5" t="s">
        <v>689</v>
      </c>
      <c r="H148" s="5"/>
      <c r="I148" s="5">
        <v>29</v>
      </c>
      <c r="J148" s="6" t="s">
        <v>61</v>
      </c>
      <c r="K148" s="5" t="s">
        <v>56</v>
      </c>
      <c r="L148" s="5"/>
      <c r="M148" s="5"/>
      <c r="N148" s="5"/>
      <c r="O148" s="5"/>
      <c r="P148" s="5"/>
      <c r="Q148" s="5"/>
      <c r="R148" s="5"/>
      <c r="S148" s="5">
        <v>0</v>
      </c>
      <c r="T148" s="5">
        <v>0</v>
      </c>
      <c r="U148" s="5">
        <v>0</v>
      </c>
      <c r="V148" s="5">
        <v>1</v>
      </c>
      <c r="W148" s="5"/>
      <c r="X148" s="5" t="s">
        <v>690</v>
      </c>
      <c r="Y148" s="5" t="s">
        <v>689</v>
      </c>
      <c r="Z148" s="5" t="s">
        <v>692</v>
      </c>
      <c r="AA148" t="s">
        <v>63</v>
      </c>
      <c r="AB148" t="b">
        <f t="shared" si="8"/>
        <v>1</v>
      </c>
      <c r="AC148" t="b">
        <f t="shared" si="6"/>
        <v>1</v>
      </c>
      <c r="AD148">
        <v>689</v>
      </c>
      <c r="AE148" t="b">
        <v>0</v>
      </c>
      <c r="AF148">
        <f>_xlfn.XLOOKUP($C148,[1]Dec25_data_updated!$C:$C, [1]Dec25_data_updated!AI:AI,0)</f>
        <v>0</v>
      </c>
      <c r="AG148">
        <f>_xlfn.XLOOKUP($C148,[1]Dec25_data_updated!$C:$C, [1]Dec25_data_updated!AJ:AJ,0)</f>
        <v>0</v>
      </c>
      <c r="AH148">
        <f>_xlfn.XLOOKUP($C148,[1]Dec25_data_updated!$C:$C, [1]Dec25_data_updated!AF:AF,0)</f>
        <v>0</v>
      </c>
      <c r="AI148" s="1">
        <f>_xlfn.XLOOKUP($C148,[1]cull_for_type_term!$C:$C, [1]cull_for_type_term!AI:AI,0)</f>
        <v>0</v>
      </c>
      <c r="AJ148" s="1">
        <f>_xlfn.XLOOKUP($C148,[1]cull_for_type_term!$C:$C, [1]cull_for_type_term!AJ:AJ,0)</f>
        <v>0</v>
      </c>
      <c r="AK148" s="1">
        <f>_xlfn.XLOOKUP($C148,[1]dates!$C:$C, [1]dates!D:D,0)</f>
        <v>0</v>
      </c>
      <c r="AL148" s="2"/>
      <c r="AM148" s="3">
        <f>_xlfn.XLOOKUP($C148,[1]missing!$C:$C, [1]missing!AH:AH,0)</f>
        <v>0</v>
      </c>
    </row>
    <row r="149" spans="1:39" x14ac:dyDescent="0.2">
      <c r="A149">
        <v>0</v>
      </c>
      <c r="B149" t="s">
        <v>693</v>
      </c>
      <c r="C149" t="s">
        <v>694</v>
      </c>
      <c r="E149" t="s">
        <v>695</v>
      </c>
      <c r="F149" t="s">
        <v>436</v>
      </c>
      <c r="G149" t="s">
        <v>696</v>
      </c>
      <c r="I149">
        <v>86</v>
      </c>
      <c r="J149" s="4">
        <v>45649.420636574076</v>
      </c>
      <c r="K149" t="s">
        <v>56</v>
      </c>
      <c r="S149">
        <v>0</v>
      </c>
      <c r="T149">
        <v>0</v>
      </c>
      <c r="U149">
        <v>0</v>
      </c>
      <c r="V149">
        <v>1</v>
      </c>
      <c r="X149" t="s">
        <v>697</v>
      </c>
      <c r="Y149" t="s">
        <v>696</v>
      </c>
      <c r="Z149" t="s">
        <v>698</v>
      </c>
      <c r="AA149" t="s">
        <v>47</v>
      </c>
      <c r="AB149" t="b">
        <f t="shared" si="8"/>
        <v>1</v>
      </c>
      <c r="AC149" t="b">
        <f t="shared" si="6"/>
        <v>1</v>
      </c>
      <c r="AD149">
        <v>151</v>
      </c>
      <c r="AE149" t="b">
        <v>0</v>
      </c>
      <c r="AF149">
        <f>_xlfn.XLOOKUP($C149,[1]Dec25_data_updated!$C:$C, [1]Dec25_data_updated!AI:AI,0)</f>
        <v>0</v>
      </c>
      <c r="AG149">
        <f>_xlfn.XLOOKUP($C149,[1]Dec25_data_updated!$C:$C, [1]Dec25_data_updated!AJ:AJ,0)</f>
        <v>0</v>
      </c>
      <c r="AH149">
        <f>_xlfn.XLOOKUP($C149,[1]Dec25_data_updated!$C:$C, [1]Dec25_data_updated!AF:AF,0)</f>
        <v>0</v>
      </c>
      <c r="AI149" s="1">
        <f>_xlfn.XLOOKUP($C149,[1]cull_for_type_term!$C:$C, [1]cull_for_type_term!AI:AI,0)</f>
        <v>0</v>
      </c>
      <c r="AJ149" s="1">
        <f>_xlfn.XLOOKUP($C149,[1]cull_for_type_term!$C:$C, [1]cull_for_type_term!AJ:AJ,0)</f>
        <v>0</v>
      </c>
      <c r="AK149" s="1">
        <f>_xlfn.XLOOKUP($C149,[1]dates!$C:$C, [1]dates!D:D,0)</f>
        <v>0</v>
      </c>
      <c r="AL149" s="2"/>
      <c r="AM149" s="3">
        <f>_xlfn.XLOOKUP($C149,[1]missing!$C:$C, [1]missing!AH:AH,0)</f>
        <v>0</v>
      </c>
    </row>
    <row r="150" spans="1:39" x14ac:dyDescent="0.2">
      <c r="A150">
        <v>0</v>
      </c>
      <c r="B150" t="s">
        <v>693</v>
      </c>
      <c r="C150" t="s">
        <v>694</v>
      </c>
      <c r="E150" t="s">
        <v>695</v>
      </c>
      <c r="F150" t="s">
        <v>436</v>
      </c>
      <c r="G150" t="s">
        <v>696</v>
      </c>
      <c r="I150">
        <v>95</v>
      </c>
      <c r="J150" s="4">
        <v>45649.813726851855</v>
      </c>
      <c r="K150" t="s">
        <v>56</v>
      </c>
      <c r="S150">
        <v>0</v>
      </c>
      <c r="T150">
        <v>0</v>
      </c>
      <c r="U150">
        <v>0</v>
      </c>
      <c r="V150">
        <v>1</v>
      </c>
      <c r="X150" t="s">
        <v>699</v>
      </c>
      <c r="Y150" t="s">
        <v>696</v>
      </c>
      <c r="Z150" t="s">
        <v>700</v>
      </c>
      <c r="AA150" t="s">
        <v>50</v>
      </c>
      <c r="AB150" t="b">
        <f t="shared" si="8"/>
        <v>1</v>
      </c>
      <c r="AC150" t="b">
        <f t="shared" si="6"/>
        <v>1</v>
      </c>
      <c r="AD150">
        <v>1062</v>
      </c>
      <c r="AE150" t="b">
        <v>0</v>
      </c>
      <c r="AF150">
        <f>_xlfn.XLOOKUP($C150,[1]Dec25_data_updated!$C:$C, [1]Dec25_data_updated!AI:AI,0)</f>
        <v>0</v>
      </c>
      <c r="AG150">
        <f>_xlfn.XLOOKUP($C150,[1]Dec25_data_updated!$C:$C, [1]Dec25_data_updated!AJ:AJ,0)</f>
        <v>0</v>
      </c>
      <c r="AH150">
        <f>_xlfn.XLOOKUP($C150,[1]Dec25_data_updated!$C:$C, [1]Dec25_data_updated!AF:AF,0)</f>
        <v>0</v>
      </c>
      <c r="AI150" s="1">
        <f>_xlfn.XLOOKUP($C150,[1]cull_for_type_term!$C:$C, [1]cull_for_type_term!AI:AI,0)</f>
        <v>0</v>
      </c>
      <c r="AJ150" s="1">
        <f>_xlfn.XLOOKUP($C150,[1]cull_for_type_term!$C:$C, [1]cull_for_type_term!AJ:AJ,0)</f>
        <v>0</v>
      </c>
      <c r="AK150" s="1">
        <f>_xlfn.XLOOKUP($C150,[1]dates!$C:$C, [1]dates!D:D,0)</f>
        <v>0</v>
      </c>
      <c r="AL150" s="2"/>
      <c r="AM150" s="3">
        <f>_xlfn.XLOOKUP($C150,[1]missing!$C:$C, [1]missing!AH:AH,0)</f>
        <v>0</v>
      </c>
    </row>
    <row r="151" spans="1:39" x14ac:dyDescent="0.2">
      <c r="A151">
        <v>3</v>
      </c>
      <c r="B151" t="s">
        <v>701</v>
      </c>
      <c r="C151" t="s">
        <v>702</v>
      </c>
      <c r="D151">
        <v>2023</v>
      </c>
      <c r="F151" t="s">
        <v>289</v>
      </c>
      <c r="G151" t="s">
        <v>703</v>
      </c>
      <c r="H151" t="s">
        <v>704</v>
      </c>
      <c r="I151">
        <v>135</v>
      </c>
      <c r="J151" s="4">
        <v>45649.420636574076</v>
      </c>
      <c r="K151" t="s">
        <v>250</v>
      </c>
      <c r="S151">
        <v>3</v>
      </c>
      <c r="T151">
        <v>3</v>
      </c>
      <c r="U151">
        <v>1</v>
      </c>
      <c r="V151">
        <v>3</v>
      </c>
      <c r="W151">
        <v>1</v>
      </c>
      <c r="X151" t="s">
        <v>705</v>
      </c>
      <c r="Y151" t="s">
        <v>706</v>
      </c>
      <c r="Z151" t="s">
        <v>707</v>
      </c>
      <c r="AA151" t="s">
        <v>47</v>
      </c>
      <c r="AB151" t="b">
        <f t="shared" si="8"/>
        <v>1</v>
      </c>
      <c r="AC151" t="b">
        <f t="shared" si="6"/>
        <v>1</v>
      </c>
      <c r="AD151">
        <v>200</v>
      </c>
      <c r="AE151" t="b">
        <v>0</v>
      </c>
      <c r="AF151">
        <f>_xlfn.XLOOKUP($C151,[1]Dec25_data_updated!$C:$C, [1]Dec25_data_updated!AI:AI,0)</f>
        <v>0</v>
      </c>
      <c r="AG151">
        <f>_xlfn.XLOOKUP($C151,[1]Dec25_data_updated!$C:$C, [1]Dec25_data_updated!AJ:AJ,0)</f>
        <v>0</v>
      </c>
      <c r="AH151">
        <f>_xlfn.XLOOKUP($C151,[1]Dec25_data_updated!$C:$C, [1]Dec25_data_updated!AF:AF,0)</f>
        <v>0</v>
      </c>
      <c r="AI151" s="1">
        <f>_xlfn.XLOOKUP($C151,[1]cull_for_type_term!$C:$C, [1]cull_for_type_term!AI:AI,0)</f>
        <v>0</v>
      </c>
      <c r="AJ151" s="1">
        <f>_xlfn.XLOOKUP($C151,[1]cull_for_type_term!$C:$C, [1]cull_for_type_term!AJ:AJ,0)</f>
        <v>0</v>
      </c>
      <c r="AK151" s="1">
        <f>_xlfn.XLOOKUP($C151,[1]dates!$C:$C, [1]dates!D:D,0)</f>
        <v>0</v>
      </c>
      <c r="AL151" s="2"/>
      <c r="AM151" s="3">
        <f>_xlfn.XLOOKUP($C151,[1]missing!$C:$C, [1]missing!AH:AH,0)</f>
        <v>0</v>
      </c>
    </row>
    <row r="152" spans="1:39" x14ac:dyDescent="0.2">
      <c r="A152">
        <v>3</v>
      </c>
      <c r="B152" t="s">
        <v>701</v>
      </c>
      <c r="C152" t="s">
        <v>702</v>
      </c>
      <c r="D152">
        <v>2023</v>
      </c>
      <c r="F152" t="s">
        <v>289</v>
      </c>
      <c r="G152" t="s">
        <v>708</v>
      </c>
      <c r="H152" t="s">
        <v>704</v>
      </c>
      <c r="I152">
        <v>169</v>
      </c>
      <c r="J152" s="4">
        <v>45649.813726851855</v>
      </c>
      <c r="K152" t="s">
        <v>250</v>
      </c>
      <c r="S152">
        <v>3</v>
      </c>
      <c r="T152">
        <v>3</v>
      </c>
      <c r="U152">
        <v>1</v>
      </c>
      <c r="V152">
        <v>3</v>
      </c>
      <c r="W152">
        <v>1</v>
      </c>
      <c r="X152" t="s">
        <v>709</v>
      </c>
      <c r="Y152" t="s">
        <v>706</v>
      </c>
      <c r="Z152" t="s">
        <v>710</v>
      </c>
      <c r="AA152" t="s">
        <v>50</v>
      </c>
      <c r="AB152" t="b">
        <f t="shared" si="8"/>
        <v>1</v>
      </c>
      <c r="AC152" t="str">
        <f t="shared" si="6"/>
        <v/>
      </c>
      <c r="AD152">
        <v>1136</v>
      </c>
      <c r="AE152" t="b">
        <v>0</v>
      </c>
      <c r="AF152">
        <f>_xlfn.XLOOKUP($C152,[1]Dec25_data_updated!$C:$C, [1]Dec25_data_updated!AI:AI,0)</f>
        <v>0</v>
      </c>
      <c r="AG152">
        <f>_xlfn.XLOOKUP($C152,[1]Dec25_data_updated!$C:$C, [1]Dec25_data_updated!AJ:AJ,0)</f>
        <v>0</v>
      </c>
      <c r="AH152">
        <f>_xlfn.XLOOKUP($C152,[1]Dec25_data_updated!$C:$C, [1]Dec25_data_updated!AF:AF,0)</f>
        <v>0</v>
      </c>
      <c r="AI152" s="1">
        <f>_xlfn.XLOOKUP($C152,[1]cull_for_type_term!$C:$C, [1]cull_for_type_term!AI:AI,0)</f>
        <v>0</v>
      </c>
      <c r="AJ152" s="1">
        <f>_xlfn.XLOOKUP($C152,[1]cull_for_type_term!$C:$C, [1]cull_for_type_term!AJ:AJ,0)</f>
        <v>0</v>
      </c>
      <c r="AK152" s="1">
        <f>_xlfn.XLOOKUP($C152,[1]dates!$C:$C, [1]dates!D:D,0)</f>
        <v>0</v>
      </c>
      <c r="AL152" s="2"/>
      <c r="AM152" s="3">
        <f>_xlfn.XLOOKUP($C152,[1]missing!$C:$C, [1]missing!AH:AH,0)</f>
        <v>0</v>
      </c>
    </row>
    <row r="153" spans="1:39" x14ac:dyDescent="0.2">
      <c r="A153" s="5">
        <v>2</v>
      </c>
      <c r="B153" s="5" t="s">
        <v>711</v>
      </c>
      <c r="C153" s="5" t="s">
        <v>712</v>
      </c>
      <c r="D153" s="5">
        <v>2014</v>
      </c>
      <c r="E153" s="5" t="s">
        <v>713</v>
      </c>
      <c r="F153" s="5" t="s">
        <v>714</v>
      </c>
      <c r="G153" s="5" t="s">
        <v>715</v>
      </c>
      <c r="H153" s="5" t="s">
        <v>716</v>
      </c>
      <c r="I153" s="5">
        <v>63</v>
      </c>
      <c r="J153" s="6" t="s">
        <v>61</v>
      </c>
      <c r="K153" s="5"/>
      <c r="L153" s="5"/>
      <c r="M153" s="5"/>
      <c r="N153" s="5"/>
      <c r="O153" s="5"/>
      <c r="P153" s="5"/>
      <c r="Q153" s="5"/>
      <c r="R153" s="5"/>
      <c r="S153" s="5">
        <v>2</v>
      </c>
      <c r="T153" s="5">
        <v>0.2</v>
      </c>
      <c r="U153" s="5">
        <v>2</v>
      </c>
      <c r="V153" s="5">
        <v>1</v>
      </c>
      <c r="W153" s="5">
        <v>10</v>
      </c>
      <c r="X153" s="5" t="s">
        <v>717</v>
      </c>
      <c r="Y153" s="5" t="s">
        <v>718</v>
      </c>
      <c r="Z153" s="5" t="s">
        <v>719</v>
      </c>
      <c r="AA153" t="s">
        <v>63</v>
      </c>
      <c r="AB153" t="b">
        <f t="shared" si="8"/>
        <v>1</v>
      </c>
      <c r="AC153" t="b">
        <f t="shared" si="6"/>
        <v>1</v>
      </c>
      <c r="AD153">
        <v>723</v>
      </c>
      <c r="AE153" t="b">
        <v>0</v>
      </c>
      <c r="AF153">
        <f>_xlfn.XLOOKUP($C153,[1]Dec25_data_updated!$C:$C, [1]Dec25_data_updated!AI:AI,0)</f>
        <v>0</v>
      </c>
      <c r="AG153">
        <f>_xlfn.XLOOKUP($C153,[1]Dec25_data_updated!$C:$C, [1]Dec25_data_updated!AJ:AJ,0)</f>
        <v>0</v>
      </c>
      <c r="AH153">
        <f>_xlfn.XLOOKUP($C153,[1]Dec25_data_updated!$C:$C, [1]Dec25_data_updated!AF:AF,0)</f>
        <v>0</v>
      </c>
      <c r="AI153" s="1">
        <f>_xlfn.XLOOKUP($C153,[1]cull_for_type_term!$C:$C, [1]cull_for_type_term!AI:AI,0)</f>
        <v>0</v>
      </c>
      <c r="AJ153" s="1">
        <f>_xlfn.XLOOKUP($C153,[1]cull_for_type_term!$C:$C, [1]cull_for_type_term!AJ:AJ,0)</f>
        <v>0</v>
      </c>
      <c r="AK153" s="1">
        <f>_xlfn.XLOOKUP($C153,[1]dates!$C:$C, [1]dates!D:D,0)</f>
        <v>0</v>
      </c>
      <c r="AL153" s="2"/>
      <c r="AM153" s="3">
        <f>_xlfn.XLOOKUP($C153,[1]missing!$C:$C, [1]missing!AH:AH,0)</f>
        <v>0</v>
      </c>
    </row>
    <row r="154" spans="1:39" x14ac:dyDescent="0.2">
      <c r="A154">
        <v>9</v>
      </c>
      <c r="B154" t="s">
        <v>720</v>
      </c>
      <c r="C154" t="s">
        <v>721</v>
      </c>
      <c r="D154">
        <v>2022</v>
      </c>
      <c r="E154" t="s">
        <v>722</v>
      </c>
      <c r="F154" t="s">
        <v>723</v>
      </c>
      <c r="G154" t="s">
        <v>724</v>
      </c>
      <c r="H154" t="s">
        <v>725</v>
      </c>
      <c r="I154">
        <v>99</v>
      </c>
      <c r="J154" s="4">
        <v>45649.813726851855</v>
      </c>
      <c r="S154">
        <v>9</v>
      </c>
      <c r="T154">
        <v>4.5</v>
      </c>
      <c r="U154">
        <v>5</v>
      </c>
      <c r="V154">
        <v>2</v>
      </c>
      <c r="W154">
        <v>2</v>
      </c>
      <c r="X154" t="s">
        <v>726</v>
      </c>
      <c r="Y154" t="s">
        <v>727</v>
      </c>
      <c r="Z154" t="s">
        <v>728</v>
      </c>
      <c r="AA154" t="s">
        <v>50</v>
      </c>
      <c r="AB154" t="b">
        <f t="shared" si="8"/>
        <v>1</v>
      </c>
      <c r="AC154" t="b">
        <f t="shared" si="6"/>
        <v>1</v>
      </c>
      <c r="AD154">
        <v>1066</v>
      </c>
      <c r="AE154" t="b">
        <v>0</v>
      </c>
      <c r="AF154">
        <f>_xlfn.XLOOKUP($C154,[1]Dec25_data_updated!$C:$C, [1]Dec25_data_updated!AI:AI,0)</f>
        <v>0</v>
      </c>
      <c r="AG154">
        <f>_xlfn.XLOOKUP($C154,[1]Dec25_data_updated!$C:$C, [1]Dec25_data_updated!AJ:AJ,0)</f>
        <v>0</v>
      </c>
      <c r="AH154">
        <f>_xlfn.XLOOKUP($C154,[1]Dec25_data_updated!$C:$C, [1]Dec25_data_updated!AF:AF,0)</f>
        <v>0</v>
      </c>
      <c r="AI154" s="1">
        <f>_xlfn.XLOOKUP($C154,[1]cull_for_type_term!$C:$C, [1]cull_for_type_term!AI:AI,0)</f>
        <v>0</v>
      </c>
      <c r="AJ154" s="1">
        <f>_xlfn.XLOOKUP($C154,[1]cull_for_type_term!$C:$C, [1]cull_for_type_term!AJ:AJ,0)</f>
        <v>0</v>
      </c>
      <c r="AK154" s="1">
        <f>_xlfn.XLOOKUP($C154,[1]dates!$C:$C, [1]dates!D:D,0)</f>
        <v>0</v>
      </c>
      <c r="AL154" s="2"/>
      <c r="AM154" s="3">
        <f>_xlfn.XLOOKUP($C154,[1]missing!$C:$C, [1]missing!AH:AH,0)</f>
        <v>0</v>
      </c>
    </row>
    <row r="155" spans="1:39" x14ac:dyDescent="0.2">
      <c r="A155">
        <v>13</v>
      </c>
      <c r="B155" t="s">
        <v>729</v>
      </c>
      <c r="C155" t="s">
        <v>730</v>
      </c>
      <c r="D155">
        <v>2018</v>
      </c>
      <c r="F155" t="s">
        <v>289</v>
      </c>
      <c r="G155" t="s">
        <v>731</v>
      </c>
      <c r="H155" t="s">
        <v>732</v>
      </c>
      <c r="I155">
        <v>113</v>
      </c>
      <c r="J155" s="4">
        <v>45649.813726851855</v>
      </c>
      <c r="K155" t="s">
        <v>250</v>
      </c>
      <c r="S155">
        <v>13</v>
      </c>
      <c r="T155">
        <v>2.17</v>
      </c>
      <c r="U155">
        <v>13</v>
      </c>
      <c r="V155">
        <v>1</v>
      </c>
      <c r="W155">
        <v>6</v>
      </c>
      <c r="X155" t="s">
        <v>733</v>
      </c>
      <c r="Z155" t="s">
        <v>734</v>
      </c>
      <c r="AA155" t="s">
        <v>50</v>
      </c>
      <c r="AB155" t="b">
        <f t="shared" si="8"/>
        <v>1</v>
      </c>
      <c r="AC155" t="b">
        <f t="shared" si="6"/>
        <v>1</v>
      </c>
      <c r="AD155">
        <v>1080</v>
      </c>
      <c r="AE155" t="b">
        <v>0</v>
      </c>
      <c r="AF155">
        <f>_xlfn.XLOOKUP($C155,[1]Dec25_data_updated!$C:$C, [1]Dec25_data_updated!AI:AI,0)</f>
        <v>0</v>
      </c>
      <c r="AG155">
        <f>_xlfn.XLOOKUP($C155,[1]Dec25_data_updated!$C:$C, [1]Dec25_data_updated!AJ:AJ,0)</f>
        <v>0</v>
      </c>
      <c r="AH155" t="str">
        <f>_xlfn.XLOOKUP($C155,[1]Dec25_data_updated!$C:$C, [1]Dec25_data_updated!AF:AF,0)</f>
        <v>J_Arango_Living_in_information_responsible_design_for_digital_places.pdf</v>
      </c>
      <c r="AI155" s="1">
        <f>_xlfn.XLOOKUP($C155,[1]cull_for_type_term!$C:$C, [1]cull_for_type_term!AI:AI,0)</f>
        <v>0</v>
      </c>
      <c r="AJ155" s="1">
        <f>_xlfn.XLOOKUP($C155,[1]cull_for_type_term!$C:$C, [1]cull_for_type_term!AJ:AJ,0)</f>
        <v>0</v>
      </c>
      <c r="AK155" s="1">
        <f>_xlfn.XLOOKUP($C155,[1]dates!$C:$C, [1]dates!D:D,0)</f>
        <v>0</v>
      </c>
      <c r="AL155" s="2"/>
      <c r="AM155" s="3">
        <f>_xlfn.XLOOKUP($C155,[1]missing!$C:$C, [1]missing!AH:AH,0)</f>
        <v>0</v>
      </c>
    </row>
    <row r="156" spans="1:39" x14ac:dyDescent="0.2">
      <c r="A156">
        <v>13</v>
      </c>
      <c r="B156" t="s">
        <v>729</v>
      </c>
      <c r="C156" t="s">
        <v>730</v>
      </c>
      <c r="D156">
        <v>2018</v>
      </c>
      <c r="F156" t="s">
        <v>289</v>
      </c>
      <c r="G156" t="s">
        <v>735</v>
      </c>
      <c r="H156" t="s">
        <v>732</v>
      </c>
      <c r="I156">
        <v>290</v>
      </c>
      <c r="J156" s="4">
        <v>45649.420636574076</v>
      </c>
      <c r="K156" t="s">
        <v>250</v>
      </c>
      <c r="S156">
        <v>13</v>
      </c>
      <c r="T156">
        <v>2.17</v>
      </c>
      <c r="U156">
        <v>13</v>
      </c>
      <c r="V156">
        <v>1</v>
      </c>
      <c r="W156">
        <v>6</v>
      </c>
      <c r="X156" t="s">
        <v>736</v>
      </c>
      <c r="Z156" t="s">
        <v>737</v>
      </c>
      <c r="AA156" t="s">
        <v>47</v>
      </c>
      <c r="AB156" t="b">
        <f t="shared" si="8"/>
        <v>1</v>
      </c>
      <c r="AC156" t="str">
        <f t="shared" ref="AC156:AC219" si="9">IF( ISNUMBER( SEARCH( AA156, X156) ), TRUE, "" )</f>
        <v/>
      </c>
      <c r="AD156">
        <v>355</v>
      </c>
      <c r="AE156" t="b">
        <v>0</v>
      </c>
      <c r="AF156">
        <f>_xlfn.XLOOKUP($C156,[1]Dec25_data_updated!$C:$C, [1]Dec25_data_updated!AI:AI,0)</f>
        <v>0</v>
      </c>
      <c r="AG156">
        <f>_xlfn.XLOOKUP($C156,[1]Dec25_data_updated!$C:$C, [1]Dec25_data_updated!AJ:AJ,0)</f>
        <v>0</v>
      </c>
      <c r="AH156" t="str">
        <f>_xlfn.XLOOKUP($C156,[1]Dec25_data_updated!$C:$C, [1]Dec25_data_updated!AF:AF,0)</f>
        <v>J_Arango_Living_in_information_responsible_design_for_digital_places.pdf</v>
      </c>
      <c r="AI156" s="1">
        <f>_xlfn.XLOOKUP($C156,[1]cull_for_type_term!$C:$C, [1]cull_for_type_term!AI:AI,0)</f>
        <v>0</v>
      </c>
      <c r="AJ156" s="1">
        <f>_xlfn.XLOOKUP($C156,[1]cull_for_type_term!$C:$C, [1]cull_for_type_term!AJ:AJ,0)</f>
        <v>0</v>
      </c>
      <c r="AK156" s="1">
        <f>_xlfn.XLOOKUP($C156,[1]dates!$C:$C, [1]dates!D:D,0)</f>
        <v>0</v>
      </c>
      <c r="AL156" s="2"/>
      <c r="AM156" s="3">
        <f>_xlfn.XLOOKUP($C156,[1]missing!$C:$C, [1]missing!AH:AH,0)</f>
        <v>0</v>
      </c>
    </row>
    <row r="157" spans="1:39" x14ac:dyDescent="0.2">
      <c r="A157">
        <v>2</v>
      </c>
      <c r="B157" t="s">
        <v>738</v>
      </c>
      <c r="C157" t="s">
        <v>739</v>
      </c>
      <c r="D157">
        <v>2011</v>
      </c>
      <c r="E157" t="s">
        <v>740</v>
      </c>
      <c r="F157" t="s">
        <v>113</v>
      </c>
      <c r="G157" t="s">
        <v>741</v>
      </c>
      <c r="H157" t="s">
        <v>742</v>
      </c>
      <c r="I157">
        <v>30</v>
      </c>
      <c r="J157" s="4">
        <v>45649.419166666667</v>
      </c>
      <c r="S157">
        <v>2</v>
      </c>
      <c r="T157">
        <v>0.15</v>
      </c>
      <c r="U157">
        <v>1</v>
      </c>
      <c r="V157">
        <v>2</v>
      </c>
      <c r="W157">
        <v>13</v>
      </c>
      <c r="X157" t="s">
        <v>407</v>
      </c>
      <c r="Z157" t="s">
        <v>743</v>
      </c>
      <c r="AA157" t="s">
        <v>199</v>
      </c>
      <c r="AB157" t="b">
        <f t="shared" si="8"/>
        <v>1</v>
      </c>
      <c r="AC157" t="str">
        <f t="shared" si="9"/>
        <v/>
      </c>
      <c r="AD157">
        <v>815</v>
      </c>
      <c r="AE157" t="b">
        <v>0</v>
      </c>
      <c r="AF157">
        <f>_xlfn.XLOOKUP($C157,[1]Dec25_data_updated!$C:$C, [1]Dec25_data_updated!AI:AI,0)</f>
        <v>0</v>
      </c>
      <c r="AG157">
        <f>_xlfn.XLOOKUP($C157,[1]Dec25_data_updated!$C:$C, [1]Dec25_data_updated!AJ:AJ,0)</f>
        <v>0</v>
      </c>
      <c r="AH157" t="str">
        <f>_xlfn.XLOOKUP($C157,[1]Dec25_data_updated!$C:$C, [1]Dec25_data_updated!AF:AF,0)</f>
        <v>J_Bell__J_Ippolito_WHEN_THE_RICH_DONT_GET_RICHER_EQUALIZING_TENDENCIES_OF_CREATIVE_NETWORKS..pdf</v>
      </c>
      <c r="AI157" s="1">
        <f>_xlfn.XLOOKUP($C157,[1]cull_for_type_term!$C:$C, [1]cull_for_type_term!AI:AI,0)</f>
        <v>0</v>
      </c>
      <c r="AJ157" s="1">
        <f>_xlfn.XLOOKUP($C157,[1]cull_for_type_term!$C:$C, [1]cull_for_type_term!AJ:AJ,0)</f>
        <v>0</v>
      </c>
      <c r="AK157" s="1">
        <f>_xlfn.XLOOKUP($C157,[1]dates!$C:$C, [1]dates!D:D,0)</f>
        <v>0</v>
      </c>
      <c r="AL157" s="2"/>
      <c r="AM157" s="3">
        <f>_xlfn.XLOOKUP($C157,[1]missing!$C:$C, [1]missing!AH:AH,0)</f>
        <v>0</v>
      </c>
    </row>
    <row r="158" spans="1:39" x14ac:dyDescent="0.2">
      <c r="A158">
        <v>2</v>
      </c>
      <c r="B158" t="s">
        <v>738</v>
      </c>
      <c r="C158" t="s">
        <v>739</v>
      </c>
      <c r="D158">
        <v>2011</v>
      </c>
      <c r="E158" t="s">
        <v>740</v>
      </c>
      <c r="F158" t="s">
        <v>113</v>
      </c>
      <c r="G158" t="s">
        <v>741</v>
      </c>
      <c r="H158" t="s">
        <v>744</v>
      </c>
      <c r="I158">
        <v>187</v>
      </c>
      <c r="J158" s="4">
        <v>45649.813726851855</v>
      </c>
      <c r="S158">
        <v>2</v>
      </c>
      <c r="T158">
        <v>0.15</v>
      </c>
      <c r="U158">
        <v>1</v>
      </c>
      <c r="V158">
        <v>2</v>
      </c>
      <c r="W158">
        <v>13</v>
      </c>
      <c r="X158" t="s">
        <v>407</v>
      </c>
      <c r="Z158" t="s">
        <v>745</v>
      </c>
      <c r="AA158" t="s">
        <v>50</v>
      </c>
      <c r="AB158" t="b">
        <f t="shared" si="8"/>
        <v>1</v>
      </c>
      <c r="AC158" t="str">
        <f t="shared" si="9"/>
        <v/>
      </c>
      <c r="AD158">
        <v>1154</v>
      </c>
      <c r="AE158" t="b">
        <v>0</v>
      </c>
      <c r="AF158">
        <f>_xlfn.XLOOKUP($C158,[1]Dec25_data_updated!$C:$C, [1]Dec25_data_updated!AI:AI,0)</f>
        <v>0</v>
      </c>
      <c r="AG158">
        <f>_xlfn.XLOOKUP($C158,[1]Dec25_data_updated!$C:$C, [1]Dec25_data_updated!AJ:AJ,0)</f>
        <v>0</v>
      </c>
      <c r="AH158" t="str">
        <f>_xlfn.XLOOKUP($C158,[1]Dec25_data_updated!$C:$C, [1]Dec25_data_updated!AF:AF,0)</f>
        <v>J_Bell__J_Ippolito_WHEN_THE_RICH_DONT_GET_RICHER_EQUALIZING_TENDENCIES_OF_CREATIVE_NETWORKS..pdf</v>
      </c>
      <c r="AI158" s="1">
        <f>_xlfn.XLOOKUP($C158,[1]cull_for_type_term!$C:$C, [1]cull_for_type_term!AI:AI,0)</f>
        <v>0</v>
      </c>
      <c r="AJ158" s="1">
        <f>_xlfn.XLOOKUP($C158,[1]cull_for_type_term!$C:$C, [1]cull_for_type_term!AJ:AJ,0)</f>
        <v>0</v>
      </c>
      <c r="AK158" s="1">
        <f>_xlfn.XLOOKUP($C158,[1]dates!$C:$C, [1]dates!D:D,0)</f>
        <v>0</v>
      </c>
      <c r="AL158" s="2"/>
      <c r="AM158" s="3">
        <f>_xlfn.XLOOKUP($C158,[1]missing!$C:$C, [1]missing!AH:AH,0)</f>
        <v>0</v>
      </c>
    </row>
    <row r="159" spans="1:39" x14ac:dyDescent="0.2">
      <c r="A159">
        <v>0</v>
      </c>
      <c r="B159" t="s">
        <v>746</v>
      </c>
      <c r="C159" t="s">
        <v>747</v>
      </c>
      <c r="D159">
        <v>2023</v>
      </c>
      <c r="E159" t="s">
        <v>748</v>
      </c>
      <c r="F159" t="s">
        <v>749</v>
      </c>
      <c r="G159" t="s">
        <v>750</v>
      </c>
      <c r="I159">
        <v>258</v>
      </c>
      <c r="J159" s="4">
        <v>45649.813726851855</v>
      </c>
      <c r="K159" t="s">
        <v>56</v>
      </c>
      <c r="S159">
        <v>0</v>
      </c>
      <c r="T159">
        <v>0</v>
      </c>
      <c r="U159">
        <v>0</v>
      </c>
      <c r="V159">
        <v>1</v>
      </c>
      <c r="W159">
        <v>1</v>
      </c>
      <c r="X159" t="s">
        <v>751</v>
      </c>
      <c r="Y159" t="s">
        <v>750</v>
      </c>
      <c r="Z159" t="s">
        <v>752</v>
      </c>
      <c r="AA159" t="s">
        <v>50</v>
      </c>
      <c r="AB159" t="b">
        <f t="shared" si="8"/>
        <v>1</v>
      </c>
      <c r="AC159" t="b">
        <f t="shared" si="9"/>
        <v>1</v>
      </c>
      <c r="AD159">
        <v>1225</v>
      </c>
      <c r="AE159" t="b">
        <v>0</v>
      </c>
      <c r="AF159">
        <f>_xlfn.XLOOKUP($C159,[1]Dec25_data_updated!$C:$C, [1]Dec25_data_updated!AI:AI,0)</f>
        <v>0</v>
      </c>
      <c r="AG159">
        <f>_xlfn.XLOOKUP($C159,[1]Dec25_data_updated!$C:$C, [1]Dec25_data_updated!AJ:AJ,0)</f>
        <v>0</v>
      </c>
      <c r="AH159">
        <f>_xlfn.XLOOKUP($C159,[1]Dec25_data_updated!$C:$C, [1]Dec25_data_updated!AF:AF,0)</f>
        <v>0</v>
      </c>
      <c r="AI159" s="1">
        <f>_xlfn.XLOOKUP($C159,[1]cull_for_type_term!$C:$C, [1]cull_for_type_term!AI:AI,0)</f>
        <v>0</v>
      </c>
      <c r="AJ159" s="1">
        <f>_xlfn.XLOOKUP($C159,[1]cull_for_type_term!$C:$C, [1]cull_for_type_term!AJ:AJ,0)</f>
        <v>0</v>
      </c>
      <c r="AK159" s="1">
        <f>_xlfn.XLOOKUP($C159,[1]dates!$C:$C, [1]dates!D:D,0)</f>
        <v>0</v>
      </c>
      <c r="AL159" s="2"/>
      <c r="AM159" s="3">
        <f>_xlfn.XLOOKUP($C159,[1]missing!$C:$C, [1]missing!AH:AH,0)</f>
        <v>0</v>
      </c>
    </row>
    <row r="160" spans="1:39" x14ac:dyDescent="0.2">
      <c r="A160">
        <v>0</v>
      </c>
      <c r="B160" t="s">
        <v>753</v>
      </c>
      <c r="C160" t="s">
        <v>754</v>
      </c>
      <c r="D160">
        <v>2009</v>
      </c>
      <c r="E160" t="s">
        <v>622</v>
      </c>
      <c r="F160" t="s">
        <v>755</v>
      </c>
      <c r="G160" t="s">
        <v>756</v>
      </c>
      <c r="I160">
        <v>7</v>
      </c>
      <c r="J160" s="4">
        <v>45649.419166666667</v>
      </c>
      <c r="S160">
        <v>0</v>
      </c>
      <c r="T160">
        <v>0</v>
      </c>
      <c r="U160">
        <v>0</v>
      </c>
      <c r="V160">
        <v>1</v>
      </c>
      <c r="W160">
        <v>15</v>
      </c>
      <c r="X160" t="s">
        <v>757</v>
      </c>
      <c r="Y160" t="s">
        <v>758</v>
      </c>
      <c r="Z160" t="s">
        <v>759</v>
      </c>
      <c r="AA160" t="s">
        <v>199</v>
      </c>
      <c r="AB160" t="b">
        <f t="shared" si="8"/>
        <v>1</v>
      </c>
      <c r="AC160" t="str">
        <f t="shared" si="9"/>
        <v/>
      </c>
      <c r="AD160">
        <v>792</v>
      </c>
      <c r="AE160" t="b">
        <v>0</v>
      </c>
      <c r="AF160">
        <f>_xlfn.XLOOKUP($C160,[1]Dec25_data_updated!$C:$C, [1]Dec25_data_updated!AI:AI,0)</f>
        <v>0</v>
      </c>
      <c r="AG160">
        <f>_xlfn.XLOOKUP($C160,[1]Dec25_data_updated!$C:$C, [1]Dec25_data_updated!AJ:AJ,0)</f>
        <v>0</v>
      </c>
      <c r="AH160">
        <f>_xlfn.XLOOKUP($C160,[1]Dec25_data_updated!$C:$C, [1]Dec25_data_updated!AF:AF,0)</f>
        <v>0</v>
      </c>
      <c r="AI160" s="1">
        <f>_xlfn.XLOOKUP($C160,[1]cull_for_type_term!$C:$C, [1]cull_for_type_term!AI:AI,0)</f>
        <v>0</v>
      </c>
      <c r="AJ160" s="1">
        <f>_xlfn.XLOOKUP($C160,[1]cull_for_type_term!$C:$C, [1]cull_for_type_term!AJ:AJ,0)</f>
        <v>0</v>
      </c>
      <c r="AK160" s="1">
        <f>_xlfn.XLOOKUP($C160,[1]dates!$C:$C, [1]dates!D:D,0)</f>
        <v>0</v>
      </c>
      <c r="AL160" s="2"/>
      <c r="AM160" s="3">
        <f>_xlfn.XLOOKUP($C160,[1]missing!$C:$C, [1]missing!AH:AH,0)</f>
        <v>0</v>
      </c>
    </row>
    <row r="161" spans="1:39" x14ac:dyDescent="0.2">
      <c r="A161">
        <v>1</v>
      </c>
      <c r="B161" t="s">
        <v>760</v>
      </c>
      <c r="C161" t="s">
        <v>761</v>
      </c>
      <c r="D161">
        <v>2020</v>
      </c>
      <c r="E161" t="s">
        <v>762</v>
      </c>
      <c r="F161" t="s">
        <v>763</v>
      </c>
      <c r="G161" t="s">
        <v>764</v>
      </c>
      <c r="H161" t="s">
        <v>765</v>
      </c>
      <c r="I161">
        <v>9</v>
      </c>
      <c r="J161" s="4">
        <v>45648.861805555556</v>
      </c>
      <c r="S161">
        <v>1</v>
      </c>
      <c r="T161">
        <v>0.25</v>
      </c>
      <c r="U161">
        <v>1</v>
      </c>
      <c r="V161">
        <v>1</v>
      </c>
      <c r="W161">
        <v>4</v>
      </c>
      <c r="X161" t="s">
        <v>766</v>
      </c>
      <c r="Z161" t="s">
        <v>767</v>
      </c>
      <c r="AA161" t="s">
        <v>59</v>
      </c>
      <c r="AB161" t="b">
        <f t="shared" si="8"/>
        <v>1</v>
      </c>
      <c r="AC161" t="str">
        <f t="shared" si="9"/>
        <v/>
      </c>
      <c r="AD161">
        <v>9</v>
      </c>
      <c r="AE161" t="b">
        <v>0</v>
      </c>
      <c r="AF161">
        <f>_xlfn.XLOOKUP($C161,[1]Dec25_data_updated!$C:$C, [1]Dec25_data_updated!AI:AI,0)</f>
        <v>0</v>
      </c>
      <c r="AG161">
        <f>_xlfn.XLOOKUP($C161,[1]Dec25_data_updated!$C:$C, [1]Dec25_data_updated!AJ:AJ,0)</f>
        <v>0</v>
      </c>
      <c r="AH161" t="str">
        <f>_xlfn.XLOOKUP($C161,[1]Dec25_data_updated!$C:$C, [1]Dec25_data_updated!AF:AF,0)</f>
        <v>J_Gibson_Sine_qua_non-sense_originality_and_the_end_of_copyright.pdf</v>
      </c>
      <c r="AI161" s="1">
        <f>_xlfn.XLOOKUP($C161,[1]cull_for_type_term!$C:$C, [1]cull_for_type_term!AI:AI,0)</f>
        <v>0</v>
      </c>
      <c r="AJ161" s="1">
        <f>_xlfn.XLOOKUP($C161,[1]cull_for_type_term!$C:$C, [1]cull_for_type_term!AJ:AJ,0)</f>
        <v>0</v>
      </c>
      <c r="AK161" s="1">
        <f>_xlfn.XLOOKUP($C161,[1]dates!$C:$C, [1]dates!D:D,0)</f>
        <v>0</v>
      </c>
      <c r="AL161" s="2"/>
      <c r="AM161" s="3">
        <f>_xlfn.XLOOKUP($C161,[1]missing!$C:$C, [1]missing!AH:AH,0)</f>
        <v>0</v>
      </c>
    </row>
    <row r="162" spans="1:39" x14ac:dyDescent="0.2">
      <c r="A162" s="5">
        <v>1</v>
      </c>
      <c r="B162" s="5" t="s">
        <v>760</v>
      </c>
      <c r="C162" s="5" t="s">
        <v>761</v>
      </c>
      <c r="D162" s="5">
        <v>2020</v>
      </c>
      <c r="E162" s="5" t="s">
        <v>762</v>
      </c>
      <c r="F162" s="5" t="s">
        <v>763</v>
      </c>
      <c r="G162" s="5" t="s">
        <v>764</v>
      </c>
      <c r="H162" s="5" t="s">
        <v>765</v>
      </c>
      <c r="I162" s="5">
        <v>15</v>
      </c>
      <c r="J162" s="6" t="s">
        <v>61</v>
      </c>
      <c r="K162" s="5"/>
      <c r="L162" s="5"/>
      <c r="M162" s="5"/>
      <c r="N162" s="5"/>
      <c r="O162" s="5"/>
      <c r="P162" s="5"/>
      <c r="Q162" s="5"/>
      <c r="R162" s="5"/>
      <c r="S162" s="5">
        <v>1</v>
      </c>
      <c r="T162" s="5">
        <v>0.25</v>
      </c>
      <c r="U162" s="5">
        <v>1</v>
      </c>
      <c r="V162" s="5">
        <v>1</v>
      </c>
      <c r="W162" s="5">
        <v>4</v>
      </c>
      <c r="X162" s="5" t="s">
        <v>766</v>
      </c>
      <c r="Y162" s="5"/>
      <c r="Z162" s="5" t="s">
        <v>768</v>
      </c>
      <c r="AA162" t="s">
        <v>63</v>
      </c>
      <c r="AB162" t="b">
        <f t="shared" si="8"/>
        <v>1</v>
      </c>
      <c r="AC162" t="str">
        <f t="shared" si="9"/>
        <v/>
      </c>
      <c r="AD162">
        <v>675</v>
      </c>
      <c r="AE162" t="b">
        <v>0</v>
      </c>
      <c r="AF162">
        <f>_xlfn.XLOOKUP($C162,[1]Dec25_data_updated!$C:$C, [1]Dec25_data_updated!AI:AI,0)</f>
        <v>0</v>
      </c>
      <c r="AG162">
        <f>_xlfn.XLOOKUP($C162,[1]Dec25_data_updated!$C:$C, [1]Dec25_data_updated!AJ:AJ,0)</f>
        <v>0</v>
      </c>
      <c r="AH162" t="str">
        <f>_xlfn.XLOOKUP($C162,[1]Dec25_data_updated!$C:$C, [1]Dec25_data_updated!AF:AF,0)</f>
        <v>J_Gibson_Sine_qua_non-sense_originality_and_the_end_of_copyright.pdf</v>
      </c>
      <c r="AI162" s="1">
        <f>_xlfn.XLOOKUP($C162,[1]cull_for_type_term!$C:$C, [1]cull_for_type_term!AI:AI,0)</f>
        <v>0</v>
      </c>
      <c r="AJ162" s="1">
        <f>_xlfn.XLOOKUP($C162,[1]cull_for_type_term!$C:$C, [1]cull_for_type_term!AJ:AJ,0)</f>
        <v>0</v>
      </c>
      <c r="AK162" s="1">
        <f>_xlfn.XLOOKUP($C162,[1]dates!$C:$C, [1]dates!D:D,0)</f>
        <v>0</v>
      </c>
      <c r="AL162" s="2"/>
      <c r="AM162" s="3">
        <f>_xlfn.XLOOKUP($C162,[1]missing!$C:$C, [1]missing!AH:AH,0)</f>
        <v>0</v>
      </c>
    </row>
    <row r="163" spans="1:39" x14ac:dyDescent="0.2">
      <c r="A163">
        <v>1</v>
      </c>
      <c r="B163" t="s">
        <v>769</v>
      </c>
      <c r="C163" t="s">
        <v>770</v>
      </c>
      <c r="D163">
        <v>2021</v>
      </c>
      <c r="E163" t="s">
        <v>771</v>
      </c>
      <c r="F163" t="s">
        <v>772</v>
      </c>
      <c r="G163" t="s">
        <v>773</v>
      </c>
      <c r="H163" t="s">
        <v>774</v>
      </c>
      <c r="I163">
        <v>30</v>
      </c>
      <c r="J163" s="4">
        <v>45649.420636574076</v>
      </c>
      <c r="K163" t="s">
        <v>56</v>
      </c>
      <c r="S163">
        <v>1</v>
      </c>
      <c r="T163">
        <v>0.33</v>
      </c>
      <c r="U163">
        <v>1</v>
      </c>
      <c r="V163">
        <v>1</v>
      </c>
      <c r="W163">
        <v>3</v>
      </c>
      <c r="X163" t="s">
        <v>775</v>
      </c>
      <c r="Y163" t="s">
        <v>773</v>
      </c>
      <c r="Z163" t="s">
        <v>776</v>
      </c>
      <c r="AA163" t="s">
        <v>47</v>
      </c>
      <c r="AB163" t="b">
        <f t="shared" si="8"/>
        <v>1</v>
      </c>
      <c r="AC163" t="b">
        <f t="shared" si="9"/>
        <v>1</v>
      </c>
      <c r="AD163">
        <v>95</v>
      </c>
      <c r="AE163" t="b">
        <v>0</v>
      </c>
      <c r="AF163">
        <f>_xlfn.XLOOKUP($C163,[1]Dec25_data_updated!$C:$C, [1]Dec25_data_updated!AI:AI,0)</f>
        <v>0</v>
      </c>
      <c r="AG163">
        <f>_xlfn.XLOOKUP($C163,[1]Dec25_data_updated!$C:$C, [1]Dec25_data_updated!AJ:AJ,0)</f>
        <v>0</v>
      </c>
      <c r="AH163">
        <f>_xlfn.XLOOKUP($C163,[1]Dec25_data_updated!$C:$C, [1]Dec25_data_updated!AF:AF,0)</f>
        <v>0</v>
      </c>
      <c r="AI163" s="1">
        <f>_xlfn.XLOOKUP($C163,[1]cull_for_type_term!$C:$C, [1]cull_for_type_term!AI:AI,0)</f>
        <v>0</v>
      </c>
      <c r="AJ163" s="1">
        <f>_xlfn.XLOOKUP($C163,[1]cull_for_type_term!$C:$C, [1]cull_for_type_term!AJ:AJ,0)</f>
        <v>0</v>
      </c>
      <c r="AK163" s="1">
        <f>_xlfn.XLOOKUP($C163,[1]dates!$C:$C, [1]dates!D:D,0)</f>
        <v>0</v>
      </c>
      <c r="AL163" s="2"/>
      <c r="AM163" s="3">
        <f>_xlfn.XLOOKUP($C163,[1]missing!$C:$C, [1]missing!AH:AH,0)</f>
        <v>0</v>
      </c>
    </row>
    <row r="164" spans="1:39" x14ac:dyDescent="0.2">
      <c r="A164">
        <v>1</v>
      </c>
      <c r="B164" t="s">
        <v>769</v>
      </c>
      <c r="C164" t="s">
        <v>770</v>
      </c>
      <c r="D164">
        <v>2021</v>
      </c>
      <c r="E164" t="s">
        <v>771</v>
      </c>
      <c r="F164" t="s">
        <v>772</v>
      </c>
      <c r="G164" t="s">
        <v>773</v>
      </c>
      <c r="H164" t="s">
        <v>774</v>
      </c>
      <c r="I164">
        <v>5</v>
      </c>
      <c r="J164" s="4">
        <v>45649.441134259258</v>
      </c>
      <c r="K164" t="s">
        <v>56</v>
      </c>
      <c r="S164">
        <v>1</v>
      </c>
      <c r="T164">
        <v>0.33</v>
      </c>
      <c r="U164">
        <v>1</v>
      </c>
      <c r="V164">
        <v>1</v>
      </c>
      <c r="W164">
        <v>3</v>
      </c>
      <c r="X164" t="s">
        <v>777</v>
      </c>
      <c r="Y164" t="s">
        <v>773</v>
      </c>
      <c r="Z164" t="s">
        <v>778</v>
      </c>
      <c r="AA164" t="s">
        <v>461</v>
      </c>
      <c r="AB164" t="b">
        <f t="shared" si="8"/>
        <v>1</v>
      </c>
      <c r="AC164" t="str">
        <f t="shared" si="9"/>
        <v/>
      </c>
      <c r="AD164">
        <v>865</v>
      </c>
      <c r="AE164" t="b">
        <v>0</v>
      </c>
      <c r="AF164">
        <f>_xlfn.XLOOKUP($C164,[1]Dec25_data_updated!$C:$C, [1]Dec25_data_updated!AI:AI,0)</f>
        <v>0</v>
      </c>
      <c r="AG164">
        <f>_xlfn.XLOOKUP($C164,[1]Dec25_data_updated!$C:$C, [1]Dec25_data_updated!AJ:AJ,0)</f>
        <v>0</v>
      </c>
      <c r="AH164">
        <f>_xlfn.XLOOKUP($C164,[1]Dec25_data_updated!$C:$C, [1]Dec25_data_updated!AF:AF,0)</f>
        <v>0</v>
      </c>
      <c r="AI164" s="1">
        <f>_xlfn.XLOOKUP($C164,[1]cull_for_type_term!$C:$C, [1]cull_for_type_term!AI:AI,0)</f>
        <v>0</v>
      </c>
      <c r="AJ164" s="1">
        <f>_xlfn.XLOOKUP($C164,[1]cull_for_type_term!$C:$C, [1]cull_for_type_term!AJ:AJ,0)</f>
        <v>0</v>
      </c>
      <c r="AK164" s="1">
        <f>_xlfn.XLOOKUP($C164,[1]dates!$C:$C, [1]dates!D:D,0)</f>
        <v>0</v>
      </c>
      <c r="AL164" s="2"/>
      <c r="AM164" s="3">
        <f>_xlfn.XLOOKUP($C164,[1]missing!$C:$C, [1]missing!AH:AH,0)</f>
        <v>0</v>
      </c>
    </row>
    <row r="165" spans="1:39" x14ac:dyDescent="0.2">
      <c r="A165">
        <v>1</v>
      </c>
      <c r="B165" t="s">
        <v>769</v>
      </c>
      <c r="C165" t="s">
        <v>770</v>
      </c>
      <c r="D165">
        <v>2021</v>
      </c>
      <c r="E165" t="s">
        <v>771</v>
      </c>
      <c r="F165" t="s">
        <v>772</v>
      </c>
      <c r="G165" t="s">
        <v>773</v>
      </c>
      <c r="H165" t="s">
        <v>779</v>
      </c>
      <c r="I165">
        <v>6</v>
      </c>
      <c r="J165" s="4">
        <v>45649.416967592595</v>
      </c>
      <c r="K165" t="s">
        <v>56</v>
      </c>
      <c r="S165">
        <v>1</v>
      </c>
      <c r="T165">
        <v>0.33</v>
      </c>
      <c r="U165">
        <v>1</v>
      </c>
      <c r="V165">
        <v>1</v>
      </c>
      <c r="W165">
        <v>3</v>
      </c>
      <c r="X165" t="s">
        <v>777</v>
      </c>
      <c r="Y165" t="s">
        <v>773</v>
      </c>
      <c r="Z165" t="s">
        <v>780</v>
      </c>
      <c r="AA165" t="s">
        <v>335</v>
      </c>
      <c r="AB165" t="b">
        <f t="shared" si="8"/>
        <v>1</v>
      </c>
      <c r="AC165" t="str">
        <f t="shared" si="9"/>
        <v/>
      </c>
      <c r="AD165">
        <v>897</v>
      </c>
      <c r="AE165" t="b">
        <v>0</v>
      </c>
      <c r="AF165">
        <f>_xlfn.XLOOKUP($C165,[1]Dec25_data_updated!$C:$C, [1]Dec25_data_updated!AI:AI,0)</f>
        <v>0</v>
      </c>
      <c r="AG165">
        <f>_xlfn.XLOOKUP($C165,[1]Dec25_data_updated!$C:$C, [1]Dec25_data_updated!AJ:AJ,0)</f>
        <v>0</v>
      </c>
      <c r="AH165">
        <f>_xlfn.XLOOKUP($C165,[1]Dec25_data_updated!$C:$C, [1]Dec25_data_updated!AF:AF,0)</f>
        <v>0</v>
      </c>
      <c r="AI165" s="1">
        <f>_xlfn.XLOOKUP($C165,[1]cull_for_type_term!$C:$C, [1]cull_for_type_term!AI:AI,0)</f>
        <v>0</v>
      </c>
      <c r="AJ165" s="1">
        <f>_xlfn.XLOOKUP($C165,[1]cull_for_type_term!$C:$C, [1]cull_for_type_term!AJ:AJ,0)</f>
        <v>0</v>
      </c>
      <c r="AK165" s="1">
        <f>_xlfn.XLOOKUP($C165,[1]dates!$C:$C, [1]dates!D:D,0)</f>
        <v>0</v>
      </c>
      <c r="AL165" s="2"/>
      <c r="AM165" s="3">
        <f>_xlfn.XLOOKUP($C165,[1]missing!$C:$C, [1]missing!AH:AH,0)</f>
        <v>0</v>
      </c>
    </row>
    <row r="166" spans="1:39" x14ac:dyDescent="0.2">
      <c r="A166">
        <v>1</v>
      </c>
      <c r="B166" t="s">
        <v>769</v>
      </c>
      <c r="C166" t="s">
        <v>770</v>
      </c>
      <c r="D166">
        <v>2021</v>
      </c>
      <c r="E166" t="s">
        <v>771</v>
      </c>
      <c r="F166" t="s">
        <v>772</v>
      </c>
      <c r="G166" t="s">
        <v>773</v>
      </c>
      <c r="H166" t="s">
        <v>774</v>
      </c>
      <c r="I166">
        <v>63</v>
      </c>
      <c r="J166" s="4">
        <v>45649.813726851855</v>
      </c>
      <c r="K166" t="s">
        <v>56</v>
      </c>
      <c r="S166">
        <v>1</v>
      </c>
      <c r="T166">
        <v>0.33</v>
      </c>
      <c r="U166">
        <v>1</v>
      </c>
      <c r="V166">
        <v>1</v>
      </c>
      <c r="W166">
        <v>3</v>
      </c>
      <c r="X166" t="s">
        <v>777</v>
      </c>
      <c r="Y166" t="s">
        <v>773</v>
      </c>
      <c r="Z166" t="s">
        <v>781</v>
      </c>
      <c r="AA166" t="s">
        <v>50</v>
      </c>
      <c r="AB166" t="b">
        <f t="shared" si="8"/>
        <v>1</v>
      </c>
      <c r="AC166" t="str">
        <f t="shared" si="9"/>
        <v/>
      </c>
      <c r="AD166">
        <v>1030</v>
      </c>
      <c r="AE166" t="b">
        <v>0</v>
      </c>
      <c r="AF166">
        <f>_xlfn.XLOOKUP($C166,[1]Dec25_data_updated!$C:$C, [1]Dec25_data_updated!AI:AI,0)</f>
        <v>0</v>
      </c>
      <c r="AG166">
        <f>_xlfn.XLOOKUP($C166,[1]Dec25_data_updated!$C:$C, [1]Dec25_data_updated!AJ:AJ,0)</f>
        <v>0</v>
      </c>
      <c r="AH166">
        <f>_xlfn.XLOOKUP($C166,[1]Dec25_data_updated!$C:$C, [1]Dec25_data_updated!AF:AF,0)</f>
        <v>0</v>
      </c>
      <c r="AI166" s="1">
        <f>_xlfn.XLOOKUP($C166,[1]cull_for_type_term!$C:$C, [1]cull_for_type_term!AI:AI,0)</f>
        <v>0</v>
      </c>
      <c r="AJ166" s="1">
        <f>_xlfn.XLOOKUP($C166,[1]cull_for_type_term!$C:$C, [1]cull_for_type_term!AJ:AJ,0)</f>
        <v>0</v>
      </c>
      <c r="AK166" s="1">
        <f>_xlfn.XLOOKUP($C166,[1]dates!$C:$C, [1]dates!D:D,0)</f>
        <v>0</v>
      </c>
      <c r="AL166" s="2"/>
      <c r="AM166" s="3">
        <f>_xlfn.XLOOKUP($C166,[1]missing!$C:$C, [1]missing!AH:AH,0)</f>
        <v>0</v>
      </c>
    </row>
    <row r="167" spans="1:39" x14ac:dyDescent="0.2">
      <c r="A167">
        <v>0</v>
      </c>
      <c r="B167" t="s">
        <v>782</v>
      </c>
      <c r="C167" t="s">
        <v>783</v>
      </c>
      <c r="D167">
        <v>2018</v>
      </c>
      <c r="E167" t="s">
        <v>784</v>
      </c>
      <c r="F167" t="s">
        <v>785</v>
      </c>
      <c r="G167" t="s">
        <v>786</v>
      </c>
      <c r="I167">
        <v>74</v>
      </c>
      <c r="J167" s="4">
        <v>45649.813726851855</v>
      </c>
      <c r="K167" t="s">
        <v>56</v>
      </c>
      <c r="S167">
        <v>0</v>
      </c>
      <c r="T167">
        <v>0</v>
      </c>
      <c r="U167">
        <v>0</v>
      </c>
      <c r="V167">
        <v>1</v>
      </c>
      <c r="W167">
        <v>6</v>
      </c>
      <c r="X167" t="s">
        <v>787</v>
      </c>
      <c r="Y167" t="s">
        <v>786</v>
      </c>
      <c r="Z167" t="s">
        <v>788</v>
      </c>
      <c r="AA167" t="s">
        <v>50</v>
      </c>
      <c r="AB167" t="b">
        <f t="shared" si="8"/>
        <v>1</v>
      </c>
      <c r="AC167" t="b">
        <f t="shared" si="9"/>
        <v>1</v>
      </c>
      <c r="AD167">
        <v>1041</v>
      </c>
      <c r="AE167" t="b">
        <v>0</v>
      </c>
      <c r="AF167">
        <f>_xlfn.XLOOKUP($C167,[1]Dec25_data_updated!$C:$C, [1]Dec25_data_updated!AI:AI,0)</f>
        <v>0</v>
      </c>
      <c r="AG167">
        <f>_xlfn.XLOOKUP($C167,[1]Dec25_data_updated!$C:$C, [1]Dec25_data_updated!AJ:AJ,0)</f>
        <v>0</v>
      </c>
      <c r="AH167">
        <f>_xlfn.XLOOKUP($C167,[1]Dec25_data_updated!$C:$C, [1]Dec25_data_updated!AF:AF,0)</f>
        <v>0</v>
      </c>
      <c r="AI167" s="1">
        <f>_xlfn.XLOOKUP($C167,[1]cull_for_type_term!$C:$C, [1]cull_for_type_term!AI:AI,0)</f>
        <v>0</v>
      </c>
      <c r="AJ167" s="1">
        <f>_xlfn.XLOOKUP($C167,[1]cull_for_type_term!$C:$C, [1]cull_for_type_term!AJ:AJ,0)</f>
        <v>0</v>
      </c>
      <c r="AK167" s="1">
        <f>_xlfn.XLOOKUP($C167,[1]dates!$C:$C, [1]dates!D:D,0)</f>
        <v>0</v>
      </c>
      <c r="AL167" s="2"/>
      <c r="AM167" s="3">
        <f>_xlfn.XLOOKUP($C167,[1]missing!$C:$C, [1]missing!AH:AH,0)</f>
        <v>0</v>
      </c>
    </row>
    <row r="168" spans="1:39" x14ac:dyDescent="0.2">
      <c r="A168">
        <v>14</v>
      </c>
      <c r="B168" t="s">
        <v>789</v>
      </c>
      <c r="C168" t="s">
        <v>790</v>
      </c>
      <c r="D168">
        <v>2015</v>
      </c>
      <c r="F168" t="s">
        <v>791</v>
      </c>
      <c r="G168" t="s">
        <v>792</v>
      </c>
      <c r="H168" t="s">
        <v>793</v>
      </c>
      <c r="I168">
        <v>403</v>
      </c>
      <c r="J168" s="4">
        <v>45649.420636574076</v>
      </c>
      <c r="K168" t="s">
        <v>56</v>
      </c>
      <c r="S168">
        <v>14</v>
      </c>
      <c r="T168">
        <v>1.56</v>
      </c>
      <c r="U168">
        <v>14</v>
      </c>
      <c r="V168">
        <v>1</v>
      </c>
      <c r="W168">
        <v>9</v>
      </c>
      <c r="X168" t="s">
        <v>794</v>
      </c>
      <c r="Y168" t="s">
        <v>792</v>
      </c>
      <c r="Z168" t="s">
        <v>795</v>
      </c>
      <c r="AA168" t="s">
        <v>47</v>
      </c>
      <c r="AB168" t="b">
        <f t="shared" si="8"/>
        <v>1</v>
      </c>
      <c r="AC168" t="str">
        <f t="shared" si="9"/>
        <v/>
      </c>
      <c r="AD168">
        <v>468</v>
      </c>
      <c r="AE168" t="b">
        <v>0</v>
      </c>
      <c r="AF168">
        <f>_xlfn.XLOOKUP($C168,[1]Dec25_data_updated!$C:$C, [1]Dec25_data_updated!AI:AI,0)</f>
        <v>0</v>
      </c>
      <c r="AG168">
        <f>_xlfn.XLOOKUP($C168,[1]Dec25_data_updated!$C:$C, [1]Dec25_data_updated!AJ:AJ,0)</f>
        <v>0</v>
      </c>
      <c r="AH168">
        <f>_xlfn.XLOOKUP($C168,[1]Dec25_data_updated!$C:$C, [1]Dec25_data_updated!AF:AF,0)</f>
        <v>0</v>
      </c>
      <c r="AI168" s="1">
        <f>_xlfn.XLOOKUP($C168,[1]cull_for_type_term!$C:$C, [1]cull_for_type_term!AI:AI,0)</f>
        <v>0</v>
      </c>
      <c r="AJ168" s="1">
        <f>_xlfn.XLOOKUP($C168,[1]cull_for_type_term!$C:$C, [1]cull_for_type_term!AJ:AJ,0)</f>
        <v>0</v>
      </c>
      <c r="AK168" s="1">
        <f>_xlfn.XLOOKUP($C168,[1]dates!$C:$C, [1]dates!D:D,0)</f>
        <v>0</v>
      </c>
      <c r="AL168" s="2"/>
      <c r="AM168" s="3">
        <f>_xlfn.XLOOKUP($C168,[1]missing!$C:$C, [1]missing!AH:AH,0)</f>
        <v>0</v>
      </c>
    </row>
    <row r="169" spans="1:39" x14ac:dyDescent="0.2">
      <c r="A169">
        <v>3</v>
      </c>
      <c r="B169" t="s">
        <v>796</v>
      </c>
      <c r="C169" t="s">
        <v>797</v>
      </c>
      <c r="D169">
        <v>2015</v>
      </c>
      <c r="E169" t="s">
        <v>798</v>
      </c>
      <c r="F169" t="s">
        <v>67</v>
      </c>
      <c r="G169" t="s">
        <v>799</v>
      </c>
      <c r="H169" t="s">
        <v>800</v>
      </c>
      <c r="I169">
        <v>393</v>
      </c>
      <c r="J169" s="4">
        <v>45649.420636574076</v>
      </c>
      <c r="K169" t="s">
        <v>107</v>
      </c>
      <c r="S169">
        <v>3</v>
      </c>
      <c r="T169">
        <v>0.33</v>
      </c>
      <c r="U169">
        <v>3</v>
      </c>
      <c r="V169">
        <v>1</v>
      </c>
      <c r="W169">
        <v>9</v>
      </c>
      <c r="X169" t="s">
        <v>801</v>
      </c>
      <c r="Y169" t="s">
        <v>799</v>
      </c>
      <c r="Z169" t="s">
        <v>802</v>
      </c>
      <c r="AA169" t="s">
        <v>47</v>
      </c>
      <c r="AB169" t="b">
        <f t="shared" si="8"/>
        <v>1</v>
      </c>
      <c r="AC169" t="b">
        <f t="shared" si="9"/>
        <v>1</v>
      </c>
      <c r="AD169">
        <v>458</v>
      </c>
      <c r="AE169" t="b">
        <v>0</v>
      </c>
      <c r="AF169">
        <f>_xlfn.XLOOKUP($C169,[1]Dec25_data_updated!$C:$C, [1]Dec25_data_updated!AI:AI,0)</f>
        <v>0</v>
      </c>
      <c r="AG169">
        <f>_xlfn.XLOOKUP($C169,[1]Dec25_data_updated!$C:$C, [1]Dec25_data_updated!AJ:AJ,0)</f>
        <v>0</v>
      </c>
      <c r="AH169">
        <f>_xlfn.XLOOKUP($C169,[1]Dec25_data_updated!$C:$C, [1]Dec25_data_updated!AF:AF,0)</f>
        <v>0</v>
      </c>
      <c r="AI169" s="1">
        <f>_xlfn.XLOOKUP($C169,[1]cull_for_type_term!$C:$C, [1]cull_for_type_term!AI:AI,0)</f>
        <v>0</v>
      </c>
      <c r="AJ169" s="1">
        <f>_xlfn.XLOOKUP($C169,[1]cull_for_type_term!$C:$C, [1]cull_for_type_term!AJ:AJ,0)</f>
        <v>0</v>
      </c>
      <c r="AK169" s="1">
        <f>_xlfn.XLOOKUP($C169,[1]dates!$C:$C, [1]dates!D:D,0)</f>
        <v>0</v>
      </c>
      <c r="AL169" s="2"/>
      <c r="AM169" s="3">
        <f>_xlfn.XLOOKUP($C169,[1]missing!$C:$C, [1]missing!AH:AH,0)</f>
        <v>0</v>
      </c>
    </row>
    <row r="170" spans="1:39" x14ac:dyDescent="0.2">
      <c r="A170">
        <v>0</v>
      </c>
      <c r="B170" t="s">
        <v>803</v>
      </c>
      <c r="C170" t="s">
        <v>804</v>
      </c>
      <c r="D170">
        <v>2019</v>
      </c>
      <c r="F170" t="s">
        <v>653</v>
      </c>
      <c r="G170" t="s">
        <v>805</v>
      </c>
      <c r="I170">
        <v>255</v>
      </c>
      <c r="J170" s="4">
        <v>45649.420636574076</v>
      </c>
      <c r="S170">
        <v>0</v>
      </c>
      <c r="T170">
        <v>0</v>
      </c>
      <c r="U170">
        <v>0</v>
      </c>
      <c r="V170">
        <v>1</v>
      </c>
      <c r="W170">
        <v>5</v>
      </c>
      <c r="X170" t="s">
        <v>806</v>
      </c>
      <c r="Y170" t="s">
        <v>807</v>
      </c>
      <c r="Z170" t="s">
        <v>808</v>
      </c>
      <c r="AA170" t="s">
        <v>47</v>
      </c>
      <c r="AB170" t="b">
        <f t="shared" si="8"/>
        <v>1</v>
      </c>
      <c r="AC170" t="b">
        <f t="shared" si="9"/>
        <v>1</v>
      </c>
      <c r="AD170">
        <v>320</v>
      </c>
      <c r="AE170" t="b">
        <v>0</v>
      </c>
      <c r="AF170">
        <f>_xlfn.XLOOKUP($C170,[1]Dec25_data_updated!$C:$C, [1]Dec25_data_updated!AI:AI,0)</f>
        <v>0</v>
      </c>
      <c r="AG170">
        <f>_xlfn.XLOOKUP($C170,[1]Dec25_data_updated!$C:$C, [1]Dec25_data_updated!AJ:AJ,0)</f>
        <v>0</v>
      </c>
      <c r="AH170">
        <f>_xlfn.XLOOKUP($C170,[1]Dec25_data_updated!$C:$C, [1]Dec25_data_updated!AF:AF,0)</f>
        <v>0</v>
      </c>
      <c r="AI170" s="1">
        <f>_xlfn.XLOOKUP($C170,[1]cull_for_type_term!$C:$C, [1]cull_for_type_term!AI:AI,0)</f>
        <v>0</v>
      </c>
      <c r="AJ170" s="1">
        <f>_xlfn.XLOOKUP($C170,[1]cull_for_type_term!$C:$C, [1]cull_for_type_term!AJ:AJ,0)</f>
        <v>0</v>
      </c>
      <c r="AK170" s="1">
        <f>_xlfn.XLOOKUP($C170,[1]dates!$C:$C, [1]dates!D:D,0)</f>
        <v>0</v>
      </c>
      <c r="AL170" s="2"/>
      <c r="AM170" s="3">
        <f>_xlfn.XLOOKUP($C170,[1]missing!$C:$C, [1]missing!AH:AH,0)</f>
        <v>0</v>
      </c>
    </row>
    <row r="171" spans="1:39" x14ac:dyDescent="0.2">
      <c r="A171">
        <v>2</v>
      </c>
      <c r="B171" t="s">
        <v>809</v>
      </c>
      <c r="C171" t="s">
        <v>810</v>
      </c>
      <c r="D171">
        <v>2018</v>
      </c>
      <c r="F171" t="s">
        <v>811</v>
      </c>
      <c r="G171" t="s">
        <v>812</v>
      </c>
      <c r="H171" t="s">
        <v>813</v>
      </c>
      <c r="I171">
        <v>103</v>
      </c>
      <c r="J171" s="4">
        <v>45649.420636574076</v>
      </c>
      <c r="S171">
        <v>2</v>
      </c>
      <c r="T171">
        <v>0.33</v>
      </c>
      <c r="U171">
        <v>2</v>
      </c>
      <c r="V171">
        <v>1</v>
      </c>
      <c r="W171">
        <v>6</v>
      </c>
      <c r="X171" t="s">
        <v>814</v>
      </c>
      <c r="Y171" t="s">
        <v>815</v>
      </c>
      <c r="Z171" t="s">
        <v>816</v>
      </c>
      <c r="AA171" t="s">
        <v>47</v>
      </c>
      <c r="AB171" t="b">
        <f t="shared" si="8"/>
        <v>1</v>
      </c>
      <c r="AC171" t="b">
        <f t="shared" si="9"/>
        <v>1</v>
      </c>
      <c r="AD171">
        <v>168</v>
      </c>
      <c r="AE171" t="b">
        <v>0</v>
      </c>
      <c r="AF171">
        <f>_xlfn.XLOOKUP($C171,[1]Dec25_data_updated!$C:$C, [1]Dec25_data_updated!AI:AI,0)</f>
        <v>0</v>
      </c>
      <c r="AG171">
        <f>_xlfn.XLOOKUP($C171,[1]Dec25_data_updated!$C:$C, [1]Dec25_data_updated!AJ:AJ,0)</f>
        <v>0</v>
      </c>
      <c r="AH171" t="str">
        <f>_xlfn.XLOOKUP($C171,[1]Dec25_data_updated!$C:$C, [1]Dec25_data_updated!AF:AF,0)</f>
        <v>JH_Irimu_Role_Of_Social_Media_In_Enhancing_Regional_Cooperation_Case_Study_Of_The_East_African_Community.pdf</v>
      </c>
      <c r="AI171" s="1">
        <f>_xlfn.XLOOKUP($C171,[1]cull_for_type_term!$C:$C, [1]cull_for_type_term!AI:AI,0)</f>
        <v>0</v>
      </c>
      <c r="AJ171" s="1">
        <f>_xlfn.XLOOKUP($C171,[1]cull_for_type_term!$C:$C, [1]cull_for_type_term!AJ:AJ,0)</f>
        <v>0</v>
      </c>
      <c r="AK171" s="1">
        <f>_xlfn.XLOOKUP($C171,[1]dates!$C:$C, [1]dates!D:D,0)</f>
        <v>0</v>
      </c>
      <c r="AL171" s="2"/>
      <c r="AM171" s="3">
        <f>_xlfn.XLOOKUP($C171,[1]missing!$C:$C, [1]missing!AH:AH,0)</f>
        <v>0</v>
      </c>
    </row>
    <row r="172" spans="1:39" x14ac:dyDescent="0.2">
      <c r="A172">
        <v>2</v>
      </c>
      <c r="B172" t="s">
        <v>809</v>
      </c>
      <c r="C172" t="s">
        <v>810</v>
      </c>
      <c r="D172">
        <v>2018</v>
      </c>
      <c r="F172" t="s">
        <v>811</v>
      </c>
      <c r="G172" t="s">
        <v>812</v>
      </c>
      <c r="H172" t="s">
        <v>813</v>
      </c>
      <c r="I172">
        <v>26</v>
      </c>
      <c r="J172" s="4">
        <v>45649.441134259258</v>
      </c>
      <c r="S172">
        <v>2</v>
      </c>
      <c r="T172">
        <v>0.33</v>
      </c>
      <c r="U172">
        <v>2</v>
      </c>
      <c r="V172">
        <v>1</v>
      </c>
      <c r="W172">
        <v>6</v>
      </c>
      <c r="X172" t="s">
        <v>817</v>
      </c>
      <c r="Y172" t="s">
        <v>815</v>
      </c>
      <c r="Z172" t="s">
        <v>818</v>
      </c>
      <c r="AA172" t="s">
        <v>461</v>
      </c>
      <c r="AB172" t="b">
        <f t="shared" si="8"/>
        <v>1</v>
      </c>
      <c r="AC172" t="b">
        <f t="shared" si="9"/>
        <v>1</v>
      </c>
      <c r="AD172">
        <v>886</v>
      </c>
      <c r="AE172" t="b">
        <v>0</v>
      </c>
      <c r="AF172">
        <f>_xlfn.XLOOKUP($C172,[1]Dec25_data_updated!$C:$C, [1]Dec25_data_updated!AI:AI,0)</f>
        <v>0</v>
      </c>
      <c r="AG172">
        <f>_xlfn.XLOOKUP($C172,[1]Dec25_data_updated!$C:$C, [1]Dec25_data_updated!AJ:AJ,0)</f>
        <v>0</v>
      </c>
      <c r="AH172" t="str">
        <f>_xlfn.XLOOKUP($C172,[1]Dec25_data_updated!$C:$C, [1]Dec25_data_updated!AF:AF,0)</f>
        <v>JH_Irimu_Role_Of_Social_Media_In_Enhancing_Regional_Cooperation_Case_Study_Of_The_East_African_Community.pdf</v>
      </c>
      <c r="AI172" s="1">
        <f>_xlfn.XLOOKUP($C172,[1]cull_for_type_term!$C:$C, [1]cull_for_type_term!AI:AI,0)</f>
        <v>0</v>
      </c>
      <c r="AJ172" s="1">
        <f>_xlfn.XLOOKUP($C172,[1]cull_for_type_term!$C:$C, [1]cull_for_type_term!AJ:AJ,0)</f>
        <v>0</v>
      </c>
      <c r="AK172" s="1">
        <f>_xlfn.XLOOKUP($C172,[1]dates!$C:$C, [1]dates!D:D,0)</f>
        <v>0</v>
      </c>
      <c r="AL172" s="2"/>
      <c r="AM172" s="3">
        <f>_xlfn.XLOOKUP($C172,[1]missing!$C:$C, [1]missing!AH:AH,0)</f>
        <v>0</v>
      </c>
    </row>
    <row r="173" spans="1:39" x14ac:dyDescent="0.2">
      <c r="A173">
        <v>2</v>
      </c>
      <c r="B173" t="s">
        <v>809</v>
      </c>
      <c r="C173" t="s">
        <v>810</v>
      </c>
      <c r="D173">
        <v>2018</v>
      </c>
      <c r="F173" t="s">
        <v>811</v>
      </c>
      <c r="G173" t="s">
        <v>812</v>
      </c>
      <c r="H173" t="s">
        <v>813</v>
      </c>
      <c r="I173">
        <v>222</v>
      </c>
      <c r="J173" s="4">
        <v>45649.813726851855</v>
      </c>
      <c r="S173">
        <v>2</v>
      </c>
      <c r="T173">
        <v>0.33</v>
      </c>
      <c r="U173">
        <v>2</v>
      </c>
      <c r="V173">
        <v>1</v>
      </c>
      <c r="W173">
        <v>6</v>
      </c>
      <c r="X173" t="s">
        <v>814</v>
      </c>
      <c r="Y173" t="s">
        <v>815</v>
      </c>
      <c r="Z173" t="s">
        <v>819</v>
      </c>
      <c r="AA173" t="s">
        <v>50</v>
      </c>
      <c r="AB173" t="b">
        <f t="shared" si="8"/>
        <v>1</v>
      </c>
      <c r="AC173" t="str">
        <f t="shared" si="9"/>
        <v/>
      </c>
      <c r="AD173">
        <v>1189</v>
      </c>
      <c r="AE173" t="b">
        <v>0</v>
      </c>
      <c r="AF173">
        <f>_xlfn.XLOOKUP($C173,[1]Dec25_data_updated!$C:$C, [1]Dec25_data_updated!AI:AI,0)</f>
        <v>0</v>
      </c>
      <c r="AG173">
        <f>_xlfn.XLOOKUP($C173,[1]Dec25_data_updated!$C:$C, [1]Dec25_data_updated!AJ:AJ,0)</f>
        <v>0</v>
      </c>
      <c r="AH173" t="str">
        <f>_xlfn.XLOOKUP($C173,[1]Dec25_data_updated!$C:$C, [1]Dec25_data_updated!AF:AF,0)</f>
        <v>JH_Irimu_Role_Of_Social_Media_In_Enhancing_Regional_Cooperation_Case_Study_Of_The_East_African_Community.pdf</v>
      </c>
      <c r="AI173" s="1">
        <f>_xlfn.XLOOKUP($C173,[1]cull_for_type_term!$C:$C, [1]cull_for_type_term!AI:AI,0)</f>
        <v>0</v>
      </c>
      <c r="AJ173" s="1">
        <f>_xlfn.XLOOKUP($C173,[1]cull_for_type_term!$C:$C, [1]cull_for_type_term!AJ:AJ,0)</f>
        <v>0</v>
      </c>
      <c r="AK173" s="1">
        <f>_xlfn.XLOOKUP($C173,[1]dates!$C:$C, [1]dates!D:D,0)</f>
        <v>0</v>
      </c>
      <c r="AL173" s="2"/>
      <c r="AM173" s="3">
        <f>_xlfn.XLOOKUP($C173,[1]missing!$C:$C, [1]missing!AH:AH,0)</f>
        <v>0</v>
      </c>
    </row>
    <row r="174" spans="1:39" x14ac:dyDescent="0.2">
      <c r="A174">
        <v>0</v>
      </c>
      <c r="B174" t="s">
        <v>820</v>
      </c>
      <c r="C174" t="s">
        <v>821</v>
      </c>
      <c r="D174">
        <v>2011</v>
      </c>
      <c r="E174" t="s">
        <v>822</v>
      </c>
      <c r="F174" t="s">
        <v>823</v>
      </c>
      <c r="G174" t="s">
        <v>824</v>
      </c>
      <c r="I174">
        <v>37</v>
      </c>
      <c r="J174" s="4">
        <v>45648.861805555556</v>
      </c>
      <c r="S174">
        <v>0</v>
      </c>
      <c r="T174">
        <v>0</v>
      </c>
      <c r="U174">
        <v>0</v>
      </c>
      <c r="V174">
        <v>1</v>
      </c>
      <c r="W174">
        <v>13</v>
      </c>
      <c r="X174" t="s">
        <v>825</v>
      </c>
      <c r="Y174" t="s">
        <v>826</v>
      </c>
      <c r="Z174" t="s">
        <v>827</v>
      </c>
      <c r="AA174" t="s">
        <v>59</v>
      </c>
      <c r="AB174" t="b">
        <f t="shared" si="8"/>
        <v>1</v>
      </c>
      <c r="AC174" t="str">
        <f t="shared" si="9"/>
        <v/>
      </c>
      <c r="AD174">
        <v>37</v>
      </c>
      <c r="AE174" t="b">
        <v>0</v>
      </c>
      <c r="AF174">
        <f>_xlfn.XLOOKUP($C174,[1]Dec25_data_updated!$C:$C, [1]Dec25_data_updated!AI:AI,0)</f>
        <v>0</v>
      </c>
      <c r="AG174">
        <f>_xlfn.XLOOKUP($C174,[1]Dec25_data_updated!$C:$C, [1]Dec25_data_updated!AJ:AJ,0)</f>
        <v>0</v>
      </c>
      <c r="AH174">
        <f>_xlfn.XLOOKUP($C174,[1]Dec25_data_updated!$C:$C, [1]Dec25_data_updated!AF:AF,0)</f>
        <v>0</v>
      </c>
      <c r="AI174" s="1">
        <f>_xlfn.XLOOKUP($C174,[1]cull_for_type_term!$C:$C, [1]cull_for_type_term!AI:AI,0)</f>
        <v>0</v>
      </c>
      <c r="AJ174" s="1">
        <f>_xlfn.XLOOKUP($C174,[1]cull_for_type_term!$C:$C, [1]cull_for_type_term!AJ:AJ,0)</f>
        <v>0</v>
      </c>
      <c r="AK174" s="1">
        <f>_xlfn.XLOOKUP($C174,[1]dates!$C:$C, [1]dates!D:D,0)</f>
        <v>0</v>
      </c>
      <c r="AL174" s="2"/>
      <c r="AM174" s="3">
        <f>_xlfn.XLOOKUP($C174,[1]missing!$C:$C, [1]missing!AH:AH,0)</f>
        <v>0</v>
      </c>
    </row>
    <row r="175" spans="1:39" x14ac:dyDescent="0.2">
      <c r="A175" s="5">
        <v>0</v>
      </c>
      <c r="B175" s="5" t="s">
        <v>820</v>
      </c>
      <c r="C175" s="5" t="s">
        <v>821</v>
      </c>
      <c r="D175" s="5">
        <v>2011</v>
      </c>
      <c r="E175" s="5" t="s">
        <v>822</v>
      </c>
      <c r="F175" s="5" t="s">
        <v>823</v>
      </c>
      <c r="G175" s="5" t="s">
        <v>824</v>
      </c>
      <c r="H175" s="5"/>
      <c r="I175" s="5">
        <v>84</v>
      </c>
      <c r="J175" s="6" t="s">
        <v>61</v>
      </c>
      <c r="K175" s="5"/>
      <c r="L175" s="5"/>
      <c r="M175" s="5"/>
      <c r="N175" s="5"/>
      <c r="O175" s="5"/>
      <c r="P175" s="5"/>
      <c r="Q175" s="5"/>
      <c r="R175" s="5"/>
      <c r="S175" s="5">
        <v>0</v>
      </c>
      <c r="T175" s="5">
        <v>0</v>
      </c>
      <c r="U175" s="5">
        <v>0</v>
      </c>
      <c r="V175" s="5">
        <v>1</v>
      </c>
      <c r="W175" s="5">
        <v>13</v>
      </c>
      <c r="X175" s="5" t="s">
        <v>825</v>
      </c>
      <c r="Y175" s="5" t="s">
        <v>826</v>
      </c>
      <c r="Z175" s="5" t="s">
        <v>828</v>
      </c>
      <c r="AA175" t="s">
        <v>63</v>
      </c>
      <c r="AB175" t="b">
        <f t="shared" si="8"/>
        <v>1</v>
      </c>
      <c r="AC175" t="str">
        <f t="shared" si="9"/>
        <v/>
      </c>
      <c r="AD175">
        <v>744</v>
      </c>
      <c r="AE175" t="b">
        <v>0</v>
      </c>
      <c r="AF175">
        <f>_xlfn.XLOOKUP($C175,[1]Dec25_data_updated!$C:$C, [1]Dec25_data_updated!AI:AI,0)</f>
        <v>0</v>
      </c>
      <c r="AG175">
        <f>_xlfn.XLOOKUP($C175,[1]Dec25_data_updated!$C:$C, [1]Dec25_data_updated!AJ:AJ,0)</f>
        <v>0</v>
      </c>
      <c r="AH175">
        <f>_xlfn.XLOOKUP($C175,[1]Dec25_data_updated!$C:$C, [1]Dec25_data_updated!AF:AF,0)</f>
        <v>0</v>
      </c>
      <c r="AI175" s="1">
        <f>_xlfn.XLOOKUP($C175,[1]cull_for_type_term!$C:$C, [1]cull_for_type_term!AI:AI,0)</f>
        <v>0</v>
      </c>
      <c r="AJ175" s="1">
        <f>_xlfn.XLOOKUP($C175,[1]cull_for_type_term!$C:$C, [1]cull_for_type_term!AJ:AJ,0)</f>
        <v>0</v>
      </c>
      <c r="AK175" s="1">
        <f>_xlfn.XLOOKUP($C175,[1]dates!$C:$C, [1]dates!D:D,0)</f>
        <v>0</v>
      </c>
      <c r="AL175" s="2"/>
      <c r="AM175" s="3">
        <f>_xlfn.XLOOKUP($C175,[1]missing!$C:$C, [1]missing!AH:AH,0)</f>
        <v>0</v>
      </c>
    </row>
    <row r="176" spans="1:39" x14ac:dyDescent="0.2">
      <c r="A176">
        <v>4</v>
      </c>
      <c r="B176" t="s">
        <v>829</v>
      </c>
      <c r="C176" t="s">
        <v>830</v>
      </c>
      <c r="D176">
        <v>2022</v>
      </c>
      <c r="E176" t="s">
        <v>831</v>
      </c>
      <c r="F176" t="s">
        <v>436</v>
      </c>
      <c r="G176" t="s">
        <v>832</v>
      </c>
      <c r="H176" t="s">
        <v>833</v>
      </c>
      <c r="I176">
        <v>148</v>
      </c>
      <c r="J176" s="4">
        <v>45649.420636574076</v>
      </c>
      <c r="K176" t="s">
        <v>56</v>
      </c>
      <c r="S176">
        <v>4</v>
      </c>
      <c r="T176">
        <v>2</v>
      </c>
      <c r="U176">
        <v>1</v>
      </c>
      <c r="V176">
        <v>5</v>
      </c>
      <c r="W176">
        <v>2</v>
      </c>
      <c r="X176" t="s">
        <v>834</v>
      </c>
      <c r="Y176" t="s">
        <v>832</v>
      </c>
      <c r="Z176" t="s">
        <v>835</v>
      </c>
      <c r="AA176" t="s">
        <v>47</v>
      </c>
      <c r="AB176" t="b">
        <f t="shared" si="8"/>
        <v>1</v>
      </c>
      <c r="AC176" t="b">
        <f t="shared" si="9"/>
        <v>1</v>
      </c>
      <c r="AD176">
        <v>213</v>
      </c>
      <c r="AE176" t="b">
        <v>0</v>
      </c>
      <c r="AF176">
        <f>_xlfn.XLOOKUP($C176,[1]Dec25_data_updated!$C:$C, [1]Dec25_data_updated!AI:AI,0)</f>
        <v>0</v>
      </c>
      <c r="AG176">
        <f>_xlfn.XLOOKUP($C176,[1]Dec25_data_updated!$C:$C, [1]Dec25_data_updated!AJ:AJ,0)</f>
        <v>0</v>
      </c>
      <c r="AH176">
        <f>_xlfn.XLOOKUP($C176,[1]Dec25_data_updated!$C:$C, [1]Dec25_data_updated!AF:AF,0)</f>
        <v>0</v>
      </c>
      <c r="AI176" s="1">
        <f>_xlfn.XLOOKUP($C176,[1]cull_for_type_term!$C:$C, [1]cull_for_type_term!AI:AI,0)</f>
        <v>0</v>
      </c>
      <c r="AJ176" s="1">
        <f>_xlfn.XLOOKUP($C176,[1]cull_for_type_term!$C:$C, [1]cull_for_type_term!AJ:AJ,0)</f>
        <v>0</v>
      </c>
      <c r="AK176" s="1">
        <f>_xlfn.XLOOKUP($C176,[1]dates!$C:$C, [1]dates!D:D,0)</f>
        <v>0</v>
      </c>
      <c r="AL176" s="2"/>
      <c r="AM176" s="3">
        <f>_xlfn.XLOOKUP($C176,[1]missing!$C:$C, [1]missing!AH:AH,0)</f>
        <v>0</v>
      </c>
    </row>
    <row r="177" spans="1:39" x14ac:dyDescent="0.2">
      <c r="A177">
        <v>4</v>
      </c>
      <c r="B177" t="s">
        <v>829</v>
      </c>
      <c r="C177" t="s">
        <v>830</v>
      </c>
      <c r="D177">
        <v>2022</v>
      </c>
      <c r="E177" t="s">
        <v>831</v>
      </c>
      <c r="F177" t="s">
        <v>436</v>
      </c>
      <c r="G177" t="s">
        <v>832</v>
      </c>
      <c r="H177" t="s">
        <v>833</v>
      </c>
      <c r="I177">
        <v>106</v>
      </c>
      <c r="J177" s="4">
        <v>45649.813726851855</v>
      </c>
      <c r="K177" t="s">
        <v>56</v>
      </c>
      <c r="S177">
        <v>4</v>
      </c>
      <c r="T177">
        <v>2</v>
      </c>
      <c r="U177">
        <v>1</v>
      </c>
      <c r="V177">
        <v>5</v>
      </c>
      <c r="W177">
        <v>2</v>
      </c>
      <c r="X177" t="s">
        <v>836</v>
      </c>
      <c r="Y177" t="s">
        <v>832</v>
      </c>
      <c r="Z177" t="s">
        <v>837</v>
      </c>
      <c r="AA177" t="s">
        <v>50</v>
      </c>
      <c r="AB177" t="b">
        <f t="shared" si="8"/>
        <v>1</v>
      </c>
      <c r="AC177" t="str">
        <f t="shared" si="9"/>
        <v/>
      </c>
      <c r="AD177">
        <v>1073</v>
      </c>
      <c r="AE177" t="b">
        <v>0</v>
      </c>
      <c r="AF177">
        <f>_xlfn.XLOOKUP($C177,[1]Dec25_data_updated!$C:$C, [1]Dec25_data_updated!AI:AI,0)</f>
        <v>0</v>
      </c>
      <c r="AG177">
        <f>_xlfn.XLOOKUP($C177,[1]Dec25_data_updated!$C:$C, [1]Dec25_data_updated!AJ:AJ,0)</f>
        <v>0</v>
      </c>
      <c r="AH177">
        <f>_xlfn.XLOOKUP($C177,[1]Dec25_data_updated!$C:$C, [1]Dec25_data_updated!AF:AF,0)</f>
        <v>0</v>
      </c>
      <c r="AI177" s="1">
        <f>_xlfn.XLOOKUP($C177,[1]cull_for_type_term!$C:$C, [1]cull_for_type_term!AI:AI,0)</f>
        <v>0</v>
      </c>
      <c r="AJ177" s="1">
        <f>_xlfn.XLOOKUP($C177,[1]cull_for_type_term!$C:$C, [1]cull_for_type_term!AJ:AJ,0)</f>
        <v>0</v>
      </c>
      <c r="AK177" s="1">
        <f>_xlfn.XLOOKUP($C177,[1]dates!$C:$C, [1]dates!D:D,0)</f>
        <v>0</v>
      </c>
      <c r="AL177" s="2"/>
      <c r="AM177" s="3">
        <f>_xlfn.XLOOKUP($C177,[1]missing!$C:$C, [1]missing!AH:AH,0)</f>
        <v>0</v>
      </c>
    </row>
    <row r="178" spans="1:39" x14ac:dyDescent="0.2">
      <c r="A178">
        <v>0</v>
      </c>
      <c r="B178" t="s">
        <v>838</v>
      </c>
      <c r="C178" t="s">
        <v>839</v>
      </c>
      <c r="E178" t="s">
        <v>67</v>
      </c>
      <c r="G178" t="s">
        <v>840</v>
      </c>
      <c r="I178">
        <v>2</v>
      </c>
      <c r="J178" s="4">
        <v>45649.867731481485</v>
      </c>
      <c r="S178">
        <v>0</v>
      </c>
      <c r="T178">
        <v>0</v>
      </c>
      <c r="U178">
        <v>0</v>
      </c>
      <c r="V178">
        <v>6</v>
      </c>
      <c r="X178" t="s">
        <v>841</v>
      </c>
      <c r="Z178" t="s">
        <v>842</v>
      </c>
      <c r="AA178" t="s">
        <v>843</v>
      </c>
      <c r="AB178" t="b">
        <f t="shared" si="8"/>
        <v>1</v>
      </c>
      <c r="AC178" t="b">
        <f t="shared" si="9"/>
        <v>1</v>
      </c>
      <c r="AD178">
        <v>1350</v>
      </c>
      <c r="AE178" t="b">
        <v>0</v>
      </c>
      <c r="AF178">
        <f>_xlfn.XLOOKUP($C178,[1]Dec25_data_updated!$C:$C, [1]Dec25_data_updated!AI:AI,0)</f>
        <v>0</v>
      </c>
      <c r="AG178">
        <f>_xlfn.XLOOKUP($C178,[1]Dec25_data_updated!$C:$C, [1]Dec25_data_updated!AJ:AJ,0)</f>
        <v>0</v>
      </c>
      <c r="AH178" t="str">
        <f>_xlfn.XLOOKUP($C178,[1]Dec25_data_updated!$C:$C, [1]Dec25_data_updated!AF:AF,0)</f>
        <v>K_Becker__F_Stalder__S_Monsó__S_Woltran__C_Benzer..._Asoziale_Medien.pdf</v>
      </c>
      <c r="AI178" s="1">
        <f>_xlfn.XLOOKUP($C178,[1]cull_for_type_term!$C:$C, [1]cull_for_type_term!AI:AI,0)</f>
        <v>0</v>
      </c>
      <c r="AJ178" s="1">
        <f>_xlfn.XLOOKUP($C178,[1]cull_for_type_term!$C:$C, [1]cull_for_type_term!AJ:AJ,0)</f>
        <v>0</v>
      </c>
      <c r="AK178" s="1">
        <f>_xlfn.XLOOKUP($C178,[1]dates!$C:$C, [1]dates!D:D,0)</f>
        <v>0</v>
      </c>
      <c r="AL178" s="2"/>
      <c r="AM178" s="3">
        <f>_xlfn.XLOOKUP($C178,[1]missing!$C:$C, [1]missing!AH:AH,0)</f>
        <v>0</v>
      </c>
    </row>
    <row r="179" spans="1:39" x14ac:dyDescent="0.2">
      <c r="A179">
        <v>0</v>
      </c>
      <c r="B179" t="s">
        <v>838</v>
      </c>
      <c r="C179" t="s">
        <v>839</v>
      </c>
      <c r="E179" t="s">
        <v>67</v>
      </c>
      <c r="G179" t="s">
        <v>840</v>
      </c>
      <c r="I179">
        <v>467</v>
      </c>
      <c r="J179" s="4">
        <v>45649.420636574076</v>
      </c>
      <c r="S179">
        <v>0</v>
      </c>
      <c r="T179">
        <v>0</v>
      </c>
      <c r="U179">
        <v>0</v>
      </c>
      <c r="V179">
        <v>6</v>
      </c>
      <c r="X179" t="s">
        <v>844</v>
      </c>
      <c r="Z179" t="s">
        <v>845</v>
      </c>
      <c r="AA179" t="s">
        <v>47</v>
      </c>
      <c r="AB179" t="b">
        <f t="shared" si="8"/>
        <v>1</v>
      </c>
      <c r="AC179" t="str">
        <f t="shared" si="9"/>
        <v/>
      </c>
      <c r="AD179">
        <v>532</v>
      </c>
      <c r="AE179" t="b">
        <v>0</v>
      </c>
      <c r="AF179">
        <f>_xlfn.XLOOKUP($C179,[1]Dec25_data_updated!$C:$C, [1]Dec25_data_updated!AI:AI,0)</f>
        <v>0</v>
      </c>
      <c r="AG179">
        <f>_xlfn.XLOOKUP($C179,[1]Dec25_data_updated!$C:$C, [1]Dec25_data_updated!AJ:AJ,0)</f>
        <v>0</v>
      </c>
      <c r="AH179" t="str">
        <f>_xlfn.XLOOKUP($C179,[1]Dec25_data_updated!$C:$C, [1]Dec25_data_updated!AF:AF,0)</f>
        <v>K_Becker__F_Stalder__S_Monsó__S_Woltran__C_Benzer..._Asoziale_Medien.pdf</v>
      </c>
      <c r="AI179" s="1">
        <f>_xlfn.XLOOKUP($C179,[1]cull_for_type_term!$C:$C, [1]cull_for_type_term!AI:AI,0)</f>
        <v>0</v>
      </c>
      <c r="AJ179" s="1">
        <f>_xlfn.XLOOKUP($C179,[1]cull_for_type_term!$C:$C, [1]cull_for_type_term!AJ:AJ,0)</f>
        <v>0</v>
      </c>
      <c r="AK179" s="1">
        <f>_xlfn.XLOOKUP($C179,[1]dates!$C:$C, [1]dates!D:D,0)</f>
        <v>0</v>
      </c>
      <c r="AL179" s="2"/>
      <c r="AM179" s="3">
        <f>_xlfn.XLOOKUP($C179,[1]missing!$C:$C, [1]missing!AH:AH,0)</f>
        <v>0</v>
      </c>
    </row>
    <row r="180" spans="1:39" x14ac:dyDescent="0.2">
      <c r="A180" s="5">
        <v>0</v>
      </c>
      <c r="B180" s="5" t="s">
        <v>846</v>
      </c>
      <c r="C180" s="5" t="s">
        <v>847</v>
      </c>
      <c r="D180" s="5"/>
      <c r="E180" s="5" t="s">
        <v>848</v>
      </c>
      <c r="F180" s="5" t="s">
        <v>849</v>
      </c>
      <c r="G180" s="5" t="s">
        <v>850</v>
      </c>
      <c r="H180" s="5"/>
      <c r="I180" s="5">
        <v>34</v>
      </c>
      <c r="J180" s="6" t="s">
        <v>61</v>
      </c>
      <c r="K180" s="5" t="s">
        <v>56</v>
      </c>
      <c r="L180" s="5"/>
      <c r="M180" s="5"/>
      <c r="N180" s="5"/>
      <c r="O180" s="5"/>
      <c r="P180" s="5"/>
      <c r="Q180" s="5"/>
      <c r="R180" s="5"/>
      <c r="S180" s="5">
        <v>0</v>
      </c>
      <c r="T180" s="5">
        <v>0</v>
      </c>
      <c r="U180" s="5">
        <v>0</v>
      </c>
      <c r="V180" s="5">
        <v>1</v>
      </c>
      <c r="W180" s="5"/>
      <c r="X180" s="5" t="s">
        <v>851</v>
      </c>
      <c r="Y180" s="5" t="s">
        <v>850</v>
      </c>
      <c r="Z180" s="5" t="s">
        <v>852</v>
      </c>
      <c r="AA180" t="s">
        <v>63</v>
      </c>
      <c r="AB180" t="b">
        <f t="shared" si="8"/>
        <v>1</v>
      </c>
      <c r="AC180" t="str">
        <f t="shared" si="9"/>
        <v/>
      </c>
      <c r="AD180">
        <v>694</v>
      </c>
      <c r="AE180" t="b">
        <v>0</v>
      </c>
      <c r="AF180">
        <f>_xlfn.XLOOKUP($C180,[1]Dec25_data_updated!$C:$C, [1]Dec25_data_updated!AI:AI,0)</f>
        <v>0</v>
      </c>
      <c r="AG180" t="str">
        <f>_xlfn.XLOOKUP($C180,[1]Dec25_data_updated!$C:$C, [1]Dec25_data_updated!AJ:AJ,0)</f>
        <v>AfterSherrieLevine.com</v>
      </c>
      <c r="AH180" t="str">
        <f>_xlfn.XLOOKUP($C180,[1]Dec25_data_updated!$C:$C, [1]Dec25_data_updated!AF:AF,0)</f>
        <v>K_Brzózka_Prawnoautorskie_aspekty_appropriation_art.pdf</v>
      </c>
      <c r="AI180" s="1">
        <f>_xlfn.XLOOKUP($C180,[1]cull_for_type_term!$C:$C, [1]cull_for_type_term!AI:AI,0)</f>
        <v>0</v>
      </c>
      <c r="AJ180" s="1" t="str">
        <f>_xlfn.XLOOKUP($C180,[1]cull_for_type_term!$C:$C, [1]cull_for_type_term!AJ:AJ,0)</f>
        <v>AfterSherrieLevine.com</v>
      </c>
      <c r="AK180" s="1">
        <f>_xlfn.XLOOKUP($C180,[1]dates!$C:$C, [1]dates!D:D,0)</f>
        <v>0</v>
      </c>
      <c r="AL180" s="2"/>
      <c r="AM180" s="3">
        <f>_xlfn.XLOOKUP($C180,[1]missing!$C:$C, [1]missing!AH:AH,0)</f>
        <v>0</v>
      </c>
    </row>
    <row r="181" spans="1:39" x14ac:dyDescent="0.2">
      <c r="A181">
        <v>3</v>
      </c>
      <c r="B181" t="s">
        <v>853</v>
      </c>
      <c r="C181" t="s">
        <v>854</v>
      </c>
      <c r="D181">
        <v>2019</v>
      </c>
      <c r="F181" t="s">
        <v>67</v>
      </c>
      <c r="G181" t="s">
        <v>855</v>
      </c>
      <c r="H181" t="s">
        <v>856</v>
      </c>
      <c r="I181">
        <v>8</v>
      </c>
      <c r="J181" s="4">
        <v>45649.416967592595</v>
      </c>
      <c r="K181" t="s">
        <v>250</v>
      </c>
      <c r="S181">
        <v>3</v>
      </c>
      <c r="T181">
        <v>0.6</v>
      </c>
      <c r="U181">
        <v>3</v>
      </c>
      <c r="V181">
        <v>1</v>
      </c>
      <c r="W181">
        <v>5</v>
      </c>
      <c r="X181" t="s">
        <v>857</v>
      </c>
      <c r="Y181" t="s">
        <v>855</v>
      </c>
      <c r="Z181" t="s">
        <v>858</v>
      </c>
      <c r="AA181" t="s">
        <v>335</v>
      </c>
      <c r="AB181" t="b">
        <f t="shared" si="8"/>
        <v>1</v>
      </c>
      <c r="AC181" t="str">
        <f t="shared" si="9"/>
        <v/>
      </c>
      <c r="AD181">
        <v>899</v>
      </c>
      <c r="AE181" t="b">
        <v>0</v>
      </c>
      <c r="AF181">
        <f>_xlfn.XLOOKUP($C181,[1]Dec25_data_updated!$C:$C, [1]Dec25_data_updated!AI:AI,0)</f>
        <v>0</v>
      </c>
      <c r="AG181">
        <f>_xlfn.XLOOKUP($C181,[1]Dec25_data_updated!$C:$C, [1]Dec25_data_updated!AJ:AJ,0)</f>
        <v>0</v>
      </c>
      <c r="AH181">
        <f>_xlfn.XLOOKUP($C181,[1]Dec25_data_updated!$C:$C, [1]Dec25_data_updated!AF:AF,0)</f>
        <v>0</v>
      </c>
      <c r="AI181" s="1">
        <f>_xlfn.XLOOKUP($C181,[1]cull_for_type_term!$C:$C, [1]cull_for_type_term!AI:AI,0)</f>
        <v>0</v>
      </c>
      <c r="AJ181" s="1">
        <f>_xlfn.XLOOKUP($C181,[1]cull_for_type_term!$C:$C, [1]cull_for_type_term!AJ:AJ,0)</f>
        <v>0</v>
      </c>
      <c r="AK181" s="1">
        <f>_xlfn.XLOOKUP($C181,[1]dates!$C:$C, [1]dates!D:D,0)</f>
        <v>0</v>
      </c>
      <c r="AL181" s="2"/>
      <c r="AM181" s="3">
        <f>_xlfn.XLOOKUP($C181,[1]missing!$C:$C, [1]missing!AH:AH,0)</f>
        <v>0</v>
      </c>
    </row>
    <row r="182" spans="1:39" x14ac:dyDescent="0.2">
      <c r="A182">
        <v>2</v>
      </c>
      <c r="B182" t="s">
        <v>859</v>
      </c>
      <c r="C182" t="s">
        <v>860</v>
      </c>
      <c r="D182">
        <v>2013</v>
      </c>
      <c r="E182" t="s">
        <v>861</v>
      </c>
      <c r="F182" t="s">
        <v>862</v>
      </c>
      <c r="G182" t="s">
        <v>863</v>
      </c>
      <c r="H182" t="s">
        <v>864</v>
      </c>
      <c r="I182">
        <v>20</v>
      </c>
      <c r="J182" s="4">
        <v>45649.420636574076</v>
      </c>
      <c r="S182">
        <v>2</v>
      </c>
      <c r="T182">
        <v>0.18</v>
      </c>
      <c r="U182">
        <v>2</v>
      </c>
      <c r="V182">
        <v>1</v>
      </c>
      <c r="W182">
        <v>11</v>
      </c>
      <c r="X182" t="s">
        <v>865</v>
      </c>
      <c r="Y182" t="s">
        <v>866</v>
      </c>
      <c r="Z182" t="s">
        <v>867</v>
      </c>
      <c r="AA182" t="s">
        <v>47</v>
      </c>
      <c r="AB182" t="b">
        <f t="shared" si="8"/>
        <v>1</v>
      </c>
      <c r="AC182" t="b">
        <f t="shared" si="9"/>
        <v>1</v>
      </c>
      <c r="AD182">
        <v>85</v>
      </c>
      <c r="AE182" t="b">
        <v>0</v>
      </c>
      <c r="AF182">
        <f>_xlfn.XLOOKUP($C182,[1]Dec25_data_updated!$C:$C, [1]Dec25_data_updated!AI:AI,0)</f>
        <v>0</v>
      </c>
      <c r="AG182">
        <f>_xlfn.XLOOKUP($C182,[1]Dec25_data_updated!$C:$C, [1]Dec25_data_updated!AJ:AJ,0)</f>
        <v>0</v>
      </c>
      <c r="AH182">
        <f>_xlfn.XLOOKUP($C182,[1]Dec25_data_updated!$C:$C, [1]Dec25_data_updated!AF:AF,0)</f>
        <v>0</v>
      </c>
      <c r="AI182" s="1">
        <f>_xlfn.XLOOKUP($C182,[1]cull_for_type_term!$C:$C, [1]cull_for_type_term!AI:AI,0)</f>
        <v>0</v>
      </c>
      <c r="AJ182" s="1">
        <f>_xlfn.XLOOKUP($C182,[1]cull_for_type_term!$C:$C, [1]cull_for_type_term!AJ:AJ,0)</f>
        <v>0</v>
      </c>
      <c r="AK182" s="1">
        <f>_xlfn.XLOOKUP($C182,[1]dates!$C:$C, [1]dates!D:D,0)</f>
        <v>0</v>
      </c>
      <c r="AL182" s="2"/>
      <c r="AM182" s="3">
        <f>_xlfn.XLOOKUP($C182,[1]missing!$C:$C, [1]missing!AH:AH,0)</f>
        <v>0</v>
      </c>
    </row>
    <row r="183" spans="1:39" x14ac:dyDescent="0.2">
      <c r="A183">
        <v>2</v>
      </c>
      <c r="B183" t="s">
        <v>859</v>
      </c>
      <c r="C183" t="s">
        <v>860</v>
      </c>
      <c r="D183">
        <v>2013</v>
      </c>
      <c r="E183" t="s">
        <v>861</v>
      </c>
      <c r="F183" t="s">
        <v>862</v>
      </c>
      <c r="G183" t="s">
        <v>863</v>
      </c>
      <c r="H183" t="s">
        <v>864</v>
      </c>
      <c r="I183">
        <v>85</v>
      </c>
      <c r="J183" s="4">
        <v>45649.813726851855</v>
      </c>
      <c r="S183">
        <v>2</v>
      </c>
      <c r="T183">
        <v>0.18</v>
      </c>
      <c r="U183">
        <v>2</v>
      </c>
      <c r="V183">
        <v>1</v>
      </c>
      <c r="W183">
        <v>11</v>
      </c>
      <c r="X183" t="s">
        <v>868</v>
      </c>
      <c r="Y183" t="s">
        <v>866</v>
      </c>
      <c r="Z183" t="s">
        <v>869</v>
      </c>
      <c r="AA183" t="s">
        <v>50</v>
      </c>
      <c r="AB183" t="b">
        <f t="shared" si="8"/>
        <v>1</v>
      </c>
      <c r="AC183" t="b">
        <f t="shared" si="9"/>
        <v>1</v>
      </c>
      <c r="AD183">
        <v>1052</v>
      </c>
      <c r="AE183" t="b">
        <v>0</v>
      </c>
      <c r="AF183">
        <f>_xlfn.XLOOKUP($C183,[1]Dec25_data_updated!$C:$C, [1]Dec25_data_updated!AI:AI,0)</f>
        <v>0</v>
      </c>
      <c r="AG183">
        <f>_xlfn.XLOOKUP($C183,[1]Dec25_data_updated!$C:$C, [1]Dec25_data_updated!AJ:AJ,0)</f>
        <v>0</v>
      </c>
      <c r="AH183">
        <f>_xlfn.XLOOKUP($C183,[1]Dec25_data_updated!$C:$C, [1]Dec25_data_updated!AF:AF,0)</f>
        <v>0</v>
      </c>
      <c r="AI183" s="1">
        <f>_xlfn.XLOOKUP($C183,[1]cull_for_type_term!$C:$C, [1]cull_for_type_term!AI:AI,0)</f>
        <v>0</v>
      </c>
      <c r="AJ183" s="1">
        <f>_xlfn.XLOOKUP($C183,[1]cull_for_type_term!$C:$C, [1]cull_for_type_term!AJ:AJ,0)</f>
        <v>0</v>
      </c>
      <c r="AK183" s="1">
        <f>_xlfn.XLOOKUP($C183,[1]dates!$C:$C, [1]dates!D:D,0)</f>
        <v>0</v>
      </c>
      <c r="AL183" s="2"/>
      <c r="AM183" s="3">
        <f>_xlfn.XLOOKUP($C183,[1]missing!$C:$C, [1]missing!AH:AH,0)</f>
        <v>0</v>
      </c>
    </row>
    <row r="184" spans="1:39" x14ac:dyDescent="0.2">
      <c r="A184">
        <v>2</v>
      </c>
      <c r="B184" t="s">
        <v>870</v>
      </c>
      <c r="C184" t="s">
        <v>871</v>
      </c>
      <c r="D184">
        <v>2006</v>
      </c>
      <c r="E184" t="s">
        <v>872</v>
      </c>
      <c r="F184" t="s">
        <v>873</v>
      </c>
      <c r="G184" t="s">
        <v>874</v>
      </c>
      <c r="H184" t="s">
        <v>875</v>
      </c>
      <c r="I184">
        <v>6</v>
      </c>
      <c r="J184" s="4">
        <v>45649.441134259258</v>
      </c>
      <c r="K184" t="s">
        <v>56</v>
      </c>
      <c r="S184">
        <v>2</v>
      </c>
      <c r="T184">
        <v>0.11</v>
      </c>
      <c r="U184">
        <v>2</v>
      </c>
      <c r="V184">
        <v>1</v>
      </c>
      <c r="W184">
        <v>18</v>
      </c>
      <c r="X184" t="s">
        <v>876</v>
      </c>
      <c r="Y184" t="s">
        <v>874</v>
      </c>
      <c r="Z184" t="s">
        <v>877</v>
      </c>
      <c r="AA184" t="s">
        <v>461</v>
      </c>
      <c r="AB184" t="b">
        <f t="shared" si="8"/>
        <v>1</v>
      </c>
      <c r="AC184" t="b">
        <f t="shared" si="9"/>
        <v>1</v>
      </c>
      <c r="AD184">
        <v>866</v>
      </c>
      <c r="AE184" t="b">
        <v>0</v>
      </c>
      <c r="AF184">
        <f>_xlfn.XLOOKUP($C184,[1]Dec25_data_updated!$C:$C, [1]Dec25_data_updated!AI:AI,0)</f>
        <v>0</v>
      </c>
      <c r="AG184">
        <f>_xlfn.XLOOKUP($C184,[1]Dec25_data_updated!$C:$C, [1]Dec25_data_updated!AJ:AJ,0)</f>
        <v>0</v>
      </c>
      <c r="AH184">
        <f>_xlfn.XLOOKUP($C184,[1]Dec25_data_updated!$C:$C, [1]Dec25_data_updated!AF:AF,0)</f>
        <v>0</v>
      </c>
      <c r="AI184" s="1">
        <f>_xlfn.XLOOKUP($C184,[1]cull_for_type_term!$C:$C, [1]cull_for_type_term!AI:AI,0)</f>
        <v>0</v>
      </c>
      <c r="AJ184" s="1">
        <f>_xlfn.XLOOKUP($C184,[1]cull_for_type_term!$C:$C, [1]cull_for_type_term!AJ:AJ,0)</f>
        <v>0</v>
      </c>
      <c r="AK184" s="1">
        <f>_xlfn.XLOOKUP($C184,[1]dates!$C:$C, [1]dates!D:D,0)</f>
        <v>0</v>
      </c>
      <c r="AL184" s="2"/>
      <c r="AM184" s="3">
        <f>_xlfn.XLOOKUP($C184,[1]missing!$C:$C, [1]missing!AH:AH,0)</f>
        <v>0</v>
      </c>
    </row>
    <row r="185" spans="1:39" x14ac:dyDescent="0.2">
      <c r="A185">
        <v>2</v>
      </c>
      <c r="B185" t="s">
        <v>870</v>
      </c>
      <c r="C185" t="s">
        <v>871</v>
      </c>
      <c r="D185">
        <v>2006</v>
      </c>
      <c r="E185" t="s">
        <v>872</v>
      </c>
      <c r="F185" t="s">
        <v>873</v>
      </c>
      <c r="G185" t="s">
        <v>874</v>
      </c>
      <c r="H185" t="s">
        <v>878</v>
      </c>
      <c r="I185">
        <v>5</v>
      </c>
      <c r="J185" s="4">
        <v>45649.418078703704</v>
      </c>
      <c r="K185" t="s">
        <v>56</v>
      </c>
      <c r="S185">
        <v>2</v>
      </c>
      <c r="T185">
        <v>0.11</v>
      </c>
      <c r="U185">
        <v>2</v>
      </c>
      <c r="V185">
        <v>1</v>
      </c>
      <c r="W185">
        <v>18</v>
      </c>
      <c r="X185" t="s">
        <v>879</v>
      </c>
      <c r="Y185" t="s">
        <v>874</v>
      </c>
      <c r="Z185" t="s">
        <v>880</v>
      </c>
      <c r="AA185" t="s">
        <v>342</v>
      </c>
      <c r="AB185" t="b">
        <f t="shared" si="8"/>
        <v>1</v>
      </c>
      <c r="AC185" t="str">
        <f t="shared" si="9"/>
        <v/>
      </c>
      <c r="AD185">
        <v>921</v>
      </c>
      <c r="AE185" t="b">
        <v>0</v>
      </c>
      <c r="AF185">
        <f>_xlfn.XLOOKUP($C185,[1]Dec25_data_updated!$C:$C, [1]Dec25_data_updated!AI:AI,0)</f>
        <v>0</v>
      </c>
      <c r="AG185">
        <f>_xlfn.XLOOKUP($C185,[1]Dec25_data_updated!$C:$C, [1]Dec25_data_updated!AJ:AJ,0)</f>
        <v>0</v>
      </c>
      <c r="AH185">
        <f>_xlfn.XLOOKUP($C185,[1]Dec25_data_updated!$C:$C, [1]Dec25_data_updated!AF:AF,0)</f>
        <v>0</v>
      </c>
      <c r="AI185" s="1">
        <f>_xlfn.XLOOKUP($C185,[1]cull_for_type_term!$C:$C, [1]cull_for_type_term!AI:AI,0)</f>
        <v>0</v>
      </c>
      <c r="AJ185" s="1">
        <f>_xlfn.XLOOKUP($C185,[1]cull_for_type_term!$C:$C, [1]cull_for_type_term!AJ:AJ,0)</f>
        <v>0</v>
      </c>
      <c r="AK185" s="1">
        <f>_xlfn.XLOOKUP($C185,[1]dates!$C:$C, [1]dates!D:D,0)</f>
        <v>0</v>
      </c>
      <c r="AL185" s="2"/>
      <c r="AM185" s="3">
        <f>_xlfn.XLOOKUP($C185,[1]missing!$C:$C, [1]missing!AH:AH,0)</f>
        <v>0</v>
      </c>
    </row>
    <row r="186" spans="1:39" x14ac:dyDescent="0.2">
      <c r="A186">
        <v>15</v>
      </c>
      <c r="B186" t="s">
        <v>881</v>
      </c>
      <c r="C186" t="s">
        <v>882</v>
      </c>
      <c r="D186">
        <v>2017</v>
      </c>
      <c r="F186" t="s">
        <v>849</v>
      </c>
      <c r="G186" t="s">
        <v>883</v>
      </c>
      <c r="H186" t="s">
        <v>884</v>
      </c>
      <c r="I186">
        <v>12</v>
      </c>
      <c r="J186" s="4">
        <v>45649.856979166667</v>
      </c>
      <c r="K186" t="s">
        <v>56</v>
      </c>
      <c r="S186">
        <v>15</v>
      </c>
      <c r="T186">
        <v>2.14</v>
      </c>
      <c r="U186">
        <v>15</v>
      </c>
      <c r="V186">
        <v>1</v>
      </c>
      <c r="W186">
        <v>7</v>
      </c>
      <c r="X186" t="s">
        <v>885</v>
      </c>
      <c r="Y186" t="s">
        <v>883</v>
      </c>
      <c r="Z186" t="s">
        <v>886</v>
      </c>
      <c r="AA186" t="s">
        <v>157</v>
      </c>
      <c r="AB186" t="b">
        <f t="shared" ref="AB186:AB192" si="10">IF( ISNUMBER( SEARCH( "Mandiberg", X186) ), TRUE, "" )</f>
        <v>1</v>
      </c>
      <c r="AC186" t="b">
        <f t="shared" si="9"/>
        <v>1</v>
      </c>
      <c r="AD186">
        <v>1314</v>
      </c>
      <c r="AE186" t="b">
        <v>0</v>
      </c>
      <c r="AF186">
        <f>_xlfn.XLOOKUP($C186,[1]Dec25_data_updated!$C:$C, [1]Dec25_data_updated!AI:AI,0)</f>
        <v>0</v>
      </c>
      <c r="AG186">
        <f>_xlfn.XLOOKUP($C186,[1]Dec25_data_updated!$C:$C, [1]Dec25_data_updated!AJ:AJ,0)</f>
        <v>0</v>
      </c>
      <c r="AH186" t="str">
        <f>_xlfn.XLOOKUP($C186,[1]Dec25_data_updated!$C:$C, [1]Dec25_data_updated!AF:AF,0)</f>
        <v>KO_Bayraktar_Sistem_teorisi_bağlamında_sanat_nesnesi_ve_eşleme.pdf</v>
      </c>
      <c r="AI186" s="1">
        <f>_xlfn.XLOOKUP($C186,[1]cull_for_type_term!$C:$C, [1]cull_for_type_term!AI:AI,0)</f>
        <v>0</v>
      </c>
      <c r="AJ186" s="1">
        <f>_xlfn.XLOOKUP($C186,[1]cull_for_type_term!$C:$C, [1]cull_for_type_term!AJ:AJ,0)</f>
        <v>0</v>
      </c>
      <c r="AK186" s="1">
        <f>_xlfn.XLOOKUP($C186,[1]dates!$C:$C, [1]dates!D:D,0)</f>
        <v>0</v>
      </c>
      <c r="AL186" s="2"/>
      <c r="AM186" s="3">
        <f>_xlfn.XLOOKUP($C186,[1]missing!$C:$C, [1]missing!AH:AH,0)</f>
        <v>0</v>
      </c>
    </row>
    <row r="187" spans="1:39" x14ac:dyDescent="0.2">
      <c r="A187">
        <v>2</v>
      </c>
      <c r="B187" t="s">
        <v>887</v>
      </c>
      <c r="C187" t="s">
        <v>888</v>
      </c>
      <c r="D187">
        <v>2023</v>
      </c>
      <c r="F187" t="s">
        <v>289</v>
      </c>
      <c r="G187" t="s">
        <v>889</v>
      </c>
      <c r="H187" t="s">
        <v>890</v>
      </c>
      <c r="I187">
        <v>360</v>
      </c>
      <c r="J187" s="4">
        <v>45649.420636574076</v>
      </c>
      <c r="K187" t="s">
        <v>250</v>
      </c>
      <c r="S187">
        <v>2</v>
      </c>
      <c r="T187">
        <v>2</v>
      </c>
      <c r="U187">
        <v>2</v>
      </c>
      <c r="V187">
        <v>1</v>
      </c>
      <c r="W187">
        <v>1</v>
      </c>
      <c r="X187" t="s">
        <v>891</v>
      </c>
      <c r="Z187" t="s">
        <v>892</v>
      </c>
      <c r="AA187" t="s">
        <v>47</v>
      </c>
      <c r="AB187" t="b">
        <f t="shared" si="10"/>
        <v>1</v>
      </c>
      <c r="AC187" t="b">
        <f t="shared" si="9"/>
        <v>1</v>
      </c>
      <c r="AD187">
        <v>425</v>
      </c>
      <c r="AE187" t="b">
        <v>0</v>
      </c>
      <c r="AF187">
        <f>_xlfn.XLOOKUP($C187,[1]Dec25_data_updated!$C:$C, [1]Dec25_data_updated!AI:AI,0)</f>
        <v>0</v>
      </c>
      <c r="AG187">
        <f>_xlfn.XLOOKUP($C187,[1]Dec25_data_updated!$C:$C, [1]Dec25_data_updated!AJ:AJ,0)</f>
        <v>0</v>
      </c>
      <c r="AH187">
        <f>_xlfn.XLOOKUP($C187,[1]Dec25_data_updated!$C:$C, [1]Dec25_data_updated!AF:AF,0)</f>
        <v>0</v>
      </c>
      <c r="AI187" s="1">
        <f>_xlfn.XLOOKUP($C187,[1]cull_for_type_term!$C:$C, [1]cull_for_type_term!AI:AI,0)</f>
        <v>0</v>
      </c>
      <c r="AJ187" s="1">
        <f>_xlfn.XLOOKUP($C187,[1]cull_for_type_term!$C:$C, [1]cull_for_type_term!AJ:AJ,0)</f>
        <v>0</v>
      </c>
      <c r="AK187" s="1">
        <f>_xlfn.XLOOKUP($C187,[1]dates!$C:$C, [1]dates!D:D,0)</f>
        <v>0</v>
      </c>
      <c r="AL187" s="2"/>
      <c r="AM187" s="3">
        <f>_xlfn.XLOOKUP($C187,[1]missing!$C:$C, [1]missing!AH:AH,0)</f>
        <v>0</v>
      </c>
    </row>
    <row r="188" spans="1:39" x14ac:dyDescent="0.2">
      <c r="A188">
        <v>2</v>
      </c>
      <c r="B188" t="s">
        <v>887</v>
      </c>
      <c r="C188" t="s">
        <v>888</v>
      </c>
      <c r="D188">
        <v>2023</v>
      </c>
      <c r="F188" t="s">
        <v>289</v>
      </c>
      <c r="G188" t="s">
        <v>893</v>
      </c>
      <c r="H188" t="s">
        <v>890</v>
      </c>
      <c r="I188">
        <v>25</v>
      </c>
      <c r="J188" s="4">
        <v>45649.441134259258</v>
      </c>
      <c r="K188" t="s">
        <v>250</v>
      </c>
      <c r="S188">
        <v>2</v>
      </c>
      <c r="T188">
        <v>2</v>
      </c>
      <c r="U188">
        <v>2</v>
      </c>
      <c r="V188">
        <v>1</v>
      </c>
      <c r="W188">
        <v>1</v>
      </c>
      <c r="X188" t="s">
        <v>894</v>
      </c>
      <c r="Z188" t="s">
        <v>895</v>
      </c>
      <c r="AA188" t="s">
        <v>461</v>
      </c>
      <c r="AB188" t="b">
        <f t="shared" si="10"/>
        <v>1</v>
      </c>
      <c r="AC188" t="str">
        <f t="shared" si="9"/>
        <v/>
      </c>
      <c r="AD188">
        <v>885</v>
      </c>
      <c r="AE188" t="b">
        <v>0</v>
      </c>
      <c r="AF188">
        <f>_xlfn.XLOOKUP($C188,[1]Dec25_data_updated!$C:$C, [1]Dec25_data_updated!AI:AI,0)</f>
        <v>0</v>
      </c>
      <c r="AG188">
        <f>_xlfn.XLOOKUP($C188,[1]Dec25_data_updated!$C:$C, [1]Dec25_data_updated!AJ:AJ,0)</f>
        <v>0</v>
      </c>
      <c r="AH188">
        <f>_xlfn.XLOOKUP($C188,[1]Dec25_data_updated!$C:$C, [1]Dec25_data_updated!AF:AF,0)</f>
        <v>0</v>
      </c>
      <c r="AI188" s="1">
        <f>_xlfn.XLOOKUP($C188,[1]cull_for_type_term!$C:$C, [1]cull_for_type_term!AI:AI,0)</f>
        <v>0</v>
      </c>
      <c r="AJ188" s="1">
        <f>_xlfn.XLOOKUP($C188,[1]cull_for_type_term!$C:$C, [1]cull_for_type_term!AJ:AJ,0)</f>
        <v>0</v>
      </c>
      <c r="AK188" s="1">
        <f>_xlfn.XLOOKUP($C188,[1]dates!$C:$C, [1]dates!D:D,0)</f>
        <v>0</v>
      </c>
      <c r="AL188" s="2"/>
      <c r="AM188" s="3">
        <f>_xlfn.XLOOKUP($C188,[1]missing!$C:$C, [1]missing!AH:AH,0)</f>
        <v>0</v>
      </c>
    </row>
    <row r="189" spans="1:39" x14ac:dyDescent="0.2">
      <c r="A189">
        <v>1</v>
      </c>
      <c r="B189" t="s">
        <v>887</v>
      </c>
      <c r="C189" t="s">
        <v>896</v>
      </c>
      <c r="D189">
        <v>2023</v>
      </c>
      <c r="E189" t="s">
        <v>897</v>
      </c>
      <c r="F189" t="s">
        <v>898</v>
      </c>
      <c r="G189" t="s">
        <v>899</v>
      </c>
      <c r="H189" t="s">
        <v>900</v>
      </c>
      <c r="I189">
        <v>14</v>
      </c>
      <c r="J189" s="4">
        <v>45649.420636574076</v>
      </c>
      <c r="L189" t="s">
        <v>901</v>
      </c>
      <c r="S189">
        <v>1</v>
      </c>
      <c r="T189">
        <v>1</v>
      </c>
      <c r="U189">
        <v>1</v>
      </c>
      <c r="V189">
        <v>1</v>
      </c>
      <c r="W189">
        <v>1</v>
      </c>
      <c r="X189" t="s">
        <v>902</v>
      </c>
      <c r="Y189" t="s">
        <v>903</v>
      </c>
      <c r="Z189" t="s">
        <v>904</v>
      </c>
      <c r="AA189" t="s">
        <v>47</v>
      </c>
      <c r="AB189" t="b">
        <f t="shared" si="10"/>
        <v>1</v>
      </c>
      <c r="AC189" t="b">
        <f t="shared" si="9"/>
        <v>1</v>
      </c>
      <c r="AD189">
        <v>79</v>
      </c>
      <c r="AE189" t="b">
        <v>0</v>
      </c>
      <c r="AF189">
        <f>_xlfn.XLOOKUP($C189,[1]Dec25_data_updated!$C:$C, [1]Dec25_data_updated!AI:AI,0)</f>
        <v>0</v>
      </c>
      <c r="AG189">
        <f>_xlfn.XLOOKUP($C189,[1]Dec25_data_updated!$C:$C, [1]Dec25_data_updated!AJ:AJ,0)</f>
        <v>0</v>
      </c>
      <c r="AH189" t="str">
        <f>_xlfn.XLOOKUP($C189,[1]Dec25_data_updated!$C:$C, [1]Dec25_data_updated!AF:AF,0)</f>
        <v>L_Kelley_Kitchen_Futures_Participatory_Taste_Workshops_and_the_Battle_for_Together.pdf</v>
      </c>
      <c r="AI189" s="1">
        <f>_xlfn.XLOOKUP($C189,[1]cull_for_type_term!$C:$C, [1]cull_for_type_term!AI:AI,0)</f>
        <v>0</v>
      </c>
      <c r="AJ189" s="1">
        <f>_xlfn.XLOOKUP($C189,[1]cull_for_type_term!$C:$C, [1]cull_for_type_term!AJ:AJ,0)</f>
        <v>0</v>
      </c>
      <c r="AK189" s="1">
        <f>_xlfn.XLOOKUP($C189,[1]dates!$C:$C, [1]dates!D:D,0)</f>
        <v>0</v>
      </c>
      <c r="AL189" s="2"/>
      <c r="AM189" s="3">
        <f>_xlfn.XLOOKUP($C189,[1]missing!$C:$C, [1]missing!AH:AH,0)</f>
        <v>0</v>
      </c>
    </row>
    <row r="190" spans="1:39" x14ac:dyDescent="0.2">
      <c r="A190">
        <v>0</v>
      </c>
      <c r="B190" t="s">
        <v>905</v>
      </c>
      <c r="C190" t="s">
        <v>906</v>
      </c>
      <c r="D190">
        <v>2018</v>
      </c>
      <c r="F190" t="s">
        <v>907</v>
      </c>
      <c r="G190" t="s">
        <v>908</v>
      </c>
      <c r="I190">
        <v>83</v>
      </c>
      <c r="J190" s="4">
        <v>45649.420636574076</v>
      </c>
      <c r="S190">
        <v>0</v>
      </c>
      <c r="T190">
        <v>0</v>
      </c>
      <c r="U190">
        <v>0</v>
      </c>
      <c r="V190">
        <v>1</v>
      </c>
      <c r="W190">
        <v>6</v>
      </c>
      <c r="X190" t="s">
        <v>909</v>
      </c>
      <c r="Y190" t="s">
        <v>910</v>
      </c>
      <c r="Z190" t="s">
        <v>911</v>
      </c>
      <c r="AA190" t="s">
        <v>47</v>
      </c>
      <c r="AB190" t="b">
        <f t="shared" si="10"/>
        <v>1</v>
      </c>
      <c r="AC190" t="b">
        <f t="shared" si="9"/>
        <v>1</v>
      </c>
      <c r="AD190">
        <v>148</v>
      </c>
      <c r="AE190" t="b">
        <v>0</v>
      </c>
      <c r="AF190">
        <f>_xlfn.XLOOKUP($C190,[1]Dec25_data_updated!$C:$C, [1]Dec25_data_updated!AI:AI,0)</f>
        <v>0</v>
      </c>
      <c r="AG190">
        <f>_xlfn.XLOOKUP($C190,[1]Dec25_data_updated!$C:$C, [1]Dec25_data_updated!AJ:AJ,0)</f>
        <v>0</v>
      </c>
      <c r="AH190">
        <f>_xlfn.XLOOKUP($C190,[1]Dec25_data_updated!$C:$C, [1]Dec25_data_updated!AF:AF,0)</f>
        <v>0</v>
      </c>
      <c r="AI190" s="1">
        <f>_xlfn.XLOOKUP($C190,[1]cull_for_type_term!$C:$C, [1]cull_for_type_term!AI:AI,0)</f>
        <v>0</v>
      </c>
      <c r="AJ190" s="1">
        <f>_xlfn.XLOOKUP($C190,[1]cull_for_type_term!$C:$C, [1]cull_for_type_term!AJ:AJ,0)</f>
        <v>0</v>
      </c>
      <c r="AK190" s="1">
        <f>_xlfn.XLOOKUP($C190,[1]dates!$C:$C, [1]dates!D:D,0)</f>
        <v>0</v>
      </c>
      <c r="AL190" s="2"/>
      <c r="AM190" s="3">
        <f>_xlfn.XLOOKUP($C190,[1]missing!$C:$C, [1]missing!AH:AH,0)</f>
        <v>0</v>
      </c>
    </row>
    <row r="191" spans="1:39" x14ac:dyDescent="0.2">
      <c r="A191">
        <v>0</v>
      </c>
      <c r="B191" t="s">
        <v>912</v>
      </c>
      <c r="C191" t="s">
        <v>913</v>
      </c>
      <c r="E191" t="s">
        <v>914</v>
      </c>
      <c r="F191" t="s">
        <v>54</v>
      </c>
      <c r="G191" t="s">
        <v>915</v>
      </c>
      <c r="I191">
        <v>32</v>
      </c>
      <c r="J191" s="4">
        <v>45648.861805555556</v>
      </c>
      <c r="K191" t="s">
        <v>56</v>
      </c>
      <c r="S191">
        <v>0</v>
      </c>
      <c r="T191">
        <v>0</v>
      </c>
      <c r="U191">
        <v>0</v>
      </c>
      <c r="V191">
        <v>1</v>
      </c>
      <c r="X191" t="s">
        <v>916</v>
      </c>
      <c r="Y191" t="s">
        <v>915</v>
      </c>
      <c r="Z191" t="s">
        <v>917</v>
      </c>
      <c r="AA191" t="s">
        <v>59</v>
      </c>
      <c r="AB191" t="b">
        <f t="shared" si="10"/>
        <v>1</v>
      </c>
      <c r="AC191" t="str">
        <f t="shared" si="9"/>
        <v/>
      </c>
      <c r="AD191">
        <v>32</v>
      </c>
      <c r="AE191" t="b">
        <v>0</v>
      </c>
      <c r="AF191">
        <f>_xlfn.XLOOKUP($C191,[1]Dec25_data_updated!$C:$C, [1]Dec25_data_updated!AI:AI,0)</f>
        <v>0</v>
      </c>
      <c r="AG191" t="s">
        <v>60</v>
      </c>
      <c r="AH191" t="str">
        <f>_xlfn.XLOOKUP($C191,[1]Dec25_data_updated!$C:$C, [1]Dec25_data_updated!AF:AF,0)</f>
        <v>L_Manovich_Parcursul_datelor_în_reţelele_sociale.pdf</v>
      </c>
      <c r="AI191" s="1">
        <f>_xlfn.XLOOKUP($C191,[1]cull_for_type_term!$C:$C, [1]cull_for_type_term!AI:AI,0)</f>
        <v>0</v>
      </c>
      <c r="AJ191" s="1" t="str">
        <f>_xlfn.XLOOKUP($C191,[1]cull_for_type_term!$C:$C, [1]cull_for_type_term!AJ:AJ,0)</f>
        <v>AfterWalkerEvans.com</v>
      </c>
      <c r="AK191" s="1">
        <f>_xlfn.XLOOKUP($C191,[1]dates!$C:$C, [1]dates!D:D,0)</f>
        <v>0</v>
      </c>
      <c r="AL191" s="2"/>
      <c r="AM191" s="3">
        <f>_xlfn.XLOOKUP($C191,[1]missing!$C:$C, [1]missing!AH:AH,0)</f>
        <v>0</v>
      </c>
    </row>
    <row r="192" spans="1:39" x14ac:dyDescent="0.2">
      <c r="A192" s="5">
        <v>0</v>
      </c>
      <c r="B192" s="5" t="s">
        <v>912</v>
      </c>
      <c r="C192" s="5" t="s">
        <v>913</v>
      </c>
      <c r="D192" s="5"/>
      <c r="E192" s="5" t="s">
        <v>914</v>
      </c>
      <c r="F192" s="5" t="s">
        <v>54</v>
      </c>
      <c r="G192" s="5" t="s">
        <v>915</v>
      </c>
      <c r="H192" s="5"/>
      <c r="I192" s="5">
        <v>80</v>
      </c>
      <c r="J192" s="6" t="s">
        <v>61</v>
      </c>
      <c r="K192" s="5" t="s">
        <v>56</v>
      </c>
      <c r="L192" s="5"/>
      <c r="M192" s="5"/>
      <c r="N192" s="5"/>
      <c r="O192" s="5"/>
      <c r="P192" s="5"/>
      <c r="Q192" s="5"/>
      <c r="R192" s="5"/>
      <c r="S192" s="5">
        <v>0</v>
      </c>
      <c r="T192" s="5">
        <v>0</v>
      </c>
      <c r="U192" s="5">
        <v>0</v>
      </c>
      <c r="V192" s="5">
        <v>1</v>
      </c>
      <c r="W192" s="5"/>
      <c r="X192" s="5" t="s">
        <v>918</v>
      </c>
      <c r="Y192" s="5" t="s">
        <v>915</v>
      </c>
      <c r="Z192" s="5" t="s">
        <v>919</v>
      </c>
      <c r="AA192" t="s">
        <v>63</v>
      </c>
      <c r="AB192" t="b">
        <f t="shared" si="10"/>
        <v>1</v>
      </c>
      <c r="AC192" t="str">
        <f t="shared" si="9"/>
        <v/>
      </c>
      <c r="AD192">
        <v>740</v>
      </c>
      <c r="AE192" t="b">
        <v>0</v>
      </c>
      <c r="AF192">
        <f>_xlfn.XLOOKUP($C192,[1]Dec25_data_updated!$C:$C, [1]Dec25_data_updated!AI:AI,0)</f>
        <v>0</v>
      </c>
      <c r="AG192" t="s">
        <v>60</v>
      </c>
      <c r="AH192" t="str">
        <f>_xlfn.XLOOKUP($C192,[1]Dec25_data_updated!$C:$C, [1]Dec25_data_updated!AF:AF,0)</f>
        <v>L_Manovich_Parcursul_datelor_în_reţelele_sociale.pdf</v>
      </c>
      <c r="AI192" s="1">
        <f>_xlfn.XLOOKUP($C192,[1]cull_for_type_term!$C:$C, [1]cull_for_type_term!AI:AI,0)</f>
        <v>0</v>
      </c>
      <c r="AJ192" s="1" t="str">
        <f>_xlfn.XLOOKUP($C192,[1]cull_for_type_term!$C:$C, [1]cull_for_type_term!AJ:AJ,0)</f>
        <v>AfterWalkerEvans.com</v>
      </c>
      <c r="AK192" s="1">
        <f>_xlfn.XLOOKUP($C192,[1]dates!$C:$C, [1]dates!D:D,0)</f>
        <v>0</v>
      </c>
      <c r="AL192" s="2"/>
      <c r="AM192" s="3">
        <f>_xlfn.XLOOKUP($C192,[1]missing!$C:$C, [1]missing!AH:AH,0)</f>
        <v>0</v>
      </c>
    </row>
    <row r="193" spans="1:39" x14ac:dyDescent="0.2">
      <c r="A193">
        <v>12</v>
      </c>
      <c r="B193" t="s">
        <v>920</v>
      </c>
      <c r="C193" t="s">
        <v>921</v>
      </c>
      <c r="D193">
        <v>2020</v>
      </c>
      <c r="E193" t="s">
        <v>922</v>
      </c>
      <c r="F193" t="s">
        <v>547</v>
      </c>
      <c r="G193" t="s">
        <v>923</v>
      </c>
      <c r="H193" t="s">
        <v>924</v>
      </c>
      <c r="I193">
        <v>351</v>
      </c>
      <c r="J193" s="4">
        <v>45649.420636574076</v>
      </c>
      <c r="L193" t="s">
        <v>925</v>
      </c>
      <c r="S193">
        <v>12</v>
      </c>
      <c r="T193">
        <v>3</v>
      </c>
      <c r="U193">
        <v>6</v>
      </c>
      <c r="V193">
        <v>2</v>
      </c>
      <c r="W193">
        <v>4</v>
      </c>
      <c r="X193" t="s">
        <v>926</v>
      </c>
      <c r="Y193" t="s">
        <v>927</v>
      </c>
      <c r="Z193" t="s">
        <v>928</v>
      </c>
      <c r="AA193" t="s">
        <v>47</v>
      </c>
      <c r="AB193" t="b">
        <v>1</v>
      </c>
      <c r="AC193" t="b">
        <f t="shared" si="9"/>
        <v>1</v>
      </c>
      <c r="AD193">
        <v>416</v>
      </c>
      <c r="AE193" t="b">
        <v>0</v>
      </c>
      <c r="AF193">
        <f>_xlfn.XLOOKUP($C193,[1]Dec25_data_updated!$C:$C, [1]Dec25_data_updated!AI:AI,0)</f>
        <v>0</v>
      </c>
      <c r="AG193">
        <f>_xlfn.XLOOKUP($C193,[1]Dec25_data_updated!$C:$C, [1]Dec25_data_updated!AJ:AJ,0)</f>
        <v>0</v>
      </c>
      <c r="AH193">
        <f>_xlfn.XLOOKUP($C193,[1]Dec25_data_updated!$C:$C, [1]Dec25_data_updated!AF:AF,0)</f>
        <v>0</v>
      </c>
      <c r="AI193" s="1">
        <f>_xlfn.XLOOKUP($C193,[1]cull_for_type_term!$C:$C, [1]cull_for_type_term!AI:AI,0)</f>
        <v>0</v>
      </c>
      <c r="AJ193" s="1">
        <f>_xlfn.XLOOKUP($C193,[1]cull_for_type_term!$C:$C, [1]cull_for_type_term!AJ:AJ,0)</f>
        <v>0</v>
      </c>
      <c r="AK193" s="1">
        <f>_xlfn.XLOOKUP($C193,[1]dates!$C:$C, [1]dates!D:D,0)</f>
        <v>2020</v>
      </c>
      <c r="AL193" s="2"/>
      <c r="AM193" s="3">
        <f>_xlfn.XLOOKUP($C193,[1]missing!$C:$C, [1]missing!AH:AH,0)</f>
        <v>0</v>
      </c>
    </row>
    <row r="194" spans="1:39" x14ac:dyDescent="0.2">
      <c r="A194">
        <v>4</v>
      </c>
      <c r="B194" t="s">
        <v>929</v>
      </c>
      <c r="C194" t="s">
        <v>930</v>
      </c>
      <c r="D194">
        <v>2011</v>
      </c>
      <c r="F194" t="s">
        <v>668</v>
      </c>
      <c r="G194" t="s">
        <v>931</v>
      </c>
      <c r="H194" t="s">
        <v>932</v>
      </c>
      <c r="I194">
        <v>22</v>
      </c>
      <c r="J194" s="4">
        <v>45649.416967592595</v>
      </c>
      <c r="K194" t="s">
        <v>250</v>
      </c>
      <c r="S194">
        <v>4</v>
      </c>
      <c r="T194">
        <v>0.31</v>
      </c>
      <c r="U194">
        <v>4</v>
      </c>
      <c r="V194">
        <v>1</v>
      </c>
      <c r="W194">
        <v>13</v>
      </c>
      <c r="X194" t="s">
        <v>933</v>
      </c>
      <c r="Y194" t="s">
        <v>931</v>
      </c>
      <c r="Z194" t="s">
        <v>934</v>
      </c>
      <c r="AA194" t="s">
        <v>335</v>
      </c>
      <c r="AB194" t="b">
        <f>IF( ISNUMBER( SEARCH( "Mandiberg", X194) ), TRUE, "" )</f>
        <v>1</v>
      </c>
      <c r="AC194" t="b">
        <f t="shared" si="9"/>
        <v>1</v>
      </c>
      <c r="AD194">
        <v>913</v>
      </c>
      <c r="AE194" t="b">
        <v>0</v>
      </c>
      <c r="AF194">
        <f>_xlfn.XLOOKUP($C194,[1]Dec25_data_updated!$C:$C, [1]Dec25_data_updated!AI:AI,0)</f>
        <v>0</v>
      </c>
      <c r="AG194">
        <f>_xlfn.XLOOKUP($C194,[1]Dec25_data_updated!$C:$C, [1]Dec25_data_updated!AJ:AJ,0)</f>
        <v>0</v>
      </c>
      <c r="AH194">
        <f>_xlfn.XLOOKUP($C194,[1]Dec25_data_updated!$C:$C, [1]Dec25_data_updated!AF:AF,0)</f>
        <v>0</v>
      </c>
      <c r="AI194" s="1">
        <f>_xlfn.XLOOKUP($C194,[1]cull_for_type_term!$C:$C, [1]cull_for_type_term!AI:AI,0)</f>
        <v>0</v>
      </c>
      <c r="AJ194" s="1">
        <f>_xlfn.XLOOKUP($C194,[1]cull_for_type_term!$C:$C, [1]cull_for_type_term!AJ:AJ,0)</f>
        <v>0</v>
      </c>
      <c r="AK194" s="1">
        <f>_xlfn.XLOOKUP($C194,[1]dates!$C:$C, [1]dates!D:D,0)</f>
        <v>0</v>
      </c>
      <c r="AL194" s="2"/>
      <c r="AM194" s="3">
        <f>_xlfn.XLOOKUP($C194,[1]missing!$C:$C, [1]missing!AH:AH,0)</f>
        <v>0</v>
      </c>
    </row>
    <row r="195" spans="1:39" x14ac:dyDescent="0.2">
      <c r="A195" s="5">
        <v>4</v>
      </c>
      <c r="B195" s="5" t="s">
        <v>929</v>
      </c>
      <c r="C195" s="5" t="s">
        <v>930</v>
      </c>
      <c r="D195" s="5">
        <v>2011</v>
      </c>
      <c r="E195" s="5"/>
      <c r="F195" s="5" t="s">
        <v>668</v>
      </c>
      <c r="G195" s="5" t="s">
        <v>931</v>
      </c>
      <c r="H195" s="5" t="s">
        <v>932</v>
      </c>
      <c r="I195" s="5">
        <v>77</v>
      </c>
      <c r="J195" s="6" t="s">
        <v>61</v>
      </c>
      <c r="K195" s="5" t="s">
        <v>250</v>
      </c>
      <c r="L195" s="5"/>
      <c r="M195" s="5"/>
      <c r="N195" s="5"/>
      <c r="O195" s="5"/>
      <c r="P195" s="5"/>
      <c r="Q195" s="5"/>
      <c r="R195" s="5"/>
      <c r="S195" s="5">
        <v>4</v>
      </c>
      <c r="T195" s="5">
        <v>0.31</v>
      </c>
      <c r="U195" s="5">
        <v>4</v>
      </c>
      <c r="V195" s="5">
        <v>1</v>
      </c>
      <c r="W195" s="5">
        <v>13</v>
      </c>
      <c r="X195" s="5" t="s">
        <v>935</v>
      </c>
      <c r="Y195" s="5" t="s">
        <v>931</v>
      </c>
      <c r="Z195" s="5" t="s">
        <v>936</v>
      </c>
      <c r="AA195" t="s">
        <v>63</v>
      </c>
      <c r="AB195" t="b">
        <f>IF( ISNUMBER( SEARCH( "Mandiberg", X195) ), TRUE, "" )</f>
        <v>1</v>
      </c>
      <c r="AC195" t="str">
        <f t="shared" si="9"/>
        <v/>
      </c>
      <c r="AD195">
        <v>737</v>
      </c>
      <c r="AE195" t="b">
        <v>0</v>
      </c>
      <c r="AF195">
        <f>_xlfn.XLOOKUP($C195,[1]Dec25_data_updated!$C:$C, [1]Dec25_data_updated!AI:AI,0)</f>
        <v>0</v>
      </c>
      <c r="AG195">
        <f>_xlfn.XLOOKUP($C195,[1]Dec25_data_updated!$C:$C, [1]Dec25_data_updated!AJ:AJ,0)</f>
        <v>0</v>
      </c>
      <c r="AH195">
        <f>_xlfn.XLOOKUP($C195,[1]Dec25_data_updated!$C:$C, [1]Dec25_data_updated!AF:AF,0)</f>
        <v>0</v>
      </c>
      <c r="AI195" s="1">
        <f>_xlfn.XLOOKUP($C195,[1]cull_for_type_term!$C:$C, [1]cull_for_type_term!AI:AI,0)</f>
        <v>0</v>
      </c>
      <c r="AJ195" s="1">
        <f>_xlfn.XLOOKUP($C195,[1]cull_for_type_term!$C:$C, [1]cull_for_type_term!AJ:AJ,0)</f>
        <v>0</v>
      </c>
      <c r="AK195" s="1">
        <f>_xlfn.XLOOKUP($C195,[1]dates!$C:$C, [1]dates!D:D,0)</f>
        <v>0</v>
      </c>
      <c r="AL195" s="2"/>
      <c r="AM195" s="3">
        <f>_xlfn.XLOOKUP($C195,[1]missing!$C:$C, [1]missing!AH:AH,0)</f>
        <v>0</v>
      </c>
    </row>
    <row r="196" spans="1:39" x14ac:dyDescent="0.2">
      <c r="A196">
        <v>4</v>
      </c>
      <c r="B196" t="s">
        <v>929</v>
      </c>
      <c r="C196" t="s">
        <v>930</v>
      </c>
      <c r="D196">
        <v>2011</v>
      </c>
      <c r="F196" t="s">
        <v>668</v>
      </c>
      <c r="G196" t="s">
        <v>931</v>
      </c>
      <c r="H196" t="s">
        <v>937</v>
      </c>
      <c r="I196">
        <v>262</v>
      </c>
      <c r="J196" s="4">
        <v>45649.813726851855</v>
      </c>
      <c r="K196" t="s">
        <v>250</v>
      </c>
      <c r="S196">
        <v>4</v>
      </c>
      <c r="T196">
        <v>0.31</v>
      </c>
      <c r="U196">
        <v>4</v>
      </c>
      <c r="V196">
        <v>1</v>
      </c>
      <c r="W196">
        <v>13</v>
      </c>
      <c r="X196" t="s">
        <v>935</v>
      </c>
      <c r="Y196" t="s">
        <v>931</v>
      </c>
      <c r="Z196" t="s">
        <v>938</v>
      </c>
      <c r="AA196" t="s">
        <v>50</v>
      </c>
      <c r="AB196" t="b">
        <f>IF( ISNUMBER( SEARCH( "Mandiberg", X196) ), TRUE, "" )</f>
        <v>1</v>
      </c>
      <c r="AC196" t="str">
        <f t="shared" si="9"/>
        <v/>
      </c>
      <c r="AD196">
        <v>1229</v>
      </c>
      <c r="AE196" t="b">
        <v>0</v>
      </c>
      <c r="AF196">
        <f>_xlfn.XLOOKUP($C196,[1]Dec25_data_updated!$C:$C, [1]Dec25_data_updated!AI:AI,0)</f>
        <v>0</v>
      </c>
      <c r="AG196">
        <f>_xlfn.XLOOKUP($C196,[1]Dec25_data_updated!$C:$C, [1]Dec25_data_updated!AJ:AJ,0)</f>
        <v>0</v>
      </c>
      <c r="AH196">
        <f>_xlfn.XLOOKUP($C196,[1]Dec25_data_updated!$C:$C, [1]Dec25_data_updated!AF:AF,0)</f>
        <v>0</v>
      </c>
      <c r="AI196" s="1">
        <f>_xlfn.XLOOKUP($C196,[1]cull_for_type_term!$C:$C, [1]cull_for_type_term!AI:AI,0)</f>
        <v>0</v>
      </c>
      <c r="AJ196" s="1">
        <f>_xlfn.XLOOKUP($C196,[1]cull_for_type_term!$C:$C, [1]cull_for_type_term!AJ:AJ,0)</f>
        <v>0</v>
      </c>
      <c r="AK196" s="1">
        <f>_xlfn.XLOOKUP($C196,[1]dates!$C:$C, [1]dates!D:D,0)</f>
        <v>0</v>
      </c>
      <c r="AL196" s="2"/>
      <c r="AM196" s="3">
        <f>_xlfn.XLOOKUP($C196,[1]missing!$C:$C, [1]missing!AH:AH,0)</f>
        <v>0</v>
      </c>
    </row>
    <row r="197" spans="1:39" x14ac:dyDescent="0.2">
      <c r="A197">
        <v>1</v>
      </c>
      <c r="B197" t="s">
        <v>939</v>
      </c>
      <c r="C197" t="s">
        <v>940</v>
      </c>
      <c r="D197">
        <v>2020</v>
      </c>
      <c r="E197" t="s">
        <v>941</v>
      </c>
      <c r="F197" t="s">
        <v>942</v>
      </c>
      <c r="G197" t="s">
        <v>943</v>
      </c>
      <c r="H197" t="s">
        <v>944</v>
      </c>
      <c r="I197">
        <v>5</v>
      </c>
      <c r="J197" s="4">
        <v>45649.440370370372</v>
      </c>
      <c r="S197">
        <v>1</v>
      </c>
      <c r="T197">
        <v>0.25</v>
      </c>
      <c r="U197">
        <v>1</v>
      </c>
      <c r="V197">
        <v>2</v>
      </c>
      <c r="W197">
        <v>4</v>
      </c>
      <c r="X197" t="s">
        <v>945</v>
      </c>
      <c r="Y197" t="s">
        <v>946</v>
      </c>
      <c r="Z197" t="s">
        <v>947</v>
      </c>
      <c r="AA197" t="s">
        <v>948</v>
      </c>
      <c r="AB197" t="b">
        <v>1</v>
      </c>
      <c r="AC197" t="str">
        <f t="shared" si="9"/>
        <v/>
      </c>
      <c r="AD197">
        <v>955</v>
      </c>
      <c r="AE197" t="b">
        <v>0</v>
      </c>
      <c r="AF197">
        <f>_xlfn.XLOOKUP($C197,[1]Dec25_data_updated!$C:$C, [1]Dec25_data_updated!AI:AI,0)</f>
        <v>0</v>
      </c>
      <c r="AG197">
        <f>_xlfn.XLOOKUP($C197,[1]Dec25_data_updated!$C:$C, [1]Dec25_data_updated!AJ:AJ,0)</f>
        <v>0</v>
      </c>
      <c r="AH197">
        <f>_xlfn.XLOOKUP($C197,[1]Dec25_data_updated!$C:$C, [1]Dec25_data_updated!AF:AF,0)</f>
        <v>0</v>
      </c>
      <c r="AI197" s="1">
        <f>_xlfn.XLOOKUP($C197,[1]cull_for_type_term!$C:$C, [1]cull_for_type_term!AI:AI,0)</f>
        <v>0</v>
      </c>
      <c r="AJ197" s="1">
        <f>_xlfn.XLOOKUP($C197,[1]cull_for_type_term!$C:$C, [1]cull_for_type_term!AJ:AJ,0)</f>
        <v>0</v>
      </c>
      <c r="AK197" s="1">
        <f>_xlfn.XLOOKUP($C197,[1]dates!$C:$C, [1]dates!D:D,0)</f>
        <v>0</v>
      </c>
      <c r="AL197" s="2"/>
      <c r="AM197" s="3">
        <f>_xlfn.XLOOKUP($C197,[1]missing!$C:$C, [1]missing!AH:AH,0)</f>
        <v>0</v>
      </c>
    </row>
    <row r="198" spans="1:39" x14ac:dyDescent="0.2">
      <c r="A198">
        <v>1</v>
      </c>
      <c r="B198" t="s">
        <v>949</v>
      </c>
      <c r="C198" t="s">
        <v>950</v>
      </c>
      <c r="D198">
        <v>2015</v>
      </c>
      <c r="E198" t="s">
        <v>680</v>
      </c>
      <c r="F198" t="s">
        <v>681</v>
      </c>
      <c r="G198" t="s">
        <v>951</v>
      </c>
      <c r="H198" t="s">
        <v>952</v>
      </c>
      <c r="I198">
        <v>31</v>
      </c>
      <c r="J198" s="4">
        <v>45648.861805555556</v>
      </c>
      <c r="S198">
        <v>1</v>
      </c>
      <c r="T198">
        <v>0.11</v>
      </c>
      <c r="U198">
        <v>1</v>
      </c>
      <c r="V198">
        <v>1</v>
      </c>
      <c r="W198">
        <v>9</v>
      </c>
      <c r="X198" t="s">
        <v>273</v>
      </c>
      <c r="Y198" t="s">
        <v>953</v>
      </c>
      <c r="Z198" t="s">
        <v>954</v>
      </c>
      <c r="AA198" t="s">
        <v>59</v>
      </c>
      <c r="AB198" t="b">
        <f t="shared" ref="AB198:AB224" si="11">IF( ISNUMBER( SEARCH( "Mandiberg", X198) ), TRUE, "" )</f>
        <v>1</v>
      </c>
      <c r="AC198" t="b">
        <f t="shared" si="9"/>
        <v>1</v>
      </c>
      <c r="AD198">
        <v>31</v>
      </c>
      <c r="AE198" t="b">
        <v>0</v>
      </c>
      <c r="AF198">
        <f>_xlfn.XLOOKUP($C198,[1]Dec25_data_updated!$C:$C, [1]Dec25_data_updated!AI:AI,0)</f>
        <v>0</v>
      </c>
      <c r="AG198">
        <f>_xlfn.XLOOKUP($C198,[1]Dec25_data_updated!$C:$C, [1]Dec25_data_updated!AJ:AJ,0)</f>
        <v>0</v>
      </c>
      <c r="AH198">
        <f>_xlfn.XLOOKUP($C198,[1]Dec25_data_updated!$C:$C, [1]Dec25_data_updated!AF:AF,0)</f>
        <v>0</v>
      </c>
      <c r="AI198" s="1">
        <f>_xlfn.XLOOKUP($C198,[1]cull_for_type_term!$C:$C, [1]cull_for_type_term!AI:AI,0)</f>
        <v>0</v>
      </c>
      <c r="AJ198" s="1">
        <f>_xlfn.XLOOKUP($C198,[1]cull_for_type_term!$C:$C, [1]cull_for_type_term!AJ:AJ,0)</f>
        <v>0</v>
      </c>
      <c r="AK198" s="1">
        <f>_xlfn.XLOOKUP($C198,[1]dates!$C:$C, [1]dates!D:D,0)</f>
        <v>0</v>
      </c>
      <c r="AL198" s="2"/>
      <c r="AM198" s="3">
        <f>_xlfn.XLOOKUP($C198,[1]missing!$C:$C, [1]missing!AH:AH,0)</f>
        <v>0</v>
      </c>
    </row>
    <row r="199" spans="1:39" x14ac:dyDescent="0.2">
      <c r="A199" s="5">
        <v>1</v>
      </c>
      <c r="B199" s="5" t="s">
        <v>949</v>
      </c>
      <c r="C199" s="5" t="s">
        <v>950</v>
      </c>
      <c r="D199" s="5">
        <v>2015</v>
      </c>
      <c r="E199" s="5" t="s">
        <v>680</v>
      </c>
      <c r="F199" s="5" t="s">
        <v>681</v>
      </c>
      <c r="G199" s="5" t="s">
        <v>951</v>
      </c>
      <c r="H199" s="5" t="s">
        <v>952</v>
      </c>
      <c r="I199" s="5">
        <v>72</v>
      </c>
      <c r="J199" s="6" t="s">
        <v>61</v>
      </c>
      <c r="K199" s="5"/>
      <c r="L199" s="5"/>
      <c r="M199" s="5"/>
      <c r="N199" s="5"/>
      <c r="O199" s="5"/>
      <c r="P199" s="5"/>
      <c r="Q199" s="5"/>
      <c r="R199" s="5"/>
      <c r="S199" s="5">
        <v>1</v>
      </c>
      <c r="T199" s="5">
        <v>0.11</v>
      </c>
      <c r="U199" s="5">
        <v>1</v>
      </c>
      <c r="V199" s="5">
        <v>1</v>
      </c>
      <c r="W199" s="5">
        <v>9</v>
      </c>
      <c r="X199" s="5" t="s">
        <v>275</v>
      </c>
      <c r="Y199" s="5" t="s">
        <v>953</v>
      </c>
      <c r="Z199" s="5" t="s">
        <v>955</v>
      </c>
      <c r="AA199" t="s">
        <v>63</v>
      </c>
      <c r="AB199" t="b">
        <f t="shared" si="11"/>
        <v>1</v>
      </c>
      <c r="AC199" t="b">
        <f t="shared" si="9"/>
        <v>1</v>
      </c>
      <c r="AD199">
        <v>732</v>
      </c>
      <c r="AE199" t="b">
        <v>0</v>
      </c>
      <c r="AF199">
        <f>_xlfn.XLOOKUP($C199,[1]Dec25_data_updated!$C:$C, [1]Dec25_data_updated!AI:AI,0)</f>
        <v>0</v>
      </c>
      <c r="AG199">
        <f>_xlfn.XLOOKUP($C199,[1]Dec25_data_updated!$C:$C, [1]Dec25_data_updated!AJ:AJ,0)</f>
        <v>0</v>
      </c>
      <c r="AH199">
        <f>_xlfn.XLOOKUP($C199,[1]Dec25_data_updated!$C:$C, [1]Dec25_data_updated!AF:AF,0)</f>
        <v>0</v>
      </c>
      <c r="AI199" s="1">
        <f>_xlfn.XLOOKUP($C199,[1]cull_for_type_term!$C:$C, [1]cull_for_type_term!AI:AI,0)</f>
        <v>0</v>
      </c>
      <c r="AJ199" s="1">
        <f>_xlfn.XLOOKUP($C199,[1]cull_for_type_term!$C:$C, [1]cull_for_type_term!AJ:AJ,0)</f>
        <v>0</v>
      </c>
      <c r="AK199" s="1">
        <f>_xlfn.XLOOKUP($C199,[1]dates!$C:$C, [1]dates!D:D,0)</f>
        <v>0</v>
      </c>
      <c r="AL199" s="2"/>
      <c r="AM199" s="3">
        <f>_xlfn.XLOOKUP($C199,[1]missing!$C:$C, [1]missing!AH:AH,0)</f>
        <v>0</v>
      </c>
    </row>
    <row r="200" spans="1:39" x14ac:dyDescent="0.2">
      <c r="A200">
        <v>0</v>
      </c>
      <c r="B200" t="s">
        <v>956</v>
      </c>
      <c r="C200" t="s">
        <v>957</v>
      </c>
      <c r="D200">
        <v>2017</v>
      </c>
      <c r="F200" t="s">
        <v>958</v>
      </c>
      <c r="G200" t="s">
        <v>959</v>
      </c>
      <c r="I200">
        <v>7</v>
      </c>
      <c r="J200" s="4">
        <v>45649.444212962961</v>
      </c>
      <c r="S200">
        <v>0</v>
      </c>
      <c r="T200">
        <v>0</v>
      </c>
      <c r="U200">
        <v>0</v>
      </c>
      <c r="V200">
        <v>1</v>
      </c>
      <c r="W200">
        <v>7</v>
      </c>
      <c r="X200" t="s">
        <v>960</v>
      </c>
      <c r="Y200" t="s">
        <v>961</v>
      </c>
      <c r="Z200" t="s">
        <v>962</v>
      </c>
      <c r="AA200" t="s">
        <v>71</v>
      </c>
      <c r="AB200" t="b">
        <f t="shared" si="11"/>
        <v>1</v>
      </c>
      <c r="AC200" t="b">
        <f t="shared" si="9"/>
        <v>1</v>
      </c>
      <c r="AD200">
        <v>833</v>
      </c>
      <c r="AE200" t="b">
        <v>0</v>
      </c>
      <c r="AF200">
        <f>_xlfn.XLOOKUP($C200,[1]Dec25_data_updated!$C:$C, [1]Dec25_data_updated!AI:AI,0)</f>
        <v>0</v>
      </c>
      <c r="AG200">
        <f>_xlfn.XLOOKUP($C200,[1]Dec25_data_updated!$C:$C, [1]Dec25_data_updated!AJ:AJ,0)</f>
        <v>0</v>
      </c>
      <c r="AH200">
        <f>_xlfn.XLOOKUP($C200,[1]Dec25_data_updated!$C:$C, [1]Dec25_data_updated!AF:AF,0)</f>
        <v>0</v>
      </c>
      <c r="AI200" s="1">
        <f>_xlfn.XLOOKUP($C200,[1]cull_for_type_term!$C:$C, [1]cull_for_type_term!AI:AI,0)</f>
        <v>0</v>
      </c>
      <c r="AJ200" s="1">
        <f>_xlfn.XLOOKUP($C200,[1]cull_for_type_term!$C:$C, [1]cull_for_type_term!AJ:AJ,0)</f>
        <v>0</v>
      </c>
      <c r="AK200" s="1">
        <f>_xlfn.XLOOKUP($C200,[1]dates!$C:$C, [1]dates!D:D,0)</f>
        <v>0</v>
      </c>
      <c r="AL200" s="2"/>
      <c r="AM200" s="3">
        <f>_xlfn.XLOOKUP($C200,[1]missing!$C:$C, [1]missing!AH:AH,0)</f>
        <v>0</v>
      </c>
    </row>
    <row r="201" spans="1:39" x14ac:dyDescent="0.2">
      <c r="A201">
        <v>0</v>
      </c>
      <c r="B201" t="s">
        <v>956</v>
      </c>
      <c r="C201" t="s">
        <v>957</v>
      </c>
      <c r="D201">
        <v>2017</v>
      </c>
      <c r="F201" t="s">
        <v>958</v>
      </c>
      <c r="G201" t="s">
        <v>959</v>
      </c>
      <c r="I201">
        <v>40</v>
      </c>
      <c r="J201" s="4">
        <v>45649.813726851855</v>
      </c>
      <c r="S201">
        <v>0</v>
      </c>
      <c r="T201">
        <v>0</v>
      </c>
      <c r="U201">
        <v>0</v>
      </c>
      <c r="V201">
        <v>1</v>
      </c>
      <c r="W201">
        <v>7</v>
      </c>
      <c r="X201" t="s">
        <v>960</v>
      </c>
      <c r="Y201" t="s">
        <v>961</v>
      </c>
      <c r="Z201" t="s">
        <v>963</v>
      </c>
      <c r="AA201" t="s">
        <v>50</v>
      </c>
      <c r="AB201" t="b">
        <f t="shared" si="11"/>
        <v>1</v>
      </c>
      <c r="AC201" t="b">
        <f t="shared" si="9"/>
        <v>1</v>
      </c>
      <c r="AD201">
        <v>1007</v>
      </c>
      <c r="AE201" t="b">
        <v>0</v>
      </c>
      <c r="AF201">
        <f>_xlfn.XLOOKUP($C201,[1]Dec25_data_updated!$C:$C, [1]Dec25_data_updated!AI:AI,0)</f>
        <v>0</v>
      </c>
      <c r="AG201">
        <f>_xlfn.XLOOKUP($C201,[1]Dec25_data_updated!$C:$C, [1]Dec25_data_updated!AJ:AJ,0)</f>
        <v>0</v>
      </c>
      <c r="AH201">
        <f>_xlfn.XLOOKUP($C201,[1]Dec25_data_updated!$C:$C, [1]Dec25_data_updated!AF:AF,0)</f>
        <v>0</v>
      </c>
      <c r="AI201" s="1">
        <f>_xlfn.XLOOKUP($C201,[1]cull_for_type_term!$C:$C, [1]cull_for_type_term!AI:AI,0)</f>
        <v>0</v>
      </c>
      <c r="AJ201" s="1">
        <f>_xlfn.XLOOKUP($C201,[1]cull_for_type_term!$C:$C, [1]cull_for_type_term!AJ:AJ,0)</f>
        <v>0</v>
      </c>
      <c r="AK201" s="1">
        <f>_xlfn.XLOOKUP($C201,[1]dates!$C:$C, [1]dates!D:D,0)</f>
        <v>0</v>
      </c>
      <c r="AL201" s="2"/>
      <c r="AM201" s="3">
        <f>_xlfn.XLOOKUP($C201,[1]missing!$C:$C, [1]missing!AH:AH,0)</f>
        <v>0</v>
      </c>
    </row>
    <row r="202" spans="1:39" x14ac:dyDescent="0.2">
      <c r="A202">
        <v>0</v>
      </c>
      <c r="B202" t="s">
        <v>956</v>
      </c>
      <c r="C202" t="s">
        <v>957</v>
      </c>
      <c r="D202">
        <v>2017</v>
      </c>
      <c r="F202" t="s">
        <v>958</v>
      </c>
      <c r="G202" t="s">
        <v>959</v>
      </c>
      <c r="I202">
        <v>7</v>
      </c>
      <c r="J202" s="4">
        <v>45649.86822916667</v>
      </c>
      <c r="S202">
        <v>0</v>
      </c>
      <c r="T202">
        <v>0</v>
      </c>
      <c r="U202">
        <v>0</v>
      </c>
      <c r="V202">
        <v>1</v>
      </c>
      <c r="W202">
        <v>7</v>
      </c>
      <c r="X202" t="s">
        <v>960</v>
      </c>
      <c r="Y202" t="s">
        <v>961</v>
      </c>
      <c r="Z202" t="s">
        <v>964</v>
      </c>
      <c r="AA202" t="s">
        <v>71</v>
      </c>
      <c r="AB202" t="b">
        <f t="shared" si="11"/>
        <v>1</v>
      </c>
      <c r="AC202" t="b">
        <f t="shared" si="9"/>
        <v>1</v>
      </c>
      <c r="AD202">
        <v>1357</v>
      </c>
      <c r="AE202" t="b">
        <v>0</v>
      </c>
      <c r="AF202">
        <f>_xlfn.XLOOKUP($C202,[1]Dec25_data_updated!$C:$C, [1]Dec25_data_updated!AI:AI,0)</f>
        <v>0</v>
      </c>
      <c r="AG202">
        <f>_xlfn.XLOOKUP($C202,[1]Dec25_data_updated!$C:$C, [1]Dec25_data_updated!AJ:AJ,0)</f>
        <v>0</v>
      </c>
      <c r="AH202">
        <f>_xlfn.XLOOKUP($C202,[1]Dec25_data_updated!$C:$C, [1]Dec25_data_updated!AF:AF,0)</f>
        <v>0</v>
      </c>
      <c r="AI202" s="1">
        <f>_xlfn.XLOOKUP($C202,[1]cull_for_type_term!$C:$C, [1]cull_for_type_term!AI:AI,0)</f>
        <v>0</v>
      </c>
      <c r="AJ202" s="1">
        <f>_xlfn.XLOOKUP($C202,[1]cull_for_type_term!$C:$C, [1]cull_for_type_term!AJ:AJ,0)</f>
        <v>0</v>
      </c>
      <c r="AK202" s="1">
        <f>_xlfn.XLOOKUP($C202,[1]dates!$C:$C, [1]dates!D:D,0)</f>
        <v>0</v>
      </c>
      <c r="AL202" s="2"/>
      <c r="AM202" s="3">
        <f>_xlfn.XLOOKUP($C202,[1]missing!$C:$C, [1]missing!AH:AH,0)</f>
        <v>0</v>
      </c>
    </row>
    <row r="203" spans="1:39" x14ac:dyDescent="0.2">
      <c r="A203">
        <v>2</v>
      </c>
      <c r="B203" t="s">
        <v>956</v>
      </c>
      <c r="C203" t="s">
        <v>965</v>
      </c>
      <c r="D203">
        <v>2016</v>
      </c>
      <c r="F203" t="s">
        <v>958</v>
      </c>
      <c r="G203" t="s">
        <v>966</v>
      </c>
      <c r="H203" t="s">
        <v>967</v>
      </c>
      <c r="I203">
        <v>108</v>
      </c>
      <c r="J203" s="4">
        <v>45649.813726851855</v>
      </c>
      <c r="S203">
        <v>2</v>
      </c>
      <c r="T203">
        <v>0.25</v>
      </c>
      <c r="U203">
        <v>2</v>
      </c>
      <c r="V203">
        <v>1</v>
      </c>
      <c r="W203">
        <v>8</v>
      </c>
      <c r="X203" t="s">
        <v>968</v>
      </c>
      <c r="Y203" t="s">
        <v>969</v>
      </c>
      <c r="Z203" t="s">
        <v>970</v>
      </c>
      <c r="AA203" t="s">
        <v>50</v>
      </c>
      <c r="AB203" t="b">
        <f t="shared" si="11"/>
        <v>1</v>
      </c>
      <c r="AC203" t="b">
        <f t="shared" si="9"/>
        <v>1</v>
      </c>
      <c r="AD203">
        <v>1075</v>
      </c>
      <c r="AE203" t="b">
        <v>0</v>
      </c>
      <c r="AF203">
        <f>_xlfn.XLOOKUP($C203,[1]Dec25_data_updated!$C:$C, [1]Dec25_data_updated!AI:AI,0)</f>
        <v>0</v>
      </c>
      <c r="AG203">
        <f>_xlfn.XLOOKUP($C203,[1]Dec25_data_updated!$C:$C, [1]Dec25_data_updated!AJ:AJ,0)</f>
        <v>0</v>
      </c>
      <c r="AH203">
        <f>_xlfn.XLOOKUP($C203,[1]Dec25_data_updated!$C:$C, [1]Dec25_data_updated!AF:AF,0)</f>
        <v>0</v>
      </c>
      <c r="AI203" s="1">
        <f>_xlfn.XLOOKUP($C203,[1]cull_for_type_term!$C:$C, [1]cull_for_type_term!AI:AI,0)</f>
        <v>0</v>
      </c>
      <c r="AJ203" s="1">
        <f>_xlfn.XLOOKUP($C203,[1]cull_for_type_term!$C:$C, [1]cull_for_type_term!AJ:AJ,0)</f>
        <v>0</v>
      </c>
      <c r="AK203" s="1">
        <f>_xlfn.XLOOKUP($C203,[1]dates!$C:$C, [1]dates!D:D,0)</f>
        <v>0</v>
      </c>
      <c r="AL203" s="2"/>
      <c r="AM203" s="3">
        <f>_xlfn.XLOOKUP($C203,[1]missing!$C:$C, [1]missing!AH:AH,0)</f>
        <v>0</v>
      </c>
    </row>
    <row r="204" spans="1:39" x14ac:dyDescent="0.2">
      <c r="A204">
        <v>0</v>
      </c>
      <c r="B204" t="s">
        <v>971</v>
      </c>
      <c r="C204" t="s">
        <v>972</v>
      </c>
      <c r="D204">
        <v>2014</v>
      </c>
      <c r="F204" t="s">
        <v>973</v>
      </c>
      <c r="G204" t="s">
        <v>974</v>
      </c>
      <c r="I204">
        <v>431</v>
      </c>
      <c r="J204" s="4">
        <v>45649.420636574076</v>
      </c>
      <c r="S204">
        <v>0</v>
      </c>
      <c r="T204">
        <v>0</v>
      </c>
      <c r="U204">
        <v>0</v>
      </c>
      <c r="V204">
        <v>1</v>
      </c>
      <c r="W204">
        <v>10</v>
      </c>
      <c r="X204" t="s">
        <v>975</v>
      </c>
      <c r="Y204" t="s">
        <v>976</v>
      </c>
      <c r="Z204" t="s">
        <v>977</v>
      </c>
      <c r="AA204" t="s">
        <v>47</v>
      </c>
      <c r="AB204" t="b">
        <f t="shared" si="11"/>
        <v>1</v>
      </c>
      <c r="AC204" t="b">
        <f t="shared" si="9"/>
        <v>1</v>
      </c>
      <c r="AD204">
        <v>496</v>
      </c>
      <c r="AE204" t="b">
        <v>0</v>
      </c>
      <c r="AF204">
        <f>_xlfn.XLOOKUP($C204,[1]Dec25_data_updated!$C:$C, [1]Dec25_data_updated!AI:AI,0)</f>
        <v>0</v>
      </c>
      <c r="AG204">
        <f>_xlfn.XLOOKUP($C204,[1]Dec25_data_updated!$C:$C, [1]Dec25_data_updated!AJ:AJ,0)</f>
        <v>0</v>
      </c>
      <c r="AH204">
        <f>_xlfn.XLOOKUP($C204,[1]Dec25_data_updated!$C:$C, [1]Dec25_data_updated!AF:AF,0)</f>
        <v>0</v>
      </c>
      <c r="AI204" s="1">
        <f>_xlfn.XLOOKUP($C204,[1]cull_for_type_term!$C:$C, [1]cull_for_type_term!AI:AI,0)</f>
        <v>0</v>
      </c>
      <c r="AJ204" s="1">
        <f>_xlfn.XLOOKUP($C204,[1]cull_for_type_term!$C:$C, [1]cull_for_type_term!AJ:AJ,0)</f>
        <v>0</v>
      </c>
      <c r="AK204" s="1">
        <f>_xlfn.XLOOKUP($C204,[1]dates!$C:$C, [1]dates!D:D,0)</f>
        <v>0</v>
      </c>
      <c r="AL204" s="2"/>
      <c r="AM204" s="3">
        <f>_xlfn.XLOOKUP($C204,[1]missing!$C:$C, [1]missing!AH:AH,0)</f>
        <v>0</v>
      </c>
    </row>
    <row r="205" spans="1:39" x14ac:dyDescent="0.2">
      <c r="A205">
        <v>7</v>
      </c>
      <c r="B205" t="s">
        <v>978</v>
      </c>
      <c r="C205" t="s">
        <v>979</v>
      </c>
      <c r="D205">
        <v>2016</v>
      </c>
      <c r="F205" t="s">
        <v>289</v>
      </c>
      <c r="G205" t="s">
        <v>980</v>
      </c>
      <c r="H205" t="s">
        <v>981</v>
      </c>
      <c r="I205">
        <v>20</v>
      </c>
      <c r="J205" s="4">
        <v>45648.861805555556</v>
      </c>
      <c r="K205" t="s">
        <v>250</v>
      </c>
      <c r="S205">
        <v>7</v>
      </c>
      <c r="T205">
        <v>0.88</v>
      </c>
      <c r="U205">
        <v>1</v>
      </c>
      <c r="V205">
        <v>5</v>
      </c>
      <c r="W205">
        <v>8</v>
      </c>
      <c r="X205" t="s">
        <v>982</v>
      </c>
      <c r="Z205" t="s">
        <v>983</v>
      </c>
      <c r="AA205" t="s">
        <v>59</v>
      </c>
      <c r="AB205" t="b">
        <f t="shared" si="11"/>
        <v>1</v>
      </c>
      <c r="AC205" t="str">
        <f t="shared" si="9"/>
        <v/>
      </c>
      <c r="AD205">
        <v>20</v>
      </c>
      <c r="AE205" t="b">
        <v>0</v>
      </c>
      <c r="AF205">
        <f>_xlfn.XLOOKUP($C205,[1]Dec25_data_updated!$C:$C, [1]Dec25_data_updated!AI:AI,0)</f>
        <v>0</v>
      </c>
      <c r="AG205">
        <f>_xlfn.XLOOKUP($C205,[1]Dec25_data_updated!$C:$C, [1]Dec25_data_updated!AJ:AJ,0)</f>
        <v>0</v>
      </c>
      <c r="AH205" t="str">
        <f>_xlfn.XLOOKUP($C205,[1]Dec25_data_updated!$C:$C, [1]Dec25_data_updated!AF:AF,0)</f>
        <v>M_Biggs__I_Buchanan__D_Büchler__P_Duncum..._Mere_and_easy_Collage_as_a_critical_practice_in_pedagogy.pdf</v>
      </c>
      <c r="AI205" s="1">
        <f>_xlfn.XLOOKUP($C205,[1]cull_for_type_term!$C:$C, [1]cull_for_type_term!AI:AI,0)</f>
        <v>0</v>
      </c>
      <c r="AJ205" s="1">
        <f>_xlfn.XLOOKUP($C205,[1]cull_for_type_term!$C:$C, [1]cull_for_type_term!AJ:AJ,0)</f>
        <v>0</v>
      </c>
      <c r="AK205" s="1">
        <f>_xlfn.XLOOKUP($C205,[1]dates!$C:$C, [1]dates!D:D,0)</f>
        <v>0</v>
      </c>
      <c r="AL205" s="2"/>
      <c r="AM205" s="3">
        <f>_xlfn.XLOOKUP($C205,[1]missing!$C:$C, [1]missing!AH:AH,0)</f>
        <v>0</v>
      </c>
    </row>
    <row r="206" spans="1:39" x14ac:dyDescent="0.2">
      <c r="A206" s="5">
        <v>7</v>
      </c>
      <c r="B206" s="5" t="s">
        <v>978</v>
      </c>
      <c r="C206" s="5" t="s">
        <v>979</v>
      </c>
      <c r="D206" s="5">
        <v>2016</v>
      </c>
      <c r="E206" s="5"/>
      <c r="F206" s="5" t="s">
        <v>289</v>
      </c>
      <c r="G206" s="5" t="s">
        <v>984</v>
      </c>
      <c r="H206" s="5" t="s">
        <v>981</v>
      </c>
      <c r="I206" s="5">
        <v>54</v>
      </c>
      <c r="J206" s="6" t="s">
        <v>61</v>
      </c>
      <c r="K206" s="5" t="s">
        <v>250</v>
      </c>
      <c r="L206" s="5"/>
      <c r="M206" s="5"/>
      <c r="N206" s="5"/>
      <c r="O206" s="5"/>
      <c r="P206" s="5"/>
      <c r="Q206" s="5"/>
      <c r="R206" s="5"/>
      <c r="S206" s="5">
        <v>7</v>
      </c>
      <c r="T206" s="5">
        <v>0.88</v>
      </c>
      <c r="U206" s="5">
        <v>1</v>
      </c>
      <c r="V206" s="5">
        <v>5</v>
      </c>
      <c r="W206" s="5">
        <v>8</v>
      </c>
      <c r="X206" s="5" t="s">
        <v>982</v>
      </c>
      <c r="Y206" s="5"/>
      <c r="Z206" s="5" t="s">
        <v>985</v>
      </c>
      <c r="AA206" t="s">
        <v>63</v>
      </c>
      <c r="AB206" t="b">
        <f t="shared" si="11"/>
        <v>1</v>
      </c>
      <c r="AC206" t="str">
        <f t="shared" si="9"/>
        <v/>
      </c>
      <c r="AD206">
        <v>714</v>
      </c>
      <c r="AE206" t="b">
        <v>0</v>
      </c>
      <c r="AF206">
        <f>_xlfn.XLOOKUP($C206,[1]Dec25_data_updated!$C:$C, [1]Dec25_data_updated!AI:AI,0)</f>
        <v>0</v>
      </c>
      <c r="AG206">
        <f>_xlfn.XLOOKUP($C206,[1]Dec25_data_updated!$C:$C, [1]Dec25_data_updated!AJ:AJ,0)</f>
        <v>0</v>
      </c>
      <c r="AH206" t="str">
        <f>_xlfn.XLOOKUP($C206,[1]Dec25_data_updated!$C:$C, [1]Dec25_data_updated!AF:AF,0)</f>
        <v>M_Biggs__I_Buchanan__D_Büchler__P_Duncum..._Mere_and_easy_Collage_as_a_critical_practice_in_pedagogy.pdf</v>
      </c>
      <c r="AI206" s="1">
        <f>_xlfn.XLOOKUP($C206,[1]cull_for_type_term!$C:$C, [1]cull_for_type_term!AI:AI,0)</f>
        <v>0</v>
      </c>
      <c r="AJ206" s="1">
        <f>_xlfn.XLOOKUP($C206,[1]cull_for_type_term!$C:$C, [1]cull_for_type_term!AJ:AJ,0)</f>
        <v>0</v>
      </c>
      <c r="AK206" s="1">
        <f>_xlfn.XLOOKUP($C206,[1]dates!$C:$C, [1]dates!D:D,0)</f>
        <v>0</v>
      </c>
      <c r="AL206" s="2"/>
      <c r="AM206" s="3">
        <f>_xlfn.XLOOKUP($C206,[1]missing!$C:$C, [1]missing!AH:AH,0)</f>
        <v>0</v>
      </c>
    </row>
    <row r="207" spans="1:39" x14ac:dyDescent="0.2">
      <c r="A207">
        <v>7</v>
      </c>
      <c r="B207" t="s">
        <v>978</v>
      </c>
      <c r="C207" t="s">
        <v>979</v>
      </c>
      <c r="D207">
        <v>2016</v>
      </c>
      <c r="F207" t="s">
        <v>289</v>
      </c>
      <c r="G207" t="s">
        <v>986</v>
      </c>
      <c r="H207" t="s">
        <v>987</v>
      </c>
      <c r="I207">
        <v>7</v>
      </c>
      <c r="J207" s="4">
        <v>45649.440370370372</v>
      </c>
      <c r="K207" t="s">
        <v>250</v>
      </c>
      <c r="S207">
        <v>7</v>
      </c>
      <c r="T207">
        <v>0.88</v>
      </c>
      <c r="U207">
        <v>1</v>
      </c>
      <c r="V207">
        <v>5</v>
      </c>
      <c r="W207">
        <v>8</v>
      </c>
      <c r="X207" t="s">
        <v>982</v>
      </c>
      <c r="Z207" t="s">
        <v>988</v>
      </c>
      <c r="AA207" t="s">
        <v>948</v>
      </c>
      <c r="AB207" t="b">
        <f t="shared" si="11"/>
        <v>1</v>
      </c>
      <c r="AC207" t="str">
        <f t="shared" si="9"/>
        <v/>
      </c>
      <c r="AD207">
        <v>957</v>
      </c>
      <c r="AE207" t="b">
        <v>0</v>
      </c>
      <c r="AF207">
        <f>_xlfn.XLOOKUP($C207,[1]Dec25_data_updated!$C:$C, [1]Dec25_data_updated!AI:AI,0)</f>
        <v>0</v>
      </c>
      <c r="AG207">
        <f>_xlfn.XLOOKUP($C207,[1]Dec25_data_updated!$C:$C, [1]Dec25_data_updated!AJ:AJ,0)</f>
        <v>0</v>
      </c>
      <c r="AH207" t="str">
        <f>_xlfn.XLOOKUP($C207,[1]Dec25_data_updated!$C:$C, [1]Dec25_data_updated!AF:AF,0)</f>
        <v>M_Biggs__I_Buchanan__D_Büchler__P_Duncum..._Mere_and_easy_Collage_as_a_critical_practice_in_pedagogy.pdf</v>
      </c>
      <c r="AI207" s="1">
        <f>_xlfn.XLOOKUP($C207,[1]cull_for_type_term!$C:$C, [1]cull_for_type_term!AI:AI,0)</f>
        <v>0</v>
      </c>
      <c r="AJ207" s="1">
        <f>_xlfn.XLOOKUP($C207,[1]cull_for_type_term!$C:$C, [1]cull_for_type_term!AJ:AJ,0)</f>
        <v>0</v>
      </c>
      <c r="AK207" s="1">
        <f>_xlfn.XLOOKUP($C207,[1]dates!$C:$C, [1]dates!D:D,0)</f>
        <v>0</v>
      </c>
      <c r="AL207" s="2"/>
      <c r="AM207" s="3">
        <f>_xlfn.XLOOKUP($C207,[1]missing!$C:$C, [1]missing!AH:AH,0)</f>
        <v>0</v>
      </c>
    </row>
    <row r="208" spans="1:39" x14ac:dyDescent="0.2">
      <c r="A208">
        <v>0</v>
      </c>
      <c r="B208" t="s">
        <v>989</v>
      </c>
      <c r="C208" t="s">
        <v>990</v>
      </c>
      <c r="D208">
        <v>2013</v>
      </c>
      <c r="E208" t="s">
        <v>991</v>
      </c>
      <c r="F208" t="s">
        <v>992</v>
      </c>
      <c r="G208" t="s">
        <v>993</v>
      </c>
      <c r="I208">
        <v>456</v>
      </c>
      <c r="J208" s="4">
        <v>45649.420636574076</v>
      </c>
      <c r="K208" t="s">
        <v>56</v>
      </c>
      <c r="S208">
        <v>0</v>
      </c>
      <c r="T208">
        <v>0</v>
      </c>
      <c r="U208">
        <v>0</v>
      </c>
      <c r="V208">
        <v>2</v>
      </c>
      <c r="W208">
        <v>11</v>
      </c>
      <c r="X208" t="s">
        <v>994</v>
      </c>
      <c r="Y208" t="s">
        <v>993</v>
      </c>
      <c r="Z208" t="s">
        <v>995</v>
      </c>
      <c r="AA208" t="s">
        <v>47</v>
      </c>
      <c r="AB208" t="b">
        <f t="shared" si="11"/>
        <v>1</v>
      </c>
      <c r="AC208" t="b">
        <f t="shared" si="9"/>
        <v>1</v>
      </c>
      <c r="AD208">
        <v>521</v>
      </c>
      <c r="AE208" t="b">
        <v>0</v>
      </c>
      <c r="AF208">
        <f>_xlfn.XLOOKUP($C208,[1]Dec25_data_updated!$C:$C, [1]Dec25_data_updated!AI:AI,0)</f>
        <v>0</v>
      </c>
      <c r="AG208">
        <f>_xlfn.XLOOKUP($C208,[1]Dec25_data_updated!$C:$C, [1]Dec25_data_updated!AJ:AJ,0)</f>
        <v>0</v>
      </c>
      <c r="AH208">
        <f>_xlfn.XLOOKUP($C208,[1]Dec25_data_updated!$C:$C, [1]Dec25_data_updated!AF:AF,0)</f>
        <v>0</v>
      </c>
      <c r="AI208" s="1">
        <f>_xlfn.XLOOKUP($C208,[1]cull_for_type_term!$C:$C, [1]cull_for_type_term!AI:AI,0)</f>
        <v>0</v>
      </c>
      <c r="AJ208" s="1">
        <f>_xlfn.XLOOKUP($C208,[1]cull_for_type_term!$C:$C, [1]cull_for_type_term!AJ:AJ,0)</f>
        <v>0</v>
      </c>
      <c r="AK208" s="1">
        <f>_xlfn.XLOOKUP($C208,[1]dates!$C:$C, [1]dates!D:D,0)</f>
        <v>0</v>
      </c>
      <c r="AL208" s="2"/>
      <c r="AM208" s="3">
        <f>_xlfn.XLOOKUP($C208,[1]missing!$C:$C, [1]missing!AH:AH,0)</f>
        <v>0</v>
      </c>
    </row>
    <row r="209" spans="1:39" x14ac:dyDescent="0.2">
      <c r="A209">
        <v>0</v>
      </c>
      <c r="B209" t="s">
        <v>996</v>
      </c>
      <c r="C209" t="s">
        <v>997</v>
      </c>
      <c r="D209">
        <v>2018</v>
      </c>
      <c r="E209" t="s">
        <v>998</v>
      </c>
      <c r="F209" t="s">
        <v>386</v>
      </c>
      <c r="G209" t="s">
        <v>999</v>
      </c>
      <c r="I209">
        <v>25</v>
      </c>
      <c r="J209" s="4">
        <v>45648.861805555556</v>
      </c>
      <c r="S209">
        <v>0</v>
      </c>
      <c r="T209">
        <v>0</v>
      </c>
      <c r="U209">
        <v>0</v>
      </c>
      <c r="V209">
        <v>1</v>
      </c>
      <c r="W209">
        <v>6</v>
      </c>
      <c r="X209" t="s">
        <v>1000</v>
      </c>
      <c r="Y209" t="s">
        <v>1001</v>
      </c>
      <c r="Z209" t="s">
        <v>1002</v>
      </c>
      <c r="AA209" t="s">
        <v>59</v>
      </c>
      <c r="AB209" t="b">
        <f t="shared" si="11"/>
        <v>1</v>
      </c>
      <c r="AC209" t="b">
        <f t="shared" si="9"/>
        <v>1</v>
      </c>
      <c r="AD209">
        <v>25</v>
      </c>
      <c r="AE209" t="b">
        <v>0</v>
      </c>
      <c r="AF209">
        <f>_xlfn.XLOOKUP($C209,[1]Dec25_data_updated!$C:$C, [1]Dec25_data_updated!AI:AI,0)</f>
        <v>0</v>
      </c>
      <c r="AG209">
        <f>_xlfn.XLOOKUP($C209,[1]Dec25_data_updated!$C:$C, [1]Dec25_data_updated!AJ:AJ,0)</f>
        <v>0</v>
      </c>
      <c r="AH209">
        <f>_xlfn.XLOOKUP($C209,[1]Dec25_data_updated!$C:$C, [1]Dec25_data_updated!AF:AF,0)</f>
        <v>0</v>
      </c>
      <c r="AI209" s="1">
        <f>_xlfn.XLOOKUP($C209,[1]cull_for_type_term!$C:$C, [1]cull_for_type_term!AI:AI,0)</f>
        <v>0</v>
      </c>
      <c r="AJ209" s="1">
        <f>_xlfn.XLOOKUP($C209,[1]cull_for_type_term!$C:$C, [1]cull_for_type_term!AJ:AJ,0)</f>
        <v>0</v>
      </c>
      <c r="AK209" s="1">
        <f>_xlfn.XLOOKUP($C209,[1]dates!$C:$C, [1]dates!D:D,0)</f>
        <v>0</v>
      </c>
      <c r="AL209" s="2"/>
      <c r="AM209" s="3">
        <f>_xlfn.XLOOKUP($C209,[1]missing!$C:$C, [1]missing!AH:AH,0)</f>
        <v>0</v>
      </c>
    </row>
    <row r="210" spans="1:39" x14ac:dyDescent="0.2">
      <c r="A210" s="5">
        <v>0</v>
      </c>
      <c r="B210" s="5" t="s">
        <v>996</v>
      </c>
      <c r="C210" s="5" t="s">
        <v>997</v>
      </c>
      <c r="D210" s="5">
        <v>2018</v>
      </c>
      <c r="E210" s="5" t="s">
        <v>998</v>
      </c>
      <c r="F210" s="5" t="s">
        <v>386</v>
      </c>
      <c r="G210" s="5" t="s">
        <v>999</v>
      </c>
      <c r="H210" s="5"/>
      <c r="I210" s="5">
        <v>61</v>
      </c>
      <c r="J210" s="6" t="s">
        <v>61</v>
      </c>
      <c r="K210" s="5"/>
      <c r="L210" s="5"/>
      <c r="M210" s="5"/>
      <c r="N210" s="5"/>
      <c r="O210" s="5"/>
      <c r="P210" s="5"/>
      <c r="Q210" s="5"/>
      <c r="R210" s="5"/>
      <c r="S210" s="5">
        <v>0</v>
      </c>
      <c r="T210" s="5">
        <v>0</v>
      </c>
      <c r="U210" s="5">
        <v>0</v>
      </c>
      <c r="V210" s="5">
        <v>1</v>
      </c>
      <c r="W210" s="5">
        <v>6</v>
      </c>
      <c r="X210" s="5" t="s">
        <v>1000</v>
      </c>
      <c r="Y210" s="5" t="s">
        <v>1001</v>
      </c>
      <c r="Z210" s="5" t="s">
        <v>1003</v>
      </c>
      <c r="AA210" t="s">
        <v>63</v>
      </c>
      <c r="AB210" t="b">
        <f t="shared" si="11"/>
        <v>1</v>
      </c>
      <c r="AC210" t="b">
        <f t="shared" si="9"/>
        <v>1</v>
      </c>
      <c r="AD210">
        <v>721</v>
      </c>
      <c r="AE210" t="b">
        <v>0</v>
      </c>
      <c r="AF210">
        <f>_xlfn.XLOOKUP($C210,[1]Dec25_data_updated!$C:$C, [1]Dec25_data_updated!AI:AI,0)</f>
        <v>0</v>
      </c>
      <c r="AG210">
        <f>_xlfn.XLOOKUP($C210,[1]Dec25_data_updated!$C:$C, [1]Dec25_data_updated!AJ:AJ,0)</f>
        <v>0</v>
      </c>
      <c r="AH210">
        <f>_xlfn.XLOOKUP($C210,[1]Dec25_data_updated!$C:$C, [1]Dec25_data_updated!AF:AF,0)</f>
        <v>0</v>
      </c>
      <c r="AI210" s="1">
        <f>_xlfn.XLOOKUP($C210,[1]cull_for_type_term!$C:$C, [1]cull_for_type_term!AI:AI,0)</f>
        <v>0</v>
      </c>
      <c r="AJ210" s="1">
        <f>_xlfn.XLOOKUP($C210,[1]cull_for_type_term!$C:$C, [1]cull_for_type_term!AJ:AJ,0)</f>
        <v>0</v>
      </c>
      <c r="AK210" s="1">
        <f>_xlfn.XLOOKUP($C210,[1]dates!$C:$C, [1]dates!D:D,0)</f>
        <v>0</v>
      </c>
      <c r="AL210" s="2"/>
      <c r="AM210" s="3">
        <f>_xlfn.XLOOKUP($C210,[1]missing!$C:$C, [1]missing!AH:AH,0)</f>
        <v>0</v>
      </c>
    </row>
    <row r="211" spans="1:39" x14ac:dyDescent="0.2">
      <c r="A211">
        <v>5</v>
      </c>
      <c r="B211" t="s">
        <v>1004</v>
      </c>
      <c r="C211" t="s">
        <v>1005</v>
      </c>
      <c r="D211">
        <v>2017</v>
      </c>
      <c r="E211" t="s">
        <v>1006</v>
      </c>
      <c r="F211" t="s">
        <v>641</v>
      </c>
      <c r="G211" t="s">
        <v>1007</v>
      </c>
      <c r="H211" t="s">
        <v>1008</v>
      </c>
      <c r="I211">
        <v>51</v>
      </c>
      <c r="J211" s="4">
        <v>45649.420636574076</v>
      </c>
      <c r="S211">
        <v>5</v>
      </c>
      <c r="T211">
        <v>0.71</v>
      </c>
      <c r="U211">
        <v>5</v>
      </c>
      <c r="V211">
        <v>1</v>
      </c>
      <c r="W211">
        <v>7</v>
      </c>
      <c r="X211" t="s">
        <v>1009</v>
      </c>
      <c r="Y211" t="s">
        <v>1010</v>
      </c>
      <c r="Z211" t="s">
        <v>1011</v>
      </c>
      <c r="AA211" t="s">
        <v>47</v>
      </c>
      <c r="AB211" t="b">
        <f t="shared" si="11"/>
        <v>1</v>
      </c>
      <c r="AC211" t="b">
        <f t="shared" si="9"/>
        <v>1</v>
      </c>
      <c r="AD211">
        <v>116</v>
      </c>
      <c r="AE211" t="b">
        <v>0</v>
      </c>
      <c r="AF211">
        <f>_xlfn.XLOOKUP($C211,[1]Dec25_data_updated!$C:$C, [1]Dec25_data_updated!AI:AI,0)</f>
        <v>0</v>
      </c>
      <c r="AG211">
        <f>_xlfn.XLOOKUP($C211,[1]Dec25_data_updated!$C:$C, [1]Dec25_data_updated!AJ:AJ,0)</f>
        <v>0</v>
      </c>
      <c r="AH211">
        <f>_xlfn.XLOOKUP($C211,[1]Dec25_data_updated!$C:$C, [1]Dec25_data_updated!AF:AF,0)</f>
        <v>0</v>
      </c>
      <c r="AI211" s="1">
        <f>_xlfn.XLOOKUP($C211,[1]cull_for_type_term!$C:$C, [1]cull_for_type_term!AI:AI,0)</f>
        <v>0</v>
      </c>
      <c r="AJ211" s="1">
        <f>_xlfn.XLOOKUP($C211,[1]cull_for_type_term!$C:$C, [1]cull_for_type_term!AJ:AJ,0)</f>
        <v>0</v>
      </c>
      <c r="AK211" s="1">
        <f>_xlfn.XLOOKUP($C211,[1]dates!$C:$C, [1]dates!D:D,0)</f>
        <v>0</v>
      </c>
      <c r="AL211" s="2"/>
      <c r="AM211" s="3">
        <f>_xlfn.XLOOKUP($C211,[1]missing!$C:$C, [1]missing!AH:AH,0)</f>
        <v>0</v>
      </c>
    </row>
    <row r="212" spans="1:39" x14ac:dyDescent="0.2">
      <c r="A212">
        <v>18</v>
      </c>
      <c r="B212" t="s">
        <v>1012</v>
      </c>
      <c r="C212" t="s">
        <v>1013</v>
      </c>
      <c r="D212">
        <v>2017</v>
      </c>
      <c r="E212" t="s">
        <v>1014</v>
      </c>
      <c r="F212" t="s">
        <v>1015</v>
      </c>
      <c r="G212" t="s">
        <v>1016</v>
      </c>
      <c r="H212" t="s">
        <v>1017</v>
      </c>
      <c r="I212">
        <v>120</v>
      </c>
      <c r="J212" s="4">
        <v>45649.420636574076</v>
      </c>
      <c r="L212" t="s">
        <v>1018</v>
      </c>
      <c r="S212">
        <v>18</v>
      </c>
      <c r="T212">
        <v>2.57</v>
      </c>
      <c r="U212">
        <v>18</v>
      </c>
      <c r="V212">
        <v>1</v>
      </c>
      <c r="W212">
        <v>7</v>
      </c>
      <c r="X212" t="s">
        <v>1019</v>
      </c>
      <c r="Y212" t="s">
        <v>1020</v>
      </c>
      <c r="Z212" t="s">
        <v>1021</v>
      </c>
      <c r="AA212" t="s">
        <v>47</v>
      </c>
      <c r="AB212" t="b">
        <f t="shared" si="11"/>
        <v>1</v>
      </c>
      <c r="AC212" t="b">
        <f t="shared" si="9"/>
        <v>1</v>
      </c>
      <c r="AD212">
        <v>185</v>
      </c>
      <c r="AE212" t="b">
        <v>0</v>
      </c>
      <c r="AF212">
        <f>_xlfn.XLOOKUP($C212,[1]Dec25_data_updated!$C:$C, [1]Dec25_data_updated!AI:AI,0)</f>
        <v>0</v>
      </c>
      <c r="AG212">
        <f>_xlfn.XLOOKUP($C212,[1]Dec25_data_updated!$C:$C, [1]Dec25_data_updated!AJ:AJ,0)</f>
        <v>0</v>
      </c>
      <c r="AH212" t="str">
        <f>_xlfn.XLOOKUP($C212,[1]Dec25_data_updated!$C:$C, [1]Dec25_data_updated!AF:AF,0)</f>
        <v>M_Hillenbrand_Remaking_Tank_Man,_in_China.pdf</v>
      </c>
      <c r="AI212" s="1">
        <f>_xlfn.XLOOKUP($C212,[1]cull_for_type_term!$C:$C, [1]cull_for_type_term!AI:AI,0)</f>
        <v>0</v>
      </c>
      <c r="AJ212" s="1">
        <f>_xlfn.XLOOKUP($C212,[1]cull_for_type_term!$C:$C, [1]cull_for_type_term!AJ:AJ,0)</f>
        <v>0</v>
      </c>
      <c r="AK212" s="1">
        <f>_xlfn.XLOOKUP($C212,[1]dates!$C:$C, [1]dates!D:D,0)</f>
        <v>0</v>
      </c>
      <c r="AL212" s="2"/>
      <c r="AM212" s="3">
        <f>_xlfn.XLOOKUP($C212,[1]missing!$C:$C, [1]missing!AH:AH,0)</f>
        <v>0</v>
      </c>
    </row>
    <row r="213" spans="1:39" x14ac:dyDescent="0.2">
      <c r="A213">
        <v>18</v>
      </c>
      <c r="B213" t="s">
        <v>1012</v>
      </c>
      <c r="C213" t="s">
        <v>1013</v>
      </c>
      <c r="D213">
        <v>2017</v>
      </c>
      <c r="E213" t="s">
        <v>1014</v>
      </c>
      <c r="F213" t="s">
        <v>1015</v>
      </c>
      <c r="G213" t="s">
        <v>1022</v>
      </c>
      <c r="H213" t="s">
        <v>1017</v>
      </c>
      <c r="I213">
        <v>1</v>
      </c>
      <c r="J213" s="4">
        <v>45649.856979166667</v>
      </c>
      <c r="L213" t="s">
        <v>1018</v>
      </c>
      <c r="S213">
        <v>18</v>
      </c>
      <c r="T213">
        <v>2.57</v>
      </c>
      <c r="U213">
        <v>18</v>
      </c>
      <c r="V213">
        <v>1</v>
      </c>
      <c r="W213">
        <v>7</v>
      </c>
      <c r="X213" t="s">
        <v>1023</v>
      </c>
      <c r="Y213" t="s">
        <v>1024</v>
      </c>
      <c r="Z213" t="s">
        <v>1025</v>
      </c>
      <c r="AA213" t="s">
        <v>157</v>
      </c>
      <c r="AB213" t="b">
        <f t="shared" si="11"/>
        <v>1</v>
      </c>
      <c r="AC213" t="str">
        <f t="shared" si="9"/>
        <v/>
      </c>
      <c r="AD213">
        <v>1303</v>
      </c>
      <c r="AE213" t="b">
        <v>0</v>
      </c>
      <c r="AF213">
        <f>_xlfn.XLOOKUP($C213,[1]Dec25_data_updated!$C:$C, [1]Dec25_data_updated!AI:AI,0)</f>
        <v>0</v>
      </c>
      <c r="AG213">
        <f>_xlfn.XLOOKUP($C213,[1]Dec25_data_updated!$C:$C, [1]Dec25_data_updated!AJ:AJ,0)</f>
        <v>0</v>
      </c>
      <c r="AH213" t="str">
        <f>_xlfn.XLOOKUP($C213,[1]Dec25_data_updated!$C:$C, [1]Dec25_data_updated!AF:AF,0)</f>
        <v>M_Hillenbrand_Remaking_Tank_Man,_in_China.pdf</v>
      </c>
      <c r="AI213" s="1">
        <f>_xlfn.XLOOKUP($C213,[1]cull_for_type_term!$C:$C, [1]cull_for_type_term!AI:AI,0)</f>
        <v>0</v>
      </c>
      <c r="AJ213" s="1">
        <f>_xlfn.XLOOKUP($C213,[1]cull_for_type_term!$C:$C, [1]cull_for_type_term!AJ:AJ,0)</f>
        <v>0</v>
      </c>
      <c r="AK213" s="1">
        <f>_xlfn.XLOOKUP($C213,[1]dates!$C:$C, [1]dates!D:D,0)</f>
        <v>0</v>
      </c>
      <c r="AL213" s="2"/>
      <c r="AM213" s="3">
        <f>_xlfn.XLOOKUP($C213,[1]missing!$C:$C, [1]missing!AH:AH,0)</f>
        <v>0</v>
      </c>
    </row>
    <row r="214" spans="1:39" x14ac:dyDescent="0.2">
      <c r="A214">
        <v>0</v>
      </c>
      <c r="B214" t="s">
        <v>1026</v>
      </c>
      <c r="C214" t="s">
        <v>1027</v>
      </c>
      <c r="D214">
        <v>2012</v>
      </c>
      <c r="F214" t="s">
        <v>1028</v>
      </c>
      <c r="G214" t="s">
        <v>1029</v>
      </c>
      <c r="I214">
        <v>299</v>
      </c>
      <c r="J214" s="4">
        <v>45649.813726851855</v>
      </c>
      <c r="S214">
        <v>0</v>
      </c>
      <c r="T214">
        <v>0</v>
      </c>
      <c r="U214">
        <v>0</v>
      </c>
      <c r="V214">
        <v>1</v>
      </c>
      <c r="W214">
        <v>12</v>
      </c>
      <c r="X214" t="s">
        <v>1030</v>
      </c>
      <c r="Z214" t="s">
        <v>1031</v>
      </c>
      <c r="AA214" t="s">
        <v>50</v>
      </c>
      <c r="AB214" t="b">
        <f t="shared" si="11"/>
        <v>1</v>
      </c>
      <c r="AC214" t="b">
        <f t="shared" si="9"/>
        <v>1</v>
      </c>
      <c r="AD214">
        <v>1266</v>
      </c>
      <c r="AE214" t="b">
        <v>0</v>
      </c>
      <c r="AF214">
        <f>_xlfn.XLOOKUP($C214,[1]Dec25_data_updated!$C:$C, [1]Dec25_data_updated!AI:AI,0)</f>
        <v>0</v>
      </c>
      <c r="AG214">
        <f>_xlfn.XLOOKUP($C214,[1]Dec25_data_updated!$C:$C, [1]Dec25_data_updated!AJ:AJ,0)</f>
        <v>0</v>
      </c>
      <c r="AH214" t="str">
        <f>_xlfn.XLOOKUP($C214,[1]Dec25_data_updated!$C:$C, [1]Dec25_data_updated!AF:AF,0)</f>
        <v>M_Hindsberg_Svenska._yle._fi_ja_avoin_data.pdf</v>
      </c>
      <c r="AI214" s="1">
        <f>_xlfn.XLOOKUP($C214,[1]cull_for_type_term!$C:$C, [1]cull_for_type_term!AI:AI,0)</f>
        <v>0</v>
      </c>
      <c r="AJ214" s="1">
        <f>_xlfn.XLOOKUP($C214,[1]cull_for_type_term!$C:$C, [1]cull_for_type_term!AJ:AJ,0)</f>
        <v>0</v>
      </c>
      <c r="AK214" s="1">
        <f>_xlfn.XLOOKUP($C214,[1]dates!$C:$C, [1]dates!D:D,0)</f>
        <v>0</v>
      </c>
      <c r="AL214" s="2"/>
      <c r="AM214" s="3">
        <f>_xlfn.XLOOKUP($C214,[1]missing!$C:$C, [1]missing!AH:AH,0)</f>
        <v>0</v>
      </c>
    </row>
    <row r="215" spans="1:39" x14ac:dyDescent="0.2">
      <c r="A215">
        <v>0</v>
      </c>
      <c r="B215" t="s">
        <v>1032</v>
      </c>
      <c r="C215" t="s">
        <v>1033</v>
      </c>
      <c r="E215" t="s">
        <v>849</v>
      </c>
      <c r="G215" t="s">
        <v>1034</v>
      </c>
      <c r="I215">
        <v>100</v>
      </c>
      <c r="J215" s="4">
        <v>45649.813726851855</v>
      </c>
      <c r="K215" t="s">
        <v>56</v>
      </c>
      <c r="S215">
        <v>0</v>
      </c>
      <c r="T215">
        <v>0</v>
      </c>
      <c r="U215">
        <v>0</v>
      </c>
      <c r="V215">
        <v>1</v>
      </c>
      <c r="X215" t="s">
        <v>1035</v>
      </c>
      <c r="Y215" t="s">
        <v>1034</v>
      </c>
      <c r="Z215" t="s">
        <v>1036</v>
      </c>
      <c r="AA215" t="s">
        <v>50</v>
      </c>
      <c r="AB215" t="b">
        <f t="shared" si="11"/>
        <v>1</v>
      </c>
      <c r="AC215" t="b">
        <f t="shared" si="9"/>
        <v>1</v>
      </c>
      <c r="AD215">
        <v>1067</v>
      </c>
      <c r="AE215" t="b">
        <v>0</v>
      </c>
      <c r="AF215">
        <f>_xlfn.XLOOKUP($C215,[1]Dec25_data_updated!$C:$C, [1]Dec25_data_updated!AI:AI,0)</f>
        <v>0</v>
      </c>
      <c r="AG215">
        <f>_xlfn.XLOOKUP($C215,[1]Dec25_data_updated!$C:$C, [1]Dec25_data_updated!AJ:AJ,0)</f>
        <v>0</v>
      </c>
      <c r="AH215" t="str">
        <f>_xlfn.XLOOKUP($C215,[1]Dec25_data_updated!$C:$C, [1]Dec25_data_updated!AF:AF,0)</f>
        <v>M_Jokanović_Is_there_a_potential_of_reaching_(omni)_knowledge_in_the_digital_space.pdf</v>
      </c>
      <c r="AI215" s="1">
        <f>_xlfn.XLOOKUP($C215,[1]cull_for_type_term!$C:$C, [1]cull_for_type_term!AI:AI,0)</f>
        <v>0</v>
      </c>
      <c r="AJ215" s="1">
        <f>_xlfn.XLOOKUP($C215,[1]cull_for_type_term!$C:$C, [1]cull_for_type_term!AJ:AJ,0)</f>
        <v>0</v>
      </c>
      <c r="AK215" s="1">
        <f>_xlfn.XLOOKUP($C215,[1]dates!$C:$C, [1]dates!D:D,0)</f>
        <v>0</v>
      </c>
      <c r="AL215" s="2"/>
      <c r="AM215" s="3">
        <f>_xlfn.XLOOKUP($C215,[1]missing!$C:$C, [1]missing!AH:AH,0)</f>
        <v>0</v>
      </c>
    </row>
    <row r="216" spans="1:39" x14ac:dyDescent="0.2">
      <c r="A216">
        <v>15</v>
      </c>
      <c r="B216" t="s">
        <v>1037</v>
      </c>
      <c r="C216" t="s">
        <v>1038</v>
      </c>
      <c r="D216">
        <v>2015</v>
      </c>
      <c r="F216" t="s">
        <v>54</v>
      </c>
      <c r="G216" t="s">
        <v>1039</v>
      </c>
      <c r="H216" t="s">
        <v>1040</v>
      </c>
      <c r="I216">
        <v>35</v>
      </c>
      <c r="J216" s="4">
        <v>45649.813726851855</v>
      </c>
      <c r="K216" t="s">
        <v>56</v>
      </c>
      <c r="S216">
        <v>15</v>
      </c>
      <c r="T216">
        <v>1.67</v>
      </c>
      <c r="U216">
        <v>8</v>
      </c>
      <c r="V216">
        <v>2</v>
      </c>
      <c r="W216">
        <v>9</v>
      </c>
      <c r="X216" t="s">
        <v>1041</v>
      </c>
      <c r="Y216" t="s">
        <v>1039</v>
      </c>
      <c r="Z216" t="s">
        <v>1042</v>
      </c>
      <c r="AA216" t="s">
        <v>50</v>
      </c>
      <c r="AB216" t="b">
        <f t="shared" si="11"/>
        <v>1</v>
      </c>
      <c r="AC216" t="str">
        <f t="shared" si="9"/>
        <v/>
      </c>
      <c r="AD216">
        <v>1002</v>
      </c>
      <c r="AE216" t="b">
        <v>0</v>
      </c>
      <c r="AF216">
        <f>_xlfn.XLOOKUP($C216,[1]Dec25_data_updated!$C:$C, [1]Dec25_data_updated!AI:AI,0)</f>
        <v>0</v>
      </c>
      <c r="AG216">
        <f>_xlfn.XLOOKUP($C216,[1]Dec25_data_updated!$C:$C, [1]Dec25_data_updated!AJ:AJ,0)</f>
        <v>0</v>
      </c>
      <c r="AH216" t="str">
        <f>_xlfn.XLOOKUP($C216,[1]Dec25_data_updated!$C:$C, [1]Dec25_data_updated!AF:AF,0)</f>
        <v>M_Lerga__E_AI_BEST_PRACTI_CE_GUIDE_TO_USE_WIKIPEDIA_IN_UNIVERSITY_EDUCATION.pdf</v>
      </c>
      <c r="AI216" s="1">
        <f>_xlfn.XLOOKUP($C216,[1]cull_for_type_term!$C:$C, [1]cull_for_type_term!AI:AI,0)</f>
        <v>0</v>
      </c>
      <c r="AJ216" s="1">
        <f>_xlfn.XLOOKUP($C216,[1]cull_for_type_term!$C:$C, [1]cull_for_type_term!AJ:AJ,0)</f>
        <v>0</v>
      </c>
      <c r="AK216" s="1">
        <f>_xlfn.XLOOKUP($C216,[1]dates!$C:$C, [1]dates!D:D,0)</f>
        <v>0</v>
      </c>
      <c r="AL216" s="2"/>
      <c r="AM216" s="3">
        <f>_xlfn.XLOOKUP($C216,[1]missing!$C:$C, [1]missing!AH:AH,0)</f>
        <v>0</v>
      </c>
    </row>
    <row r="217" spans="1:39" x14ac:dyDescent="0.2">
      <c r="A217">
        <v>4</v>
      </c>
      <c r="B217" t="s">
        <v>1043</v>
      </c>
      <c r="C217" t="s">
        <v>1044</v>
      </c>
      <c r="D217">
        <v>2015</v>
      </c>
      <c r="F217" t="s">
        <v>1045</v>
      </c>
      <c r="G217" t="s">
        <v>1046</v>
      </c>
      <c r="H217" t="s">
        <v>1047</v>
      </c>
      <c r="I217">
        <v>39</v>
      </c>
      <c r="J217" s="4">
        <v>45649.813726851855</v>
      </c>
      <c r="S217">
        <v>4</v>
      </c>
      <c r="T217">
        <v>0.44</v>
      </c>
      <c r="U217">
        <v>2</v>
      </c>
      <c r="V217">
        <v>2</v>
      </c>
      <c r="W217">
        <v>9</v>
      </c>
      <c r="X217" t="s">
        <v>1041</v>
      </c>
      <c r="Y217" t="s">
        <v>1048</v>
      </c>
      <c r="Z217" t="s">
        <v>1049</v>
      </c>
      <c r="AA217" t="s">
        <v>50</v>
      </c>
      <c r="AB217" t="b">
        <f t="shared" si="11"/>
        <v>1</v>
      </c>
      <c r="AC217" t="str">
        <f t="shared" si="9"/>
        <v/>
      </c>
      <c r="AD217">
        <v>1006</v>
      </c>
      <c r="AE217" t="b">
        <v>0</v>
      </c>
      <c r="AF217">
        <f>_xlfn.XLOOKUP($C217,[1]Dec25_data_updated!$C:$C, [1]Dec25_data_updated!AI:AI,0)</f>
        <v>0</v>
      </c>
      <c r="AG217">
        <f>_xlfn.XLOOKUP($C217,[1]Dec25_data_updated!$C:$C, [1]Dec25_data_updated!AJ:AJ,0)</f>
        <v>0</v>
      </c>
      <c r="AH217">
        <f>_xlfn.XLOOKUP($C217,[1]Dec25_data_updated!$C:$C, [1]Dec25_data_updated!AF:AF,0)</f>
        <v>0</v>
      </c>
      <c r="AI217" s="1">
        <f>_xlfn.XLOOKUP($C217,[1]cull_for_type_term!$C:$C, [1]cull_for_type_term!AI:AI,0)</f>
        <v>0</v>
      </c>
      <c r="AJ217" s="1">
        <f>_xlfn.XLOOKUP($C217,[1]cull_for_type_term!$C:$C, [1]cull_for_type_term!AJ:AJ,0)</f>
        <v>0</v>
      </c>
      <c r="AK217" s="1">
        <f>_xlfn.XLOOKUP($C217,[1]dates!$C:$C, [1]dates!D:D,0)</f>
        <v>0</v>
      </c>
      <c r="AL217" s="2"/>
      <c r="AM217" s="3">
        <f>_xlfn.XLOOKUP($C217,[1]missing!$C:$C, [1]missing!AH:AH,0)</f>
        <v>0</v>
      </c>
    </row>
    <row r="218" spans="1:39" x14ac:dyDescent="0.2">
      <c r="A218">
        <v>2</v>
      </c>
      <c r="B218" t="s">
        <v>1050</v>
      </c>
      <c r="C218" t="s">
        <v>1051</v>
      </c>
      <c r="D218">
        <v>2014</v>
      </c>
      <c r="F218" t="s">
        <v>1052</v>
      </c>
      <c r="G218" t="s">
        <v>1053</v>
      </c>
      <c r="H218" t="s">
        <v>1054</v>
      </c>
      <c r="I218">
        <v>266</v>
      </c>
      <c r="J218" s="4">
        <v>45649.813726851855</v>
      </c>
      <c r="K218" t="s">
        <v>56</v>
      </c>
      <c r="S218">
        <v>2</v>
      </c>
      <c r="T218">
        <v>0.2</v>
      </c>
      <c r="U218">
        <v>1</v>
      </c>
      <c r="V218">
        <v>2</v>
      </c>
      <c r="W218">
        <v>10</v>
      </c>
      <c r="X218" t="s">
        <v>1055</v>
      </c>
      <c r="Y218" t="s">
        <v>1053</v>
      </c>
      <c r="Z218" t="s">
        <v>1056</v>
      </c>
      <c r="AA218" t="s">
        <v>50</v>
      </c>
      <c r="AB218" t="b">
        <f t="shared" si="11"/>
        <v>1</v>
      </c>
      <c r="AC218" t="b">
        <f t="shared" si="9"/>
        <v>1</v>
      </c>
      <c r="AD218">
        <v>1233</v>
      </c>
      <c r="AE218" t="b">
        <v>0</v>
      </c>
      <c r="AF218">
        <f>_xlfn.XLOOKUP($C218,[1]Dec25_data_updated!$C:$C, [1]Dec25_data_updated!AI:AI,0)</f>
        <v>0</v>
      </c>
      <c r="AG218">
        <f>_xlfn.XLOOKUP($C218,[1]Dec25_data_updated!$C:$C, [1]Dec25_data_updated!AJ:AJ,0)</f>
        <v>0</v>
      </c>
      <c r="AH218" t="str">
        <f>_xlfn.XLOOKUP($C218,[1]Dec25_data_updated!$C:$C, [1]Dec25_data_updated!AF:AF,0)</f>
        <v>M_LERGA__E_AIBAR_Guia_de_bones_pràctiques_per_a_lús_docent_de_viquipèdia_a_la_universitat.pdf</v>
      </c>
      <c r="AI218" s="1">
        <f>_xlfn.XLOOKUP($C218,[1]cull_for_type_term!$C:$C, [1]cull_for_type_term!AI:AI,0)</f>
        <v>0</v>
      </c>
      <c r="AJ218" s="1">
        <f>_xlfn.XLOOKUP($C218,[1]cull_for_type_term!$C:$C, [1]cull_for_type_term!AJ:AJ,0)</f>
        <v>0</v>
      </c>
      <c r="AK218" s="1">
        <f>_xlfn.XLOOKUP($C218,[1]dates!$C:$C, [1]dates!D:D,0)</f>
        <v>0</v>
      </c>
      <c r="AL218" s="2"/>
      <c r="AM218" s="3">
        <f>_xlfn.XLOOKUP($C218,[1]missing!$C:$C, [1]missing!AH:AH,0)</f>
        <v>0</v>
      </c>
    </row>
    <row r="219" spans="1:39" x14ac:dyDescent="0.2">
      <c r="A219">
        <v>0</v>
      </c>
      <c r="B219" t="s">
        <v>1043</v>
      </c>
      <c r="C219" t="s">
        <v>1057</v>
      </c>
      <c r="D219">
        <v>2015</v>
      </c>
      <c r="F219" t="s">
        <v>1045</v>
      </c>
      <c r="G219" t="s">
        <v>1058</v>
      </c>
      <c r="I219">
        <v>268</v>
      </c>
      <c r="J219" s="4">
        <v>45649.813726851855</v>
      </c>
      <c r="S219">
        <v>0</v>
      </c>
      <c r="T219">
        <v>0</v>
      </c>
      <c r="U219">
        <v>0</v>
      </c>
      <c r="V219">
        <v>2</v>
      </c>
      <c r="W219">
        <v>9</v>
      </c>
      <c r="X219" t="s">
        <v>1055</v>
      </c>
      <c r="Y219" t="s">
        <v>1059</v>
      </c>
      <c r="Z219" t="s">
        <v>1060</v>
      </c>
      <c r="AA219" t="s">
        <v>50</v>
      </c>
      <c r="AB219" t="b">
        <f t="shared" si="11"/>
        <v>1</v>
      </c>
      <c r="AC219" t="b">
        <f t="shared" si="9"/>
        <v>1</v>
      </c>
      <c r="AD219">
        <v>1235</v>
      </c>
      <c r="AE219" t="b">
        <v>0</v>
      </c>
      <c r="AF219">
        <f>_xlfn.XLOOKUP($C219,[1]Dec25_data_updated!$C:$C, [1]Dec25_data_updated!AI:AI,0)</f>
        <v>0</v>
      </c>
      <c r="AG219">
        <f>_xlfn.XLOOKUP($C219,[1]Dec25_data_updated!$C:$C, [1]Dec25_data_updated!AJ:AJ,0)</f>
        <v>0</v>
      </c>
      <c r="AH219">
        <f>_xlfn.XLOOKUP($C219,[1]Dec25_data_updated!$C:$C, [1]Dec25_data_updated!AF:AF,0)</f>
        <v>0</v>
      </c>
      <c r="AI219" s="1">
        <f>_xlfn.XLOOKUP($C219,[1]cull_for_type_term!$C:$C, [1]cull_for_type_term!AI:AI,0)</f>
        <v>0</v>
      </c>
      <c r="AJ219" s="1">
        <f>_xlfn.XLOOKUP($C219,[1]cull_for_type_term!$C:$C, [1]cull_for_type_term!AJ:AJ,0)</f>
        <v>0</v>
      </c>
      <c r="AK219" s="1">
        <f>_xlfn.XLOOKUP($C219,[1]dates!$C:$C, [1]dates!D:D,0)</f>
        <v>0</v>
      </c>
      <c r="AL219" s="2"/>
      <c r="AM219" s="3">
        <f>_xlfn.XLOOKUP($C219,[1]missing!$C:$C, [1]missing!AH:AH,0)</f>
        <v>0</v>
      </c>
    </row>
    <row r="220" spans="1:39" x14ac:dyDescent="0.2">
      <c r="A220">
        <v>10</v>
      </c>
      <c r="B220" t="s">
        <v>1043</v>
      </c>
      <c r="C220" t="s">
        <v>1061</v>
      </c>
      <c r="D220">
        <v>2015</v>
      </c>
      <c r="F220" t="s">
        <v>1045</v>
      </c>
      <c r="G220" t="s">
        <v>1062</v>
      </c>
      <c r="H220" t="s">
        <v>1063</v>
      </c>
      <c r="I220">
        <v>254</v>
      </c>
      <c r="J220" s="4">
        <v>45649.813726851855</v>
      </c>
      <c r="S220">
        <v>10</v>
      </c>
      <c r="T220">
        <v>1.1100000000000001</v>
      </c>
      <c r="U220">
        <v>5</v>
      </c>
      <c r="V220">
        <v>2</v>
      </c>
      <c r="W220">
        <v>9</v>
      </c>
      <c r="X220" t="s">
        <v>1064</v>
      </c>
      <c r="Y220" t="s">
        <v>1065</v>
      </c>
      <c r="Z220" t="s">
        <v>1066</v>
      </c>
      <c r="AA220" t="s">
        <v>50</v>
      </c>
      <c r="AB220" t="b">
        <f t="shared" si="11"/>
        <v>1</v>
      </c>
      <c r="AC220" t="str">
        <f t="shared" ref="AC220:AC283" si="12">IF( ISNUMBER( SEARCH( AA220, X220) ), TRUE, "" )</f>
        <v/>
      </c>
      <c r="AD220">
        <v>1221</v>
      </c>
      <c r="AE220" t="b">
        <v>0</v>
      </c>
      <c r="AF220">
        <f>_xlfn.XLOOKUP($C220,[1]Dec25_data_updated!$C:$C, [1]Dec25_data_updated!AI:AI,0)</f>
        <v>0</v>
      </c>
      <c r="AG220">
        <f>_xlfn.XLOOKUP($C220,[1]Dec25_data_updated!$C:$C, [1]Dec25_data_updated!AJ:AJ,0)</f>
        <v>0</v>
      </c>
      <c r="AH220">
        <f>_xlfn.XLOOKUP($C220,[1]Dec25_data_updated!$C:$C, [1]Dec25_data_updated!AF:AF,0)</f>
        <v>0</v>
      </c>
      <c r="AI220" s="1">
        <f>_xlfn.XLOOKUP($C220,[1]cull_for_type_term!$C:$C, [1]cull_for_type_term!AI:AI,0)</f>
        <v>0</v>
      </c>
      <c r="AJ220" s="1">
        <f>_xlfn.XLOOKUP($C220,[1]cull_for_type_term!$C:$C, [1]cull_for_type_term!AJ:AJ,0)</f>
        <v>0</v>
      </c>
      <c r="AK220" s="1">
        <f>_xlfn.XLOOKUP($C220,[1]dates!$C:$C, [1]dates!D:D,0)</f>
        <v>0</v>
      </c>
      <c r="AL220" s="2"/>
      <c r="AM220" s="3">
        <f>_xlfn.XLOOKUP($C220,[1]missing!$C:$C, [1]missing!AH:AH,0)</f>
        <v>0</v>
      </c>
    </row>
    <row r="221" spans="1:39" x14ac:dyDescent="0.2">
      <c r="A221">
        <v>3</v>
      </c>
      <c r="B221" t="s">
        <v>1067</v>
      </c>
      <c r="C221" t="s">
        <v>1068</v>
      </c>
      <c r="D221">
        <v>2015</v>
      </c>
      <c r="E221" t="s">
        <v>1069</v>
      </c>
      <c r="F221" t="s">
        <v>898</v>
      </c>
      <c r="G221" t="s">
        <v>1070</v>
      </c>
      <c r="H221" t="s">
        <v>1071</v>
      </c>
      <c r="I221">
        <v>3</v>
      </c>
      <c r="J221" s="4">
        <v>45649.416967592595</v>
      </c>
      <c r="L221" t="s">
        <v>1072</v>
      </c>
      <c r="S221">
        <v>3</v>
      </c>
      <c r="T221">
        <v>0.33</v>
      </c>
      <c r="U221">
        <v>3</v>
      </c>
      <c r="V221">
        <v>1</v>
      </c>
      <c r="W221">
        <v>9</v>
      </c>
      <c r="X221" t="s">
        <v>1073</v>
      </c>
      <c r="Y221" t="s">
        <v>1074</v>
      </c>
      <c r="Z221" t="s">
        <v>1075</v>
      </c>
      <c r="AA221" t="s">
        <v>335</v>
      </c>
      <c r="AB221" t="b">
        <f t="shared" si="11"/>
        <v>1</v>
      </c>
      <c r="AC221" t="b">
        <f t="shared" si="12"/>
        <v>1</v>
      </c>
      <c r="AD221">
        <v>894</v>
      </c>
      <c r="AE221" t="b">
        <v>0</v>
      </c>
      <c r="AF221">
        <f>_xlfn.XLOOKUP($C221,[1]Dec25_data_updated!$C:$C, [1]Dec25_data_updated!AI:AI,0)</f>
        <v>0</v>
      </c>
      <c r="AG221">
        <f>_xlfn.XLOOKUP($C221,[1]Dec25_data_updated!$C:$C, [1]Dec25_data_updated!AJ:AJ,0)</f>
        <v>0</v>
      </c>
      <c r="AH221">
        <f>_xlfn.XLOOKUP($C221,[1]Dec25_data_updated!$C:$C, [1]Dec25_data_updated!AF:AF,0)</f>
        <v>0</v>
      </c>
      <c r="AI221" s="1">
        <f>_xlfn.XLOOKUP($C221,[1]cull_for_type_term!$C:$C, [1]cull_for_type_term!AI:AI,0)</f>
        <v>0</v>
      </c>
      <c r="AJ221" s="1">
        <f>_xlfn.XLOOKUP($C221,[1]cull_for_type_term!$C:$C, [1]cull_for_type_term!AJ:AJ,0)</f>
        <v>0</v>
      </c>
      <c r="AK221" s="1">
        <f>_xlfn.XLOOKUP($C221,[1]dates!$C:$C, [1]dates!D:D,0)</f>
        <v>0</v>
      </c>
      <c r="AL221" s="2"/>
      <c r="AM221" s="3">
        <f>_xlfn.XLOOKUP($C221,[1]missing!$C:$C, [1]missing!AH:AH,0)</f>
        <v>0</v>
      </c>
    </row>
    <row r="222" spans="1:39" x14ac:dyDescent="0.2">
      <c r="A222">
        <v>4</v>
      </c>
      <c r="B222" t="s">
        <v>1067</v>
      </c>
      <c r="C222" t="s">
        <v>1076</v>
      </c>
      <c r="D222">
        <v>2015</v>
      </c>
      <c r="E222" t="s">
        <v>1077</v>
      </c>
      <c r="F222" t="s">
        <v>312</v>
      </c>
      <c r="G222" t="s">
        <v>1078</v>
      </c>
      <c r="H222" t="s">
        <v>1079</v>
      </c>
      <c r="I222">
        <v>291</v>
      </c>
      <c r="J222" s="4">
        <v>45649.420636574076</v>
      </c>
      <c r="L222" t="s">
        <v>1080</v>
      </c>
      <c r="S222">
        <v>4</v>
      </c>
      <c r="T222">
        <v>0.44</v>
      </c>
      <c r="U222">
        <v>4</v>
      </c>
      <c r="V222">
        <v>1</v>
      </c>
      <c r="W222">
        <v>9</v>
      </c>
      <c r="X222" t="s">
        <v>1081</v>
      </c>
      <c r="Z222" t="s">
        <v>1082</v>
      </c>
      <c r="AA222" t="s">
        <v>47</v>
      </c>
      <c r="AB222" t="b">
        <f t="shared" si="11"/>
        <v>1</v>
      </c>
      <c r="AC222" t="b">
        <f t="shared" si="12"/>
        <v>1</v>
      </c>
      <c r="AD222">
        <v>356</v>
      </c>
      <c r="AE222" t="b">
        <v>0</v>
      </c>
      <c r="AF222">
        <f>_xlfn.XLOOKUP($C222,[1]Dec25_data_updated!$C:$C, [1]Dec25_data_updated!AI:AI,0)</f>
        <v>0</v>
      </c>
      <c r="AG222">
        <f>_xlfn.XLOOKUP($C222,[1]Dec25_data_updated!$C:$C, [1]Dec25_data_updated!AJ:AJ,0)</f>
        <v>0</v>
      </c>
      <c r="AH222" t="str">
        <f>_xlfn.XLOOKUP($C222,[1]Dec25_data_updated!$C:$C, [1]Dec25_data_updated!AF:AF,0)</f>
        <v>M_Michails_Toward_an_ecological_urbanism_public_engagement_in_contemporary_art_practice.pdf</v>
      </c>
      <c r="AI222" s="1">
        <f>_xlfn.XLOOKUP($C222,[1]cull_for_type_term!$C:$C, [1]cull_for_type_term!AI:AI,0)</f>
        <v>0</v>
      </c>
      <c r="AJ222" s="1">
        <f>_xlfn.XLOOKUP($C222,[1]cull_for_type_term!$C:$C, [1]cull_for_type_term!AJ:AJ,0)</f>
        <v>0</v>
      </c>
      <c r="AK222" s="1">
        <f>_xlfn.XLOOKUP($C222,[1]dates!$C:$C, [1]dates!D:D,0)</f>
        <v>0</v>
      </c>
      <c r="AL222" s="2"/>
      <c r="AM222" s="3">
        <f>_xlfn.XLOOKUP($C222,[1]missing!$C:$C, [1]missing!AH:AH,0)</f>
        <v>0</v>
      </c>
    </row>
    <row r="223" spans="1:39" x14ac:dyDescent="0.2">
      <c r="A223">
        <v>4</v>
      </c>
      <c r="B223" t="s">
        <v>1067</v>
      </c>
      <c r="C223" t="s">
        <v>1076</v>
      </c>
      <c r="D223">
        <v>2015</v>
      </c>
      <c r="E223" t="s">
        <v>1077</v>
      </c>
      <c r="F223" t="s">
        <v>312</v>
      </c>
      <c r="G223" t="s">
        <v>1078</v>
      </c>
      <c r="H223" t="s">
        <v>1079</v>
      </c>
      <c r="I223">
        <v>149</v>
      </c>
      <c r="J223" s="4">
        <v>45649.813726851855</v>
      </c>
      <c r="L223" t="s">
        <v>1080</v>
      </c>
      <c r="S223">
        <v>4</v>
      </c>
      <c r="T223">
        <v>0.44</v>
      </c>
      <c r="U223">
        <v>4</v>
      </c>
      <c r="V223">
        <v>1</v>
      </c>
      <c r="W223">
        <v>9</v>
      </c>
      <c r="X223" t="s">
        <v>1083</v>
      </c>
      <c r="Z223" t="s">
        <v>1084</v>
      </c>
      <c r="AA223" t="s">
        <v>50</v>
      </c>
      <c r="AB223" t="b">
        <f t="shared" si="11"/>
        <v>1</v>
      </c>
      <c r="AC223" t="b">
        <f t="shared" si="12"/>
        <v>1</v>
      </c>
      <c r="AD223">
        <v>1116</v>
      </c>
      <c r="AE223" t="b">
        <v>0</v>
      </c>
      <c r="AF223">
        <f>_xlfn.XLOOKUP($C223,[1]Dec25_data_updated!$C:$C, [1]Dec25_data_updated!AI:AI,0)</f>
        <v>0</v>
      </c>
      <c r="AG223">
        <f>_xlfn.XLOOKUP($C223,[1]Dec25_data_updated!$C:$C, [1]Dec25_data_updated!AJ:AJ,0)</f>
        <v>0</v>
      </c>
      <c r="AH223" t="str">
        <f>_xlfn.XLOOKUP($C223,[1]Dec25_data_updated!$C:$C, [1]Dec25_data_updated!AF:AF,0)</f>
        <v>M_Michails_Toward_an_ecological_urbanism_public_engagement_in_contemporary_art_practice.pdf</v>
      </c>
      <c r="AI223" s="1">
        <f>_xlfn.XLOOKUP($C223,[1]cull_for_type_term!$C:$C, [1]cull_for_type_term!AI:AI,0)</f>
        <v>0</v>
      </c>
      <c r="AJ223" s="1">
        <f>_xlfn.XLOOKUP($C223,[1]cull_for_type_term!$C:$C, [1]cull_for_type_term!AJ:AJ,0)</f>
        <v>0</v>
      </c>
      <c r="AK223" s="1">
        <f>_xlfn.XLOOKUP($C223,[1]dates!$C:$C, [1]dates!D:D,0)</f>
        <v>0</v>
      </c>
      <c r="AL223" s="2"/>
      <c r="AM223" s="3">
        <f>_xlfn.XLOOKUP($C223,[1]missing!$C:$C, [1]missing!AH:AH,0)</f>
        <v>0</v>
      </c>
    </row>
    <row r="224" spans="1:39" x14ac:dyDescent="0.2">
      <c r="A224">
        <v>4</v>
      </c>
      <c r="B224" t="s">
        <v>1067</v>
      </c>
      <c r="C224" t="s">
        <v>1076</v>
      </c>
      <c r="D224">
        <v>2015</v>
      </c>
      <c r="E224" t="s">
        <v>1077</v>
      </c>
      <c r="F224" t="s">
        <v>312</v>
      </c>
      <c r="G224" t="s">
        <v>1078</v>
      </c>
      <c r="H224" t="s">
        <v>1085</v>
      </c>
      <c r="I224">
        <v>14</v>
      </c>
      <c r="J224" s="4">
        <v>45649.416967592595</v>
      </c>
      <c r="L224" t="s">
        <v>1080</v>
      </c>
      <c r="S224">
        <v>4</v>
      </c>
      <c r="T224">
        <v>0.44</v>
      </c>
      <c r="U224">
        <v>4</v>
      </c>
      <c r="V224">
        <v>1</v>
      </c>
      <c r="W224">
        <v>9</v>
      </c>
      <c r="X224" t="s">
        <v>1086</v>
      </c>
      <c r="Z224" t="s">
        <v>1087</v>
      </c>
      <c r="AA224" t="s">
        <v>335</v>
      </c>
      <c r="AB224" t="b">
        <f t="shared" si="11"/>
        <v>1</v>
      </c>
      <c r="AC224" t="str">
        <f t="shared" si="12"/>
        <v/>
      </c>
      <c r="AD224">
        <v>905</v>
      </c>
      <c r="AE224" t="b">
        <v>0</v>
      </c>
      <c r="AF224">
        <f>_xlfn.XLOOKUP($C224,[1]Dec25_data_updated!$C:$C, [1]Dec25_data_updated!AI:AI,0)</f>
        <v>0</v>
      </c>
      <c r="AG224">
        <f>_xlfn.XLOOKUP($C224,[1]Dec25_data_updated!$C:$C, [1]Dec25_data_updated!AJ:AJ,0)</f>
        <v>0</v>
      </c>
      <c r="AH224" t="str">
        <f>_xlfn.XLOOKUP($C224,[1]Dec25_data_updated!$C:$C, [1]Dec25_data_updated!AF:AF,0)</f>
        <v>M_Michails_Toward_an_ecological_urbanism_public_engagement_in_contemporary_art_practice.pdf</v>
      </c>
      <c r="AI224" s="1">
        <f>_xlfn.XLOOKUP($C224,[1]cull_for_type_term!$C:$C, [1]cull_for_type_term!AI:AI,0)</f>
        <v>0</v>
      </c>
      <c r="AJ224" s="1">
        <f>_xlfn.XLOOKUP($C224,[1]cull_for_type_term!$C:$C, [1]cull_for_type_term!AJ:AJ,0)</f>
        <v>0</v>
      </c>
      <c r="AK224" s="1">
        <f>_xlfn.XLOOKUP($C224,[1]dates!$C:$C, [1]dates!D:D,0)</f>
        <v>0</v>
      </c>
      <c r="AL224" s="2"/>
      <c r="AM224" s="3">
        <f>_xlfn.XLOOKUP($C224,[1]missing!$C:$C, [1]missing!AH:AH,0)</f>
        <v>0</v>
      </c>
    </row>
    <row r="225" spans="1:39" x14ac:dyDescent="0.2">
      <c r="A225">
        <v>4</v>
      </c>
      <c r="B225" t="s">
        <v>1067</v>
      </c>
      <c r="C225" t="s">
        <v>1076</v>
      </c>
      <c r="D225">
        <v>2015</v>
      </c>
      <c r="E225" t="s">
        <v>1077</v>
      </c>
      <c r="F225" t="s">
        <v>312</v>
      </c>
      <c r="G225" t="s">
        <v>1078</v>
      </c>
      <c r="H225" t="s">
        <v>1085</v>
      </c>
      <c r="I225">
        <v>11</v>
      </c>
      <c r="J225" s="4">
        <v>45649.418078703704</v>
      </c>
      <c r="L225" t="s">
        <v>1080</v>
      </c>
      <c r="S225">
        <v>4</v>
      </c>
      <c r="T225">
        <v>0.44</v>
      </c>
      <c r="U225">
        <v>4</v>
      </c>
      <c r="V225">
        <v>1</v>
      </c>
      <c r="W225">
        <v>9</v>
      </c>
      <c r="X225" t="s">
        <v>1088</v>
      </c>
      <c r="Z225" t="s">
        <v>1089</v>
      </c>
      <c r="AA225" t="s">
        <v>342</v>
      </c>
      <c r="AB225" t="b">
        <v>1</v>
      </c>
      <c r="AC225" t="str">
        <f t="shared" si="12"/>
        <v/>
      </c>
      <c r="AD225">
        <v>927</v>
      </c>
      <c r="AE225" t="b">
        <v>0</v>
      </c>
      <c r="AF225">
        <f>_xlfn.XLOOKUP($C225,[1]Dec25_data_updated!$C:$C, [1]Dec25_data_updated!AI:AI,0)</f>
        <v>0</v>
      </c>
      <c r="AG225">
        <f>_xlfn.XLOOKUP($C225,[1]Dec25_data_updated!$C:$C, [1]Dec25_data_updated!AJ:AJ,0)</f>
        <v>0</v>
      </c>
      <c r="AH225" t="str">
        <f>_xlfn.XLOOKUP($C225,[1]Dec25_data_updated!$C:$C, [1]Dec25_data_updated!AF:AF,0)</f>
        <v>M_Michails_Toward_an_ecological_urbanism_public_engagement_in_contemporary_art_practice.pdf</v>
      </c>
      <c r="AI225" s="1">
        <f>_xlfn.XLOOKUP($C225,[1]cull_for_type_term!$C:$C, [1]cull_for_type_term!AI:AI,0)</f>
        <v>0</v>
      </c>
      <c r="AJ225" s="1">
        <f>_xlfn.XLOOKUP($C225,[1]cull_for_type_term!$C:$C, [1]cull_for_type_term!AJ:AJ,0)</f>
        <v>0</v>
      </c>
      <c r="AK225" s="1">
        <f>_xlfn.XLOOKUP($C225,[1]dates!$C:$C, [1]dates!D:D,0)</f>
        <v>0</v>
      </c>
      <c r="AL225" s="2"/>
      <c r="AM225" s="3">
        <f>_xlfn.XLOOKUP($C225,[1]missing!$C:$C, [1]missing!AH:AH,0)</f>
        <v>0</v>
      </c>
    </row>
    <row r="226" spans="1:39" x14ac:dyDescent="0.2">
      <c r="A226">
        <v>0</v>
      </c>
      <c r="B226" t="s">
        <v>1090</v>
      </c>
      <c r="C226" t="s">
        <v>1091</v>
      </c>
      <c r="D226">
        <v>2007</v>
      </c>
      <c r="E226" t="s">
        <v>1092</v>
      </c>
      <c r="F226" t="s">
        <v>1093</v>
      </c>
      <c r="G226" t="s">
        <v>1094</v>
      </c>
      <c r="I226">
        <v>2</v>
      </c>
      <c r="J226" s="4">
        <v>45649.418078703704</v>
      </c>
      <c r="S226">
        <v>0</v>
      </c>
      <c r="T226">
        <v>0</v>
      </c>
      <c r="U226">
        <v>0</v>
      </c>
      <c r="V226">
        <v>2</v>
      </c>
      <c r="W226">
        <v>17</v>
      </c>
      <c r="X226" t="s">
        <v>1095</v>
      </c>
      <c r="Y226" t="s">
        <v>1096</v>
      </c>
      <c r="Z226" t="s">
        <v>1097</v>
      </c>
      <c r="AA226" t="s">
        <v>342</v>
      </c>
      <c r="AB226" t="b">
        <f t="shared" ref="AB226:AB251" si="13">IF( ISNUMBER( SEARCH( "Mandiberg", X226) ), TRUE, "" )</f>
        <v>1</v>
      </c>
      <c r="AC226" t="str">
        <f t="shared" si="12"/>
        <v/>
      </c>
      <c r="AD226">
        <v>918</v>
      </c>
      <c r="AE226" t="b">
        <v>0</v>
      </c>
      <c r="AF226">
        <f>_xlfn.XLOOKUP($C226,[1]Dec25_data_updated!$C:$C, [1]Dec25_data_updated!AI:AI,0)</f>
        <v>0</v>
      </c>
      <c r="AG226">
        <f>_xlfn.XLOOKUP($C226,[1]Dec25_data_updated!$C:$C, [1]Dec25_data_updated!AJ:AJ,0)</f>
        <v>0</v>
      </c>
      <c r="AH226" t="str">
        <f>_xlfn.XLOOKUP($C226,[1]Dec25_data_updated!$C:$C, [1]Dec25_data_updated!AF:AF,0)</f>
        <v>M_Miranda__N_Neumark_On_the_Internet_Turbulence_and_1001_Nights_of_Networked_Performance.pdf</v>
      </c>
      <c r="AI226" s="1">
        <f>_xlfn.XLOOKUP($C226,[1]cull_for_type_term!$C:$C, [1]cull_for_type_term!AI:AI,0)</f>
        <v>0</v>
      </c>
      <c r="AJ226" s="1">
        <f>_xlfn.XLOOKUP($C226,[1]cull_for_type_term!$C:$C, [1]cull_for_type_term!AJ:AJ,0)</f>
        <v>0</v>
      </c>
      <c r="AK226" s="1">
        <f>_xlfn.XLOOKUP($C226,[1]dates!$C:$C, [1]dates!D:D,0)</f>
        <v>0</v>
      </c>
      <c r="AL226" s="2"/>
      <c r="AM226" s="3">
        <f>_xlfn.XLOOKUP($C226,[1]missing!$C:$C, [1]missing!AH:AH,0)</f>
        <v>0</v>
      </c>
    </row>
    <row r="227" spans="1:39" x14ac:dyDescent="0.2">
      <c r="A227">
        <v>0</v>
      </c>
      <c r="B227" t="s">
        <v>1098</v>
      </c>
      <c r="C227" t="s">
        <v>1099</v>
      </c>
      <c r="D227">
        <v>2011</v>
      </c>
      <c r="F227" t="s">
        <v>1100</v>
      </c>
      <c r="G227" t="s">
        <v>1101</v>
      </c>
      <c r="I227">
        <v>14</v>
      </c>
      <c r="J227" s="4">
        <v>45649.857893518521</v>
      </c>
      <c r="S227">
        <v>0</v>
      </c>
      <c r="T227">
        <v>0</v>
      </c>
      <c r="U227">
        <v>0</v>
      </c>
      <c r="V227">
        <v>1</v>
      </c>
      <c r="W227">
        <v>13</v>
      </c>
      <c r="X227" t="s">
        <v>1102</v>
      </c>
      <c r="Y227" t="s">
        <v>1103</v>
      </c>
      <c r="Z227" t="s">
        <v>1104</v>
      </c>
      <c r="AA227" t="s">
        <v>627</v>
      </c>
      <c r="AB227" t="b">
        <f t="shared" si="13"/>
        <v>1</v>
      </c>
      <c r="AC227" t="b">
        <f t="shared" si="12"/>
        <v>1</v>
      </c>
      <c r="AD227">
        <v>1329</v>
      </c>
      <c r="AE227" t="b">
        <v>0</v>
      </c>
      <c r="AF227">
        <f>_xlfn.XLOOKUP($C227,[1]Dec25_data_updated!$C:$C, [1]Dec25_data_updated!AI:AI,0)</f>
        <v>0</v>
      </c>
      <c r="AG227">
        <f>_xlfn.XLOOKUP($C227,[1]Dec25_data_updated!$C:$C, [1]Dec25_data_updated!AJ:AJ,0)</f>
        <v>0</v>
      </c>
      <c r="AH227">
        <f>_xlfn.XLOOKUP($C227,[1]Dec25_data_updated!$C:$C, [1]Dec25_data_updated!AF:AF,0)</f>
        <v>0</v>
      </c>
      <c r="AI227" s="1">
        <f>_xlfn.XLOOKUP($C227,[1]cull_for_type_term!$C:$C, [1]cull_for_type_term!AI:AI,0)</f>
        <v>0</v>
      </c>
      <c r="AJ227" s="1">
        <f>_xlfn.XLOOKUP($C227,[1]cull_for_type_term!$C:$C, [1]cull_for_type_term!AJ:AJ,0)</f>
        <v>0</v>
      </c>
      <c r="AK227" s="1">
        <f>_xlfn.XLOOKUP($C227,[1]dates!$C:$C, [1]dates!D:D,0)</f>
        <v>0</v>
      </c>
      <c r="AL227" s="2"/>
      <c r="AM227" s="3">
        <f>_xlfn.XLOOKUP($C227,[1]missing!$C:$C, [1]missing!AH:AH,0)</f>
        <v>0</v>
      </c>
    </row>
    <row r="228" spans="1:39" x14ac:dyDescent="0.2">
      <c r="A228">
        <v>0</v>
      </c>
      <c r="B228" t="s">
        <v>1105</v>
      </c>
      <c r="C228" t="s">
        <v>1106</v>
      </c>
      <c r="D228">
        <v>2021</v>
      </c>
      <c r="F228" t="s">
        <v>142</v>
      </c>
      <c r="G228" t="s">
        <v>1107</v>
      </c>
      <c r="I228">
        <v>531</v>
      </c>
      <c r="J228" s="4">
        <v>45649.420636574076</v>
      </c>
      <c r="S228">
        <v>0</v>
      </c>
      <c r="T228">
        <v>0</v>
      </c>
      <c r="U228">
        <v>0</v>
      </c>
      <c r="V228">
        <v>1</v>
      </c>
      <c r="W228">
        <v>3</v>
      </c>
      <c r="X228" t="s">
        <v>1108</v>
      </c>
      <c r="Y228" t="s">
        <v>1109</v>
      </c>
      <c r="Z228" t="s">
        <v>1110</v>
      </c>
      <c r="AA228" t="s">
        <v>47</v>
      </c>
      <c r="AB228" t="b">
        <f t="shared" si="13"/>
        <v>1</v>
      </c>
      <c r="AC228" t="b">
        <f t="shared" si="12"/>
        <v>1</v>
      </c>
      <c r="AD228">
        <v>596</v>
      </c>
      <c r="AE228" t="b">
        <v>0</v>
      </c>
      <c r="AF228">
        <f>_xlfn.XLOOKUP($C228,[1]Dec25_data_updated!$C:$C, [1]Dec25_data_updated!AI:AI,0)</f>
        <v>0</v>
      </c>
      <c r="AG228">
        <f>_xlfn.XLOOKUP($C228,[1]Dec25_data_updated!$C:$C, [1]Dec25_data_updated!AJ:AJ,0)</f>
        <v>0</v>
      </c>
      <c r="AH228">
        <f>_xlfn.XLOOKUP($C228,[1]Dec25_data_updated!$C:$C, [1]Dec25_data_updated!AF:AF,0)</f>
        <v>0</v>
      </c>
      <c r="AI228" s="1">
        <f>_xlfn.XLOOKUP($C228,[1]cull_for_type_term!$C:$C, [1]cull_for_type_term!AI:AI,0)</f>
        <v>0</v>
      </c>
      <c r="AJ228" s="1">
        <f>_xlfn.XLOOKUP($C228,[1]cull_for_type_term!$C:$C, [1]cull_for_type_term!AJ:AJ,0)</f>
        <v>0</v>
      </c>
      <c r="AK228" s="1">
        <f>_xlfn.XLOOKUP($C228,[1]dates!$C:$C, [1]dates!D:D,0)</f>
        <v>0</v>
      </c>
      <c r="AL228" s="2"/>
      <c r="AM228" s="3">
        <f>_xlfn.XLOOKUP($C228,[1]missing!$C:$C, [1]missing!AH:AH,0)</f>
        <v>0</v>
      </c>
    </row>
    <row r="229" spans="1:39" x14ac:dyDescent="0.2">
      <c r="A229">
        <v>0</v>
      </c>
      <c r="B229" t="s">
        <v>1111</v>
      </c>
      <c r="C229" t="s">
        <v>1112</v>
      </c>
      <c r="D229">
        <v>2017</v>
      </c>
      <c r="F229" t="s">
        <v>1113</v>
      </c>
      <c r="G229" t="s">
        <v>1114</v>
      </c>
      <c r="I229">
        <v>413</v>
      </c>
      <c r="J229" s="4">
        <v>45649.420636574076</v>
      </c>
      <c r="S229">
        <v>0</v>
      </c>
      <c r="T229">
        <v>0</v>
      </c>
      <c r="U229">
        <v>0</v>
      </c>
      <c r="V229">
        <v>1</v>
      </c>
      <c r="W229">
        <v>7</v>
      </c>
      <c r="X229" t="s">
        <v>1115</v>
      </c>
      <c r="Y229" t="s">
        <v>1116</v>
      </c>
      <c r="Z229" t="s">
        <v>1117</v>
      </c>
      <c r="AA229" t="s">
        <v>47</v>
      </c>
      <c r="AB229" t="b">
        <f t="shared" si="13"/>
        <v>1</v>
      </c>
      <c r="AC229" t="b">
        <f t="shared" si="12"/>
        <v>1</v>
      </c>
      <c r="AD229">
        <v>478</v>
      </c>
      <c r="AE229" t="b">
        <v>0</v>
      </c>
      <c r="AF229">
        <f>_xlfn.XLOOKUP($C229,[1]Dec25_data_updated!$C:$C, [1]Dec25_data_updated!AI:AI,0)</f>
        <v>0</v>
      </c>
      <c r="AG229">
        <f>_xlfn.XLOOKUP($C229,[1]Dec25_data_updated!$C:$C, [1]Dec25_data_updated!AJ:AJ,0)</f>
        <v>0</v>
      </c>
      <c r="AH229">
        <f>_xlfn.XLOOKUP($C229,[1]Dec25_data_updated!$C:$C, [1]Dec25_data_updated!AF:AF,0)</f>
        <v>0</v>
      </c>
      <c r="AI229" s="1">
        <f>_xlfn.XLOOKUP($C229,[1]cull_for_type_term!$C:$C, [1]cull_for_type_term!AI:AI,0)</f>
        <v>0</v>
      </c>
      <c r="AJ229" s="1">
        <f>_xlfn.XLOOKUP($C229,[1]cull_for_type_term!$C:$C, [1]cull_for_type_term!AJ:AJ,0)</f>
        <v>0</v>
      </c>
      <c r="AK229" s="1">
        <f>_xlfn.XLOOKUP($C229,[1]dates!$C:$C, [1]dates!D:D,0)</f>
        <v>0</v>
      </c>
      <c r="AL229" s="2"/>
      <c r="AM229" s="3">
        <f>_xlfn.XLOOKUP($C229,[1]missing!$C:$C, [1]missing!AH:AH,0)</f>
        <v>0</v>
      </c>
    </row>
    <row r="230" spans="1:39" x14ac:dyDescent="0.2">
      <c r="A230">
        <v>0</v>
      </c>
      <c r="B230" t="s">
        <v>1111</v>
      </c>
      <c r="C230" t="s">
        <v>1112</v>
      </c>
      <c r="D230">
        <v>2017</v>
      </c>
      <c r="F230" t="s">
        <v>1113</v>
      </c>
      <c r="G230" t="s">
        <v>1114</v>
      </c>
      <c r="I230">
        <v>194</v>
      </c>
      <c r="J230" s="4">
        <v>45649.813726851855</v>
      </c>
      <c r="S230">
        <v>0</v>
      </c>
      <c r="T230">
        <v>0</v>
      </c>
      <c r="U230">
        <v>0</v>
      </c>
      <c r="V230">
        <v>1</v>
      </c>
      <c r="W230">
        <v>7</v>
      </c>
      <c r="X230" t="s">
        <v>1118</v>
      </c>
      <c r="Y230" t="s">
        <v>1116</v>
      </c>
      <c r="Z230" t="s">
        <v>1119</v>
      </c>
      <c r="AA230" t="s">
        <v>50</v>
      </c>
      <c r="AB230" t="b">
        <f t="shared" si="13"/>
        <v>1</v>
      </c>
      <c r="AC230" t="b">
        <f t="shared" si="12"/>
        <v>1</v>
      </c>
      <c r="AD230">
        <v>1161</v>
      </c>
      <c r="AE230" t="b">
        <v>0</v>
      </c>
      <c r="AF230">
        <f>_xlfn.XLOOKUP($C230,[1]Dec25_data_updated!$C:$C, [1]Dec25_data_updated!AI:AI,0)</f>
        <v>0</v>
      </c>
      <c r="AG230">
        <f>_xlfn.XLOOKUP($C230,[1]Dec25_data_updated!$C:$C, [1]Dec25_data_updated!AJ:AJ,0)</f>
        <v>0</v>
      </c>
      <c r="AH230">
        <f>_xlfn.XLOOKUP($C230,[1]Dec25_data_updated!$C:$C, [1]Dec25_data_updated!AF:AF,0)</f>
        <v>0</v>
      </c>
      <c r="AI230" s="1">
        <f>_xlfn.XLOOKUP($C230,[1]cull_for_type_term!$C:$C, [1]cull_for_type_term!AI:AI,0)</f>
        <v>0</v>
      </c>
      <c r="AJ230" s="1">
        <f>_xlfn.XLOOKUP($C230,[1]cull_for_type_term!$C:$C, [1]cull_for_type_term!AJ:AJ,0)</f>
        <v>0</v>
      </c>
      <c r="AK230" s="1">
        <f>_xlfn.XLOOKUP($C230,[1]dates!$C:$C, [1]dates!D:D,0)</f>
        <v>0</v>
      </c>
      <c r="AL230" s="2"/>
      <c r="AM230" s="3">
        <f>_xlfn.XLOOKUP($C230,[1]missing!$C:$C, [1]missing!AH:AH,0)</f>
        <v>0</v>
      </c>
    </row>
    <row r="231" spans="1:39" x14ac:dyDescent="0.2">
      <c r="A231">
        <v>1</v>
      </c>
      <c r="B231" t="s">
        <v>1120</v>
      </c>
      <c r="C231" t="s">
        <v>1121</v>
      </c>
      <c r="D231">
        <v>2020</v>
      </c>
      <c r="E231" t="s">
        <v>1122</v>
      </c>
      <c r="F231" t="s">
        <v>1123</v>
      </c>
      <c r="G231" t="s">
        <v>1124</v>
      </c>
      <c r="H231" t="s">
        <v>1125</v>
      </c>
      <c r="I231">
        <v>7</v>
      </c>
      <c r="J231" s="4">
        <v>45649.441979166666</v>
      </c>
      <c r="S231">
        <v>1</v>
      </c>
      <c r="T231">
        <v>0.25</v>
      </c>
      <c r="U231">
        <v>1</v>
      </c>
      <c r="V231">
        <v>1</v>
      </c>
      <c r="W231">
        <v>4</v>
      </c>
      <c r="X231" t="s">
        <v>1126</v>
      </c>
      <c r="Y231" t="s">
        <v>1127</v>
      </c>
      <c r="Z231" t="s">
        <v>1128</v>
      </c>
      <c r="AA231" t="s">
        <v>1129</v>
      </c>
      <c r="AB231" t="b">
        <f t="shared" si="13"/>
        <v>1</v>
      </c>
      <c r="AC231" t="b">
        <f t="shared" si="12"/>
        <v>1</v>
      </c>
      <c r="AD231">
        <v>945</v>
      </c>
      <c r="AE231" t="b">
        <v>0</v>
      </c>
      <c r="AF231">
        <f>_xlfn.XLOOKUP($C231,[1]Dec25_data_updated!$C:$C, [1]Dec25_data_updated!AI:AI,0)</f>
        <v>0</v>
      </c>
      <c r="AG231">
        <f>_xlfn.XLOOKUP($C231,[1]Dec25_data_updated!$C:$C, [1]Dec25_data_updated!AJ:AJ,0)</f>
        <v>0</v>
      </c>
      <c r="AH231">
        <f>_xlfn.XLOOKUP($C231,[1]Dec25_data_updated!$C:$C, [1]Dec25_data_updated!AF:AF,0)</f>
        <v>0</v>
      </c>
      <c r="AI231" s="1">
        <f>_xlfn.XLOOKUP($C231,[1]cull_for_type_term!$C:$C, [1]cull_for_type_term!AI:AI,0)</f>
        <v>0</v>
      </c>
      <c r="AJ231" s="1">
        <f>_xlfn.XLOOKUP($C231,[1]cull_for_type_term!$C:$C, [1]cull_for_type_term!AJ:AJ,0)</f>
        <v>0</v>
      </c>
      <c r="AK231" s="1">
        <f>_xlfn.XLOOKUP($C231,[1]dates!$C:$C, [1]dates!D:D,0)</f>
        <v>0</v>
      </c>
      <c r="AL231" s="2"/>
      <c r="AM231" s="3">
        <f>_xlfn.XLOOKUP($C231,[1]missing!$C:$C, [1]missing!AH:AH,0)</f>
        <v>0</v>
      </c>
    </row>
    <row r="232" spans="1:39" x14ac:dyDescent="0.2">
      <c r="A232">
        <v>0</v>
      </c>
      <c r="B232" t="s">
        <v>1130</v>
      </c>
      <c r="C232" t="s">
        <v>1131</v>
      </c>
      <c r="D232">
        <v>2019</v>
      </c>
      <c r="F232" t="s">
        <v>1132</v>
      </c>
      <c r="G232" t="s">
        <v>1133</v>
      </c>
      <c r="I232">
        <v>556</v>
      </c>
      <c r="J232" s="4">
        <v>45649.420636574076</v>
      </c>
      <c r="S232">
        <v>0</v>
      </c>
      <c r="T232">
        <v>0</v>
      </c>
      <c r="U232">
        <v>0</v>
      </c>
      <c r="V232">
        <v>1</v>
      </c>
      <c r="W232">
        <v>5</v>
      </c>
      <c r="X232" t="s">
        <v>1134</v>
      </c>
      <c r="Y232" t="s">
        <v>1135</v>
      </c>
      <c r="Z232" t="s">
        <v>1136</v>
      </c>
      <c r="AA232" t="s">
        <v>47</v>
      </c>
      <c r="AB232" t="b">
        <f t="shared" si="13"/>
        <v>1</v>
      </c>
      <c r="AC232" t="b">
        <f t="shared" si="12"/>
        <v>1</v>
      </c>
      <c r="AD232">
        <v>621</v>
      </c>
      <c r="AE232" t="b">
        <v>0</v>
      </c>
      <c r="AF232">
        <f>_xlfn.XLOOKUP($C232,[1]Dec25_data_updated!$C:$C, [1]Dec25_data_updated!AI:AI,0)</f>
        <v>0</v>
      </c>
      <c r="AG232">
        <f>_xlfn.XLOOKUP($C232,[1]Dec25_data_updated!$C:$C, [1]Dec25_data_updated!AJ:AJ,0)</f>
        <v>0</v>
      </c>
      <c r="AH232">
        <f>_xlfn.XLOOKUP($C232,[1]Dec25_data_updated!$C:$C, [1]Dec25_data_updated!AF:AF,0)</f>
        <v>0</v>
      </c>
      <c r="AI232" s="1">
        <f>_xlfn.XLOOKUP($C232,[1]cull_for_type_term!$C:$C, [1]cull_for_type_term!AI:AI,0)</f>
        <v>0</v>
      </c>
      <c r="AJ232" s="1">
        <f>_xlfn.XLOOKUP($C232,[1]cull_for_type_term!$C:$C, [1]cull_for_type_term!AJ:AJ,0)</f>
        <v>0</v>
      </c>
      <c r="AK232" s="1">
        <f>_xlfn.XLOOKUP($C232,[1]dates!$C:$C, [1]dates!D:D,0)</f>
        <v>0</v>
      </c>
      <c r="AL232" s="2"/>
      <c r="AM232" s="3">
        <f>_xlfn.XLOOKUP($C232,[1]missing!$C:$C, [1]missing!AH:AH,0)</f>
        <v>0</v>
      </c>
    </row>
    <row r="233" spans="1:39" x14ac:dyDescent="0.2">
      <c r="A233" s="5">
        <v>14</v>
      </c>
      <c r="B233" s="5" t="s">
        <v>1137</v>
      </c>
      <c r="C233" s="5" t="s">
        <v>1138</v>
      </c>
      <c r="D233" s="5">
        <v>2007</v>
      </c>
      <c r="E233" s="5" t="s">
        <v>1139</v>
      </c>
      <c r="F233" s="5" t="s">
        <v>1140</v>
      </c>
      <c r="G233" s="5" t="s">
        <v>1141</v>
      </c>
      <c r="H233" s="5" t="s">
        <v>1142</v>
      </c>
      <c r="I233" s="5">
        <v>31</v>
      </c>
      <c r="J233" s="6" t="s">
        <v>61</v>
      </c>
      <c r="K233" s="5" t="s">
        <v>56</v>
      </c>
      <c r="L233" s="5"/>
      <c r="M233" s="5"/>
      <c r="N233" s="5"/>
      <c r="O233" s="5"/>
      <c r="P233" s="5"/>
      <c r="Q233" s="5"/>
      <c r="R233" s="5"/>
      <c r="S233" s="5">
        <v>14</v>
      </c>
      <c r="T233" s="5">
        <v>0.82</v>
      </c>
      <c r="U233" s="5">
        <v>7</v>
      </c>
      <c r="V233" s="5">
        <v>2</v>
      </c>
      <c r="W233" s="5">
        <v>17</v>
      </c>
      <c r="X233" s="5" t="s">
        <v>1143</v>
      </c>
      <c r="Y233" s="5" t="s">
        <v>1141</v>
      </c>
      <c r="Z233" s="5" t="s">
        <v>1144</v>
      </c>
      <c r="AA233" t="s">
        <v>63</v>
      </c>
      <c r="AB233" t="b">
        <f t="shared" si="13"/>
        <v>1</v>
      </c>
      <c r="AC233" t="b">
        <f t="shared" si="12"/>
        <v>1</v>
      </c>
      <c r="AD233">
        <v>691</v>
      </c>
      <c r="AE233" t="b">
        <v>0</v>
      </c>
      <c r="AF233">
        <f>_xlfn.XLOOKUP($C233,[1]Dec25_data_updated!$C:$C, [1]Dec25_data_updated!AI:AI,0)</f>
        <v>0</v>
      </c>
      <c r="AG233">
        <f>_xlfn.XLOOKUP($C233,[1]Dec25_data_updated!$C:$C, [1]Dec25_data_updated!AJ:AJ,0)</f>
        <v>0</v>
      </c>
      <c r="AH233">
        <f>_xlfn.XLOOKUP($C233,[1]Dec25_data_updated!$C:$C, [1]Dec25_data_updated!AF:AF,0)</f>
        <v>0</v>
      </c>
      <c r="AI233" s="1">
        <f>_xlfn.XLOOKUP($C233,[1]cull_for_type_term!$C:$C, [1]cull_for_type_term!AI:AI,0)</f>
        <v>0</v>
      </c>
      <c r="AJ233" s="1">
        <f>_xlfn.XLOOKUP($C233,[1]cull_for_type_term!$C:$C, [1]cull_for_type_term!AJ:AJ,0)</f>
        <v>0</v>
      </c>
      <c r="AK233" s="1">
        <f>_xlfn.XLOOKUP($C233,[1]dates!$C:$C, [1]dates!D:D,0)</f>
        <v>0</v>
      </c>
      <c r="AL233" s="2"/>
      <c r="AM233" s="3">
        <f>_xlfn.XLOOKUP($C233,[1]missing!$C:$C, [1]missing!AH:AH,0)</f>
        <v>0</v>
      </c>
    </row>
    <row r="234" spans="1:39" x14ac:dyDescent="0.2">
      <c r="A234" s="5">
        <v>0</v>
      </c>
      <c r="B234" s="5" t="s">
        <v>1145</v>
      </c>
      <c r="C234" s="5" t="s">
        <v>1146</v>
      </c>
      <c r="D234" s="5"/>
      <c r="E234" s="5" t="s">
        <v>54</v>
      </c>
      <c r="F234" s="5"/>
      <c r="G234" s="5" t="s">
        <v>1147</v>
      </c>
      <c r="H234" s="5"/>
      <c r="I234" s="5">
        <v>59</v>
      </c>
      <c r="J234" s="6" t="s">
        <v>61</v>
      </c>
      <c r="K234" s="5" t="s">
        <v>56</v>
      </c>
      <c r="L234" s="5"/>
      <c r="M234" s="5"/>
      <c r="N234" s="5"/>
      <c r="O234" s="5"/>
      <c r="P234" s="5"/>
      <c r="Q234" s="5"/>
      <c r="R234" s="5"/>
      <c r="S234" s="5">
        <v>0</v>
      </c>
      <c r="T234" s="5">
        <v>0</v>
      </c>
      <c r="U234" s="5">
        <v>0</v>
      </c>
      <c r="V234" s="5">
        <v>1</v>
      </c>
      <c r="W234" s="5"/>
      <c r="X234" s="5" t="s">
        <v>1148</v>
      </c>
      <c r="Y234" s="5" t="s">
        <v>1147</v>
      </c>
      <c r="Z234" s="5" t="s">
        <v>1149</v>
      </c>
      <c r="AA234" t="s">
        <v>63</v>
      </c>
      <c r="AB234" t="b">
        <f t="shared" si="13"/>
        <v>1</v>
      </c>
      <c r="AC234" t="b">
        <f t="shared" si="12"/>
        <v>1</v>
      </c>
      <c r="AD234">
        <v>719</v>
      </c>
      <c r="AE234" t="b">
        <v>0</v>
      </c>
      <c r="AF234">
        <f>_xlfn.XLOOKUP($C234,[1]Dec25_data_updated!$C:$C, [1]Dec25_data_updated!AI:AI,0)</f>
        <v>0</v>
      </c>
      <c r="AG234" t="str">
        <f>_xlfn.XLOOKUP($C234,[1]Dec25_data_updated!$C:$C, [1]Dec25_data_updated!AJ:AJ,0)</f>
        <v>AfterWalkerEvans.com</v>
      </c>
      <c r="AH234" t="str">
        <f>_xlfn.XLOOKUP($C234,[1]Dec25_data_updated!$C:$C, [1]Dec25_data_updated!AF:AF,0)</f>
        <v>MA_Bulhões_tempos,_os_livros_de_Guita_ensinam_ao_tato_um_toque_ainda_mais_profundo,_feito_de_afetividade,_memórias_e_delicadezas.•.pdf</v>
      </c>
      <c r="AI234" s="1">
        <f>_xlfn.XLOOKUP($C234,[1]cull_for_type_term!$C:$C, [1]cull_for_type_term!AI:AI,0)</f>
        <v>0</v>
      </c>
      <c r="AJ234" s="1" t="str">
        <f>_xlfn.XLOOKUP($C234,[1]cull_for_type_term!$C:$C, [1]cull_for_type_term!AJ:AJ,0)</f>
        <v>AfterWalkerEvans.com</v>
      </c>
      <c r="AK234" s="1">
        <f>_xlfn.XLOOKUP($C234,[1]dates!$C:$C, [1]dates!D:D,0)</f>
        <v>0</v>
      </c>
      <c r="AL234" s="2"/>
      <c r="AM234" s="3">
        <f>_xlfn.XLOOKUP($C234,[1]missing!$C:$C, [1]missing!AH:AH,0)</f>
        <v>0</v>
      </c>
    </row>
    <row r="235" spans="1:39" x14ac:dyDescent="0.2">
      <c r="A235">
        <v>7</v>
      </c>
      <c r="B235" t="s">
        <v>1150</v>
      </c>
      <c r="C235" t="s">
        <v>1151</v>
      </c>
      <c r="D235">
        <v>2019</v>
      </c>
      <c r="F235" t="s">
        <v>67</v>
      </c>
      <c r="G235" t="s">
        <v>1152</v>
      </c>
      <c r="H235" t="s">
        <v>1153</v>
      </c>
      <c r="I235">
        <v>517</v>
      </c>
      <c r="J235" s="4">
        <v>45649.420636574076</v>
      </c>
      <c r="K235" t="s">
        <v>107</v>
      </c>
      <c r="S235">
        <v>7</v>
      </c>
      <c r="T235">
        <v>1.4</v>
      </c>
      <c r="U235">
        <v>7</v>
      </c>
      <c r="V235">
        <v>1</v>
      </c>
      <c r="W235">
        <v>5</v>
      </c>
      <c r="X235" t="s">
        <v>1154</v>
      </c>
      <c r="Y235" t="s">
        <v>1152</v>
      </c>
      <c r="Z235" t="s">
        <v>1155</v>
      </c>
      <c r="AA235" t="s">
        <v>47</v>
      </c>
      <c r="AB235" t="b">
        <f t="shared" si="13"/>
        <v>1</v>
      </c>
      <c r="AC235" t="b">
        <f t="shared" si="12"/>
        <v>1</v>
      </c>
      <c r="AD235">
        <v>582</v>
      </c>
      <c r="AE235" t="b">
        <v>0</v>
      </c>
      <c r="AF235">
        <f>_xlfn.XLOOKUP($C235,[1]Dec25_data_updated!$C:$C, [1]Dec25_data_updated!AI:AI,0)</f>
        <v>0</v>
      </c>
      <c r="AG235">
        <f>_xlfn.XLOOKUP($C235,[1]Dec25_data_updated!$C:$C, [1]Dec25_data_updated!AJ:AJ,0)</f>
        <v>0</v>
      </c>
      <c r="AH235">
        <f>_xlfn.XLOOKUP($C235,[1]Dec25_data_updated!$C:$C, [1]Dec25_data_updated!AF:AF,0)</f>
        <v>0</v>
      </c>
      <c r="AI235" s="1">
        <f>_xlfn.XLOOKUP($C235,[1]cull_for_type_term!$C:$C, [1]cull_for_type_term!AI:AI,0)</f>
        <v>0</v>
      </c>
      <c r="AJ235" s="1">
        <f>_xlfn.XLOOKUP($C235,[1]cull_for_type_term!$C:$C, [1]cull_for_type_term!AJ:AJ,0)</f>
        <v>0</v>
      </c>
      <c r="AK235" s="1">
        <f>_xlfn.XLOOKUP($C235,[1]dates!$C:$C, [1]dates!D:D,0)</f>
        <v>0</v>
      </c>
      <c r="AL235" s="2"/>
      <c r="AM235" s="3">
        <f>_xlfn.XLOOKUP($C235,[1]missing!$C:$C, [1]missing!AH:AH,0)</f>
        <v>0</v>
      </c>
    </row>
    <row r="236" spans="1:39" x14ac:dyDescent="0.2">
      <c r="A236">
        <v>0</v>
      </c>
      <c r="B236" t="s">
        <v>1156</v>
      </c>
      <c r="C236" t="s">
        <v>1157</v>
      </c>
      <c r="D236">
        <v>2021</v>
      </c>
      <c r="E236" t="s">
        <v>1158</v>
      </c>
      <c r="F236" t="s">
        <v>1159</v>
      </c>
      <c r="G236" t="s">
        <v>1160</v>
      </c>
      <c r="I236">
        <v>111</v>
      </c>
      <c r="J236" s="4">
        <v>45649.813726851855</v>
      </c>
      <c r="S236">
        <v>0</v>
      </c>
      <c r="T236">
        <v>0</v>
      </c>
      <c r="U236">
        <v>0</v>
      </c>
      <c r="V236">
        <v>1</v>
      </c>
      <c r="W236">
        <v>3</v>
      </c>
      <c r="X236" t="s">
        <v>1035</v>
      </c>
      <c r="Y236" t="s">
        <v>1161</v>
      </c>
      <c r="Z236" t="s">
        <v>1162</v>
      </c>
      <c r="AA236" t="s">
        <v>50</v>
      </c>
      <c r="AB236" t="b">
        <f t="shared" si="13"/>
        <v>1</v>
      </c>
      <c r="AC236" t="b">
        <f t="shared" si="12"/>
        <v>1</v>
      </c>
      <c r="AD236">
        <v>1078</v>
      </c>
      <c r="AE236" t="b">
        <v>0</v>
      </c>
      <c r="AF236">
        <f>_xlfn.XLOOKUP($C236,[1]Dec25_data_updated!$C:$C, [1]Dec25_data_updated!AI:AI,0)</f>
        <v>0</v>
      </c>
      <c r="AG236">
        <f>_xlfn.XLOOKUP($C236,[1]Dec25_data_updated!$C:$C, [1]Dec25_data_updated!AJ:AJ,0)</f>
        <v>0</v>
      </c>
      <c r="AH236">
        <f>_xlfn.XLOOKUP($C236,[1]Dec25_data_updated!$C:$C, [1]Dec25_data_updated!AF:AF,0)</f>
        <v>0</v>
      </c>
      <c r="AI236" s="1">
        <f>_xlfn.XLOOKUP($C236,[1]cull_for_type_term!$C:$C, [1]cull_for_type_term!AI:AI,0)</f>
        <v>0</v>
      </c>
      <c r="AJ236" s="1">
        <f>_xlfn.XLOOKUP($C236,[1]cull_for_type_term!$C:$C, [1]cull_for_type_term!AJ:AJ,0)</f>
        <v>0</v>
      </c>
      <c r="AK236" s="1">
        <f>_xlfn.XLOOKUP($C236,[1]dates!$C:$C, [1]dates!D:D,0)</f>
        <v>0</v>
      </c>
      <c r="AL236" s="2"/>
      <c r="AM236" s="3">
        <f>_xlfn.XLOOKUP($C236,[1]missing!$C:$C, [1]missing!AH:AH,0)</f>
        <v>0</v>
      </c>
    </row>
    <row r="237" spans="1:39" x14ac:dyDescent="0.2">
      <c r="A237" s="5">
        <v>0</v>
      </c>
      <c r="B237" s="5" t="s">
        <v>1163</v>
      </c>
      <c r="C237" s="5" t="s">
        <v>1164</v>
      </c>
      <c r="D237" s="5">
        <v>2021</v>
      </c>
      <c r="E237" s="5" t="s">
        <v>1165</v>
      </c>
      <c r="F237" s="5" t="s">
        <v>1166</v>
      </c>
      <c r="G237" s="5" t="s">
        <v>1167</v>
      </c>
      <c r="H237" s="5"/>
      <c r="I237" s="5">
        <v>69</v>
      </c>
      <c r="J237" s="6" t="s">
        <v>61</v>
      </c>
      <c r="K237" s="5" t="s">
        <v>56</v>
      </c>
      <c r="L237" s="5"/>
      <c r="M237" s="5"/>
      <c r="N237" s="5"/>
      <c r="O237" s="5"/>
      <c r="P237" s="5"/>
      <c r="Q237" s="5"/>
      <c r="R237" s="5"/>
      <c r="S237" s="5">
        <v>0</v>
      </c>
      <c r="T237" s="5">
        <v>0</v>
      </c>
      <c r="U237" s="5">
        <v>0</v>
      </c>
      <c r="V237" s="5">
        <v>1</v>
      </c>
      <c r="W237" s="5">
        <v>3</v>
      </c>
      <c r="X237" s="5" t="s">
        <v>1168</v>
      </c>
      <c r="Y237" s="5" t="s">
        <v>1167</v>
      </c>
      <c r="Z237" s="5" t="s">
        <v>1169</v>
      </c>
      <c r="AA237" t="s">
        <v>63</v>
      </c>
      <c r="AB237" t="b">
        <f t="shared" si="13"/>
        <v>1</v>
      </c>
      <c r="AC237" t="b">
        <f t="shared" si="12"/>
        <v>1</v>
      </c>
      <c r="AD237">
        <v>729</v>
      </c>
      <c r="AE237" t="b">
        <v>0</v>
      </c>
      <c r="AF237">
        <f>_xlfn.XLOOKUP($C237,[1]Dec25_data_updated!$C:$C, [1]Dec25_data_updated!AI:AI,0)</f>
        <v>0</v>
      </c>
      <c r="AG237">
        <f>_xlfn.XLOOKUP($C237,[1]Dec25_data_updated!$C:$C, [1]Dec25_data_updated!AJ:AJ,0)</f>
        <v>0</v>
      </c>
      <c r="AH237">
        <f>_xlfn.XLOOKUP($C237,[1]Dec25_data_updated!$C:$C, [1]Dec25_data_updated!AF:AF,0)</f>
        <v>0</v>
      </c>
      <c r="AI237" s="1">
        <f>_xlfn.XLOOKUP($C237,[1]cull_for_type_term!$C:$C, [1]cull_for_type_term!AI:AI,0)</f>
        <v>0</v>
      </c>
      <c r="AJ237" s="1">
        <f>_xlfn.XLOOKUP($C237,[1]cull_for_type_term!$C:$C, [1]cull_for_type_term!AJ:AJ,0)</f>
        <v>0</v>
      </c>
      <c r="AK237" s="1">
        <f>_xlfn.XLOOKUP($C237,[1]dates!$C:$C, [1]dates!D:D,0)</f>
        <v>0</v>
      </c>
      <c r="AL237" s="2"/>
      <c r="AM237" s="3">
        <f>_xlfn.XLOOKUP($C237,[1]missing!$C:$C, [1]missing!AH:AH,0)</f>
        <v>0</v>
      </c>
    </row>
    <row r="238" spans="1:39" x14ac:dyDescent="0.2">
      <c r="A238" s="5">
        <v>0</v>
      </c>
      <c r="B238" s="5" t="s">
        <v>1170</v>
      </c>
      <c r="C238" s="5" t="s">
        <v>1171</v>
      </c>
      <c r="D238" s="5">
        <v>2017</v>
      </c>
      <c r="E238" s="5"/>
      <c r="F238" s="5" t="s">
        <v>1172</v>
      </c>
      <c r="G238" s="5" t="s">
        <v>1173</v>
      </c>
      <c r="H238" s="5"/>
      <c r="I238" s="5">
        <v>57</v>
      </c>
      <c r="J238" s="6" t="s">
        <v>61</v>
      </c>
      <c r="K238" s="5"/>
      <c r="L238" s="5"/>
      <c r="M238" s="5"/>
      <c r="N238" s="5"/>
      <c r="O238" s="5"/>
      <c r="P238" s="5"/>
      <c r="Q238" s="5"/>
      <c r="R238" s="5"/>
      <c r="S238" s="5">
        <v>0</v>
      </c>
      <c r="T238" s="5">
        <v>0</v>
      </c>
      <c r="U238" s="5">
        <v>0</v>
      </c>
      <c r="V238" s="5">
        <v>2</v>
      </c>
      <c r="W238" s="5">
        <v>7</v>
      </c>
      <c r="X238" s="5" t="s">
        <v>1174</v>
      </c>
      <c r="Y238" s="5" t="s">
        <v>1175</v>
      </c>
      <c r="Z238" s="5" t="s">
        <v>1176</v>
      </c>
      <c r="AA238" t="s">
        <v>63</v>
      </c>
      <c r="AB238" t="b">
        <f t="shared" si="13"/>
        <v>1</v>
      </c>
      <c r="AC238" t="b">
        <f t="shared" si="12"/>
        <v>1</v>
      </c>
      <c r="AD238">
        <v>717</v>
      </c>
      <c r="AE238" t="b">
        <v>0</v>
      </c>
      <c r="AF238">
        <f>_xlfn.XLOOKUP($C238,[1]Dec25_data_updated!$C:$C, [1]Dec25_data_updated!AI:AI,0)</f>
        <v>0</v>
      </c>
      <c r="AG238">
        <f>_xlfn.XLOOKUP($C238,[1]Dec25_data_updated!$C:$C, [1]Dec25_data_updated!AJ:AJ,0)</f>
        <v>0</v>
      </c>
      <c r="AH238">
        <f>_xlfn.XLOOKUP($C238,[1]Dec25_data_updated!$C:$C, [1]Dec25_data_updated!AF:AF,0)</f>
        <v>0</v>
      </c>
      <c r="AI238" s="1">
        <f>_xlfn.XLOOKUP($C238,[1]cull_for_type_term!$C:$C, [1]cull_for_type_term!AI:AI,0)</f>
        <v>0</v>
      </c>
      <c r="AJ238" s="1">
        <f>_xlfn.XLOOKUP($C238,[1]cull_for_type_term!$C:$C, [1]cull_for_type_term!AJ:AJ,0)</f>
        <v>0</v>
      </c>
      <c r="AK238" s="1">
        <f>_xlfn.XLOOKUP($C238,[1]dates!$C:$C, [1]dates!D:D,0)</f>
        <v>0</v>
      </c>
      <c r="AL238" s="2"/>
      <c r="AM238" s="3">
        <f>_xlfn.XLOOKUP($C238,[1]missing!$C:$C, [1]missing!AH:AH,0)</f>
        <v>0</v>
      </c>
    </row>
    <row r="239" spans="1:39" x14ac:dyDescent="0.2">
      <c r="A239">
        <v>0</v>
      </c>
      <c r="B239" t="s">
        <v>1170</v>
      </c>
      <c r="C239" t="s">
        <v>1171</v>
      </c>
      <c r="D239">
        <v>2017</v>
      </c>
      <c r="F239" t="s">
        <v>1172</v>
      </c>
      <c r="G239" t="s">
        <v>1173</v>
      </c>
      <c r="I239">
        <v>23</v>
      </c>
      <c r="J239" s="4">
        <v>45649.444212962961</v>
      </c>
      <c r="S239">
        <v>0</v>
      </c>
      <c r="T239">
        <v>0</v>
      </c>
      <c r="U239">
        <v>0</v>
      </c>
      <c r="V239">
        <v>2</v>
      </c>
      <c r="W239">
        <v>7</v>
      </c>
      <c r="X239" t="s">
        <v>1177</v>
      </c>
      <c r="Y239" t="s">
        <v>1175</v>
      </c>
      <c r="Z239" t="s">
        <v>1178</v>
      </c>
      <c r="AA239" t="s">
        <v>71</v>
      </c>
      <c r="AB239" t="b">
        <f t="shared" si="13"/>
        <v>1</v>
      </c>
      <c r="AC239" t="b">
        <f t="shared" si="12"/>
        <v>1</v>
      </c>
      <c r="AD239">
        <v>849</v>
      </c>
      <c r="AE239" t="b">
        <v>0</v>
      </c>
      <c r="AF239">
        <f>_xlfn.XLOOKUP($C239,[1]Dec25_data_updated!$C:$C, [1]Dec25_data_updated!AI:AI,0)</f>
        <v>0</v>
      </c>
      <c r="AG239">
        <f>_xlfn.XLOOKUP($C239,[1]Dec25_data_updated!$C:$C, [1]Dec25_data_updated!AJ:AJ,0)</f>
        <v>0</v>
      </c>
      <c r="AH239">
        <f>_xlfn.XLOOKUP($C239,[1]Dec25_data_updated!$C:$C, [1]Dec25_data_updated!AF:AF,0)</f>
        <v>0</v>
      </c>
      <c r="AI239" s="1">
        <f>_xlfn.XLOOKUP($C239,[1]cull_for_type_term!$C:$C, [1]cull_for_type_term!AI:AI,0)</f>
        <v>0</v>
      </c>
      <c r="AJ239" s="1">
        <f>_xlfn.XLOOKUP($C239,[1]cull_for_type_term!$C:$C, [1]cull_for_type_term!AJ:AJ,0)</f>
        <v>0</v>
      </c>
      <c r="AK239" s="1">
        <f>_xlfn.XLOOKUP($C239,[1]dates!$C:$C, [1]dates!D:D,0)</f>
        <v>0</v>
      </c>
      <c r="AL239" s="2"/>
      <c r="AM239" s="3">
        <f>_xlfn.XLOOKUP($C239,[1]missing!$C:$C, [1]missing!AH:AH,0)</f>
        <v>0</v>
      </c>
    </row>
    <row r="240" spans="1:39" x14ac:dyDescent="0.2">
      <c r="A240">
        <v>0</v>
      </c>
      <c r="B240" t="s">
        <v>1170</v>
      </c>
      <c r="C240" t="s">
        <v>1171</v>
      </c>
      <c r="D240">
        <v>2017</v>
      </c>
      <c r="F240" t="s">
        <v>1172</v>
      </c>
      <c r="G240" t="s">
        <v>1173</v>
      </c>
      <c r="I240">
        <v>251</v>
      </c>
      <c r="J240" s="4">
        <v>45649.813726851855</v>
      </c>
      <c r="S240">
        <v>0</v>
      </c>
      <c r="T240">
        <v>0</v>
      </c>
      <c r="U240">
        <v>0</v>
      </c>
      <c r="V240">
        <v>2</v>
      </c>
      <c r="W240">
        <v>7</v>
      </c>
      <c r="X240" t="s">
        <v>1179</v>
      </c>
      <c r="Y240" t="s">
        <v>1175</v>
      </c>
      <c r="Z240" t="s">
        <v>1180</v>
      </c>
      <c r="AA240" t="s">
        <v>50</v>
      </c>
      <c r="AB240" t="b">
        <f t="shared" si="13"/>
        <v>1</v>
      </c>
      <c r="AC240" t="b">
        <f t="shared" si="12"/>
        <v>1</v>
      </c>
      <c r="AD240">
        <v>1218</v>
      </c>
      <c r="AE240" t="b">
        <v>0</v>
      </c>
      <c r="AF240">
        <f>_xlfn.XLOOKUP($C240,[1]Dec25_data_updated!$C:$C, [1]Dec25_data_updated!AI:AI,0)</f>
        <v>0</v>
      </c>
      <c r="AG240">
        <f>_xlfn.XLOOKUP($C240,[1]Dec25_data_updated!$C:$C, [1]Dec25_data_updated!AJ:AJ,0)</f>
        <v>0</v>
      </c>
      <c r="AH240">
        <f>_xlfn.XLOOKUP($C240,[1]Dec25_data_updated!$C:$C, [1]Dec25_data_updated!AF:AF,0)</f>
        <v>0</v>
      </c>
      <c r="AI240" s="1">
        <f>_xlfn.XLOOKUP($C240,[1]cull_for_type_term!$C:$C, [1]cull_for_type_term!AI:AI,0)</f>
        <v>0</v>
      </c>
      <c r="AJ240" s="1">
        <f>_xlfn.XLOOKUP($C240,[1]cull_for_type_term!$C:$C, [1]cull_for_type_term!AJ:AJ,0)</f>
        <v>0</v>
      </c>
      <c r="AK240" s="1">
        <f>_xlfn.XLOOKUP($C240,[1]dates!$C:$C, [1]dates!D:D,0)</f>
        <v>0</v>
      </c>
      <c r="AL240" s="2"/>
      <c r="AM240" s="3">
        <f>_xlfn.XLOOKUP($C240,[1]missing!$C:$C, [1]missing!AH:AH,0)</f>
        <v>0</v>
      </c>
    </row>
    <row r="241" spans="1:39" x14ac:dyDescent="0.2">
      <c r="A241">
        <v>0</v>
      </c>
      <c r="B241" t="s">
        <v>1170</v>
      </c>
      <c r="C241" t="s">
        <v>1171</v>
      </c>
      <c r="D241">
        <v>2017</v>
      </c>
      <c r="F241" t="s">
        <v>1172</v>
      </c>
      <c r="G241" t="s">
        <v>1173</v>
      </c>
      <c r="I241">
        <v>26</v>
      </c>
      <c r="J241" s="4">
        <v>45649.86822916667</v>
      </c>
      <c r="S241">
        <v>0</v>
      </c>
      <c r="T241">
        <v>0</v>
      </c>
      <c r="U241">
        <v>0</v>
      </c>
      <c r="V241">
        <v>2</v>
      </c>
      <c r="W241">
        <v>7</v>
      </c>
      <c r="X241" t="s">
        <v>1181</v>
      </c>
      <c r="Y241" t="s">
        <v>1175</v>
      </c>
      <c r="Z241" t="s">
        <v>1182</v>
      </c>
      <c r="AA241" t="s">
        <v>71</v>
      </c>
      <c r="AB241" t="b">
        <f t="shared" si="13"/>
        <v>1</v>
      </c>
      <c r="AC241" t="b">
        <f t="shared" si="12"/>
        <v>1</v>
      </c>
      <c r="AD241">
        <v>1376</v>
      </c>
      <c r="AE241" t="b">
        <v>0</v>
      </c>
      <c r="AF241">
        <f>_xlfn.XLOOKUP($C241,[1]Dec25_data_updated!$C:$C, [1]Dec25_data_updated!AI:AI,0)</f>
        <v>0</v>
      </c>
      <c r="AG241">
        <f>_xlfn.XLOOKUP($C241,[1]Dec25_data_updated!$C:$C, [1]Dec25_data_updated!AJ:AJ,0)</f>
        <v>0</v>
      </c>
      <c r="AH241">
        <f>_xlfn.XLOOKUP($C241,[1]Dec25_data_updated!$C:$C, [1]Dec25_data_updated!AF:AF,0)</f>
        <v>0</v>
      </c>
      <c r="AI241" s="1">
        <f>_xlfn.XLOOKUP($C241,[1]cull_for_type_term!$C:$C, [1]cull_for_type_term!AI:AI,0)</f>
        <v>0</v>
      </c>
      <c r="AJ241" s="1">
        <f>_xlfn.XLOOKUP($C241,[1]cull_for_type_term!$C:$C, [1]cull_for_type_term!AJ:AJ,0)</f>
        <v>0</v>
      </c>
      <c r="AK241" s="1">
        <f>_xlfn.XLOOKUP($C241,[1]dates!$C:$C, [1]dates!D:D,0)</f>
        <v>0</v>
      </c>
      <c r="AL241" s="2"/>
      <c r="AM241" s="3">
        <f>_xlfn.XLOOKUP($C241,[1]missing!$C:$C, [1]missing!AH:AH,0)</f>
        <v>0</v>
      </c>
    </row>
    <row r="242" spans="1:39" x14ac:dyDescent="0.2">
      <c r="A242" s="5">
        <v>26</v>
      </c>
      <c r="B242" s="5" t="s">
        <v>1183</v>
      </c>
      <c r="C242" s="5" t="s">
        <v>1184</v>
      </c>
      <c r="D242" s="5">
        <v>2014</v>
      </c>
      <c r="E242" s="5" t="s">
        <v>1185</v>
      </c>
      <c r="F242" s="5" t="s">
        <v>1186</v>
      </c>
      <c r="G242" s="5" t="s">
        <v>1187</v>
      </c>
      <c r="H242" s="5" t="s">
        <v>1188</v>
      </c>
      <c r="I242" s="5">
        <v>35</v>
      </c>
      <c r="J242" s="6" t="s">
        <v>61</v>
      </c>
      <c r="K242" s="5"/>
      <c r="L242" s="5"/>
      <c r="M242" s="5"/>
      <c r="N242" s="5"/>
      <c r="O242" s="5"/>
      <c r="P242" s="5"/>
      <c r="Q242" s="5"/>
      <c r="R242" s="5"/>
      <c r="S242" s="5">
        <v>26</v>
      </c>
      <c r="T242" s="5">
        <v>2.6</v>
      </c>
      <c r="U242" s="5">
        <v>26</v>
      </c>
      <c r="V242" s="5">
        <v>1</v>
      </c>
      <c r="W242" s="5">
        <v>10</v>
      </c>
      <c r="X242" s="5" t="s">
        <v>1189</v>
      </c>
      <c r="Y242" s="5" t="s">
        <v>1190</v>
      </c>
      <c r="Z242" s="5" t="s">
        <v>1191</v>
      </c>
      <c r="AA242" t="s">
        <v>63</v>
      </c>
      <c r="AB242" t="b">
        <f t="shared" si="13"/>
        <v>1</v>
      </c>
      <c r="AC242" t="b">
        <f t="shared" si="12"/>
        <v>1</v>
      </c>
      <c r="AD242">
        <v>695</v>
      </c>
      <c r="AE242" t="b">
        <v>0</v>
      </c>
      <c r="AF242">
        <f>_xlfn.XLOOKUP($C242,[1]Dec25_data_updated!$C:$C, [1]Dec25_data_updated!AI:AI,0)</f>
        <v>0</v>
      </c>
      <c r="AG242" t="str">
        <f>_xlfn.XLOOKUP($C242,[1]Dec25_data_updated!$C:$C, [1]Dec25_data_updated!AJ:AJ,0)</f>
        <v>AfterSherrieLevine.com</v>
      </c>
      <c r="AH242" t="str">
        <f>_xlfn.XLOOKUP($C242,[1]Dec25_data_updated!$C:$C, [1]Dec25_data_updated!AF:AF,0)</f>
        <v>MI_Jasiewicz_A_Dangerous_Undertaking_The_Problem_of_Intentionalism_and_Promise_of_Expert_Testimony_in_Appropriation_Art_Infringement_Cases.pdf</v>
      </c>
      <c r="AI242" s="1">
        <f>_xlfn.XLOOKUP($C242,[1]cull_for_type_term!$C:$C, [1]cull_for_type_term!AI:AI,0)</f>
        <v>0</v>
      </c>
      <c r="AJ242" s="1" t="str">
        <f>_xlfn.XLOOKUP($C242,[1]cull_for_type_term!$C:$C, [1]cull_for_type_term!AJ:AJ,0)</f>
        <v>AfterSherrieLevine.com</v>
      </c>
      <c r="AK242" s="1">
        <f>_xlfn.XLOOKUP($C242,[1]dates!$C:$C, [1]dates!D:D,0)</f>
        <v>0</v>
      </c>
      <c r="AL242" s="2"/>
      <c r="AM242" s="3">
        <f>_xlfn.XLOOKUP($C242,[1]missing!$C:$C, [1]missing!AH:AH,0)</f>
        <v>0</v>
      </c>
    </row>
    <row r="243" spans="1:39" x14ac:dyDescent="0.2">
      <c r="A243" s="5">
        <v>6</v>
      </c>
      <c r="B243" s="5" t="s">
        <v>1192</v>
      </c>
      <c r="C243" s="5" t="s">
        <v>1193</v>
      </c>
      <c r="D243" s="5">
        <v>2016</v>
      </c>
      <c r="E243" s="5"/>
      <c r="F243" s="5" t="s">
        <v>1194</v>
      </c>
      <c r="G243" s="5" t="s">
        <v>1195</v>
      </c>
      <c r="H243" s="5" t="s">
        <v>1196</v>
      </c>
      <c r="I243" s="5">
        <v>98</v>
      </c>
      <c r="J243" s="6" t="s">
        <v>61</v>
      </c>
      <c r="K243" s="5" t="s">
        <v>56</v>
      </c>
      <c r="L243" s="5"/>
      <c r="M243" s="5"/>
      <c r="N243" s="5"/>
      <c r="O243" s="5"/>
      <c r="P243" s="5"/>
      <c r="Q243" s="5"/>
      <c r="R243" s="5"/>
      <c r="S243" s="5">
        <v>6</v>
      </c>
      <c r="T243" s="5">
        <v>0.75</v>
      </c>
      <c r="U243" s="5">
        <v>6</v>
      </c>
      <c r="V243" s="5">
        <v>1</v>
      </c>
      <c r="W243" s="5">
        <v>8</v>
      </c>
      <c r="X243" s="5" t="s">
        <v>1197</v>
      </c>
      <c r="Y243" s="5" t="s">
        <v>1195</v>
      </c>
      <c r="Z243" s="5" t="s">
        <v>1198</v>
      </c>
      <c r="AA243" t="s">
        <v>63</v>
      </c>
      <c r="AB243" t="b">
        <f t="shared" si="13"/>
        <v>1</v>
      </c>
      <c r="AC243" t="b">
        <f t="shared" si="12"/>
        <v>1</v>
      </c>
      <c r="AD243">
        <v>758</v>
      </c>
      <c r="AE243" t="b">
        <v>0</v>
      </c>
      <c r="AF243">
        <f>_xlfn.XLOOKUP($C243,[1]Dec25_data_updated!$C:$C, [1]Dec25_data_updated!AI:AI,0)</f>
        <v>0</v>
      </c>
      <c r="AG243">
        <f>_xlfn.XLOOKUP($C243,[1]Dec25_data_updated!$C:$C, [1]Dec25_data_updated!AJ:AJ,0)</f>
        <v>0</v>
      </c>
      <c r="AH243">
        <f>_xlfn.XLOOKUP($C243,[1]Dec25_data_updated!$C:$C, [1]Dec25_data_updated!AF:AF,0)</f>
        <v>0</v>
      </c>
      <c r="AI243" s="1">
        <f>_xlfn.XLOOKUP($C243,[1]cull_for_type_term!$C:$C, [1]cull_for_type_term!AI:AI,0)</f>
        <v>0</v>
      </c>
      <c r="AJ243" s="1">
        <f>_xlfn.XLOOKUP($C243,[1]cull_for_type_term!$C:$C, [1]cull_for_type_term!AJ:AJ,0)</f>
        <v>0</v>
      </c>
      <c r="AK243" s="1">
        <f>_xlfn.XLOOKUP($C243,[1]dates!$C:$C, [1]dates!D:D,0)</f>
        <v>0</v>
      </c>
      <c r="AL243" s="2"/>
      <c r="AM243" s="3">
        <f>_xlfn.XLOOKUP($C243,[1]missing!$C:$C, [1]missing!AH:AH,0)</f>
        <v>0</v>
      </c>
    </row>
    <row r="244" spans="1:39" x14ac:dyDescent="0.2">
      <c r="A244" s="5">
        <v>0</v>
      </c>
      <c r="B244" s="5" t="s">
        <v>1199</v>
      </c>
      <c r="C244" s="5" t="s">
        <v>1171</v>
      </c>
      <c r="D244" s="5">
        <v>2017</v>
      </c>
      <c r="E244" s="5"/>
      <c r="F244" s="5" t="s">
        <v>1172</v>
      </c>
      <c r="G244" s="5" t="s">
        <v>1200</v>
      </c>
      <c r="H244" s="5"/>
      <c r="I244" s="5">
        <v>58</v>
      </c>
      <c r="J244" s="6" t="s">
        <v>61</v>
      </c>
      <c r="K244" s="5"/>
      <c r="L244" s="5"/>
      <c r="M244" s="5"/>
      <c r="N244" s="5"/>
      <c r="O244" s="5"/>
      <c r="P244" s="5"/>
      <c r="Q244" s="5"/>
      <c r="R244" s="5"/>
      <c r="S244" s="5">
        <v>0</v>
      </c>
      <c r="T244" s="5">
        <v>0</v>
      </c>
      <c r="U244" s="5">
        <v>0</v>
      </c>
      <c r="V244" s="5">
        <v>2</v>
      </c>
      <c r="W244" s="5">
        <v>7</v>
      </c>
      <c r="X244" s="5" t="s">
        <v>1174</v>
      </c>
      <c r="Y244" s="5" t="s">
        <v>1201</v>
      </c>
      <c r="Z244" s="5" t="s">
        <v>1202</v>
      </c>
      <c r="AA244" t="s">
        <v>63</v>
      </c>
      <c r="AB244" t="b">
        <f t="shared" si="13"/>
        <v>1</v>
      </c>
      <c r="AC244" t="b">
        <f t="shared" si="12"/>
        <v>1</v>
      </c>
      <c r="AD244">
        <v>718</v>
      </c>
      <c r="AE244" t="b">
        <v>0</v>
      </c>
      <c r="AF244">
        <f>_xlfn.XLOOKUP($C244,[1]Dec25_data_updated!$C:$C, [1]Dec25_data_updated!AI:AI,0)</f>
        <v>0</v>
      </c>
      <c r="AG244">
        <f>_xlfn.XLOOKUP($C244,[1]Dec25_data_updated!$C:$C, [1]Dec25_data_updated!AJ:AJ,0)</f>
        <v>0</v>
      </c>
      <c r="AH244">
        <f>_xlfn.XLOOKUP($C244,[1]Dec25_data_updated!$C:$C, [1]Dec25_data_updated!AF:AF,0)</f>
        <v>0</v>
      </c>
      <c r="AI244" s="1">
        <f>_xlfn.XLOOKUP($C244,[1]cull_for_type_term!$C:$C, [1]cull_for_type_term!AI:AI,0)</f>
        <v>0</v>
      </c>
      <c r="AJ244" s="1">
        <f>_xlfn.XLOOKUP($C244,[1]cull_for_type_term!$C:$C, [1]cull_for_type_term!AJ:AJ,0)</f>
        <v>0</v>
      </c>
      <c r="AK244" s="1">
        <f>_xlfn.XLOOKUP($C244,[1]dates!$C:$C, [1]dates!D:D,0)</f>
        <v>0</v>
      </c>
      <c r="AL244" s="2"/>
      <c r="AM244" s="3">
        <f>_xlfn.XLOOKUP($C244,[1]missing!$C:$C, [1]missing!AH:AH,0)</f>
        <v>0</v>
      </c>
    </row>
    <row r="245" spans="1:39" x14ac:dyDescent="0.2">
      <c r="A245">
        <v>0</v>
      </c>
      <c r="B245" t="s">
        <v>1199</v>
      </c>
      <c r="C245" t="s">
        <v>1171</v>
      </c>
      <c r="D245">
        <v>2017</v>
      </c>
      <c r="F245" t="s">
        <v>1172</v>
      </c>
      <c r="G245" t="s">
        <v>1200</v>
      </c>
      <c r="I245">
        <v>24</v>
      </c>
      <c r="J245" s="4">
        <v>45649.444212962961</v>
      </c>
      <c r="S245">
        <v>0</v>
      </c>
      <c r="T245">
        <v>0</v>
      </c>
      <c r="U245">
        <v>0</v>
      </c>
      <c r="V245">
        <v>2</v>
      </c>
      <c r="W245">
        <v>7</v>
      </c>
      <c r="X245" t="s">
        <v>1177</v>
      </c>
      <c r="Y245" t="s">
        <v>1201</v>
      </c>
      <c r="Z245" t="s">
        <v>1203</v>
      </c>
      <c r="AA245" t="s">
        <v>71</v>
      </c>
      <c r="AB245" t="b">
        <f t="shared" si="13"/>
        <v>1</v>
      </c>
      <c r="AC245" t="b">
        <f t="shared" si="12"/>
        <v>1</v>
      </c>
      <c r="AD245">
        <v>850</v>
      </c>
      <c r="AE245" t="b">
        <v>0</v>
      </c>
      <c r="AF245">
        <f>_xlfn.XLOOKUP($C245,[1]Dec25_data_updated!$C:$C, [1]Dec25_data_updated!AI:AI,0)</f>
        <v>0</v>
      </c>
      <c r="AG245">
        <f>_xlfn.XLOOKUP($C245,[1]Dec25_data_updated!$C:$C, [1]Dec25_data_updated!AJ:AJ,0)</f>
        <v>0</v>
      </c>
      <c r="AH245">
        <f>_xlfn.XLOOKUP($C245,[1]Dec25_data_updated!$C:$C, [1]Dec25_data_updated!AF:AF,0)</f>
        <v>0</v>
      </c>
      <c r="AI245" s="1">
        <f>_xlfn.XLOOKUP($C245,[1]cull_for_type_term!$C:$C, [1]cull_for_type_term!AI:AI,0)</f>
        <v>0</v>
      </c>
      <c r="AJ245" s="1">
        <f>_xlfn.XLOOKUP($C245,[1]cull_for_type_term!$C:$C, [1]cull_for_type_term!AJ:AJ,0)</f>
        <v>0</v>
      </c>
      <c r="AK245" s="1">
        <f>_xlfn.XLOOKUP($C245,[1]dates!$C:$C, [1]dates!D:D,0)</f>
        <v>0</v>
      </c>
      <c r="AL245" s="2"/>
      <c r="AM245" s="3">
        <f>_xlfn.XLOOKUP($C245,[1]missing!$C:$C, [1]missing!AH:AH,0)</f>
        <v>0</v>
      </c>
    </row>
    <row r="246" spans="1:39" x14ac:dyDescent="0.2">
      <c r="A246">
        <v>0</v>
      </c>
      <c r="B246" t="s">
        <v>1199</v>
      </c>
      <c r="C246" t="s">
        <v>1171</v>
      </c>
      <c r="D246">
        <v>2017</v>
      </c>
      <c r="F246" t="s">
        <v>1172</v>
      </c>
      <c r="G246" t="s">
        <v>1200</v>
      </c>
      <c r="I246">
        <v>252</v>
      </c>
      <c r="J246" s="4">
        <v>45649.813726851855</v>
      </c>
      <c r="S246">
        <v>0</v>
      </c>
      <c r="T246">
        <v>0</v>
      </c>
      <c r="U246">
        <v>0</v>
      </c>
      <c r="V246">
        <v>2</v>
      </c>
      <c r="W246">
        <v>7</v>
      </c>
      <c r="X246" t="s">
        <v>1179</v>
      </c>
      <c r="Y246" t="s">
        <v>1201</v>
      </c>
      <c r="Z246" t="s">
        <v>1204</v>
      </c>
      <c r="AA246" t="s">
        <v>50</v>
      </c>
      <c r="AB246" t="b">
        <f t="shared" si="13"/>
        <v>1</v>
      </c>
      <c r="AC246" t="b">
        <f t="shared" si="12"/>
        <v>1</v>
      </c>
      <c r="AD246">
        <v>1219</v>
      </c>
      <c r="AE246" t="b">
        <v>0</v>
      </c>
      <c r="AF246">
        <f>_xlfn.XLOOKUP($C246,[1]Dec25_data_updated!$C:$C, [1]Dec25_data_updated!AI:AI,0)</f>
        <v>0</v>
      </c>
      <c r="AG246">
        <f>_xlfn.XLOOKUP($C246,[1]Dec25_data_updated!$C:$C, [1]Dec25_data_updated!AJ:AJ,0)</f>
        <v>0</v>
      </c>
      <c r="AH246">
        <f>_xlfn.XLOOKUP($C246,[1]Dec25_data_updated!$C:$C, [1]Dec25_data_updated!AF:AF,0)</f>
        <v>0</v>
      </c>
      <c r="AI246" s="1">
        <f>_xlfn.XLOOKUP($C246,[1]cull_for_type_term!$C:$C, [1]cull_for_type_term!AI:AI,0)</f>
        <v>0</v>
      </c>
      <c r="AJ246" s="1">
        <f>_xlfn.XLOOKUP($C246,[1]cull_for_type_term!$C:$C, [1]cull_for_type_term!AJ:AJ,0)</f>
        <v>0</v>
      </c>
      <c r="AK246" s="1">
        <f>_xlfn.XLOOKUP($C246,[1]dates!$C:$C, [1]dates!D:D,0)</f>
        <v>0</v>
      </c>
      <c r="AL246" s="2"/>
      <c r="AM246" s="3">
        <f>_xlfn.XLOOKUP($C246,[1]missing!$C:$C, [1]missing!AH:AH,0)</f>
        <v>0</v>
      </c>
    </row>
    <row r="247" spans="1:39" x14ac:dyDescent="0.2">
      <c r="A247">
        <v>0</v>
      </c>
      <c r="B247" t="s">
        <v>1199</v>
      </c>
      <c r="C247" t="s">
        <v>1171</v>
      </c>
      <c r="D247">
        <v>2017</v>
      </c>
      <c r="F247" t="s">
        <v>1172</v>
      </c>
      <c r="G247" t="s">
        <v>1200</v>
      </c>
      <c r="I247">
        <v>27</v>
      </c>
      <c r="J247" s="4">
        <v>45649.86822916667</v>
      </c>
      <c r="S247">
        <v>0</v>
      </c>
      <c r="T247">
        <v>0</v>
      </c>
      <c r="U247">
        <v>0</v>
      </c>
      <c r="V247">
        <v>2</v>
      </c>
      <c r="W247">
        <v>7</v>
      </c>
      <c r="X247" t="s">
        <v>1181</v>
      </c>
      <c r="Y247" t="s">
        <v>1201</v>
      </c>
      <c r="Z247" t="s">
        <v>1205</v>
      </c>
      <c r="AA247" t="s">
        <v>71</v>
      </c>
      <c r="AB247" t="b">
        <f t="shared" si="13"/>
        <v>1</v>
      </c>
      <c r="AC247" t="b">
        <f t="shared" si="12"/>
        <v>1</v>
      </c>
      <c r="AD247">
        <v>1377</v>
      </c>
      <c r="AE247" t="b">
        <v>0</v>
      </c>
      <c r="AF247">
        <f>_xlfn.XLOOKUP($C247,[1]Dec25_data_updated!$C:$C, [1]Dec25_data_updated!AI:AI,0)</f>
        <v>0</v>
      </c>
      <c r="AG247">
        <f>_xlfn.XLOOKUP($C247,[1]Dec25_data_updated!$C:$C, [1]Dec25_data_updated!AJ:AJ,0)</f>
        <v>0</v>
      </c>
      <c r="AH247">
        <f>_xlfn.XLOOKUP($C247,[1]Dec25_data_updated!$C:$C, [1]Dec25_data_updated!AF:AF,0)</f>
        <v>0</v>
      </c>
      <c r="AI247" s="1">
        <f>_xlfn.XLOOKUP($C247,[1]cull_for_type_term!$C:$C, [1]cull_for_type_term!AI:AI,0)</f>
        <v>0</v>
      </c>
      <c r="AJ247" s="1">
        <f>_xlfn.XLOOKUP($C247,[1]cull_for_type_term!$C:$C, [1]cull_for_type_term!AJ:AJ,0)</f>
        <v>0</v>
      </c>
      <c r="AK247" s="1">
        <f>_xlfn.XLOOKUP($C247,[1]dates!$C:$C, [1]dates!D:D,0)</f>
        <v>0</v>
      </c>
      <c r="AL247" s="2"/>
      <c r="AM247" s="3">
        <f>_xlfn.XLOOKUP($C247,[1]missing!$C:$C, [1]missing!AH:AH,0)</f>
        <v>0</v>
      </c>
    </row>
    <row r="248" spans="1:39" x14ac:dyDescent="0.2">
      <c r="A248">
        <v>0</v>
      </c>
      <c r="B248" t="s">
        <v>1206</v>
      </c>
      <c r="C248" t="s">
        <v>1207</v>
      </c>
      <c r="E248" t="s">
        <v>54</v>
      </c>
      <c r="G248" t="s">
        <v>1208</v>
      </c>
      <c r="I248">
        <v>30</v>
      </c>
      <c r="J248" s="4">
        <v>45648.861805555556</v>
      </c>
      <c r="K248" t="s">
        <v>56</v>
      </c>
      <c r="S248">
        <v>0</v>
      </c>
      <c r="T248">
        <v>0</v>
      </c>
      <c r="U248">
        <v>0</v>
      </c>
      <c r="V248">
        <v>1</v>
      </c>
      <c r="X248" t="s">
        <v>1209</v>
      </c>
      <c r="Y248" t="s">
        <v>1208</v>
      </c>
      <c r="Z248" t="s">
        <v>1210</v>
      </c>
      <c r="AA248" t="s">
        <v>59</v>
      </c>
      <c r="AB248" t="b">
        <f t="shared" si="13"/>
        <v>1</v>
      </c>
      <c r="AC248" t="b">
        <f t="shared" si="12"/>
        <v>1</v>
      </c>
      <c r="AD248">
        <v>30</v>
      </c>
      <c r="AE248" t="b">
        <v>0</v>
      </c>
      <c r="AF248">
        <f>_xlfn.XLOOKUP($C248,[1]Dec25_data_updated!$C:$C, [1]Dec25_data_updated!AI:AI,0)</f>
        <v>0</v>
      </c>
      <c r="AG248" t="s">
        <v>60</v>
      </c>
      <c r="AH248" t="str">
        <f>_xlfn.XLOOKUP($C248,[1]Dec25_data_updated!$C:$C, [1]Dec25_data_updated!AF:AF,0)</f>
        <v>MLF_Brujats_Sobre_la_posibilidad_de_decrecer_en_el_arte.pdf</v>
      </c>
      <c r="AI248" s="1">
        <f>_xlfn.XLOOKUP($C248,[1]cull_for_type_term!$C:$C, [1]cull_for_type_term!AI:AI,0)</f>
        <v>0</v>
      </c>
      <c r="AJ248" s="1" t="str">
        <f>_xlfn.XLOOKUP($C248,[1]cull_for_type_term!$C:$C, [1]cull_for_type_term!AJ:AJ,0)</f>
        <v>AfterSherrieLevine.com</v>
      </c>
      <c r="AK248" s="1">
        <f>_xlfn.XLOOKUP($C248,[1]dates!$C:$C, [1]dates!D:D,0)</f>
        <v>0</v>
      </c>
      <c r="AL248" s="2"/>
      <c r="AM248" s="3">
        <f>_xlfn.XLOOKUP($C248,[1]missing!$C:$C, [1]missing!AH:AH,0)</f>
        <v>0</v>
      </c>
    </row>
    <row r="249" spans="1:39" x14ac:dyDescent="0.2">
      <c r="A249" s="5">
        <v>0</v>
      </c>
      <c r="B249" s="5" t="s">
        <v>1206</v>
      </c>
      <c r="C249" s="5" t="s">
        <v>1207</v>
      </c>
      <c r="D249" s="5"/>
      <c r="E249" s="5" t="s">
        <v>54</v>
      </c>
      <c r="F249" s="5"/>
      <c r="G249" s="5" t="s">
        <v>1208</v>
      </c>
      <c r="H249" s="5"/>
      <c r="I249" s="5">
        <v>76</v>
      </c>
      <c r="J249" s="6" t="s">
        <v>61</v>
      </c>
      <c r="K249" s="5" t="s">
        <v>56</v>
      </c>
      <c r="L249" s="5"/>
      <c r="M249" s="5"/>
      <c r="N249" s="5"/>
      <c r="O249" s="5"/>
      <c r="P249" s="5"/>
      <c r="Q249" s="5"/>
      <c r="R249" s="5"/>
      <c r="S249" s="5">
        <v>0</v>
      </c>
      <c r="T249" s="5">
        <v>0</v>
      </c>
      <c r="U249" s="5">
        <v>0</v>
      </c>
      <c r="V249" s="5">
        <v>1</v>
      </c>
      <c r="W249" s="5"/>
      <c r="X249" s="5" t="s">
        <v>1211</v>
      </c>
      <c r="Y249" s="5" t="s">
        <v>1208</v>
      </c>
      <c r="Z249" s="5" t="s">
        <v>1212</v>
      </c>
      <c r="AA249" t="s">
        <v>63</v>
      </c>
      <c r="AB249" t="b">
        <f t="shared" si="13"/>
        <v>1</v>
      </c>
      <c r="AC249" t="b">
        <f t="shared" si="12"/>
        <v>1</v>
      </c>
      <c r="AD249">
        <v>736</v>
      </c>
      <c r="AE249" t="b">
        <v>0</v>
      </c>
      <c r="AF249">
        <f>_xlfn.XLOOKUP($C249,[1]Dec25_data_updated!$C:$C, [1]Dec25_data_updated!AI:AI,0)</f>
        <v>0</v>
      </c>
      <c r="AG249" t="s">
        <v>60</v>
      </c>
      <c r="AH249" t="str">
        <f>_xlfn.XLOOKUP($C249,[1]Dec25_data_updated!$C:$C, [1]Dec25_data_updated!AF:AF,0)</f>
        <v>MLF_Brujats_Sobre_la_posibilidad_de_decrecer_en_el_arte.pdf</v>
      </c>
      <c r="AI249" s="1">
        <f>_xlfn.XLOOKUP($C249,[1]cull_for_type_term!$C:$C, [1]cull_for_type_term!AI:AI,0)</f>
        <v>0</v>
      </c>
      <c r="AJ249" s="1" t="str">
        <f>_xlfn.XLOOKUP($C249,[1]cull_for_type_term!$C:$C, [1]cull_for_type_term!AJ:AJ,0)</f>
        <v>AfterSherrieLevine.com</v>
      </c>
      <c r="AK249" s="1">
        <f>_xlfn.XLOOKUP($C249,[1]dates!$C:$C, [1]dates!D:D,0)</f>
        <v>0</v>
      </c>
      <c r="AL249" s="2"/>
      <c r="AM249" s="3">
        <f>_xlfn.XLOOKUP($C249,[1]missing!$C:$C, [1]missing!AH:AH,0)</f>
        <v>0</v>
      </c>
    </row>
    <row r="250" spans="1:39" x14ac:dyDescent="0.2">
      <c r="A250">
        <v>1</v>
      </c>
      <c r="B250" t="s">
        <v>1213</v>
      </c>
      <c r="C250" t="s">
        <v>1214</v>
      </c>
      <c r="D250">
        <v>2011</v>
      </c>
      <c r="F250" t="s">
        <v>1194</v>
      </c>
      <c r="G250" t="s">
        <v>1215</v>
      </c>
      <c r="H250" t="s">
        <v>1216</v>
      </c>
      <c r="I250">
        <v>44</v>
      </c>
      <c r="J250" s="4">
        <v>45648.861805555556</v>
      </c>
      <c r="S250">
        <v>1</v>
      </c>
      <c r="T250">
        <v>0.08</v>
      </c>
      <c r="U250">
        <v>1</v>
      </c>
      <c r="V250">
        <v>1</v>
      </c>
      <c r="W250">
        <v>13</v>
      </c>
      <c r="X250" t="s">
        <v>1217</v>
      </c>
      <c r="Y250" t="s">
        <v>1218</v>
      </c>
      <c r="Z250" t="s">
        <v>1219</v>
      </c>
      <c r="AA250" t="s">
        <v>59</v>
      </c>
      <c r="AB250" t="b">
        <f t="shared" si="13"/>
        <v>1</v>
      </c>
      <c r="AC250" t="b">
        <f t="shared" si="12"/>
        <v>1</v>
      </c>
      <c r="AD250">
        <v>44</v>
      </c>
      <c r="AE250" t="b">
        <v>0</v>
      </c>
      <c r="AF250">
        <f>_xlfn.XLOOKUP($C250,[1]Dec25_data_updated!$C:$C, [1]Dec25_data_updated!AI:AI,0)</f>
        <v>0</v>
      </c>
      <c r="AG250">
        <f>_xlfn.XLOOKUP($C250,[1]Dec25_data_updated!$C:$C, [1]Dec25_data_updated!AJ:AJ,0)</f>
        <v>0</v>
      </c>
      <c r="AH250">
        <f>_xlfn.XLOOKUP($C250,[1]Dec25_data_updated!$C:$C, [1]Dec25_data_updated!AF:AF,0)</f>
        <v>0</v>
      </c>
      <c r="AI250" s="1">
        <f>_xlfn.XLOOKUP($C250,[1]cull_for_type_term!$C:$C, [1]cull_for_type_term!AI:AI,0)</f>
        <v>0</v>
      </c>
      <c r="AJ250" s="1">
        <f>_xlfn.XLOOKUP($C250,[1]cull_for_type_term!$C:$C, [1]cull_for_type_term!AJ:AJ,0)</f>
        <v>0</v>
      </c>
      <c r="AK250" s="1">
        <f>_xlfn.XLOOKUP($C250,[1]dates!$C:$C, [1]dates!D:D,0)</f>
        <v>0</v>
      </c>
      <c r="AL250" s="2"/>
      <c r="AM250" s="3">
        <f>_xlfn.XLOOKUP($C250,[1]missing!$C:$C, [1]missing!AH:AH,0)</f>
        <v>0</v>
      </c>
    </row>
    <row r="251" spans="1:39" x14ac:dyDescent="0.2">
      <c r="A251" s="5">
        <v>1</v>
      </c>
      <c r="B251" s="5" t="s">
        <v>1213</v>
      </c>
      <c r="C251" s="5" t="s">
        <v>1214</v>
      </c>
      <c r="D251" s="5">
        <v>2011</v>
      </c>
      <c r="E251" s="5"/>
      <c r="F251" s="5" t="s">
        <v>1194</v>
      </c>
      <c r="G251" s="5" t="s">
        <v>1215</v>
      </c>
      <c r="H251" s="5" t="s">
        <v>1216</v>
      </c>
      <c r="I251" s="5">
        <v>104</v>
      </c>
      <c r="J251" s="6" t="s">
        <v>61</v>
      </c>
      <c r="K251" s="5"/>
      <c r="L251" s="5"/>
      <c r="M251" s="5"/>
      <c r="N251" s="5"/>
      <c r="O251" s="5"/>
      <c r="P251" s="5"/>
      <c r="Q251" s="5"/>
      <c r="R251" s="5"/>
      <c r="S251" s="5">
        <v>1</v>
      </c>
      <c r="T251" s="5">
        <v>0.08</v>
      </c>
      <c r="U251" s="5">
        <v>1</v>
      </c>
      <c r="V251" s="5">
        <v>1</v>
      </c>
      <c r="W251" s="5">
        <v>13</v>
      </c>
      <c r="X251" s="5" t="s">
        <v>1217</v>
      </c>
      <c r="Y251" s="5" t="s">
        <v>1218</v>
      </c>
      <c r="Z251" s="5" t="s">
        <v>1220</v>
      </c>
      <c r="AA251" t="s">
        <v>63</v>
      </c>
      <c r="AB251" t="b">
        <f t="shared" si="13"/>
        <v>1</v>
      </c>
      <c r="AC251" t="b">
        <f t="shared" si="12"/>
        <v>1</v>
      </c>
      <c r="AD251">
        <v>764</v>
      </c>
      <c r="AE251" t="b">
        <v>0</v>
      </c>
      <c r="AF251">
        <f>_xlfn.XLOOKUP($C251,[1]Dec25_data_updated!$C:$C, [1]Dec25_data_updated!AI:AI,0)</f>
        <v>0</v>
      </c>
      <c r="AG251">
        <f>_xlfn.XLOOKUP($C251,[1]Dec25_data_updated!$C:$C, [1]Dec25_data_updated!AJ:AJ,0)</f>
        <v>0</v>
      </c>
      <c r="AH251">
        <f>_xlfn.XLOOKUP($C251,[1]Dec25_data_updated!$C:$C, [1]Dec25_data_updated!AF:AF,0)</f>
        <v>0</v>
      </c>
      <c r="AI251" s="1">
        <f>_xlfn.XLOOKUP($C251,[1]cull_for_type_term!$C:$C, [1]cull_for_type_term!AI:AI,0)</f>
        <v>0</v>
      </c>
      <c r="AJ251" s="1">
        <f>_xlfn.XLOOKUP($C251,[1]cull_for_type_term!$C:$C, [1]cull_for_type_term!AJ:AJ,0)</f>
        <v>0</v>
      </c>
      <c r="AK251" s="1">
        <f>_xlfn.XLOOKUP($C251,[1]dates!$C:$C, [1]dates!D:D,0)</f>
        <v>0</v>
      </c>
      <c r="AL251" s="2"/>
      <c r="AM251" s="3">
        <f>_xlfn.XLOOKUP($C251,[1]missing!$C:$C, [1]missing!AH:AH,0)</f>
        <v>0</v>
      </c>
    </row>
    <row r="252" spans="1:39" x14ac:dyDescent="0.2">
      <c r="A252">
        <v>0</v>
      </c>
      <c r="B252" t="s">
        <v>1221</v>
      </c>
      <c r="C252" t="s">
        <v>1222</v>
      </c>
      <c r="D252">
        <v>2022</v>
      </c>
      <c r="E252" t="s">
        <v>1223</v>
      </c>
      <c r="F252" t="s">
        <v>898</v>
      </c>
      <c r="G252" t="s">
        <v>1224</v>
      </c>
      <c r="I252">
        <v>97</v>
      </c>
      <c r="J252" s="4">
        <v>45649.813726851855</v>
      </c>
      <c r="L252" t="s">
        <v>1225</v>
      </c>
      <c r="S252">
        <v>0</v>
      </c>
      <c r="T252">
        <v>0</v>
      </c>
      <c r="U252">
        <v>0</v>
      </c>
      <c r="V252">
        <v>1</v>
      </c>
      <c r="W252">
        <v>2</v>
      </c>
      <c r="X252" t="s">
        <v>1226</v>
      </c>
      <c r="Y252" t="s">
        <v>1227</v>
      </c>
      <c r="Z252" t="s">
        <v>1228</v>
      </c>
      <c r="AA252" t="s">
        <v>50</v>
      </c>
      <c r="AB252" t="b">
        <v>1</v>
      </c>
      <c r="AC252" t="b">
        <f t="shared" si="12"/>
        <v>1</v>
      </c>
      <c r="AD252">
        <v>1064</v>
      </c>
      <c r="AE252" t="b">
        <v>0</v>
      </c>
      <c r="AF252">
        <f>_xlfn.XLOOKUP($C252,[1]Dec25_data_updated!$C:$C, [1]Dec25_data_updated!AI:AI,0)</f>
        <v>0</v>
      </c>
      <c r="AG252">
        <f>_xlfn.XLOOKUP($C252,[1]Dec25_data_updated!$C:$C, [1]Dec25_data_updated!AJ:AJ,0)</f>
        <v>0</v>
      </c>
      <c r="AH252" t="str">
        <f>_xlfn.XLOOKUP($C252,[1]Dec25_data_updated!$C:$C, [1]Dec25_data_updated!AF:AF,0)</f>
        <v>N_Dietschy_Penelope_Umbrico_and_Flickr_from_Niépce_to_the_moon_and_back.pdf</v>
      </c>
      <c r="AI252" s="1">
        <f>_xlfn.XLOOKUP($C252,[1]cull_for_type_term!$C:$C, [1]cull_for_type_term!AI:AI,0)</f>
        <v>0</v>
      </c>
      <c r="AJ252" s="1">
        <f>_xlfn.XLOOKUP($C252,[1]cull_for_type_term!$C:$C, [1]cull_for_type_term!AJ:AJ,0)</f>
        <v>0</v>
      </c>
      <c r="AK252" s="1">
        <f>_xlfn.XLOOKUP($C252,[1]dates!$C:$C, [1]dates!D:D,0)</f>
        <v>0</v>
      </c>
      <c r="AL252" s="2"/>
      <c r="AM252" s="3">
        <f>_xlfn.XLOOKUP($C252,[1]missing!$C:$C, [1]missing!AH:AH,0)</f>
        <v>0</v>
      </c>
    </row>
    <row r="253" spans="1:39" x14ac:dyDescent="0.2">
      <c r="A253">
        <v>0</v>
      </c>
      <c r="B253" t="s">
        <v>1221</v>
      </c>
      <c r="C253" t="s">
        <v>1222</v>
      </c>
      <c r="D253">
        <v>2022</v>
      </c>
      <c r="E253" t="s">
        <v>1223</v>
      </c>
      <c r="F253" t="s">
        <v>898</v>
      </c>
      <c r="G253" t="s">
        <v>1224</v>
      </c>
      <c r="I253">
        <v>115</v>
      </c>
      <c r="J253" s="4">
        <v>45649.420636574076</v>
      </c>
      <c r="L253" t="s">
        <v>1225</v>
      </c>
      <c r="S253">
        <v>0</v>
      </c>
      <c r="T253">
        <v>0</v>
      </c>
      <c r="U253">
        <v>0</v>
      </c>
      <c r="V253">
        <v>1</v>
      </c>
      <c r="W253">
        <v>2</v>
      </c>
      <c r="X253" t="s">
        <v>1229</v>
      </c>
      <c r="Y253" t="s">
        <v>1227</v>
      </c>
      <c r="Z253" t="s">
        <v>1230</v>
      </c>
      <c r="AA253" t="s">
        <v>47</v>
      </c>
      <c r="AB253" t="b">
        <f>IF( ISNUMBER( SEARCH( "Mandiberg", X253) ), TRUE, "" )</f>
        <v>1</v>
      </c>
      <c r="AC253" t="b">
        <f t="shared" si="12"/>
        <v>1</v>
      </c>
      <c r="AD253">
        <v>180</v>
      </c>
      <c r="AE253" t="b">
        <v>0</v>
      </c>
      <c r="AF253">
        <f>_xlfn.XLOOKUP($C253,[1]Dec25_data_updated!$C:$C, [1]Dec25_data_updated!AI:AI,0)</f>
        <v>0</v>
      </c>
      <c r="AG253">
        <f>_xlfn.XLOOKUP($C253,[1]Dec25_data_updated!$C:$C, [1]Dec25_data_updated!AJ:AJ,0)</f>
        <v>0</v>
      </c>
      <c r="AH253" t="str">
        <f>_xlfn.XLOOKUP($C253,[1]Dec25_data_updated!$C:$C, [1]Dec25_data_updated!AF:AF,0)</f>
        <v>N_Dietschy_Penelope_Umbrico_and_Flickr_from_Niépce_to_the_moon_and_back.pdf</v>
      </c>
      <c r="AI253" s="1">
        <f>_xlfn.XLOOKUP($C253,[1]cull_for_type_term!$C:$C, [1]cull_for_type_term!AI:AI,0)</f>
        <v>0</v>
      </c>
      <c r="AJ253" s="1">
        <f>_xlfn.XLOOKUP($C253,[1]cull_for_type_term!$C:$C, [1]cull_for_type_term!AJ:AJ,0)</f>
        <v>0</v>
      </c>
      <c r="AK253" s="1">
        <f>_xlfn.XLOOKUP($C253,[1]dates!$C:$C, [1]dates!D:D,0)</f>
        <v>0</v>
      </c>
      <c r="AL253" s="2"/>
      <c r="AM253" s="3">
        <f>_xlfn.XLOOKUP($C253,[1]missing!$C:$C, [1]missing!AH:AH,0)</f>
        <v>0</v>
      </c>
    </row>
    <row r="254" spans="1:39" x14ac:dyDescent="0.2">
      <c r="A254">
        <v>0</v>
      </c>
      <c r="B254" t="s">
        <v>1221</v>
      </c>
      <c r="C254" t="s">
        <v>1222</v>
      </c>
      <c r="D254">
        <v>2022</v>
      </c>
      <c r="E254" t="s">
        <v>1223</v>
      </c>
      <c r="F254" t="s">
        <v>898</v>
      </c>
      <c r="G254" t="s">
        <v>1224</v>
      </c>
      <c r="I254">
        <v>16</v>
      </c>
      <c r="J254" s="4">
        <v>45648.861805555556</v>
      </c>
      <c r="L254" t="s">
        <v>1225</v>
      </c>
      <c r="S254">
        <v>0</v>
      </c>
      <c r="T254">
        <v>0</v>
      </c>
      <c r="U254">
        <v>0</v>
      </c>
      <c r="V254">
        <v>1</v>
      </c>
      <c r="W254">
        <v>2</v>
      </c>
      <c r="X254" t="s">
        <v>1231</v>
      </c>
      <c r="Y254" t="s">
        <v>1227</v>
      </c>
      <c r="Z254" t="s">
        <v>1232</v>
      </c>
      <c r="AA254" t="s">
        <v>59</v>
      </c>
      <c r="AB254" t="b">
        <f>IF( ISNUMBER( SEARCH( "Mandiberg", X254) ), TRUE, "" )</f>
        <v>1</v>
      </c>
      <c r="AC254" t="str">
        <f t="shared" si="12"/>
        <v/>
      </c>
      <c r="AD254">
        <v>16</v>
      </c>
      <c r="AE254" t="b">
        <v>0</v>
      </c>
      <c r="AF254">
        <f>_xlfn.XLOOKUP($C254,[1]Dec25_data_updated!$C:$C, [1]Dec25_data_updated!AI:AI,0)</f>
        <v>0</v>
      </c>
      <c r="AG254">
        <f>_xlfn.XLOOKUP($C254,[1]Dec25_data_updated!$C:$C, [1]Dec25_data_updated!AJ:AJ,0)</f>
        <v>0</v>
      </c>
      <c r="AH254" t="str">
        <f>_xlfn.XLOOKUP($C254,[1]Dec25_data_updated!$C:$C, [1]Dec25_data_updated!AF:AF,0)</f>
        <v>N_Dietschy_Penelope_Umbrico_and_Flickr_from_Niépce_to_the_moon_and_back.pdf</v>
      </c>
      <c r="AI254" s="1">
        <f>_xlfn.XLOOKUP($C254,[1]cull_for_type_term!$C:$C, [1]cull_for_type_term!AI:AI,0)</f>
        <v>0</v>
      </c>
      <c r="AJ254" s="1">
        <f>_xlfn.XLOOKUP($C254,[1]cull_for_type_term!$C:$C, [1]cull_for_type_term!AJ:AJ,0)</f>
        <v>0</v>
      </c>
      <c r="AK254" s="1">
        <f>_xlfn.XLOOKUP($C254,[1]dates!$C:$C, [1]dates!D:D,0)</f>
        <v>0</v>
      </c>
      <c r="AL254" s="2"/>
      <c r="AM254" s="3">
        <f>_xlfn.XLOOKUP($C254,[1]missing!$C:$C, [1]missing!AH:AH,0)</f>
        <v>0</v>
      </c>
    </row>
    <row r="255" spans="1:39" x14ac:dyDescent="0.2">
      <c r="A255" s="5">
        <v>0</v>
      </c>
      <c r="B255" s="5" t="s">
        <v>1221</v>
      </c>
      <c r="C255" s="5" t="s">
        <v>1222</v>
      </c>
      <c r="D255" s="5">
        <v>2022</v>
      </c>
      <c r="E255" s="5" t="s">
        <v>1223</v>
      </c>
      <c r="F255" s="5" t="s">
        <v>898</v>
      </c>
      <c r="G255" s="5" t="s">
        <v>1224</v>
      </c>
      <c r="H255" s="5"/>
      <c r="I255" s="5">
        <v>24</v>
      </c>
      <c r="J255" s="6" t="s">
        <v>61</v>
      </c>
      <c r="K255" s="5"/>
      <c r="L255" s="5" t="s">
        <v>1225</v>
      </c>
      <c r="M255" s="5"/>
      <c r="N255" s="5"/>
      <c r="O255" s="5"/>
      <c r="P255" s="5"/>
      <c r="Q255" s="5"/>
      <c r="R255" s="5"/>
      <c r="S255" s="5">
        <v>0</v>
      </c>
      <c r="T255" s="5">
        <v>0</v>
      </c>
      <c r="U255" s="5">
        <v>0</v>
      </c>
      <c r="V255" s="5">
        <v>1</v>
      </c>
      <c r="W255" s="5">
        <v>2</v>
      </c>
      <c r="X255" s="5" t="s">
        <v>1231</v>
      </c>
      <c r="Y255" s="5" t="s">
        <v>1227</v>
      </c>
      <c r="Z255" s="5" t="s">
        <v>1233</v>
      </c>
      <c r="AA255" t="s">
        <v>63</v>
      </c>
      <c r="AB255" t="b">
        <f>IF( ISNUMBER( SEARCH( "Mandiberg", X255) ), TRUE, "" )</f>
        <v>1</v>
      </c>
      <c r="AC255" t="str">
        <f t="shared" si="12"/>
        <v/>
      </c>
      <c r="AD255">
        <v>684</v>
      </c>
      <c r="AE255" t="b">
        <v>0</v>
      </c>
      <c r="AF255">
        <f>_xlfn.XLOOKUP($C255,[1]Dec25_data_updated!$C:$C, [1]Dec25_data_updated!AI:AI,0)</f>
        <v>0</v>
      </c>
      <c r="AG255">
        <f>_xlfn.XLOOKUP($C255,[1]Dec25_data_updated!$C:$C, [1]Dec25_data_updated!AJ:AJ,0)</f>
        <v>0</v>
      </c>
      <c r="AH255" t="str">
        <f>_xlfn.XLOOKUP($C255,[1]Dec25_data_updated!$C:$C, [1]Dec25_data_updated!AF:AF,0)</f>
        <v>N_Dietschy_Penelope_Umbrico_and_Flickr_from_Niépce_to_the_moon_and_back.pdf</v>
      </c>
      <c r="AI255" s="1">
        <f>_xlfn.XLOOKUP($C255,[1]cull_for_type_term!$C:$C, [1]cull_for_type_term!AI:AI,0)</f>
        <v>0</v>
      </c>
      <c r="AJ255" s="1">
        <f>_xlfn.XLOOKUP($C255,[1]cull_for_type_term!$C:$C, [1]cull_for_type_term!AJ:AJ,0)</f>
        <v>0</v>
      </c>
      <c r="AK255" s="1">
        <f>_xlfn.XLOOKUP($C255,[1]dates!$C:$C, [1]dates!D:D,0)</f>
        <v>0</v>
      </c>
      <c r="AL255" s="2"/>
      <c r="AM255" s="3">
        <f>_xlfn.XLOOKUP($C255,[1]missing!$C:$C, [1]missing!AH:AH,0)</f>
        <v>0</v>
      </c>
    </row>
    <row r="256" spans="1:39" x14ac:dyDescent="0.2">
      <c r="A256">
        <v>1</v>
      </c>
      <c r="B256" t="s">
        <v>1234</v>
      </c>
      <c r="C256" t="s">
        <v>1235</v>
      </c>
      <c r="D256">
        <v>2018</v>
      </c>
      <c r="E256" t="s">
        <v>1236</v>
      </c>
      <c r="F256" t="s">
        <v>1237</v>
      </c>
      <c r="G256" t="s">
        <v>1238</v>
      </c>
      <c r="H256" t="s">
        <v>1239</v>
      </c>
      <c r="I256">
        <v>474</v>
      </c>
      <c r="J256" s="4">
        <v>45649.420636574076</v>
      </c>
      <c r="K256" t="s">
        <v>56</v>
      </c>
      <c r="S256">
        <v>1</v>
      </c>
      <c r="T256">
        <v>0.17</v>
      </c>
      <c r="U256">
        <v>0</v>
      </c>
      <c r="V256">
        <v>4</v>
      </c>
      <c r="W256">
        <v>6</v>
      </c>
      <c r="X256" t="s">
        <v>1240</v>
      </c>
      <c r="Y256" t="s">
        <v>1238</v>
      </c>
      <c r="Z256" t="s">
        <v>1241</v>
      </c>
      <c r="AA256" t="s">
        <v>47</v>
      </c>
      <c r="AB256" t="b">
        <f>IF( ISNUMBER( SEARCH( "Mandiberg", X256) ), TRUE, "" )</f>
        <v>1</v>
      </c>
      <c r="AC256" t="b">
        <f t="shared" si="12"/>
        <v>1</v>
      </c>
      <c r="AD256">
        <v>539</v>
      </c>
      <c r="AE256" t="b">
        <v>0</v>
      </c>
      <c r="AF256">
        <f>_xlfn.XLOOKUP($C256,[1]Dec25_data_updated!$C:$C, [1]Dec25_data_updated!AI:AI,0)</f>
        <v>0</v>
      </c>
      <c r="AG256">
        <f>_xlfn.XLOOKUP($C256,[1]Dec25_data_updated!$C:$C, [1]Dec25_data_updated!AJ:AJ,0)</f>
        <v>0</v>
      </c>
      <c r="AH256">
        <f>_xlfn.XLOOKUP($C256,[1]Dec25_data_updated!$C:$C, [1]Dec25_data_updated!AF:AF,0)</f>
        <v>0</v>
      </c>
      <c r="AI256" s="1">
        <f>_xlfn.XLOOKUP($C256,[1]cull_for_type_term!$C:$C, [1]cull_for_type_term!AI:AI,0)</f>
        <v>0</v>
      </c>
      <c r="AJ256" s="1">
        <f>_xlfn.XLOOKUP($C256,[1]cull_for_type_term!$C:$C, [1]cull_for_type_term!AJ:AJ,0)</f>
        <v>0</v>
      </c>
      <c r="AK256" s="1">
        <f>_xlfn.XLOOKUP($C256,[1]dates!$C:$C, [1]dates!D:D,0)</f>
        <v>0</v>
      </c>
      <c r="AL256" s="2"/>
      <c r="AM256" s="3">
        <f>_xlfn.XLOOKUP($C256,[1]missing!$C:$C, [1]missing!AH:AH,0)</f>
        <v>0</v>
      </c>
    </row>
    <row r="257" spans="1:39" x14ac:dyDescent="0.2">
      <c r="A257">
        <v>1</v>
      </c>
      <c r="B257" t="s">
        <v>1234</v>
      </c>
      <c r="C257" t="s">
        <v>1235</v>
      </c>
      <c r="D257">
        <v>2018</v>
      </c>
      <c r="E257" t="s">
        <v>1236</v>
      </c>
      <c r="F257" t="s">
        <v>1237</v>
      </c>
      <c r="G257" t="s">
        <v>1238</v>
      </c>
      <c r="H257" t="s">
        <v>1239</v>
      </c>
      <c r="I257">
        <v>257</v>
      </c>
      <c r="J257" s="4">
        <v>45649.813726851855</v>
      </c>
      <c r="K257" t="s">
        <v>56</v>
      </c>
      <c r="S257">
        <v>1</v>
      </c>
      <c r="T257">
        <v>0.17</v>
      </c>
      <c r="U257">
        <v>0</v>
      </c>
      <c r="V257">
        <v>4</v>
      </c>
      <c r="W257">
        <v>6</v>
      </c>
      <c r="X257" t="s">
        <v>1242</v>
      </c>
      <c r="Y257" t="s">
        <v>1238</v>
      </c>
      <c r="Z257" t="s">
        <v>1243</v>
      </c>
      <c r="AA257" t="s">
        <v>50</v>
      </c>
      <c r="AB257" t="b">
        <f>IF( ISNUMBER( SEARCH( "Mandiberg", X257) ), TRUE, "" )</f>
        <v>1</v>
      </c>
      <c r="AC257" t="b">
        <f t="shared" si="12"/>
        <v>1</v>
      </c>
      <c r="AD257">
        <v>1224</v>
      </c>
      <c r="AE257" t="b">
        <v>0</v>
      </c>
      <c r="AF257">
        <f>_xlfn.XLOOKUP($C257,[1]Dec25_data_updated!$C:$C, [1]Dec25_data_updated!AI:AI,0)</f>
        <v>0</v>
      </c>
      <c r="AG257">
        <f>_xlfn.XLOOKUP($C257,[1]Dec25_data_updated!$C:$C, [1]Dec25_data_updated!AJ:AJ,0)</f>
        <v>0</v>
      </c>
      <c r="AH257">
        <f>_xlfn.XLOOKUP($C257,[1]Dec25_data_updated!$C:$C, [1]Dec25_data_updated!AF:AF,0)</f>
        <v>0</v>
      </c>
      <c r="AI257" s="1">
        <f>_xlfn.XLOOKUP($C257,[1]cull_for_type_term!$C:$C, [1]cull_for_type_term!AI:AI,0)</f>
        <v>0</v>
      </c>
      <c r="AJ257" s="1">
        <f>_xlfn.XLOOKUP($C257,[1]cull_for_type_term!$C:$C, [1]cull_for_type_term!AJ:AJ,0)</f>
        <v>0</v>
      </c>
      <c r="AK257" s="1">
        <f>_xlfn.XLOOKUP($C257,[1]dates!$C:$C, [1]dates!D:D,0)</f>
        <v>0</v>
      </c>
      <c r="AL257" s="2"/>
      <c r="AM257" s="3">
        <f>_xlfn.XLOOKUP($C257,[1]missing!$C:$C, [1]missing!AH:AH,0)</f>
        <v>0</v>
      </c>
    </row>
    <row r="258" spans="1:39" x14ac:dyDescent="0.2">
      <c r="A258">
        <v>0</v>
      </c>
      <c r="B258" t="s">
        <v>1244</v>
      </c>
      <c r="C258" t="s">
        <v>1245</v>
      </c>
      <c r="D258">
        <v>2023</v>
      </c>
      <c r="F258" t="s">
        <v>67</v>
      </c>
      <c r="G258" t="s">
        <v>1246</v>
      </c>
      <c r="I258">
        <v>13</v>
      </c>
      <c r="J258" s="4">
        <v>45649.856979166667</v>
      </c>
      <c r="K258" t="s">
        <v>107</v>
      </c>
      <c r="S258">
        <v>0</v>
      </c>
      <c r="T258">
        <v>0</v>
      </c>
      <c r="U258">
        <v>0</v>
      </c>
      <c r="V258">
        <v>1</v>
      </c>
      <c r="W258">
        <v>1</v>
      </c>
      <c r="X258" t="s">
        <v>1247</v>
      </c>
      <c r="Y258" t="s">
        <v>1246</v>
      </c>
      <c r="Z258" t="s">
        <v>1248</v>
      </c>
      <c r="AA258" t="s">
        <v>157</v>
      </c>
      <c r="AB258" t="b">
        <v>1</v>
      </c>
      <c r="AC258" t="str">
        <f t="shared" si="12"/>
        <v/>
      </c>
      <c r="AD258">
        <v>1315</v>
      </c>
      <c r="AE258" t="b">
        <v>0</v>
      </c>
      <c r="AF258">
        <f>_xlfn.XLOOKUP($C258,[1]Dec25_data_updated!$C:$C, [1]Dec25_data_updated!AI:AI,0)</f>
        <v>0</v>
      </c>
      <c r="AG258">
        <f>_xlfn.XLOOKUP($C258,[1]Dec25_data_updated!$C:$C, [1]Dec25_data_updated!AJ:AJ,0)</f>
        <v>0</v>
      </c>
      <c r="AH258">
        <f>_xlfn.XLOOKUP($C258,[1]Dec25_data_updated!$C:$C, [1]Dec25_data_updated!AF:AF,0)</f>
        <v>0</v>
      </c>
      <c r="AI258" s="1">
        <f>_xlfn.XLOOKUP($C258,[1]cull_for_type_term!$C:$C, [1]cull_for_type_term!AI:AI,0)</f>
        <v>0</v>
      </c>
      <c r="AJ258" s="1">
        <f>_xlfn.XLOOKUP($C258,[1]cull_for_type_term!$C:$C, [1]cull_for_type_term!AJ:AJ,0)</f>
        <v>0</v>
      </c>
      <c r="AK258" s="1">
        <f>_xlfn.XLOOKUP($C258,[1]dates!$C:$C, [1]dates!D:D,0)</f>
        <v>0</v>
      </c>
      <c r="AL258" s="2"/>
      <c r="AM258" s="3">
        <f>_xlfn.XLOOKUP($C258,[1]missing!$C:$C, [1]missing!AH:AH,0)</f>
        <v>0</v>
      </c>
    </row>
    <row r="259" spans="1:39" x14ac:dyDescent="0.2">
      <c r="A259">
        <v>0</v>
      </c>
      <c r="B259" t="s">
        <v>1249</v>
      </c>
      <c r="C259" t="s">
        <v>1250</v>
      </c>
      <c r="D259">
        <v>2024</v>
      </c>
      <c r="E259" t="s">
        <v>1251</v>
      </c>
      <c r="F259" t="s">
        <v>1252</v>
      </c>
      <c r="G259" t="s">
        <v>1253</v>
      </c>
      <c r="I259">
        <v>143</v>
      </c>
      <c r="J259" s="4">
        <v>45649.420636574076</v>
      </c>
      <c r="K259" t="s">
        <v>56</v>
      </c>
      <c r="S259">
        <v>0</v>
      </c>
      <c r="T259">
        <v>0</v>
      </c>
      <c r="U259">
        <v>0</v>
      </c>
      <c r="V259">
        <v>4</v>
      </c>
      <c r="W259">
        <v>1</v>
      </c>
      <c r="X259" t="s">
        <v>1254</v>
      </c>
      <c r="Y259" t="s">
        <v>1253</v>
      </c>
      <c r="Z259" t="s">
        <v>1255</v>
      </c>
      <c r="AA259" t="s">
        <v>47</v>
      </c>
      <c r="AB259" t="b">
        <f>IF( ISNUMBER( SEARCH( "Mandiberg", X259) ), TRUE, "" )</f>
        <v>1</v>
      </c>
      <c r="AC259" t="str">
        <f t="shared" si="12"/>
        <v/>
      </c>
      <c r="AD259">
        <v>208</v>
      </c>
      <c r="AE259" t="b">
        <v>0</v>
      </c>
      <c r="AF259">
        <f>_xlfn.XLOOKUP($C259,[1]Dec25_data_updated!$C:$C, [1]Dec25_data_updated!AI:AI,0)</f>
        <v>0</v>
      </c>
      <c r="AG259">
        <f>_xlfn.XLOOKUP($C259,[1]Dec25_data_updated!$C:$C, [1]Dec25_data_updated!AJ:AJ,0)</f>
        <v>0</v>
      </c>
      <c r="AH259">
        <f>_xlfn.XLOOKUP($C259,[1]Dec25_data_updated!$C:$C, [1]Dec25_data_updated!AF:AF,0)</f>
        <v>0</v>
      </c>
      <c r="AI259" s="1">
        <f>_xlfn.XLOOKUP($C259,[1]cull_for_type_term!$C:$C, [1]cull_for_type_term!AI:AI,0)</f>
        <v>0</v>
      </c>
      <c r="AJ259" s="1">
        <f>_xlfn.XLOOKUP($C259,[1]cull_for_type_term!$C:$C, [1]cull_for_type_term!AJ:AJ,0)</f>
        <v>0</v>
      </c>
      <c r="AK259" s="1">
        <f>_xlfn.XLOOKUP($C259,[1]dates!$C:$C, [1]dates!D:D,0)</f>
        <v>2024</v>
      </c>
      <c r="AL259" s="2" t="s">
        <v>1256</v>
      </c>
      <c r="AM259" s="3">
        <f>_xlfn.XLOOKUP($C259,[1]missing!$C:$C, [1]missing!AH:AH,0)</f>
        <v>0</v>
      </c>
    </row>
    <row r="260" spans="1:39" x14ac:dyDescent="0.2">
      <c r="A260">
        <v>3</v>
      </c>
      <c r="B260" t="s">
        <v>1257</v>
      </c>
      <c r="C260" t="s">
        <v>1258</v>
      </c>
      <c r="D260">
        <v>2016</v>
      </c>
      <c r="F260" t="s">
        <v>289</v>
      </c>
      <c r="G260" t="s">
        <v>1259</v>
      </c>
      <c r="H260" t="s">
        <v>1260</v>
      </c>
      <c r="I260">
        <v>520</v>
      </c>
      <c r="J260" s="4">
        <v>45649.420636574076</v>
      </c>
      <c r="K260" t="s">
        <v>250</v>
      </c>
      <c r="S260">
        <v>3</v>
      </c>
      <c r="T260">
        <v>0.38</v>
      </c>
      <c r="U260">
        <v>2</v>
      </c>
      <c r="V260">
        <v>2</v>
      </c>
      <c r="W260">
        <v>8</v>
      </c>
      <c r="X260" t="s">
        <v>1261</v>
      </c>
      <c r="Z260" t="s">
        <v>1262</v>
      </c>
      <c r="AA260" t="s">
        <v>47</v>
      </c>
      <c r="AB260" t="b">
        <v>1</v>
      </c>
      <c r="AC260" t="b">
        <f t="shared" si="12"/>
        <v>1</v>
      </c>
      <c r="AD260">
        <v>585</v>
      </c>
      <c r="AE260" t="b">
        <v>0</v>
      </c>
      <c r="AF260">
        <f>_xlfn.XLOOKUP($C260,[1]Dec25_data_updated!$C:$C, [1]Dec25_data_updated!AI:AI,0)</f>
        <v>0</v>
      </c>
      <c r="AG260">
        <f>_xlfn.XLOOKUP($C260,[1]Dec25_data_updated!$C:$C, [1]Dec25_data_updated!AJ:AJ,0)</f>
        <v>0</v>
      </c>
      <c r="AH260" t="str">
        <f>_xlfn.XLOOKUP($C260,[1]Dec25_data_updated!$C:$C, [1]Dec25_data_updated!AF:AF,0)</f>
        <v>O_Fiechter__P_Löpfe_Aufstieg_der_digitalen_Stammesgesellschaft_die_neue_grosse_Transformation.pdf</v>
      </c>
      <c r="AI260" s="1">
        <f>_xlfn.XLOOKUP($C260,[1]cull_for_type_term!$C:$C, [1]cull_for_type_term!AI:AI,0)</f>
        <v>0</v>
      </c>
      <c r="AJ260" s="1">
        <f>_xlfn.XLOOKUP($C260,[1]cull_for_type_term!$C:$C, [1]cull_for_type_term!AJ:AJ,0)</f>
        <v>0</v>
      </c>
      <c r="AK260" s="1">
        <f>_xlfn.XLOOKUP($C260,[1]dates!$C:$C, [1]dates!D:D,0)</f>
        <v>0</v>
      </c>
      <c r="AL260" s="2"/>
      <c r="AM260" s="3">
        <f>_xlfn.XLOOKUP($C260,[1]missing!$C:$C, [1]missing!AH:AH,0)</f>
        <v>0</v>
      </c>
    </row>
    <row r="261" spans="1:39" x14ac:dyDescent="0.2">
      <c r="A261">
        <v>3</v>
      </c>
      <c r="B261" t="s">
        <v>1257</v>
      </c>
      <c r="C261" t="s">
        <v>1258</v>
      </c>
      <c r="D261">
        <v>2016</v>
      </c>
      <c r="F261" t="s">
        <v>289</v>
      </c>
      <c r="G261" t="s">
        <v>1263</v>
      </c>
      <c r="H261" t="s">
        <v>1260</v>
      </c>
      <c r="I261">
        <v>267</v>
      </c>
      <c r="J261" s="4">
        <v>45649.813726851855</v>
      </c>
      <c r="K261" t="s">
        <v>250</v>
      </c>
      <c r="S261">
        <v>3</v>
      </c>
      <c r="T261">
        <v>0.38</v>
      </c>
      <c r="U261">
        <v>2</v>
      </c>
      <c r="V261">
        <v>2</v>
      </c>
      <c r="W261">
        <v>8</v>
      </c>
      <c r="X261" t="s">
        <v>1264</v>
      </c>
      <c r="Z261" t="s">
        <v>1265</v>
      </c>
      <c r="AA261" t="s">
        <v>50</v>
      </c>
      <c r="AB261" t="b">
        <f t="shared" ref="AB261:AB267" si="14">IF( ISNUMBER( SEARCH( "Mandiberg", X261) ), TRUE, "" )</f>
        <v>1</v>
      </c>
      <c r="AC261" t="b">
        <f t="shared" si="12"/>
        <v>1</v>
      </c>
      <c r="AD261">
        <v>1234</v>
      </c>
      <c r="AE261" t="b">
        <v>0</v>
      </c>
      <c r="AF261">
        <f>_xlfn.XLOOKUP($C261,[1]Dec25_data_updated!$C:$C, [1]Dec25_data_updated!AI:AI,0)</f>
        <v>0</v>
      </c>
      <c r="AG261">
        <f>_xlfn.XLOOKUP($C261,[1]Dec25_data_updated!$C:$C, [1]Dec25_data_updated!AJ:AJ,0)</f>
        <v>0</v>
      </c>
      <c r="AH261" t="str">
        <f>_xlfn.XLOOKUP($C261,[1]Dec25_data_updated!$C:$C, [1]Dec25_data_updated!AF:AF,0)</f>
        <v>O_Fiechter__P_Löpfe_Aufstieg_der_digitalen_Stammesgesellschaft_die_neue_grosse_Transformation.pdf</v>
      </c>
      <c r="AI261" s="1">
        <f>_xlfn.XLOOKUP($C261,[1]cull_for_type_term!$C:$C, [1]cull_for_type_term!AI:AI,0)</f>
        <v>0</v>
      </c>
      <c r="AJ261" s="1">
        <f>_xlfn.XLOOKUP($C261,[1]cull_for_type_term!$C:$C, [1]cull_for_type_term!AJ:AJ,0)</f>
        <v>0</v>
      </c>
      <c r="AK261" s="1">
        <f>_xlfn.XLOOKUP($C261,[1]dates!$C:$C, [1]dates!D:D,0)</f>
        <v>0</v>
      </c>
      <c r="AL261" s="2"/>
      <c r="AM261" s="3">
        <f>_xlfn.XLOOKUP($C261,[1]missing!$C:$C, [1]missing!AH:AH,0)</f>
        <v>0</v>
      </c>
    </row>
    <row r="262" spans="1:39" x14ac:dyDescent="0.2">
      <c r="A262">
        <v>3</v>
      </c>
      <c r="B262" t="s">
        <v>1257</v>
      </c>
      <c r="C262" t="s">
        <v>1258</v>
      </c>
      <c r="D262">
        <v>2016</v>
      </c>
      <c r="F262" t="s">
        <v>289</v>
      </c>
      <c r="G262" t="s">
        <v>1266</v>
      </c>
      <c r="H262" t="s">
        <v>1260</v>
      </c>
      <c r="I262">
        <v>34</v>
      </c>
      <c r="J262" s="4">
        <v>45649.86822916667</v>
      </c>
      <c r="K262" t="s">
        <v>250</v>
      </c>
      <c r="S262">
        <v>3</v>
      </c>
      <c r="T262">
        <v>0.38</v>
      </c>
      <c r="U262">
        <v>2</v>
      </c>
      <c r="V262">
        <v>2</v>
      </c>
      <c r="W262">
        <v>8</v>
      </c>
      <c r="X262" t="s">
        <v>1267</v>
      </c>
      <c r="Z262" t="s">
        <v>1268</v>
      </c>
      <c r="AA262" t="s">
        <v>71</v>
      </c>
      <c r="AB262" t="b">
        <f t="shared" si="14"/>
        <v>1</v>
      </c>
      <c r="AC262" t="b">
        <f t="shared" si="12"/>
        <v>1</v>
      </c>
      <c r="AD262">
        <v>1384</v>
      </c>
      <c r="AE262" t="b">
        <v>0</v>
      </c>
      <c r="AF262">
        <f>_xlfn.XLOOKUP($C262,[1]Dec25_data_updated!$C:$C, [1]Dec25_data_updated!AI:AI,0)</f>
        <v>0</v>
      </c>
      <c r="AG262">
        <f>_xlfn.XLOOKUP($C262,[1]Dec25_data_updated!$C:$C, [1]Dec25_data_updated!AJ:AJ,0)</f>
        <v>0</v>
      </c>
      <c r="AH262" t="str">
        <f>_xlfn.XLOOKUP($C262,[1]Dec25_data_updated!$C:$C, [1]Dec25_data_updated!AF:AF,0)</f>
        <v>O_Fiechter__P_Löpfe_Aufstieg_der_digitalen_Stammesgesellschaft_die_neue_grosse_Transformation.pdf</v>
      </c>
      <c r="AI262" s="1">
        <f>_xlfn.XLOOKUP($C262,[1]cull_for_type_term!$C:$C, [1]cull_for_type_term!AI:AI,0)</f>
        <v>0</v>
      </c>
      <c r="AJ262" s="1">
        <f>_xlfn.XLOOKUP($C262,[1]cull_for_type_term!$C:$C, [1]cull_for_type_term!AJ:AJ,0)</f>
        <v>0</v>
      </c>
      <c r="AK262" s="1">
        <f>_xlfn.XLOOKUP($C262,[1]dates!$C:$C, [1]dates!D:D,0)</f>
        <v>0</v>
      </c>
      <c r="AL262" s="2"/>
      <c r="AM262" s="3">
        <f>_xlfn.XLOOKUP($C262,[1]missing!$C:$C, [1]missing!AH:AH,0)</f>
        <v>0</v>
      </c>
    </row>
    <row r="263" spans="1:39" x14ac:dyDescent="0.2">
      <c r="A263">
        <v>1</v>
      </c>
      <c r="B263" t="s">
        <v>1269</v>
      </c>
      <c r="C263" t="s">
        <v>1270</v>
      </c>
      <c r="D263">
        <v>2021</v>
      </c>
      <c r="F263" t="s">
        <v>1271</v>
      </c>
      <c r="G263" t="s">
        <v>1272</v>
      </c>
      <c r="H263" t="s">
        <v>1273</v>
      </c>
      <c r="I263">
        <v>492</v>
      </c>
      <c r="J263" s="4">
        <v>45649.420636574076</v>
      </c>
      <c r="S263">
        <v>1</v>
      </c>
      <c r="T263">
        <v>0.33</v>
      </c>
      <c r="U263">
        <v>1</v>
      </c>
      <c r="V263">
        <v>1</v>
      </c>
      <c r="W263">
        <v>3</v>
      </c>
      <c r="X263" t="s">
        <v>1274</v>
      </c>
      <c r="Y263" t="s">
        <v>1275</v>
      </c>
      <c r="Z263" t="s">
        <v>1276</v>
      </c>
      <c r="AA263" t="s">
        <v>47</v>
      </c>
      <c r="AB263" t="b">
        <f t="shared" si="14"/>
        <v>1</v>
      </c>
      <c r="AC263" t="b">
        <f t="shared" si="12"/>
        <v>1</v>
      </c>
      <c r="AD263">
        <v>557</v>
      </c>
      <c r="AE263" t="b">
        <v>0</v>
      </c>
      <c r="AF263">
        <f>_xlfn.XLOOKUP($C263,[1]Dec25_data_updated!$C:$C, [1]Dec25_data_updated!AI:AI,0)</f>
        <v>0</v>
      </c>
      <c r="AG263">
        <f>_xlfn.XLOOKUP($C263,[1]Dec25_data_updated!$C:$C, [1]Dec25_data_updated!AJ:AJ,0)</f>
        <v>0</v>
      </c>
      <c r="AH263">
        <f>_xlfn.XLOOKUP($C263,[1]Dec25_data_updated!$C:$C, [1]Dec25_data_updated!AF:AF,0)</f>
        <v>0</v>
      </c>
      <c r="AI263" s="1">
        <f>_xlfn.XLOOKUP($C263,[1]cull_for_type_term!$C:$C, [1]cull_for_type_term!AI:AI,0)</f>
        <v>0</v>
      </c>
      <c r="AJ263" s="1">
        <f>_xlfn.XLOOKUP($C263,[1]cull_for_type_term!$C:$C, [1]cull_for_type_term!AJ:AJ,0)</f>
        <v>0</v>
      </c>
      <c r="AK263" s="1">
        <f>_xlfn.XLOOKUP($C263,[1]dates!$C:$C, [1]dates!D:D,0)</f>
        <v>0</v>
      </c>
      <c r="AL263" s="2"/>
      <c r="AM263" s="3">
        <f>_xlfn.XLOOKUP($C263,[1]missing!$C:$C, [1]missing!AH:AH,0)</f>
        <v>0</v>
      </c>
    </row>
    <row r="264" spans="1:39" x14ac:dyDescent="0.2">
      <c r="A264">
        <v>1</v>
      </c>
      <c r="B264" t="s">
        <v>1269</v>
      </c>
      <c r="C264" t="s">
        <v>1270</v>
      </c>
      <c r="D264">
        <v>2021</v>
      </c>
      <c r="F264" t="s">
        <v>1271</v>
      </c>
      <c r="G264" t="s">
        <v>1272</v>
      </c>
      <c r="H264" t="s">
        <v>1273</v>
      </c>
      <c r="I264">
        <v>271</v>
      </c>
      <c r="J264" s="4">
        <v>45649.813726851855</v>
      </c>
      <c r="S264">
        <v>1</v>
      </c>
      <c r="T264">
        <v>0.33</v>
      </c>
      <c r="U264">
        <v>1</v>
      </c>
      <c r="V264">
        <v>1</v>
      </c>
      <c r="W264">
        <v>3</v>
      </c>
      <c r="X264" t="s">
        <v>1277</v>
      </c>
      <c r="Y264" t="s">
        <v>1275</v>
      </c>
      <c r="Z264" t="s">
        <v>1278</v>
      </c>
      <c r="AA264" t="s">
        <v>50</v>
      </c>
      <c r="AB264" t="b">
        <f t="shared" si="14"/>
        <v>1</v>
      </c>
      <c r="AC264" t="str">
        <f t="shared" si="12"/>
        <v/>
      </c>
      <c r="AD264">
        <v>1238</v>
      </c>
      <c r="AE264" t="b">
        <v>0</v>
      </c>
      <c r="AF264">
        <f>_xlfn.XLOOKUP($C264,[1]Dec25_data_updated!$C:$C, [1]Dec25_data_updated!AI:AI,0)</f>
        <v>0</v>
      </c>
      <c r="AG264">
        <f>_xlfn.XLOOKUP($C264,[1]Dec25_data_updated!$C:$C, [1]Dec25_data_updated!AJ:AJ,0)</f>
        <v>0</v>
      </c>
      <c r="AH264">
        <f>_xlfn.XLOOKUP($C264,[1]Dec25_data_updated!$C:$C, [1]Dec25_data_updated!AF:AF,0)</f>
        <v>0</v>
      </c>
      <c r="AI264" s="1">
        <f>_xlfn.XLOOKUP($C264,[1]cull_for_type_term!$C:$C, [1]cull_for_type_term!AI:AI,0)</f>
        <v>0</v>
      </c>
      <c r="AJ264" s="1">
        <f>_xlfn.XLOOKUP($C264,[1]cull_for_type_term!$C:$C, [1]cull_for_type_term!AJ:AJ,0)</f>
        <v>0</v>
      </c>
      <c r="AK264" s="1">
        <f>_xlfn.XLOOKUP($C264,[1]dates!$C:$C, [1]dates!D:D,0)</f>
        <v>0</v>
      </c>
      <c r="AL264" s="2"/>
      <c r="AM264" s="3">
        <f>_xlfn.XLOOKUP($C264,[1]missing!$C:$C, [1]missing!AH:AH,0)</f>
        <v>0</v>
      </c>
    </row>
    <row r="265" spans="1:39" x14ac:dyDescent="0.2">
      <c r="A265">
        <v>0</v>
      </c>
      <c r="B265" t="s">
        <v>1279</v>
      </c>
      <c r="C265" t="s">
        <v>1280</v>
      </c>
      <c r="E265" t="s">
        <v>54</v>
      </c>
      <c r="G265" t="s">
        <v>1281</v>
      </c>
      <c r="I265">
        <v>8</v>
      </c>
      <c r="J265" s="4">
        <v>45648.861805555556</v>
      </c>
      <c r="K265" t="s">
        <v>56</v>
      </c>
      <c r="S265">
        <v>0</v>
      </c>
      <c r="T265">
        <v>0</v>
      </c>
      <c r="U265">
        <v>0</v>
      </c>
      <c r="V265">
        <v>1</v>
      </c>
      <c r="X265" t="s">
        <v>1282</v>
      </c>
      <c r="Y265" t="s">
        <v>1281</v>
      </c>
      <c r="Z265" t="s">
        <v>1283</v>
      </c>
      <c r="AA265" t="s">
        <v>59</v>
      </c>
      <c r="AB265" t="b">
        <f t="shared" si="14"/>
        <v>1</v>
      </c>
      <c r="AC265" t="str">
        <f t="shared" si="12"/>
        <v/>
      </c>
      <c r="AD265">
        <v>8</v>
      </c>
      <c r="AE265" t="b">
        <v>0</v>
      </c>
      <c r="AF265">
        <f>_xlfn.XLOOKUP($C265,[1]Dec25_data_updated!$C:$C, [1]Dec25_data_updated!AI:AI,0)</f>
        <v>0</v>
      </c>
      <c r="AG265">
        <f>_xlfn.XLOOKUP($C265,[1]Dec25_data_updated!$C:$C, [1]Dec25_data_updated!AJ:AJ,0)</f>
        <v>0</v>
      </c>
      <c r="AH265" t="str">
        <f>_xlfn.XLOOKUP($C265,[1]Dec25_data_updated!$C:$C, [1]Dec25_data_updated!AF:AF,0)</f>
        <v>P_Bennett-Todd_The_Physicality_of_Memory_in_the_Construction_of_Personal_Histories.pdf</v>
      </c>
      <c r="AI265" s="1">
        <f>_xlfn.XLOOKUP($C265,[1]cull_for_type_term!$C:$C, [1]cull_for_type_term!AI:AI,0)</f>
        <v>0</v>
      </c>
      <c r="AJ265" s="1">
        <f>_xlfn.XLOOKUP($C265,[1]cull_for_type_term!$C:$C, [1]cull_for_type_term!AJ:AJ,0)</f>
        <v>0</v>
      </c>
      <c r="AK265" s="1">
        <f>_xlfn.XLOOKUP($C265,[1]dates!$C:$C, [1]dates!D:D,0)</f>
        <v>0</v>
      </c>
      <c r="AL265" s="2"/>
      <c r="AM265" s="3">
        <f>_xlfn.XLOOKUP($C265,[1]missing!$C:$C, [1]missing!AH:AH,0)</f>
        <v>0</v>
      </c>
    </row>
    <row r="266" spans="1:39" x14ac:dyDescent="0.2">
      <c r="A266" s="5">
        <v>0</v>
      </c>
      <c r="B266" s="5" t="s">
        <v>1279</v>
      </c>
      <c r="C266" s="5" t="s">
        <v>1280</v>
      </c>
      <c r="D266" s="5"/>
      <c r="E266" s="5" t="s">
        <v>54</v>
      </c>
      <c r="F266" s="5"/>
      <c r="G266" s="5" t="s">
        <v>1281</v>
      </c>
      <c r="H266" s="5"/>
      <c r="I266" s="5">
        <v>17</v>
      </c>
      <c r="J266" s="6" t="s">
        <v>61</v>
      </c>
      <c r="K266" s="5" t="s">
        <v>56</v>
      </c>
      <c r="L266" s="5"/>
      <c r="M266" s="5"/>
      <c r="N266" s="5"/>
      <c r="O266" s="5"/>
      <c r="P266" s="5"/>
      <c r="Q266" s="5"/>
      <c r="R266" s="5"/>
      <c r="S266" s="5">
        <v>0</v>
      </c>
      <c r="T266" s="5">
        <v>0</v>
      </c>
      <c r="U266" s="5">
        <v>0</v>
      </c>
      <c r="V266" s="5">
        <v>1</v>
      </c>
      <c r="W266" s="5"/>
      <c r="X266" s="5" t="s">
        <v>1282</v>
      </c>
      <c r="Y266" s="5" t="s">
        <v>1281</v>
      </c>
      <c r="Z266" s="5" t="s">
        <v>1284</v>
      </c>
      <c r="AA266" t="s">
        <v>63</v>
      </c>
      <c r="AB266" t="b">
        <f t="shared" si="14"/>
        <v>1</v>
      </c>
      <c r="AC266" t="str">
        <f t="shared" si="12"/>
        <v/>
      </c>
      <c r="AD266">
        <v>677</v>
      </c>
      <c r="AE266" t="b">
        <v>0</v>
      </c>
      <c r="AF266">
        <f>_xlfn.XLOOKUP($C266,[1]Dec25_data_updated!$C:$C, [1]Dec25_data_updated!AI:AI,0)</f>
        <v>0</v>
      </c>
      <c r="AG266">
        <f>_xlfn.XLOOKUP($C266,[1]Dec25_data_updated!$C:$C, [1]Dec25_data_updated!AJ:AJ,0)</f>
        <v>0</v>
      </c>
      <c r="AH266" t="str">
        <f>_xlfn.XLOOKUP($C266,[1]Dec25_data_updated!$C:$C, [1]Dec25_data_updated!AF:AF,0)</f>
        <v>P_Bennett-Todd_The_Physicality_of_Memory_in_the_Construction_of_Personal_Histories.pdf</v>
      </c>
      <c r="AI266" s="1">
        <f>_xlfn.XLOOKUP($C266,[1]cull_for_type_term!$C:$C, [1]cull_for_type_term!AI:AI,0)</f>
        <v>0</v>
      </c>
      <c r="AJ266" s="1">
        <f>_xlfn.XLOOKUP($C266,[1]cull_for_type_term!$C:$C, [1]cull_for_type_term!AJ:AJ,0)</f>
        <v>0</v>
      </c>
      <c r="AK266" s="1">
        <f>_xlfn.XLOOKUP($C266,[1]dates!$C:$C, [1]dates!D:D,0)</f>
        <v>0</v>
      </c>
      <c r="AL266" s="2"/>
      <c r="AM266" s="3">
        <f>_xlfn.XLOOKUP($C266,[1]missing!$C:$C, [1]missing!AH:AH,0)</f>
        <v>0</v>
      </c>
    </row>
    <row r="267" spans="1:39" x14ac:dyDescent="0.2">
      <c r="A267">
        <v>0</v>
      </c>
      <c r="B267" t="s">
        <v>1279</v>
      </c>
      <c r="C267" t="s">
        <v>1280</v>
      </c>
      <c r="E267" t="s">
        <v>54</v>
      </c>
      <c r="G267" t="s">
        <v>1281</v>
      </c>
      <c r="I267">
        <v>77</v>
      </c>
      <c r="J267" s="4">
        <v>45649.813726851855</v>
      </c>
      <c r="K267" t="s">
        <v>56</v>
      </c>
      <c r="S267">
        <v>0</v>
      </c>
      <c r="T267">
        <v>0</v>
      </c>
      <c r="U267">
        <v>0</v>
      </c>
      <c r="V267">
        <v>1</v>
      </c>
      <c r="X267" t="s">
        <v>1282</v>
      </c>
      <c r="Y267" t="s">
        <v>1281</v>
      </c>
      <c r="Z267" t="s">
        <v>1285</v>
      </c>
      <c r="AA267" t="s">
        <v>50</v>
      </c>
      <c r="AB267" t="b">
        <f t="shared" si="14"/>
        <v>1</v>
      </c>
      <c r="AC267" t="str">
        <f t="shared" si="12"/>
        <v/>
      </c>
      <c r="AD267">
        <v>1044</v>
      </c>
      <c r="AE267" t="b">
        <v>0</v>
      </c>
      <c r="AF267">
        <f>_xlfn.XLOOKUP($C267,[1]Dec25_data_updated!$C:$C, [1]Dec25_data_updated!AI:AI,0)</f>
        <v>0</v>
      </c>
      <c r="AG267">
        <f>_xlfn.XLOOKUP($C267,[1]Dec25_data_updated!$C:$C, [1]Dec25_data_updated!AJ:AJ,0)</f>
        <v>0</v>
      </c>
      <c r="AH267" t="str">
        <f>_xlfn.XLOOKUP($C267,[1]Dec25_data_updated!$C:$C, [1]Dec25_data_updated!AF:AF,0)</f>
        <v>P_Bennett-Todd_The_Physicality_of_Memory_in_the_Construction_of_Personal_Histories.pdf</v>
      </c>
      <c r="AI267" s="1">
        <f>_xlfn.XLOOKUP($C267,[1]cull_for_type_term!$C:$C, [1]cull_for_type_term!AI:AI,0)</f>
        <v>0</v>
      </c>
      <c r="AJ267" s="1">
        <f>_xlfn.XLOOKUP($C267,[1]cull_for_type_term!$C:$C, [1]cull_for_type_term!AJ:AJ,0)</f>
        <v>0</v>
      </c>
      <c r="AK267" s="1">
        <f>_xlfn.XLOOKUP($C267,[1]dates!$C:$C, [1]dates!D:D,0)</f>
        <v>0</v>
      </c>
      <c r="AL267" s="2"/>
      <c r="AM267" s="3">
        <f>_xlfn.XLOOKUP($C267,[1]missing!$C:$C, [1]missing!AH:AH,0)</f>
        <v>0</v>
      </c>
    </row>
    <row r="268" spans="1:39" x14ac:dyDescent="0.2">
      <c r="A268">
        <v>92</v>
      </c>
      <c r="B268" t="s">
        <v>1286</v>
      </c>
      <c r="C268" t="s">
        <v>1287</v>
      </c>
      <c r="D268">
        <v>2011</v>
      </c>
      <c r="F268" t="s">
        <v>289</v>
      </c>
      <c r="G268" t="s">
        <v>1288</v>
      </c>
      <c r="H268" t="s">
        <v>1289</v>
      </c>
      <c r="I268">
        <v>188</v>
      </c>
      <c r="J268" s="4">
        <v>45649.420636574076</v>
      </c>
      <c r="K268" t="s">
        <v>250</v>
      </c>
      <c r="S268">
        <v>92</v>
      </c>
      <c r="T268">
        <v>7.08</v>
      </c>
      <c r="U268">
        <v>92</v>
      </c>
      <c r="V268">
        <v>1</v>
      </c>
      <c r="W268">
        <v>13</v>
      </c>
      <c r="X268" t="s">
        <v>1290</v>
      </c>
      <c r="Z268" t="s">
        <v>1291</v>
      </c>
      <c r="AA268" t="s">
        <v>47</v>
      </c>
      <c r="AB268" t="b">
        <v>1</v>
      </c>
      <c r="AC268" t="str">
        <f t="shared" si="12"/>
        <v/>
      </c>
      <c r="AD268">
        <v>253</v>
      </c>
      <c r="AE268" t="b">
        <v>0</v>
      </c>
      <c r="AF268">
        <f>_xlfn.XLOOKUP($C268,[1]Dec25_data_updated!$C:$C, [1]Dec25_data_updated!AI:AI,0)</f>
        <v>0</v>
      </c>
      <c r="AG268">
        <f>_xlfn.XLOOKUP($C268,[1]Dec25_data_updated!$C:$C, [1]Dec25_data_updated!AJ:AJ,0)</f>
        <v>0</v>
      </c>
      <c r="AH268" t="str">
        <f>_xlfn.XLOOKUP($C268,[1]Dec25_data_updated!$C:$C, [1]Dec25_data_updated!AF:AF,0)</f>
        <v>P_Lunenfeld_The_secret_war_between_downloading_and_uploading_Tales_of_the_computer_as_culture_machine.pdf</v>
      </c>
      <c r="AI268" s="1">
        <f>_xlfn.XLOOKUP($C268,[1]cull_for_type_term!$C:$C, [1]cull_for_type_term!AI:AI,0)</f>
        <v>0</v>
      </c>
      <c r="AJ268" s="1">
        <f>_xlfn.XLOOKUP($C268,[1]cull_for_type_term!$C:$C, [1]cull_for_type_term!AJ:AJ,0)</f>
        <v>0</v>
      </c>
      <c r="AK268" s="1">
        <f>_xlfn.XLOOKUP($C268,[1]dates!$C:$C, [1]dates!D:D,0)</f>
        <v>0</v>
      </c>
      <c r="AL268" s="2"/>
      <c r="AM268" s="3">
        <f>_xlfn.XLOOKUP($C268,[1]missing!$C:$C, [1]missing!AH:AH,0)</f>
        <v>0</v>
      </c>
    </row>
    <row r="269" spans="1:39" x14ac:dyDescent="0.2">
      <c r="A269" s="5">
        <v>92</v>
      </c>
      <c r="B269" s="5" t="s">
        <v>1286</v>
      </c>
      <c r="C269" s="5" t="s">
        <v>1287</v>
      </c>
      <c r="D269" s="5">
        <v>2011</v>
      </c>
      <c r="E269" s="5"/>
      <c r="F269" s="5" t="s">
        <v>289</v>
      </c>
      <c r="G269" s="5" t="s">
        <v>1292</v>
      </c>
      <c r="H269" s="5" t="s">
        <v>1293</v>
      </c>
      <c r="I269" s="5">
        <v>39</v>
      </c>
      <c r="J269" s="6" t="s">
        <v>61</v>
      </c>
      <c r="K269" s="5" t="s">
        <v>250</v>
      </c>
      <c r="L269" s="5"/>
      <c r="M269" s="5"/>
      <c r="N269" s="5"/>
      <c r="O269" s="5"/>
      <c r="P269" s="5"/>
      <c r="Q269" s="5"/>
      <c r="R269" s="5"/>
      <c r="S269" s="5">
        <v>92</v>
      </c>
      <c r="T269" s="5">
        <v>7.08</v>
      </c>
      <c r="U269" s="5">
        <v>92</v>
      </c>
      <c r="V269" s="5">
        <v>1</v>
      </c>
      <c r="W269" s="5">
        <v>13</v>
      </c>
      <c r="X269" s="5" t="s">
        <v>1290</v>
      </c>
      <c r="Y269" s="5"/>
      <c r="Z269" s="5" t="s">
        <v>1294</v>
      </c>
      <c r="AA269" t="s">
        <v>63</v>
      </c>
      <c r="AB269" t="b">
        <v>1</v>
      </c>
      <c r="AC269" t="str">
        <f t="shared" si="12"/>
        <v/>
      </c>
      <c r="AD269">
        <v>699</v>
      </c>
      <c r="AE269" t="b">
        <v>0</v>
      </c>
      <c r="AF269">
        <f>_xlfn.XLOOKUP($C269,[1]Dec25_data_updated!$C:$C, [1]Dec25_data_updated!AI:AI,0)</f>
        <v>0</v>
      </c>
      <c r="AG269">
        <f>_xlfn.XLOOKUP($C269,[1]Dec25_data_updated!$C:$C, [1]Dec25_data_updated!AJ:AJ,0)</f>
        <v>0</v>
      </c>
      <c r="AH269" t="str">
        <f>_xlfn.XLOOKUP($C269,[1]Dec25_data_updated!$C:$C, [1]Dec25_data_updated!AF:AF,0)</f>
        <v>P_Lunenfeld_The_secret_war_between_downloading_and_uploading_Tales_of_the_computer_as_culture_machine.pdf</v>
      </c>
      <c r="AI269" s="1">
        <f>_xlfn.XLOOKUP($C269,[1]cull_for_type_term!$C:$C, [1]cull_for_type_term!AI:AI,0)</f>
        <v>0</v>
      </c>
      <c r="AJ269" s="1">
        <f>_xlfn.XLOOKUP($C269,[1]cull_for_type_term!$C:$C, [1]cull_for_type_term!AJ:AJ,0)</f>
        <v>0</v>
      </c>
      <c r="AK269" s="1">
        <f>_xlfn.XLOOKUP($C269,[1]dates!$C:$C, [1]dates!D:D,0)</f>
        <v>0</v>
      </c>
      <c r="AL269" s="2"/>
      <c r="AM269" s="3">
        <f>_xlfn.XLOOKUP($C269,[1]missing!$C:$C, [1]missing!AH:AH,0)</f>
        <v>0</v>
      </c>
    </row>
    <row r="270" spans="1:39" x14ac:dyDescent="0.2">
      <c r="A270">
        <v>92</v>
      </c>
      <c r="B270" t="s">
        <v>1286</v>
      </c>
      <c r="C270" t="s">
        <v>1287</v>
      </c>
      <c r="D270">
        <v>2011</v>
      </c>
      <c r="F270" t="s">
        <v>289</v>
      </c>
      <c r="G270" t="s">
        <v>1295</v>
      </c>
      <c r="H270" t="s">
        <v>1289</v>
      </c>
      <c r="I270">
        <v>137</v>
      </c>
      <c r="J270" s="4">
        <v>45649.813726851855</v>
      </c>
      <c r="K270" t="s">
        <v>250</v>
      </c>
      <c r="S270">
        <v>92</v>
      </c>
      <c r="T270">
        <v>7.08</v>
      </c>
      <c r="U270">
        <v>92</v>
      </c>
      <c r="V270">
        <v>1</v>
      </c>
      <c r="W270">
        <v>13</v>
      </c>
      <c r="X270" t="s">
        <v>1290</v>
      </c>
      <c r="Z270" t="s">
        <v>1296</v>
      </c>
      <c r="AA270" t="s">
        <v>50</v>
      </c>
      <c r="AB270" t="b">
        <v>1</v>
      </c>
      <c r="AC270" t="str">
        <f t="shared" si="12"/>
        <v/>
      </c>
      <c r="AD270">
        <v>1104</v>
      </c>
      <c r="AE270" t="b">
        <v>0</v>
      </c>
      <c r="AF270">
        <f>_xlfn.XLOOKUP($C270,[1]Dec25_data_updated!$C:$C, [1]Dec25_data_updated!AI:AI,0)</f>
        <v>0</v>
      </c>
      <c r="AG270">
        <f>_xlfn.XLOOKUP($C270,[1]Dec25_data_updated!$C:$C, [1]Dec25_data_updated!AJ:AJ,0)</f>
        <v>0</v>
      </c>
      <c r="AH270" t="str">
        <f>_xlfn.XLOOKUP($C270,[1]Dec25_data_updated!$C:$C, [1]Dec25_data_updated!AF:AF,0)</f>
        <v>P_Lunenfeld_The_secret_war_between_downloading_and_uploading_Tales_of_the_computer_as_culture_machine.pdf</v>
      </c>
      <c r="AI270" s="1">
        <f>_xlfn.XLOOKUP($C270,[1]cull_for_type_term!$C:$C, [1]cull_for_type_term!AI:AI,0)</f>
        <v>0</v>
      </c>
      <c r="AJ270" s="1">
        <f>_xlfn.XLOOKUP($C270,[1]cull_for_type_term!$C:$C, [1]cull_for_type_term!AJ:AJ,0)</f>
        <v>0</v>
      </c>
      <c r="AK270" s="1">
        <f>_xlfn.XLOOKUP($C270,[1]dates!$C:$C, [1]dates!D:D,0)</f>
        <v>0</v>
      </c>
      <c r="AL270" s="2"/>
      <c r="AM270" s="3">
        <f>_xlfn.XLOOKUP($C270,[1]missing!$C:$C, [1]missing!AH:AH,0)</f>
        <v>0</v>
      </c>
    </row>
    <row r="271" spans="1:39" x14ac:dyDescent="0.2">
      <c r="A271">
        <v>121</v>
      </c>
      <c r="B271" t="s">
        <v>1297</v>
      </c>
      <c r="C271" t="s">
        <v>1298</v>
      </c>
      <c r="D271">
        <v>2014</v>
      </c>
      <c r="E271" t="s">
        <v>1299</v>
      </c>
      <c r="F271" t="s">
        <v>312</v>
      </c>
      <c r="G271" t="s">
        <v>1300</v>
      </c>
      <c r="H271" t="s">
        <v>1301</v>
      </c>
      <c r="I271">
        <v>15</v>
      </c>
      <c r="J271" s="4">
        <v>45649.420636574076</v>
      </c>
      <c r="L271" t="s">
        <v>1302</v>
      </c>
      <c r="S271">
        <v>121</v>
      </c>
      <c r="T271">
        <v>12.1</v>
      </c>
      <c r="U271">
        <v>61</v>
      </c>
      <c r="V271">
        <v>2</v>
      </c>
      <c r="W271">
        <v>10</v>
      </c>
      <c r="X271" t="s">
        <v>1303</v>
      </c>
      <c r="Z271" t="s">
        <v>1304</v>
      </c>
      <c r="AA271" t="s">
        <v>47</v>
      </c>
      <c r="AB271" t="b">
        <f t="shared" ref="AB271:AB315" si="15">IF( ISNUMBER( SEARCH( "Mandiberg", X271) ), TRUE, "" )</f>
        <v>1</v>
      </c>
      <c r="AC271" t="b">
        <f t="shared" si="12"/>
        <v>1</v>
      </c>
      <c r="AD271">
        <v>80</v>
      </c>
      <c r="AE271" t="b">
        <v>0</v>
      </c>
      <c r="AF271">
        <f>_xlfn.XLOOKUP($C271,[1]Dec25_data_updated!$C:$C, [1]Dec25_data_updated!AI:AI,0)</f>
        <v>0</v>
      </c>
      <c r="AG271">
        <f>_xlfn.XLOOKUP($C271,[1]Dec25_data_updated!$C:$C, [1]Dec25_data_updated!AJ:AJ,0)</f>
        <v>0</v>
      </c>
      <c r="AH271" t="str">
        <f>_xlfn.XLOOKUP($C271,[1]Dec25_data_updated!$C:$C, [1]Dec25_data_updated!AF:AF,0)</f>
        <v>P_Seargeant__C_Tagg_Introduction_The_language_of_social_media.pdf</v>
      </c>
      <c r="AI271" s="1">
        <f>_xlfn.XLOOKUP($C271,[1]cull_for_type_term!$C:$C, [1]cull_for_type_term!AI:AI,0)</f>
        <v>0</v>
      </c>
      <c r="AJ271" s="1">
        <f>_xlfn.XLOOKUP($C271,[1]cull_for_type_term!$C:$C, [1]cull_for_type_term!AJ:AJ,0)</f>
        <v>0</v>
      </c>
      <c r="AK271" s="1">
        <f>_xlfn.XLOOKUP($C271,[1]dates!$C:$C, [1]dates!D:D,0)</f>
        <v>0</v>
      </c>
      <c r="AL271" s="2"/>
      <c r="AM271" s="3">
        <f>_xlfn.XLOOKUP($C271,[1]missing!$C:$C, [1]missing!AH:AH,0)</f>
        <v>0</v>
      </c>
    </row>
    <row r="272" spans="1:39" x14ac:dyDescent="0.2">
      <c r="A272">
        <v>0</v>
      </c>
      <c r="B272" t="s">
        <v>1305</v>
      </c>
      <c r="C272" t="s">
        <v>1306</v>
      </c>
      <c r="D272">
        <v>2022</v>
      </c>
      <c r="F272" t="s">
        <v>1307</v>
      </c>
      <c r="G272" t="s">
        <v>1308</v>
      </c>
      <c r="I272">
        <v>59</v>
      </c>
      <c r="J272" s="4">
        <v>45648.861805555556</v>
      </c>
      <c r="S272">
        <v>0</v>
      </c>
      <c r="T272">
        <v>0</v>
      </c>
      <c r="U272">
        <v>0</v>
      </c>
      <c r="V272">
        <v>1</v>
      </c>
      <c r="W272">
        <v>2</v>
      </c>
      <c r="X272" t="s">
        <v>1309</v>
      </c>
      <c r="Y272" t="s">
        <v>1310</v>
      </c>
      <c r="Z272" t="s">
        <v>1311</v>
      </c>
      <c r="AA272" t="s">
        <v>59</v>
      </c>
      <c r="AB272" t="b">
        <f t="shared" si="15"/>
        <v>1</v>
      </c>
      <c r="AC272" t="b">
        <f t="shared" si="12"/>
        <v>1</v>
      </c>
      <c r="AD272">
        <v>59</v>
      </c>
      <c r="AE272" t="b">
        <v>0</v>
      </c>
      <c r="AF272">
        <f>_xlfn.XLOOKUP($C272,[1]Dec25_data_updated!$C:$C, [1]Dec25_data_updated!AI:AI,0)</f>
        <v>0</v>
      </c>
      <c r="AG272">
        <f>_xlfn.XLOOKUP($C272,[1]Dec25_data_updated!$C:$C, [1]Dec25_data_updated!AJ:AJ,0)</f>
        <v>0</v>
      </c>
      <c r="AH272">
        <f>_xlfn.XLOOKUP($C272,[1]Dec25_data_updated!$C:$C, [1]Dec25_data_updated!AF:AF,0)</f>
        <v>0</v>
      </c>
      <c r="AI272" s="1">
        <f>_xlfn.XLOOKUP($C272,[1]cull_for_type_term!$C:$C, [1]cull_for_type_term!AI:AI,0)</f>
        <v>0</v>
      </c>
      <c r="AJ272" s="1">
        <f>_xlfn.XLOOKUP($C272,[1]cull_for_type_term!$C:$C, [1]cull_for_type_term!AJ:AJ,0)</f>
        <v>0</v>
      </c>
      <c r="AK272" s="1">
        <f>_xlfn.XLOOKUP($C272,[1]dates!$C:$C, [1]dates!D:D,0)</f>
        <v>0</v>
      </c>
      <c r="AL272" s="2"/>
      <c r="AM272" s="3">
        <f>_xlfn.XLOOKUP($C272,[1]missing!$C:$C, [1]missing!AH:AH,0)</f>
        <v>0</v>
      </c>
    </row>
    <row r="273" spans="1:39" x14ac:dyDescent="0.2">
      <c r="A273" s="5">
        <v>0</v>
      </c>
      <c r="B273" s="5" t="s">
        <v>1305</v>
      </c>
      <c r="C273" s="5" t="s">
        <v>1306</v>
      </c>
      <c r="D273" s="5">
        <v>2022</v>
      </c>
      <c r="E273" s="5"/>
      <c r="F273" s="5" t="s">
        <v>1307</v>
      </c>
      <c r="G273" s="5" t="s">
        <v>1308</v>
      </c>
      <c r="H273" s="5"/>
      <c r="I273" s="5">
        <v>109</v>
      </c>
      <c r="J273" s="6" t="s">
        <v>61</v>
      </c>
      <c r="K273" s="5"/>
      <c r="L273" s="5"/>
      <c r="M273" s="5"/>
      <c r="N273" s="5"/>
      <c r="O273" s="5"/>
      <c r="P273" s="5"/>
      <c r="Q273" s="5"/>
      <c r="R273" s="5"/>
      <c r="S273" s="5">
        <v>0</v>
      </c>
      <c r="T273" s="5">
        <v>0</v>
      </c>
      <c r="U273" s="5">
        <v>0</v>
      </c>
      <c r="V273" s="5">
        <v>1</v>
      </c>
      <c r="W273" s="5">
        <v>2</v>
      </c>
      <c r="X273" s="5" t="s">
        <v>1312</v>
      </c>
      <c r="Y273" s="5" t="s">
        <v>1310</v>
      </c>
      <c r="Z273" s="5" t="s">
        <v>1313</v>
      </c>
      <c r="AA273" t="s">
        <v>63</v>
      </c>
      <c r="AB273" t="b">
        <f t="shared" si="15"/>
        <v>1</v>
      </c>
      <c r="AC273" t="b">
        <f t="shared" si="12"/>
        <v>1</v>
      </c>
      <c r="AD273">
        <v>769</v>
      </c>
      <c r="AE273" t="b">
        <v>0</v>
      </c>
      <c r="AF273">
        <f>_xlfn.XLOOKUP($C273,[1]Dec25_data_updated!$C:$C, [1]Dec25_data_updated!AI:AI,0)</f>
        <v>0</v>
      </c>
      <c r="AG273">
        <f>_xlfn.XLOOKUP($C273,[1]Dec25_data_updated!$C:$C, [1]Dec25_data_updated!AJ:AJ,0)</f>
        <v>0</v>
      </c>
      <c r="AH273">
        <f>_xlfn.XLOOKUP($C273,[1]Dec25_data_updated!$C:$C, [1]Dec25_data_updated!AF:AF,0)</f>
        <v>0</v>
      </c>
      <c r="AI273" s="1">
        <f>_xlfn.XLOOKUP($C273,[1]cull_for_type_term!$C:$C, [1]cull_for_type_term!AI:AI,0)</f>
        <v>0</v>
      </c>
      <c r="AJ273" s="1">
        <f>_xlfn.XLOOKUP($C273,[1]cull_for_type_term!$C:$C, [1]cull_for_type_term!AJ:AJ,0)</f>
        <v>0</v>
      </c>
      <c r="AK273" s="1">
        <f>_xlfn.XLOOKUP($C273,[1]dates!$C:$C, [1]dates!D:D,0)</f>
        <v>0</v>
      </c>
      <c r="AL273" s="2"/>
      <c r="AM273" s="3">
        <f>_xlfn.XLOOKUP($C273,[1]missing!$C:$C, [1]missing!AH:AH,0)</f>
        <v>0</v>
      </c>
    </row>
    <row r="274" spans="1:39" x14ac:dyDescent="0.2">
      <c r="A274">
        <v>0</v>
      </c>
      <c r="B274" t="s">
        <v>1305</v>
      </c>
      <c r="C274" t="s">
        <v>1306</v>
      </c>
      <c r="D274">
        <v>2022</v>
      </c>
      <c r="F274" t="s">
        <v>1307</v>
      </c>
      <c r="G274" t="s">
        <v>1308</v>
      </c>
      <c r="I274">
        <v>40</v>
      </c>
      <c r="J274" s="4">
        <v>45649.419166666667</v>
      </c>
      <c r="S274">
        <v>0</v>
      </c>
      <c r="T274">
        <v>0</v>
      </c>
      <c r="U274">
        <v>0</v>
      </c>
      <c r="V274">
        <v>1</v>
      </c>
      <c r="W274">
        <v>2</v>
      </c>
      <c r="X274" t="s">
        <v>1314</v>
      </c>
      <c r="Y274" t="s">
        <v>1310</v>
      </c>
      <c r="Z274" t="s">
        <v>1315</v>
      </c>
      <c r="AA274" t="s">
        <v>199</v>
      </c>
      <c r="AB274" t="b">
        <f t="shared" si="15"/>
        <v>1</v>
      </c>
      <c r="AC274" t="str">
        <f t="shared" si="12"/>
        <v/>
      </c>
      <c r="AD274">
        <v>825</v>
      </c>
      <c r="AE274" t="b">
        <v>0</v>
      </c>
      <c r="AF274">
        <f>_xlfn.XLOOKUP($C274,[1]Dec25_data_updated!$C:$C, [1]Dec25_data_updated!AI:AI,0)</f>
        <v>0</v>
      </c>
      <c r="AG274">
        <f>_xlfn.XLOOKUP($C274,[1]Dec25_data_updated!$C:$C, [1]Dec25_data_updated!AJ:AJ,0)</f>
        <v>0</v>
      </c>
      <c r="AH274">
        <f>_xlfn.XLOOKUP($C274,[1]Dec25_data_updated!$C:$C, [1]Dec25_data_updated!AF:AF,0)</f>
        <v>0</v>
      </c>
      <c r="AI274" s="1">
        <f>_xlfn.XLOOKUP($C274,[1]cull_for_type_term!$C:$C, [1]cull_for_type_term!AI:AI,0)</f>
        <v>0</v>
      </c>
      <c r="AJ274" s="1">
        <f>_xlfn.XLOOKUP($C274,[1]cull_for_type_term!$C:$C, [1]cull_for_type_term!AJ:AJ,0)</f>
        <v>0</v>
      </c>
      <c r="AK274" s="1">
        <f>_xlfn.XLOOKUP($C274,[1]dates!$C:$C, [1]dates!D:D,0)</f>
        <v>0</v>
      </c>
      <c r="AL274" s="2"/>
      <c r="AM274" s="3">
        <f>_xlfn.XLOOKUP($C274,[1]missing!$C:$C, [1]missing!AH:AH,0)</f>
        <v>0</v>
      </c>
    </row>
    <row r="275" spans="1:39" x14ac:dyDescent="0.2">
      <c r="A275">
        <v>0</v>
      </c>
      <c r="B275" t="s">
        <v>1305</v>
      </c>
      <c r="C275" t="s">
        <v>1306</v>
      </c>
      <c r="D275">
        <v>2022</v>
      </c>
      <c r="F275" t="s">
        <v>1307</v>
      </c>
      <c r="G275" t="s">
        <v>1308</v>
      </c>
      <c r="I275">
        <v>294</v>
      </c>
      <c r="J275" s="4">
        <v>45649.813726851855</v>
      </c>
      <c r="S275">
        <v>0</v>
      </c>
      <c r="T275">
        <v>0</v>
      </c>
      <c r="U275">
        <v>0</v>
      </c>
      <c r="V275">
        <v>1</v>
      </c>
      <c r="W275">
        <v>2</v>
      </c>
      <c r="X275" t="s">
        <v>1314</v>
      </c>
      <c r="Y275" t="s">
        <v>1310</v>
      </c>
      <c r="Z275" t="s">
        <v>1316</v>
      </c>
      <c r="AA275" t="s">
        <v>50</v>
      </c>
      <c r="AB275" t="b">
        <f t="shared" si="15"/>
        <v>1</v>
      </c>
      <c r="AC275" t="str">
        <f t="shared" si="12"/>
        <v/>
      </c>
      <c r="AD275">
        <v>1261</v>
      </c>
      <c r="AE275" t="b">
        <v>0</v>
      </c>
      <c r="AF275">
        <f>_xlfn.XLOOKUP($C275,[1]Dec25_data_updated!$C:$C, [1]Dec25_data_updated!AI:AI,0)</f>
        <v>0</v>
      </c>
      <c r="AG275">
        <f>_xlfn.XLOOKUP($C275,[1]Dec25_data_updated!$C:$C, [1]Dec25_data_updated!AJ:AJ,0)</f>
        <v>0</v>
      </c>
      <c r="AH275">
        <f>_xlfn.XLOOKUP($C275,[1]Dec25_data_updated!$C:$C, [1]Dec25_data_updated!AF:AF,0)</f>
        <v>0</v>
      </c>
      <c r="AI275" s="1">
        <f>_xlfn.XLOOKUP($C275,[1]cull_for_type_term!$C:$C, [1]cull_for_type_term!AI:AI,0)</f>
        <v>0</v>
      </c>
      <c r="AJ275" s="1">
        <f>_xlfn.XLOOKUP($C275,[1]cull_for_type_term!$C:$C, [1]cull_for_type_term!AJ:AJ,0)</f>
        <v>0</v>
      </c>
      <c r="AK275" s="1">
        <f>_xlfn.XLOOKUP($C275,[1]dates!$C:$C, [1]dates!D:D,0)</f>
        <v>0</v>
      </c>
      <c r="AL275" s="2"/>
      <c r="AM275" s="3">
        <f>_xlfn.XLOOKUP($C275,[1]missing!$C:$C, [1]missing!AH:AH,0)</f>
        <v>0</v>
      </c>
    </row>
    <row r="276" spans="1:39" x14ac:dyDescent="0.2">
      <c r="A276">
        <v>5</v>
      </c>
      <c r="B276" t="s">
        <v>1317</v>
      </c>
      <c r="C276" t="s">
        <v>1318</v>
      </c>
      <c r="D276">
        <v>2009</v>
      </c>
      <c r="F276" t="s">
        <v>1319</v>
      </c>
      <c r="G276" t="s">
        <v>1320</v>
      </c>
      <c r="H276" t="s">
        <v>1321</v>
      </c>
      <c r="I276">
        <v>15</v>
      </c>
      <c r="J276" s="4">
        <v>45648.861805555556</v>
      </c>
      <c r="S276">
        <v>5</v>
      </c>
      <c r="T276">
        <v>0.33</v>
      </c>
      <c r="U276">
        <v>5</v>
      </c>
      <c r="V276">
        <v>1</v>
      </c>
      <c r="W276">
        <v>15</v>
      </c>
      <c r="X276" t="s">
        <v>1322</v>
      </c>
      <c r="Y276" t="s">
        <v>1323</v>
      </c>
      <c r="Z276" t="s">
        <v>1324</v>
      </c>
      <c r="AA276" t="s">
        <v>59</v>
      </c>
      <c r="AB276" t="b">
        <f t="shared" si="15"/>
        <v>1</v>
      </c>
      <c r="AC276" t="b">
        <f t="shared" si="12"/>
        <v>1</v>
      </c>
      <c r="AD276">
        <v>15</v>
      </c>
      <c r="AE276" t="b">
        <v>0</v>
      </c>
      <c r="AF276">
        <f>_xlfn.XLOOKUP($C276,[1]Dec25_data_updated!$C:$C, [1]Dec25_data_updated!AI:AI,0)</f>
        <v>0</v>
      </c>
      <c r="AG276">
        <f>_xlfn.XLOOKUP($C276,[1]Dec25_data_updated!$C:$C, [1]Dec25_data_updated!AJ:AJ,0)</f>
        <v>0</v>
      </c>
      <c r="AH276">
        <f>_xlfn.XLOOKUP($C276,[1]Dec25_data_updated!$C:$C, [1]Dec25_data_updated!AF:AF,0)</f>
        <v>0</v>
      </c>
      <c r="AI276" s="1">
        <f>_xlfn.XLOOKUP($C276,[1]cull_for_type_term!$C:$C, [1]cull_for_type_term!AI:AI,0)</f>
        <v>0</v>
      </c>
      <c r="AJ276" s="1">
        <f>_xlfn.XLOOKUP($C276,[1]cull_for_type_term!$C:$C, [1]cull_for_type_term!AJ:AJ,0)</f>
        <v>0</v>
      </c>
      <c r="AK276" s="1">
        <f>_xlfn.XLOOKUP($C276,[1]dates!$C:$C, [1]dates!D:D,0)</f>
        <v>0</v>
      </c>
      <c r="AL276" s="2"/>
      <c r="AM276" s="3">
        <f>_xlfn.XLOOKUP($C276,[1]missing!$C:$C, [1]missing!AH:AH,0)</f>
        <v>0</v>
      </c>
    </row>
    <row r="277" spans="1:39" x14ac:dyDescent="0.2">
      <c r="A277" s="5">
        <v>5</v>
      </c>
      <c r="B277" s="5" t="s">
        <v>1317</v>
      </c>
      <c r="C277" s="5" t="s">
        <v>1318</v>
      </c>
      <c r="D277" s="5">
        <v>2009</v>
      </c>
      <c r="E277" s="5"/>
      <c r="F277" s="5" t="s">
        <v>1319</v>
      </c>
      <c r="G277" s="5" t="s">
        <v>1320</v>
      </c>
      <c r="H277" s="5" t="s">
        <v>1321</v>
      </c>
      <c r="I277" s="5">
        <v>40</v>
      </c>
      <c r="J277" s="6" t="s">
        <v>61</v>
      </c>
      <c r="K277" s="5"/>
      <c r="L277" s="5"/>
      <c r="M277" s="5"/>
      <c r="N277" s="5"/>
      <c r="O277" s="5"/>
      <c r="P277" s="5"/>
      <c r="Q277" s="5"/>
      <c r="R277" s="5"/>
      <c r="S277" s="5">
        <v>5</v>
      </c>
      <c r="T277" s="5">
        <v>0.33</v>
      </c>
      <c r="U277" s="5">
        <v>5</v>
      </c>
      <c r="V277" s="5">
        <v>1</v>
      </c>
      <c r="W277" s="5">
        <v>15</v>
      </c>
      <c r="X277" s="5" t="s">
        <v>1325</v>
      </c>
      <c r="Y277" s="5" t="s">
        <v>1323</v>
      </c>
      <c r="Z277" s="5" t="s">
        <v>1326</v>
      </c>
      <c r="AA277" t="s">
        <v>63</v>
      </c>
      <c r="AB277" t="b">
        <f t="shared" si="15"/>
        <v>1</v>
      </c>
      <c r="AC277" t="b">
        <f t="shared" si="12"/>
        <v>1</v>
      </c>
      <c r="AD277">
        <v>700</v>
      </c>
      <c r="AE277" t="b">
        <v>0</v>
      </c>
      <c r="AF277">
        <f>_xlfn.XLOOKUP($C277,[1]Dec25_data_updated!$C:$C, [1]Dec25_data_updated!AI:AI,0)</f>
        <v>0</v>
      </c>
      <c r="AG277">
        <f>_xlfn.XLOOKUP($C277,[1]Dec25_data_updated!$C:$C, [1]Dec25_data_updated!AJ:AJ,0)</f>
        <v>0</v>
      </c>
      <c r="AH277">
        <f>_xlfn.XLOOKUP($C277,[1]Dec25_data_updated!$C:$C, [1]Dec25_data_updated!AF:AF,0)</f>
        <v>0</v>
      </c>
      <c r="AI277" s="1">
        <f>_xlfn.XLOOKUP($C277,[1]cull_for_type_term!$C:$C, [1]cull_for_type_term!AI:AI,0)</f>
        <v>0</v>
      </c>
      <c r="AJ277" s="1">
        <f>_xlfn.XLOOKUP($C277,[1]cull_for_type_term!$C:$C, [1]cull_for_type_term!AJ:AJ,0)</f>
        <v>0</v>
      </c>
      <c r="AK277" s="1">
        <f>_xlfn.XLOOKUP($C277,[1]dates!$C:$C, [1]dates!D:D,0)</f>
        <v>0</v>
      </c>
      <c r="AL277" s="2"/>
      <c r="AM277" s="3">
        <f>_xlfn.XLOOKUP($C277,[1]missing!$C:$C, [1]missing!AH:AH,0)</f>
        <v>0</v>
      </c>
    </row>
    <row r="278" spans="1:39" x14ac:dyDescent="0.2">
      <c r="A278">
        <v>5</v>
      </c>
      <c r="B278" t="s">
        <v>1317</v>
      </c>
      <c r="C278" t="s">
        <v>1318</v>
      </c>
      <c r="D278">
        <v>2009</v>
      </c>
      <c r="F278" t="s">
        <v>1319</v>
      </c>
      <c r="G278" t="s">
        <v>1320</v>
      </c>
      <c r="H278" t="s">
        <v>1327</v>
      </c>
      <c r="I278">
        <v>90</v>
      </c>
      <c r="J278" s="4">
        <v>45649.813726851855</v>
      </c>
      <c r="S278">
        <v>5</v>
      </c>
      <c r="T278">
        <v>0.33</v>
      </c>
      <c r="U278">
        <v>5</v>
      </c>
      <c r="V278">
        <v>1</v>
      </c>
      <c r="W278">
        <v>15</v>
      </c>
      <c r="X278" t="s">
        <v>1328</v>
      </c>
      <c r="Y278" t="s">
        <v>1323</v>
      </c>
      <c r="Z278" t="s">
        <v>1329</v>
      </c>
      <c r="AA278" t="s">
        <v>50</v>
      </c>
      <c r="AB278" t="b">
        <f t="shared" si="15"/>
        <v>1</v>
      </c>
      <c r="AC278" t="b">
        <f t="shared" si="12"/>
        <v>1</v>
      </c>
      <c r="AD278">
        <v>1057</v>
      </c>
      <c r="AE278" t="b">
        <v>0</v>
      </c>
      <c r="AF278">
        <f>_xlfn.XLOOKUP($C278,[1]Dec25_data_updated!$C:$C, [1]Dec25_data_updated!AI:AI,0)</f>
        <v>0</v>
      </c>
      <c r="AG278">
        <f>_xlfn.XLOOKUP($C278,[1]Dec25_data_updated!$C:$C, [1]Dec25_data_updated!AJ:AJ,0)</f>
        <v>0</v>
      </c>
      <c r="AH278">
        <f>_xlfn.XLOOKUP($C278,[1]Dec25_data_updated!$C:$C, [1]Dec25_data_updated!AF:AF,0)</f>
        <v>0</v>
      </c>
      <c r="AI278" s="1">
        <f>_xlfn.XLOOKUP($C278,[1]cull_for_type_term!$C:$C, [1]cull_for_type_term!AI:AI,0)</f>
        <v>0</v>
      </c>
      <c r="AJ278" s="1">
        <f>_xlfn.XLOOKUP($C278,[1]cull_for_type_term!$C:$C, [1]cull_for_type_term!AJ:AJ,0)</f>
        <v>0</v>
      </c>
      <c r="AK278" s="1">
        <f>_xlfn.XLOOKUP($C278,[1]dates!$C:$C, [1]dates!D:D,0)</f>
        <v>0</v>
      </c>
      <c r="AL278" s="2"/>
      <c r="AM278" s="3">
        <f>_xlfn.XLOOKUP($C278,[1]missing!$C:$C, [1]missing!AH:AH,0)</f>
        <v>0</v>
      </c>
    </row>
    <row r="279" spans="1:39" x14ac:dyDescent="0.2">
      <c r="A279" s="5">
        <v>0</v>
      </c>
      <c r="B279" s="5" t="s">
        <v>1330</v>
      </c>
      <c r="C279" s="5" t="s">
        <v>1331</v>
      </c>
      <c r="D279" s="5"/>
      <c r="E279" s="5" t="s">
        <v>1332</v>
      </c>
      <c r="F279" s="5"/>
      <c r="G279" s="5" t="s">
        <v>1333</v>
      </c>
      <c r="H279" s="5"/>
      <c r="I279" s="5">
        <v>48</v>
      </c>
      <c r="J279" s="6" t="s">
        <v>61</v>
      </c>
      <c r="K279" s="5" t="s">
        <v>56</v>
      </c>
      <c r="L279" s="5"/>
      <c r="M279" s="5"/>
      <c r="N279" s="5"/>
      <c r="O279" s="5"/>
      <c r="P279" s="5"/>
      <c r="Q279" s="5"/>
      <c r="R279" s="5"/>
      <c r="S279" s="5">
        <v>0</v>
      </c>
      <c r="T279" s="5">
        <v>0</v>
      </c>
      <c r="U279" s="5">
        <v>0</v>
      </c>
      <c r="V279" s="5">
        <v>2</v>
      </c>
      <c r="W279" s="5"/>
      <c r="X279" s="5" t="s">
        <v>1334</v>
      </c>
      <c r="Y279" s="5" t="s">
        <v>1333</v>
      </c>
      <c r="Z279" s="5" t="s">
        <v>1335</v>
      </c>
      <c r="AA279" t="s">
        <v>63</v>
      </c>
      <c r="AB279" t="b">
        <f t="shared" si="15"/>
        <v>1</v>
      </c>
      <c r="AC279" t="b">
        <f t="shared" si="12"/>
        <v>1</v>
      </c>
      <c r="AD279">
        <v>708</v>
      </c>
      <c r="AE279" t="b">
        <v>0</v>
      </c>
      <c r="AF279">
        <f>_xlfn.XLOOKUP($C279,[1]Dec25_data_updated!$C:$C, [1]Dec25_data_updated!AI:AI,0)</f>
        <v>0</v>
      </c>
      <c r="AG279">
        <f>_xlfn.XLOOKUP($C279,[1]Dec25_data_updated!$C:$C, [1]Dec25_data_updated!AJ:AJ,0)</f>
        <v>0</v>
      </c>
      <c r="AH279">
        <f>_xlfn.XLOOKUP($C279,[1]Dec25_data_updated!$C:$C, [1]Dec25_data_updated!AF:AF,0)</f>
        <v>0</v>
      </c>
      <c r="AI279" s="1">
        <f>_xlfn.XLOOKUP($C279,[1]cull_for_type_term!$C:$C, [1]cull_for_type_term!AI:AI,0)</f>
        <v>0</v>
      </c>
      <c r="AJ279" s="1">
        <f>_xlfn.XLOOKUP($C279,[1]cull_for_type_term!$C:$C, [1]cull_for_type_term!AJ:AJ,0)</f>
        <v>0</v>
      </c>
      <c r="AK279" s="1">
        <f>_xlfn.XLOOKUP($C279,[1]dates!$C:$C, [1]dates!D:D,0)</f>
        <v>0</v>
      </c>
      <c r="AL279" s="2"/>
      <c r="AM279" s="3">
        <f>_xlfn.XLOOKUP($C279,[1]missing!$C:$C, [1]missing!AH:AH,0)</f>
        <v>0</v>
      </c>
    </row>
    <row r="280" spans="1:39" x14ac:dyDescent="0.2">
      <c r="A280">
        <v>0</v>
      </c>
      <c r="B280" t="s">
        <v>1330</v>
      </c>
      <c r="C280" t="s">
        <v>1331</v>
      </c>
      <c r="E280" t="s">
        <v>1332</v>
      </c>
      <c r="G280" t="s">
        <v>1333</v>
      </c>
      <c r="I280">
        <v>7</v>
      </c>
      <c r="J280" s="4">
        <v>45649.857893518521</v>
      </c>
      <c r="K280" t="s">
        <v>56</v>
      </c>
      <c r="S280">
        <v>0</v>
      </c>
      <c r="T280">
        <v>0</v>
      </c>
      <c r="U280">
        <v>0</v>
      </c>
      <c r="V280">
        <v>2</v>
      </c>
      <c r="X280" t="s">
        <v>1336</v>
      </c>
      <c r="Y280" t="s">
        <v>1333</v>
      </c>
      <c r="Z280" t="s">
        <v>1337</v>
      </c>
      <c r="AA280" t="s">
        <v>627</v>
      </c>
      <c r="AB280" t="b">
        <f t="shared" si="15"/>
        <v>1</v>
      </c>
      <c r="AC280" t="b">
        <f t="shared" si="12"/>
        <v>1</v>
      </c>
      <c r="AD280">
        <v>1322</v>
      </c>
      <c r="AE280" t="b">
        <v>0</v>
      </c>
      <c r="AF280">
        <f>_xlfn.XLOOKUP($C280,[1]Dec25_data_updated!$C:$C, [1]Dec25_data_updated!AI:AI,0)</f>
        <v>0</v>
      </c>
      <c r="AG280">
        <f>_xlfn.XLOOKUP($C280,[1]Dec25_data_updated!$C:$C, [1]Dec25_data_updated!AJ:AJ,0)</f>
        <v>0</v>
      </c>
      <c r="AH280">
        <f>_xlfn.XLOOKUP($C280,[1]Dec25_data_updated!$C:$C, [1]Dec25_data_updated!AF:AF,0)</f>
        <v>0</v>
      </c>
      <c r="AI280" s="1">
        <f>_xlfn.XLOOKUP($C280,[1]cull_for_type_term!$C:$C, [1]cull_for_type_term!AI:AI,0)</f>
        <v>0</v>
      </c>
      <c r="AJ280" s="1">
        <f>_xlfn.XLOOKUP($C280,[1]cull_for_type_term!$C:$C, [1]cull_for_type_term!AJ:AJ,0)</f>
        <v>0</v>
      </c>
      <c r="AK280" s="1">
        <f>_xlfn.XLOOKUP($C280,[1]dates!$C:$C, [1]dates!D:D,0)</f>
        <v>0</v>
      </c>
      <c r="AL280" s="2"/>
      <c r="AM280" s="3">
        <f>_xlfn.XLOOKUP($C280,[1]missing!$C:$C, [1]missing!AH:AH,0)</f>
        <v>0</v>
      </c>
    </row>
    <row r="281" spans="1:39" x14ac:dyDescent="0.2">
      <c r="A281">
        <v>0</v>
      </c>
      <c r="B281" t="s">
        <v>1330</v>
      </c>
      <c r="C281" t="s">
        <v>1331</v>
      </c>
      <c r="E281" t="s">
        <v>1332</v>
      </c>
      <c r="G281" t="s">
        <v>1333</v>
      </c>
      <c r="I281">
        <v>8</v>
      </c>
      <c r="J281" s="4">
        <v>45649.858171296299</v>
      </c>
      <c r="K281" t="s">
        <v>56</v>
      </c>
      <c r="S281">
        <v>0</v>
      </c>
      <c r="T281">
        <v>0</v>
      </c>
      <c r="U281">
        <v>0</v>
      </c>
      <c r="V281">
        <v>2</v>
      </c>
      <c r="X281" t="s">
        <v>1338</v>
      </c>
      <c r="Y281" t="s">
        <v>1333</v>
      </c>
      <c r="Z281" t="s">
        <v>1339</v>
      </c>
      <c r="AA281" t="s">
        <v>627</v>
      </c>
      <c r="AB281" t="b">
        <f t="shared" si="15"/>
        <v>1</v>
      </c>
      <c r="AC281" t="b">
        <f t="shared" si="12"/>
        <v>1</v>
      </c>
      <c r="AD281">
        <v>1338</v>
      </c>
      <c r="AE281" t="b">
        <v>0</v>
      </c>
      <c r="AF281">
        <f>_xlfn.XLOOKUP($C281,[1]Dec25_data_updated!$C:$C, [1]Dec25_data_updated!AI:AI,0)</f>
        <v>0</v>
      </c>
      <c r="AG281">
        <f>_xlfn.XLOOKUP($C281,[1]Dec25_data_updated!$C:$C, [1]Dec25_data_updated!AJ:AJ,0)</f>
        <v>0</v>
      </c>
      <c r="AH281">
        <f>_xlfn.XLOOKUP($C281,[1]Dec25_data_updated!$C:$C, [1]Dec25_data_updated!AF:AF,0)</f>
        <v>0</v>
      </c>
      <c r="AI281" s="1">
        <f>_xlfn.XLOOKUP($C281,[1]cull_for_type_term!$C:$C, [1]cull_for_type_term!AI:AI,0)</f>
        <v>0</v>
      </c>
      <c r="AJ281" s="1">
        <f>_xlfn.XLOOKUP($C281,[1]cull_for_type_term!$C:$C, [1]cull_for_type_term!AJ:AJ,0)</f>
        <v>0</v>
      </c>
      <c r="AK281" s="1">
        <f>_xlfn.XLOOKUP($C281,[1]dates!$C:$C, [1]dates!D:D,0)</f>
        <v>0</v>
      </c>
      <c r="AL281" s="2"/>
      <c r="AM281" s="3">
        <f>_xlfn.XLOOKUP($C281,[1]missing!$C:$C, [1]missing!AH:AH,0)</f>
        <v>0</v>
      </c>
    </row>
    <row r="282" spans="1:39" x14ac:dyDescent="0.2">
      <c r="A282">
        <v>0</v>
      </c>
      <c r="B282" t="s">
        <v>1340</v>
      </c>
      <c r="C282" t="s">
        <v>1341</v>
      </c>
      <c r="E282" t="s">
        <v>1342</v>
      </c>
      <c r="G282" t="s">
        <v>1343</v>
      </c>
      <c r="I282">
        <v>47</v>
      </c>
      <c r="J282" s="4">
        <v>45649.420636574076</v>
      </c>
      <c r="K282" t="s">
        <v>107</v>
      </c>
      <c r="S282">
        <v>0</v>
      </c>
      <c r="T282">
        <v>0</v>
      </c>
      <c r="U282">
        <v>0</v>
      </c>
      <c r="V282">
        <v>2</v>
      </c>
      <c r="X282" t="s">
        <v>1344</v>
      </c>
      <c r="Y282" t="s">
        <v>1343</v>
      </c>
      <c r="Z282" t="s">
        <v>1345</v>
      </c>
      <c r="AA282" t="s">
        <v>47</v>
      </c>
      <c r="AB282" t="b">
        <f t="shared" si="15"/>
        <v>1</v>
      </c>
      <c r="AC282" t="str">
        <f t="shared" si="12"/>
        <v/>
      </c>
      <c r="AD282">
        <v>112</v>
      </c>
      <c r="AE282" t="b">
        <v>0</v>
      </c>
      <c r="AF282">
        <f>_xlfn.XLOOKUP($C282,[1]Dec25_data_updated!$C:$C, [1]Dec25_data_updated!AI:AI,0)</f>
        <v>0</v>
      </c>
      <c r="AG282">
        <f>_xlfn.XLOOKUP($C282,[1]Dec25_data_updated!$C:$C, [1]Dec25_data_updated!AJ:AJ,0)</f>
        <v>0</v>
      </c>
      <c r="AH282">
        <f>_xlfn.XLOOKUP($C282,[1]Dec25_data_updated!$C:$C, [1]Dec25_data_updated!AF:AF,0)</f>
        <v>0</v>
      </c>
      <c r="AI282" s="1">
        <f>_xlfn.XLOOKUP($C282,[1]cull_for_type_term!$C:$C, [1]cull_for_type_term!AI:AI,0)</f>
        <v>0</v>
      </c>
      <c r="AJ282" s="1">
        <f>_xlfn.XLOOKUP($C282,[1]cull_for_type_term!$C:$C, [1]cull_for_type_term!AJ:AJ,0)</f>
        <v>0</v>
      </c>
      <c r="AK282" s="1">
        <f>_xlfn.XLOOKUP($C282,[1]dates!$C:$C, [1]dates!D:D,0)</f>
        <v>0</v>
      </c>
      <c r="AL282" s="2"/>
      <c r="AM282" s="3">
        <f>_xlfn.XLOOKUP($C282,[1]missing!$C:$C, [1]missing!AH:AH,0)</f>
        <v>0</v>
      </c>
    </row>
    <row r="283" spans="1:39" x14ac:dyDescent="0.2">
      <c r="A283" s="5">
        <v>0</v>
      </c>
      <c r="B283" s="5" t="s">
        <v>1346</v>
      </c>
      <c r="C283" s="5" t="s">
        <v>1347</v>
      </c>
      <c r="D283" s="5"/>
      <c r="E283" s="5" t="s">
        <v>849</v>
      </c>
      <c r="F283" s="5"/>
      <c r="G283" s="5" t="s">
        <v>1348</v>
      </c>
      <c r="H283" s="5"/>
      <c r="I283" s="5">
        <v>70</v>
      </c>
      <c r="J283" s="6" t="s">
        <v>61</v>
      </c>
      <c r="K283" s="5" t="s">
        <v>56</v>
      </c>
      <c r="L283" s="5"/>
      <c r="M283" s="5"/>
      <c r="N283" s="5"/>
      <c r="O283" s="5"/>
      <c r="P283" s="5"/>
      <c r="Q283" s="5"/>
      <c r="R283" s="5"/>
      <c r="S283" s="5">
        <v>0</v>
      </c>
      <c r="T283" s="5">
        <v>0</v>
      </c>
      <c r="U283" s="5">
        <v>0</v>
      </c>
      <c r="V283" s="5">
        <v>2</v>
      </c>
      <c r="W283" s="5"/>
      <c r="X283" s="5" t="s">
        <v>1349</v>
      </c>
      <c r="Y283" s="5" t="s">
        <v>1348</v>
      </c>
      <c r="Z283" s="5" t="s">
        <v>1350</v>
      </c>
      <c r="AA283" t="s">
        <v>63</v>
      </c>
      <c r="AB283" t="b">
        <f t="shared" si="15"/>
        <v>1</v>
      </c>
      <c r="AC283" t="str">
        <f t="shared" si="12"/>
        <v/>
      </c>
      <c r="AD283">
        <v>730</v>
      </c>
      <c r="AE283" t="b">
        <v>0</v>
      </c>
      <c r="AF283">
        <f>_xlfn.XLOOKUP($C283,[1]Dec25_data_updated!$C:$C, [1]Dec25_data_updated!AI:AI,0)</f>
        <v>0</v>
      </c>
      <c r="AG283">
        <f>_xlfn.XLOOKUP($C283,[1]Dec25_data_updated!$C:$C, [1]Dec25_data_updated!AJ:AJ,0)</f>
        <v>0</v>
      </c>
      <c r="AH283" t="str">
        <f>_xlfn.XLOOKUP($C283,[1]Dec25_data_updated!$C:$C, [1]Dec25_data_updated!AF:AF,0)</f>
        <v>PM_VILAR__LG_MORALES_¿_UNA_COPIA_AUTÉNTICAMENTE_ORIGINAL_O_UN_ORIGINAL_AUTÉNTICAMENTE_COPIADO.pdf</v>
      </c>
      <c r="AI283" s="1">
        <f>_xlfn.XLOOKUP($C283,[1]cull_for_type_term!$C:$C, [1]cull_for_type_term!AI:AI,0)</f>
        <v>0</v>
      </c>
      <c r="AJ283" s="1">
        <f>_xlfn.XLOOKUP($C283,[1]cull_for_type_term!$C:$C, [1]cull_for_type_term!AJ:AJ,0)</f>
        <v>0</v>
      </c>
      <c r="AK283" s="1">
        <f>_xlfn.XLOOKUP($C283,[1]dates!$C:$C, [1]dates!D:D,0)</f>
        <v>0</v>
      </c>
      <c r="AL283" s="2"/>
      <c r="AM283" s="3">
        <f>_xlfn.XLOOKUP($C283,[1]missing!$C:$C, [1]missing!AH:AH,0)</f>
        <v>0</v>
      </c>
    </row>
    <row r="284" spans="1:39" x14ac:dyDescent="0.2">
      <c r="A284">
        <v>0</v>
      </c>
      <c r="B284" t="s">
        <v>1351</v>
      </c>
      <c r="C284" t="s">
        <v>1352</v>
      </c>
      <c r="E284" t="s">
        <v>1353</v>
      </c>
      <c r="F284" t="s">
        <v>1354</v>
      </c>
      <c r="G284" t="s">
        <v>1355</v>
      </c>
      <c r="I284">
        <v>10</v>
      </c>
      <c r="J284" s="4">
        <v>45649.440370370372</v>
      </c>
      <c r="S284">
        <v>0</v>
      </c>
      <c r="T284">
        <v>0</v>
      </c>
      <c r="U284">
        <v>0</v>
      </c>
      <c r="V284">
        <v>4</v>
      </c>
      <c r="X284" t="s">
        <v>1356</v>
      </c>
      <c r="Z284" t="s">
        <v>1357</v>
      </c>
      <c r="AA284" t="s">
        <v>948</v>
      </c>
      <c r="AB284" t="b">
        <f t="shared" si="15"/>
        <v>1</v>
      </c>
      <c r="AC284" t="b">
        <f t="shared" ref="AC284:AC347" si="16">IF( ISNUMBER( SEARCH( AA284, X284) ), TRUE, "" )</f>
        <v>1</v>
      </c>
      <c r="AD284">
        <v>960</v>
      </c>
      <c r="AE284" t="b">
        <v>0</v>
      </c>
      <c r="AF284">
        <f>_xlfn.XLOOKUP($C284,[1]Dec25_data_updated!$C:$C, [1]Dec25_data_updated!AI:AI,0)</f>
        <v>0</v>
      </c>
      <c r="AG284">
        <f>_xlfn.XLOOKUP($C284,[1]Dec25_data_updated!$C:$C, [1]Dec25_data_updated!AJ:AJ,0)</f>
        <v>0</v>
      </c>
      <c r="AH284">
        <f>_xlfn.XLOOKUP($C284,[1]Dec25_data_updated!$C:$C, [1]Dec25_data_updated!AF:AF,0)</f>
        <v>0</v>
      </c>
      <c r="AI284" s="1">
        <f>_xlfn.XLOOKUP($C284,[1]cull_for_type_term!$C:$C, [1]cull_for_type_term!AI:AI,0)</f>
        <v>0</v>
      </c>
      <c r="AJ284" s="1">
        <f>_xlfn.XLOOKUP($C284,[1]cull_for_type_term!$C:$C, [1]cull_for_type_term!AJ:AJ,0)</f>
        <v>0</v>
      </c>
      <c r="AK284" s="1">
        <f>_xlfn.XLOOKUP($C284,[1]dates!$C:$C, [1]dates!D:D,0)</f>
        <v>0</v>
      </c>
      <c r="AL284" s="2"/>
      <c r="AM284" s="3">
        <f>_xlfn.XLOOKUP($C284,[1]missing!$C:$C, [1]missing!AH:AH,0)</f>
        <v>0</v>
      </c>
    </row>
    <row r="285" spans="1:39" x14ac:dyDescent="0.2">
      <c r="A285">
        <v>0</v>
      </c>
      <c r="B285" t="s">
        <v>1351</v>
      </c>
      <c r="C285" t="s">
        <v>1352</v>
      </c>
      <c r="E285" t="s">
        <v>1353</v>
      </c>
      <c r="F285" t="s">
        <v>1354</v>
      </c>
      <c r="G285" t="s">
        <v>1355</v>
      </c>
      <c r="I285">
        <v>6</v>
      </c>
      <c r="J285" s="4">
        <v>45649.419641203705</v>
      </c>
      <c r="S285">
        <v>0</v>
      </c>
      <c r="T285">
        <v>0</v>
      </c>
      <c r="U285">
        <v>0</v>
      </c>
      <c r="V285">
        <v>4</v>
      </c>
      <c r="X285" t="s">
        <v>1358</v>
      </c>
      <c r="Z285" t="s">
        <v>1359</v>
      </c>
      <c r="AA285" t="s">
        <v>1360</v>
      </c>
      <c r="AB285" t="b">
        <f t="shared" si="15"/>
        <v>1</v>
      </c>
      <c r="AC285" t="b">
        <f t="shared" si="16"/>
        <v>1</v>
      </c>
      <c r="AD285">
        <v>966</v>
      </c>
      <c r="AE285" t="b">
        <v>0</v>
      </c>
      <c r="AF285">
        <f>_xlfn.XLOOKUP($C285,[1]Dec25_data_updated!$C:$C, [1]Dec25_data_updated!AI:AI,0)</f>
        <v>0</v>
      </c>
      <c r="AG285">
        <f>_xlfn.XLOOKUP($C285,[1]Dec25_data_updated!$C:$C, [1]Dec25_data_updated!AJ:AJ,0)</f>
        <v>0</v>
      </c>
      <c r="AH285">
        <f>_xlfn.XLOOKUP($C285,[1]Dec25_data_updated!$C:$C, [1]Dec25_data_updated!AF:AF,0)</f>
        <v>0</v>
      </c>
      <c r="AI285" s="1">
        <f>_xlfn.XLOOKUP($C285,[1]cull_for_type_term!$C:$C, [1]cull_for_type_term!AI:AI,0)</f>
        <v>0</v>
      </c>
      <c r="AJ285" s="1">
        <f>_xlfn.XLOOKUP($C285,[1]cull_for_type_term!$C:$C, [1]cull_for_type_term!AJ:AJ,0)</f>
        <v>0</v>
      </c>
      <c r="AK285" s="1">
        <f>_xlfn.XLOOKUP($C285,[1]dates!$C:$C, [1]dates!D:D,0)</f>
        <v>0</v>
      </c>
      <c r="AL285" s="2"/>
      <c r="AM285" s="3">
        <f>_xlfn.XLOOKUP($C285,[1]missing!$C:$C, [1]missing!AH:AH,0)</f>
        <v>0</v>
      </c>
    </row>
    <row r="286" spans="1:39" x14ac:dyDescent="0.2">
      <c r="A286">
        <v>0</v>
      </c>
      <c r="B286" t="s">
        <v>1361</v>
      </c>
      <c r="C286" t="s">
        <v>1362</v>
      </c>
      <c r="D286">
        <v>2023</v>
      </c>
      <c r="F286" t="s">
        <v>1363</v>
      </c>
      <c r="G286" t="s">
        <v>1364</v>
      </c>
      <c r="I286">
        <v>524</v>
      </c>
      <c r="J286" s="4">
        <v>45649.420636574076</v>
      </c>
      <c r="S286">
        <v>0</v>
      </c>
      <c r="T286">
        <v>0</v>
      </c>
      <c r="U286">
        <v>0</v>
      </c>
      <c r="V286">
        <v>1</v>
      </c>
      <c r="W286">
        <v>1</v>
      </c>
      <c r="X286" t="s">
        <v>1365</v>
      </c>
      <c r="Y286" t="s">
        <v>1366</v>
      </c>
      <c r="Z286" t="s">
        <v>1367</v>
      </c>
      <c r="AA286" t="s">
        <v>47</v>
      </c>
      <c r="AB286" t="b">
        <f t="shared" si="15"/>
        <v>1</v>
      </c>
      <c r="AC286" t="b">
        <f t="shared" si="16"/>
        <v>1</v>
      </c>
      <c r="AD286">
        <v>589</v>
      </c>
      <c r="AE286" t="b">
        <v>0</v>
      </c>
      <c r="AF286">
        <f>_xlfn.XLOOKUP($C286,[1]Dec25_data_updated!$C:$C, [1]Dec25_data_updated!AI:AI,0)</f>
        <v>0</v>
      </c>
      <c r="AG286">
        <f>_xlfn.XLOOKUP($C286,[1]Dec25_data_updated!$C:$C, [1]Dec25_data_updated!AJ:AJ,0)</f>
        <v>0</v>
      </c>
      <c r="AH286">
        <f>_xlfn.XLOOKUP($C286,[1]Dec25_data_updated!$C:$C, [1]Dec25_data_updated!AF:AF,0)</f>
        <v>0</v>
      </c>
      <c r="AI286" s="1">
        <f>_xlfn.XLOOKUP($C286,[1]cull_for_type_term!$C:$C, [1]cull_for_type_term!AI:AI,0)</f>
        <v>0</v>
      </c>
      <c r="AJ286" s="1">
        <f>_xlfn.XLOOKUP($C286,[1]cull_for_type_term!$C:$C, [1]cull_for_type_term!AJ:AJ,0)</f>
        <v>0</v>
      </c>
      <c r="AK286" s="1">
        <f>_xlfn.XLOOKUP($C286,[1]dates!$C:$C, [1]dates!D:D,0)</f>
        <v>0</v>
      </c>
      <c r="AL286" s="2"/>
      <c r="AM286" s="3">
        <f>_xlfn.XLOOKUP($C286,[1]missing!$C:$C, [1]missing!AH:AH,0)</f>
        <v>0</v>
      </c>
    </row>
    <row r="287" spans="1:39" x14ac:dyDescent="0.2">
      <c r="A287">
        <v>0</v>
      </c>
      <c r="B287" t="s">
        <v>1361</v>
      </c>
      <c r="C287" t="s">
        <v>1362</v>
      </c>
      <c r="D287">
        <v>2023</v>
      </c>
      <c r="F287" t="s">
        <v>1363</v>
      </c>
      <c r="G287" t="s">
        <v>1364</v>
      </c>
      <c r="I287">
        <v>300</v>
      </c>
      <c r="J287" s="4">
        <v>45649.813726851855</v>
      </c>
      <c r="S287">
        <v>0</v>
      </c>
      <c r="T287">
        <v>0</v>
      </c>
      <c r="U287">
        <v>0</v>
      </c>
      <c r="V287">
        <v>1</v>
      </c>
      <c r="W287">
        <v>1</v>
      </c>
      <c r="X287" t="s">
        <v>1368</v>
      </c>
      <c r="Y287" t="s">
        <v>1366</v>
      </c>
      <c r="Z287" t="s">
        <v>1369</v>
      </c>
      <c r="AA287" t="s">
        <v>50</v>
      </c>
      <c r="AB287" t="b">
        <f t="shared" si="15"/>
        <v>1</v>
      </c>
      <c r="AC287" t="str">
        <f t="shared" si="16"/>
        <v/>
      </c>
      <c r="AD287">
        <v>1267</v>
      </c>
      <c r="AE287" t="b">
        <v>0</v>
      </c>
      <c r="AF287">
        <f>_xlfn.XLOOKUP($C287,[1]Dec25_data_updated!$C:$C, [1]Dec25_data_updated!AI:AI,0)</f>
        <v>0</v>
      </c>
      <c r="AG287">
        <f>_xlfn.XLOOKUP($C287,[1]Dec25_data_updated!$C:$C, [1]Dec25_data_updated!AJ:AJ,0)</f>
        <v>0</v>
      </c>
      <c r="AH287">
        <f>_xlfn.XLOOKUP($C287,[1]Dec25_data_updated!$C:$C, [1]Dec25_data_updated!AF:AF,0)</f>
        <v>0</v>
      </c>
      <c r="AI287" s="1">
        <f>_xlfn.XLOOKUP($C287,[1]cull_for_type_term!$C:$C, [1]cull_for_type_term!AI:AI,0)</f>
        <v>0</v>
      </c>
      <c r="AJ287" s="1">
        <f>_xlfn.XLOOKUP($C287,[1]cull_for_type_term!$C:$C, [1]cull_for_type_term!AJ:AJ,0)</f>
        <v>0</v>
      </c>
      <c r="AK287" s="1">
        <f>_xlfn.XLOOKUP($C287,[1]dates!$C:$C, [1]dates!D:D,0)</f>
        <v>0</v>
      </c>
      <c r="AL287" s="2"/>
      <c r="AM287" s="3">
        <f>_xlfn.XLOOKUP($C287,[1]missing!$C:$C, [1]missing!AH:AH,0)</f>
        <v>0</v>
      </c>
    </row>
    <row r="288" spans="1:39" x14ac:dyDescent="0.2">
      <c r="A288">
        <v>449</v>
      </c>
      <c r="B288" t="s">
        <v>1370</v>
      </c>
      <c r="C288" t="s">
        <v>1371</v>
      </c>
      <c r="D288">
        <v>2004</v>
      </c>
      <c r="F288" t="s">
        <v>54</v>
      </c>
      <c r="G288" t="s">
        <v>1372</v>
      </c>
      <c r="H288" t="s">
        <v>1373</v>
      </c>
      <c r="I288">
        <v>4</v>
      </c>
      <c r="J288" s="4">
        <v>45649.858171296299</v>
      </c>
      <c r="K288" t="s">
        <v>250</v>
      </c>
      <c r="S288">
        <v>449</v>
      </c>
      <c r="T288">
        <v>22.45</v>
      </c>
      <c r="U288">
        <v>449</v>
      </c>
      <c r="V288">
        <v>1</v>
      </c>
      <c r="W288">
        <v>20</v>
      </c>
      <c r="X288" t="s">
        <v>1374</v>
      </c>
      <c r="Y288" t="s">
        <v>1372</v>
      </c>
      <c r="AA288" t="s">
        <v>627</v>
      </c>
      <c r="AB288" t="b">
        <f t="shared" si="15"/>
        <v>1</v>
      </c>
      <c r="AC288" t="b">
        <f t="shared" si="16"/>
        <v>1</v>
      </c>
      <c r="AD288">
        <v>1334</v>
      </c>
      <c r="AE288" t="b">
        <v>0</v>
      </c>
      <c r="AF288">
        <f>_xlfn.XLOOKUP($C288,[1]Dec25_data_updated!$C:$C, [1]Dec25_data_updated!AI:AI,0)</f>
        <v>0</v>
      </c>
      <c r="AG288">
        <f>_xlfn.XLOOKUP($C288,[1]Dec25_data_updated!$C:$C, [1]Dec25_data_updated!AJ:AJ,0)</f>
        <v>0</v>
      </c>
      <c r="AH288" t="str">
        <f>_xlfn.XLOOKUP($C288,[1]Dec25_data_updated!$C:$C, [1]Dec25_data_updated!AF:AF,0)</f>
        <v>R_Greene_Internet_art.pdf</v>
      </c>
      <c r="AI288" s="1">
        <f>_xlfn.XLOOKUP($C288,[1]cull_for_type_term!$C:$C, [1]cull_for_type_term!AI:AI,0)</f>
        <v>0</v>
      </c>
      <c r="AJ288" s="1">
        <f>_xlfn.XLOOKUP($C288,[1]cull_for_type_term!$C:$C, [1]cull_for_type_term!AJ:AJ,0)</f>
        <v>0</v>
      </c>
      <c r="AK288" s="1">
        <f>_xlfn.XLOOKUP($C288,[1]dates!$C:$C, [1]dates!D:D,0)</f>
        <v>0</v>
      </c>
      <c r="AL288" s="2"/>
      <c r="AM288" s="3">
        <f>_xlfn.XLOOKUP($C288,[1]missing!$C:$C, [1]missing!AH:AH,0)</f>
        <v>0</v>
      </c>
    </row>
    <row r="289" spans="1:39" x14ac:dyDescent="0.2">
      <c r="A289">
        <v>4</v>
      </c>
      <c r="B289" t="s">
        <v>1375</v>
      </c>
      <c r="C289" t="s">
        <v>1376</v>
      </c>
      <c r="D289">
        <v>2021</v>
      </c>
      <c r="E289" t="s">
        <v>1377</v>
      </c>
      <c r="F289" t="s">
        <v>1378</v>
      </c>
      <c r="G289" t="s">
        <v>1379</v>
      </c>
      <c r="H289" t="s">
        <v>1380</v>
      </c>
      <c r="I289">
        <v>79</v>
      </c>
      <c r="J289" s="4">
        <v>45649.420636574076</v>
      </c>
      <c r="S289">
        <v>4</v>
      </c>
      <c r="T289">
        <v>1.33</v>
      </c>
      <c r="U289">
        <v>4</v>
      </c>
      <c r="V289">
        <v>1</v>
      </c>
      <c r="W289">
        <v>3</v>
      </c>
      <c r="X289" t="s">
        <v>1381</v>
      </c>
      <c r="Y289" t="s">
        <v>1382</v>
      </c>
      <c r="Z289" t="s">
        <v>1383</v>
      </c>
      <c r="AA289" t="s">
        <v>47</v>
      </c>
      <c r="AB289" t="b">
        <f t="shared" si="15"/>
        <v>1</v>
      </c>
      <c r="AC289" t="b">
        <f t="shared" si="16"/>
        <v>1</v>
      </c>
      <c r="AD289">
        <v>144</v>
      </c>
      <c r="AE289" t="b">
        <v>0</v>
      </c>
      <c r="AF289">
        <f>_xlfn.XLOOKUP($C289,[1]Dec25_data_updated!$C:$C, [1]Dec25_data_updated!AI:AI,0)</f>
        <v>0</v>
      </c>
      <c r="AG289">
        <f>_xlfn.XLOOKUP($C289,[1]Dec25_data_updated!$C:$C, [1]Dec25_data_updated!AJ:AJ,0)</f>
        <v>0</v>
      </c>
      <c r="AH289">
        <f>_xlfn.XLOOKUP($C289,[1]Dec25_data_updated!$C:$C, [1]Dec25_data_updated!AF:AF,0)</f>
        <v>0</v>
      </c>
      <c r="AI289" s="1">
        <f>_xlfn.XLOOKUP($C289,[1]cull_for_type_term!$C:$C, [1]cull_for_type_term!AI:AI,0)</f>
        <v>0</v>
      </c>
      <c r="AJ289" s="1">
        <f>_xlfn.XLOOKUP($C289,[1]cull_for_type_term!$C:$C, [1]cull_for_type_term!AJ:AJ,0)</f>
        <v>0</v>
      </c>
      <c r="AK289" s="1">
        <f>_xlfn.XLOOKUP($C289,[1]dates!$C:$C, [1]dates!D:D,0)</f>
        <v>0</v>
      </c>
      <c r="AL289" s="2"/>
      <c r="AM289" s="3">
        <f>_xlfn.XLOOKUP($C289,[1]missing!$C:$C, [1]missing!AH:AH,0)</f>
        <v>0</v>
      </c>
    </row>
    <row r="290" spans="1:39" x14ac:dyDescent="0.2">
      <c r="A290">
        <v>5</v>
      </c>
      <c r="B290" t="s">
        <v>1384</v>
      </c>
      <c r="C290" t="s">
        <v>1385</v>
      </c>
      <c r="D290">
        <v>2012</v>
      </c>
      <c r="E290" t="s">
        <v>1386</v>
      </c>
      <c r="F290" t="s">
        <v>1387</v>
      </c>
      <c r="G290" t="s">
        <v>1388</v>
      </c>
      <c r="H290" t="s">
        <v>1389</v>
      </c>
      <c r="I290">
        <v>9</v>
      </c>
      <c r="J290" s="4">
        <v>45649.857893518521</v>
      </c>
      <c r="S290">
        <v>5</v>
      </c>
      <c r="T290">
        <v>0.42</v>
      </c>
      <c r="U290">
        <v>5</v>
      </c>
      <c r="V290">
        <v>1</v>
      </c>
      <c r="W290">
        <v>12</v>
      </c>
      <c r="X290" t="s">
        <v>1390</v>
      </c>
      <c r="Y290" t="s">
        <v>1391</v>
      </c>
      <c r="Z290" t="s">
        <v>1392</v>
      </c>
      <c r="AA290" t="s">
        <v>627</v>
      </c>
      <c r="AB290" t="b">
        <f t="shared" si="15"/>
        <v>1</v>
      </c>
      <c r="AC290" t="str">
        <f t="shared" si="16"/>
        <v/>
      </c>
      <c r="AD290">
        <v>1324</v>
      </c>
      <c r="AE290" t="b">
        <v>0</v>
      </c>
      <c r="AF290">
        <f>_xlfn.XLOOKUP($C290,[1]Dec25_data_updated!$C:$C, [1]Dec25_data_updated!AI:AI,0)</f>
        <v>0</v>
      </c>
      <c r="AG290">
        <f>_xlfn.XLOOKUP($C290,[1]Dec25_data_updated!$C:$C, [1]Dec25_data_updated!AJ:AJ,0)</f>
        <v>0</v>
      </c>
      <c r="AH290">
        <f>_xlfn.XLOOKUP($C290,[1]Dec25_data_updated!$C:$C, [1]Dec25_data_updated!AF:AF,0)</f>
        <v>0</v>
      </c>
      <c r="AI290" s="1">
        <f>_xlfn.XLOOKUP($C290,[1]cull_for_type_term!$C:$C, [1]cull_for_type_term!AI:AI,0)</f>
        <v>0</v>
      </c>
      <c r="AJ290" s="1">
        <f>_xlfn.XLOOKUP($C290,[1]cull_for_type_term!$C:$C, [1]cull_for_type_term!AJ:AJ,0)</f>
        <v>0</v>
      </c>
      <c r="AK290" s="1">
        <f>_xlfn.XLOOKUP($C290,[1]dates!$C:$C, [1]dates!D:D,0)</f>
        <v>0</v>
      </c>
      <c r="AL290" s="2"/>
      <c r="AM290" s="3">
        <f>_xlfn.XLOOKUP($C290,[1]missing!$C:$C, [1]missing!AH:AH,0)</f>
        <v>0</v>
      </c>
    </row>
    <row r="291" spans="1:39" x14ac:dyDescent="0.2">
      <c r="A291">
        <v>477</v>
      </c>
      <c r="B291" t="s">
        <v>1393</v>
      </c>
      <c r="C291" t="s">
        <v>1394</v>
      </c>
      <c r="D291">
        <v>2009</v>
      </c>
      <c r="F291" t="s">
        <v>289</v>
      </c>
      <c r="G291" t="s">
        <v>1395</v>
      </c>
      <c r="H291" t="s">
        <v>1396</v>
      </c>
      <c r="I291">
        <v>22</v>
      </c>
      <c r="J291" s="4">
        <v>45649.419166666667</v>
      </c>
      <c r="K291" t="s">
        <v>250</v>
      </c>
      <c r="S291">
        <v>477</v>
      </c>
      <c r="T291">
        <v>31.8</v>
      </c>
      <c r="U291">
        <v>477</v>
      </c>
      <c r="V291">
        <v>1</v>
      </c>
      <c r="W291">
        <v>15</v>
      </c>
      <c r="X291" t="s">
        <v>1397</v>
      </c>
      <c r="Y291" t="s">
        <v>1398</v>
      </c>
      <c r="Z291" t="s">
        <v>1399</v>
      </c>
      <c r="AA291" t="s">
        <v>199</v>
      </c>
      <c r="AB291" t="b">
        <f t="shared" si="15"/>
        <v>1</v>
      </c>
      <c r="AC291" t="str">
        <f t="shared" si="16"/>
        <v/>
      </c>
      <c r="AD291">
        <v>807</v>
      </c>
      <c r="AE291" t="b">
        <v>0</v>
      </c>
      <c r="AF291">
        <f>_xlfn.XLOOKUP($C291,[1]Dec25_data_updated!$C:$C, [1]Dec25_data_updated!AI:AI,0)</f>
        <v>0</v>
      </c>
      <c r="AG291">
        <f>_xlfn.XLOOKUP($C291,[1]Dec25_data_updated!$C:$C, [1]Dec25_data_updated!AJ:AJ,0)</f>
        <v>0</v>
      </c>
      <c r="AH291">
        <f>_xlfn.XLOOKUP($C291,[1]Dec25_data_updated!$C:$C, [1]Dec25_data_updated!AF:AF,0)</f>
        <v>0</v>
      </c>
      <c r="AI291" s="1">
        <f>_xlfn.XLOOKUP($C291,[1]cull_for_type_term!$C:$C, [1]cull_for_type_term!AI:AI,0)</f>
        <v>0</v>
      </c>
      <c r="AJ291" s="1">
        <f>_xlfn.XLOOKUP($C291,[1]cull_for_type_term!$C:$C, [1]cull_for_type_term!AJ:AJ,0)</f>
        <v>0</v>
      </c>
      <c r="AK291" s="1">
        <f>_xlfn.XLOOKUP($C291,[1]dates!$C:$C, [1]dates!D:D,0)</f>
        <v>0</v>
      </c>
      <c r="AL291" s="2"/>
      <c r="AM291" s="3">
        <f>_xlfn.XLOOKUP($C291,[1]missing!$C:$C, [1]missing!AH:AH,0)</f>
        <v>0</v>
      </c>
    </row>
    <row r="292" spans="1:39" x14ac:dyDescent="0.2">
      <c r="A292">
        <v>7</v>
      </c>
      <c r="B292" t="s">
        <v>1400</v>
      </c>
      <c r="C292" t="s">
        <v>1401</v>
      </c>
      <c r="D292">
        <v>2015</v>
      </c>
      <c r="F292" t="s">
        <v>289</v>
      </c>
      <c r="G292" t="s">
        <v>1402</v>
      </c>
      <c r="H292" t="s">
        <v>1403</v>
      </c>
      <c r="I292">
        <v>415</v>
      </c>
      <c r="J292" s="4">
        <v>45649.420636574076</v>
      </c>
      <c r="K292" t="s">
        <v>250</v>
      </c>
      <c r="S292">
        <v>7</v>
      </c>
      <c r="T292">
        <v>0.78</v>
      </c>
      <c r="U292">
        <v>7</v>
      </c>
      <c r="V292">
        <v>1</v>
      </c>
      <c r="W292">
        <v>9</v>
      </c>
      <c r="X292" t="s">
        <v>1404</v>
      </c>
      <c r="Z292" t="s">
        <v>1405</v>
      </c>
      <c r="AA292" t="s">
        <v>47</v>
      </c>
      <c r="AB292" t="b">
        <f t="shared" si="15"/>
        <v>1</v>
      </c>
      <c r="AC292" t="b">
        <f t="shared" si="16"/>
        <v>1</v>
      </c>
      <c r="AD292">
        <v>480</v>
      </c>
      <c r="AE292" t="b">
        <v>0</v>
      </c>
      <c r="AF292">
        <f>_xlfn.XLOOKUP($C292,[1]Dec25_data_updated!$C:$C, [1]Dec25_data_updated!AI:AI,0)</f>
        <v>0</v>
      </c>
      <c r="AG292">
        <f>_xlfn.XLOOKUP($C292,[1]Dec25_data_updated!$C:$C, [1]Dec25_data_updated!AJ:AJ,0)</f>
        <v>0</v>
      </c>
      <c r="AH292" t="str">
        <f>_xlfn.XLOOKUP($C292,[1]Dec25_data_updated!$C:$C, [1]Dec25_data_updated!AF:AF,0)</f>
        <v>R_Werberger_From_project-based_learning_to_artistic_thinking_Lessons_learned_from_creating_an_unhappy_meal.pdf</v>
      </c>
      <c r="AI292" s="1">
        <f>_xlfn.XLOOKUP($C292,[1]cull_for_type_term!$C:$C, [1]cull_for_type_term!AI:AI,0)</f>
        <v>0</v>
      </c>
      <c r="AJ292" s="1">
        <f>_xlfn.XLOOKUP($C292,[1]cull_for_type_term!$C:$C, [1]cull_for_type_term!AJ:AJ,0)</f>
        <v>0</v>
      </c>
      <c r="AK292" s="1">
        <f>_xlfn.XLOOKUP($C292,[1]dates!$C:$C, [1]dates!D:D,0)</f>
        <v>0</v>
      </c>
      <c r="AL292" s="2"/>
      <c r="AM292" s="3">
        <f>_xlfn.XLOOKUP($C292,[1]missing!$C:$C, [1]missing!AH:AH,0)</f>
        <v>0</v>
      </c>
    </row>
    <row r="293" spans="1:39" x14ac:dyDescent="0.2">
      <c r="A293">
        <v>7</v>
      </c>
      <c r="B293" t="s">
        <v>1400</v>
      </c>
      <c r="C293" t="s">
        <v>1401</v>
      </c>
      <c r="D293">
        <v>2015</v>
      </c>
      <c r="F293" t="s">
        <v>289</v>
      </c>
      <c r="G293" t="s">
        <v>1406</v>
      </c>
      <c r="H293" t="s">
        <v>1403</v>
      </c>
      <c r="I293">
        <v>213</v>
      </c>
      <c r="J293" s="4">
        <v>45649.813726851855</v>
      </c>
      <c r="K293" t="s">
        <v>250</v>
      </c>
      <c r="S293">
        <v>7</v>
      </c>
      <c r="T293">
        <v>0.78</v>
      </c>
      <c r="U293">
        <v>7</v>
      </c>
      <c r="V293">
        <v>1</v>
      </c>
      <c r="W293">
        <v>9</v>
      </c>
      <c r="X293" t="s">
        <v>1407</v>
      </c>
      <c r="Z293" t="s">
        <v>1408</v>
      </c>
      <c r="AA293" t="s">
        <v>50</v>
      </c>
      <c r="AB293" t="b">
        <f t="shared" si="15"/>
        <v>1</v>
      </c>
      <c r="AC293" t="str">
        <f t="shared" si="16"/>
        <v/>
      </c>
      <c r="AD293">
        <v>1180</v>
      </c>
      <c r="AE293" t="b">
        <v>0</v>
      </c>
      <c r="AF293">
        <f>_xlfn.XLOOKUP($C293,[1]Dec25_data_updated!$C:$C, [1]Dec25_data_updated!AI:AI,0)</f>
        <v>0</v>
      </c>
      <c r="AG293">
        <f>_xlfn.XLOOKUP($C293,[1]Dec25_data_updated!$C:$C, [1]Dec25_data_updated!AJ:AJ,0)</f>
        <v>0</v>
      </c>
      <c r="AH293" t="str">
        <f>_xlfn.XLOOKUP($C293,[1]Dec25_data_updated!$C:$C, [1]Dec25_data_updated!AF:AF,0)</f>
        <v>R_Werberger_From_project-based_learning_to_artistic_thinking_Lessons_learned_from_creating_an_unhappy_meal.pdf</v>
      </c>
      <c r="AI293" s="1">
        <f>_xlfn.XLOOKUP($C293,[1]cull_for_type_term!$C:$C, [1]cull_for_type_term!AI:AI,0)</f>
        <v>0</v>
      </c>
      <c r="AJ293" s="1">
        <f>_xlfn.XLOOKUP($C293,[1]cull_for_type_term!$C:$C, [1]cull_for_type_term!AJ:AJ,0)</f>
        <v>0</v>
      </c>
      <c r="AK293" s="1">
        <f>_xlfn.XLOOKUP($C293,[1]dates!$C:$C, [1]dates!D:D,0)</f>
        <v>0</v>
      </c>
      <c r="AL293" s="2"/>
      <c r="AM293" s="3">
        <f>_xlfn.XLOOKUP($C293,[1]missing!$C:$C, [1]missing!AH:AH,0)</f>
        <v>0</v>
      </c>
    </row>
    <row r="294" spans="1:39" x14ac:dyDescent="0.2">
      <c r="A294" s="5">
        <v>0</v>
      </c>
      <c r="B294" s="5" t="s">
        <v>1409</v>
      </c>
      <c r="C294" s="5" t="s">
        <v>1410</v>
      </c>
      <c r="D294" s="5">
        <v>2012</v>
      </c>
      <c r="E294" s="5"/>
      <c r="F294" s="5" t="s">
        <v>1411</v>
      </c>
      <c r="G294" s="5" t="s">
        <v>1412</v>
      </c>
      <c r="H294" s="5"/>
      <c r="I294" s="5">
        <v>14</v>
      </c>
      <c r="J294" s="6" t="s">
        <v>61</v>
      </c>
      <c r="K294" s="5"/>
      <c r="L294" s="5"/>
      <c r="M294" s="5"/>
      <c r="N294" s="5"/>
      <c r="O294" s="5"/>
      <c r="P294" s="5"/>
      <c r="Q294" s="5"/>
      <c r="R294" s="5"/>
      <c r="S294" s="5">
        <v>0</v>
      </c>
      <c r="T294" s="5">
        <v>0</v>
      </c>
      <c r="U294" s="5">
        <v>0</v>
      </c>
      <c r="V294" s="5">
        <v>1</v>
      </c>
      <c r="W294" s="5">
        <v>12</v>
      </c>
      <c r="X294" s="5" t="s">
        <v>1413</v>
      </c>
      <c r="Y294" s="5" t="s">
        <v>1414</v>
      </c>
      <c r="Z294" s="5" t="s">
        <v>1415</v>
      </c>
      <c r="AA294" t="s">
        <v>63</v>
      </c>
      <c r="AB294" t="b">
        <f t="shared" si="15"/>
        <v>1</v>
      </c>
      <c r="AC294" t="b">
        <f t="shared" si="16"/>
        <v>1</v>
      </c>
      <c r="AD294">
        <v>674</v>
      </c>
      <c r="AE294" t="b">
        <v>0</v>
      </c>
      <c r="AF294">
        <f>_xlfn.XLOOKUP($C294,[1]Dec25_data_updated!$C:$C, [1]Dec25_data_updated!AI:AI,0)</f>
        <v>0</v>
      </c>
      <c r="AG294">
        <f>_xlfn.XLOOKUP($C294,[1]Dec25_data_updated!$C:$C, [1]Dec25_data_updated!AJ:AJ,0)</f>
        <v>0</v>
      </c>
      <c r="AH294">
        <f>_xlfn.XLOOKUP($C294,[1]Dec25_data_updated!$C:$C, [1]Dec25_data_updated!AF:AF,0)</f>
        <v>0</v>
      </c>
      <c r="AI294" s="1">
        <f>_xlfn.XLOOKUP($C294,[1]cull_for_type_term!$C:$C, [1]cull_for_type_term!AI:AI,0)</f>
        <v>0</v>
      </c>
      <c r="AJ294" s="1">
        <f>_xlfn.XLOOKUP($C294,[1]cull_for_type_term!$C:$C, [1]cull_for_type_term!AJ:AJ,0)</f>
        <v>0</v>
      </c>
      <c r="AK294" s="1">
        <f>_xlfn.XLOOKUP($C294,[1]dates!$C:$C, [1]dates!D:D,0)</f>
        <v>0</v>
      </c>
      <c r="AL294" s="2"/>
      <c r="AM294" s="3">
        <f>_xlfn.XLOOKUP($C294,[1]missing!$C:$C, [1]missing!AH:AH,0)</f>
        <v>0</v>
      </c>
    </row>
    <row r="295" spans="1:39" x14ac:dyDescent="0.2">
      <c r="A295">
        <v>0</v>
      </c>
      <c r="B295" t="s">
        <v>1416</v>
      </c>
      <c r="C295" t="s">
        <v>1417</v>
      </c>
      <c r="E295" t="s">
        <v>54</v>
      </c>
      <c r="G295" t="s">
        <v>1418</v>
      </c>
      <c r="I295">
        <v>10</v>
      </c>
      <c r="J295" s="4">
        <v>45649.857893518521</v>
      </c>
      <c r="K295" t="s">
        <v>56</v>
      </c>
      <c r="S295">
        <v>0</v>
      </c>
      <c r="T295">
        <v>0</v>
      </c>
      <c r="U295">
        <v>0</v>
      </c>
      <c r="V295">
        <v>1</v>
      </c>
      <c r="X295" t="s">
        <v>1390</v>
      </c>
      <c r="Y295" t="s">
        <v>1418</v>
      </c>
      <c r="Z295" t="s">
        <v>1419</v>
      </c>
      <c r="AA295" t="s">
        <v>627</v>
      </c>
      <c r="AB295" t="b">
        <f t="shared" si="15"/>
        <v>1</v>
      </c>
      <c r="AC295" t="str">
        <f t="shared" si="16"/>
        <v/>
      </c>
      <c r="AD295">
        <v>1325</v>
      </c>
      <c r="AE295" t="b">
        <v>0</v>
      </c>
      <c r="AF295">
        <f>_xlfn.XLOOKUP($C295,[1]Dec25_data_updated!$C:$C, [1]Dec25_data_updated!AI:AI,0)</f>
        <v>0</v>
      </c>
      <c r="AG295">
        <f>_xlfn.XLOOKUP($C295,[1]Dec25_data_updated!$C:$C, [1]Dec25_data_updated!AJ:AJ,0)</f>
        <v>0</v>
      </c>
      <c r="AH295" t="str">
        <f>_xlfn.XLOOKUP($C295,[1]Dec25_data_updated!$C:$C, [1]Dec25_data_updated!AF:AF,0)</f>
        <v>RP_Sainz_De_la_autoficción_al_turismo_identitario_en_el_arte_CONTEMPoráneo.pdf</v>
      </c>
      <c r="AI295" s="1">
        <f>_xlfn.XLOOKUP($C295,[1]cull_for_type_term!$C:$C, [1]cull_for_type_term!AI:AI,0)</f>
        <v>0</v>
      </c>
      <c r="AJ295" s="1">
        <f>_xlfn.XLOOKUP($C295,[1]cull_for_type_term!$C:$C, [1]cull_for_type_term!AJ:AJ,0)</f>
        <v>0</v>
      </c>
      <c r="AK295" s="1">
        <f>_xlfn.XLOOKUP($C295,[1]dates!$C:$C, [1]dates!D:D,0)</f>
        <v>0</v>
      </c>
      <c r="AL295" s="2"/>
      <c r="AM295" s="3">
        <f>_xlfn.XLOOKUP($C295,[1]missing!$C:$C, [1]missing!AH:AH,0)</f>
        <v>0</v>
      </c>
    </row>
    <row r="296" spans="1:39" x14ac:dyDescent="0.2">
      <c r="A296">
        <v>0</v>
      </c>
      <c r="B296" t="s">
        <v>1416</v>
      </c>
      <c r="C296" t="s">
        <v>1420</v>
      </c>
      <c r="D296">
        <v>2013</v>
      </c>
      <c r="E296" t="s">
        <v>1421</v>
      </c>
      <c r="F296" t="s">
        <v>54</v>
      </c>
      <c r="G296" t="s">
        <v>1422</v>
      </c>
      <c r="I296">
        <v>8</v>
      </c>
      <c r="J296" s="4">
        <v>45649.857893518521</v>
      </c>
      <c r="K296" t="s">
        <v>56</v>
      </c>
      <c r="S296">
        <v>0</v>
      </c>
      <c r="T296">
        <v>0</v>
      </c>
      <c r="U296">
        <v>0</v>
      </c>
      <c r="V296">
        <v>1</v>
      </c>
      <c r="W296">
        <v>11</v>
      </c>
      <c r="X296" t="s">
        <v>1423</v>
      </c>
      <c r="Y296" t="s">
        <v>1422</v>
      </c>
      <c r="Z296" t="s">
        <v>1424</v>
      </c>
      <c r="AA296" t="s">
        <v>627</v>
      </c>
      <c r="AB296" t="b">
        <f t="shared" si="15"/>
        <v>1</v>
      </c>
      <c r="AC296" t="b">
        <f t="shared" si="16"/>
        <v>1</v>
      </c>
      <c r="AD296">
        <v>1323</v>
      </c>
      <c r="AE296" t="b">
        <v>0</v>
      </c>
      <c r="AF296">
        <f>_xlfn.XLOOKUP($C296,[1]Dec25_data_updated!$C:$C, [1]Dec25_data_updated!AI:AI,0)</f>
        <v>0</v>
      </c>
      <c r="AG296">
        <f>_xlfn.XLOOKUP($C296,[1]Dec25_data_updated!$C:$C, [1]Dec25_data_updated!AJ:AJ,0)</f>
        <v>0</v>
      </c>
      <c r="AH296" t="str">
        <f>_xlfn.XLOOKUP($C296,[1]Dec25_data_updated!$C:$C, [1]Dec25_data_updated!AF:AF,0)</f>
        <v>RP_Sainz_E-Identidades_el_“yo”_en_el_Net._art.pdf</v>
      </c>
      <c r="AI296" s="1">
        <f>_xlfn.XLOOKUP($C296,[1]cull_for_type_term!$C:$C, [1]cull_for_type_term!AI:AI,0)</f>
        <v>0</v>
      </c>
      <c r="AJ296" s="1">
        <f>_xlfn.XLOOKUP($C296,[1]cull_for_type_term!$C:$C, [1]cull_for_type_term!AJ:AJ,0)</f>
        <v>0</v>
      </c>
      <c r="AK296" s="1">
        <f>_xlfn.XLOOKUP($C296,[1]dates!$C:$C, [1]dates!D:D,0)</f>
        <v>0</v>
      </c>
      <c r="AL296" s="2"/>
      <c r="AM296" s="3">
        <f>_xlfn.XLOOKUP($C296,[1]missing!$C:$C, [1]missing!AH:AH,0)</f>
        <v>0</v>
      </c>
    </row>
    <row r="297" spans="1:39" x14ac:dyDescent="0.2">
      <c r="A297">
        <v>0</v>
      </c>
      <c r="B297" t="s">
        <v>1416</v>
      </c>
      <c r="C297" t="s">
        <v>1420</v>
      </c>
      <c r="D297">
        <v>2013</v>
      </c>
      <c r="E297" t="s">
        <v>1421</v>
      </c>
      <c r="F297" t="s">
        <v>54</v>
      </c>
      <c r="G297" t="s">
        <v>1422</v>
      </c>
      <c r="I297">
        <v>11</v>
      </c>
      <c r="J297" s="4">
        <v>45649.858171296299</v>
      </c>
      <c r="K297" t="s">
        <v>56</v>
      </c>
      <c r="S297">
        <v>0</v>
      </c>
      <c r="T297">
        <v>0</v>
      </c>
      <c r="U297">
        <v>0</v>
      </c>
      <c r="V297">
        <v>1</v>
      </c>
      <c r="W297">
        <v>11</v>
      </c>
      <c r="X297" t="s">
        <v>1425</v>
      </c>
      <c r="Y297" t="s">
        <v>1422</v>
      </c>
      <c r="Z297" t="s">
        <v>1426</v>
      </c>
      <c r="AA297" t="s">
        <v>627</v>
      </c>
      <c r="AB297" t="b">
        <f t="shared" si="15"/>
        <v>1</v>
      </c>
      <c r="AC297" t="b">
        <f t="shared" si="16"/>
        <v>1</v>
      </c>
      <c r="AD297">
        <v>1341</v>
      </c>
      <c r="AE297" t="b">
        <v>0</v>
      </c>
      <c r="AF297">
        <f>_xlfn.XLOOKUP($C297,[1]Dec25_data_updated!$C:$C, [1]Dec25_data_updated!AI:AI,0)</f>
        <v>0</v>
      </c>
      <c r="AG297">
        <f>_xlfn.XLOOKUP($C297,[1]Dec25_data_updated!$C:$C, [1]Dec25_data_updated!AJ:AJ,0)</f>
        <v>0</v>
      </c>
      <c r="AH297" t="str">
        <f>_xlfn.XLOOKUP($C297,[1]Dec25_data_updated!$C:$C, [1]Dec25_data_updated!AF:AF,0)</f>
        <v>RP_Sainz_E-Identidades_el_“yo”_en_el_Net._art.pdf</v>
      </c>
      <c r="AI297" s="1">
        <f>_xlfn.XLOOKUP($C297,[1]cull_for_type_term!$C:$C, [1]cull_for_type_term!AI:AI,0)</f>
        <v>0</v>
      </c>
      <c r="AJ297" s="1">
        <f>_xlfn.XLOOKUP($C297,[1]cull_for_type_term!$C:$C, [1]cull_for_type_term!AJ:AJ,0)</f>
        <v>0</v>
      </c>
      <c r="AK297" s="1">
        <f>_xlfn.XLOOKUP($C297,[1]dates!$C:$C, [1]dates!D:D,0)</f>
        <v>0</v>
      </c>
      <c r="AL297" s="2"/>
      <c r="AM297" s="3">
        <f>_xlfn.XLOOKUP($C297,[1]missing!$C:$C, [1]missing!AH:AH,0)</f>
        <v>0</v>
      </c>
    </row>
    <row r="298" spans="1:39" x14ac:dyDescent="0.2">
      <c r="A298">
        <v>7</v>
      </c>
      <c r="B298" t="s">
        <v>1427</v>
      </c>
      <c r="C298" t="s">
        <v>1428</v>
      </c>
      <c r="D298">
        <v>2004</v>
      </c>
      <c r="F298" t="s">
        <v>67</v>
      </c>
      <c r="G298" t="s">
        <v>1429</v>
      </c>
      <c r="H298" t="s">
        <v>1430</v>
      </c>
      <c r="I298">
        <v>18</v>
      </c>
      <c r="J298" s="4">
        <v>45649.441134259258</v>
      </c>
      <c r="K298" t="s">
        <v>250</v>
      </c>
      <c r="S298">
        <v>7</v>
      </c>
      <c r="T298">
        <v>0.35</v>
      </c>
      <c r="U298">
        <v>7</v>
      </c>
      <c r="V298">
        <v>1</v>
      </c>
      <c r="W298">
        <v>20</v>
      </c>
      <c r="X298" t="s">
        <v>1431</v>
      </c>
      <c r="Y298" t="s">
        <v>1429</v>
      </c>
      <c r="Z298" t="s">
        <v>1432</v>
      </c>
      <c r="AA298" t="s">
        <v>461</v>
      </c>
      <c r="AB298" t="b">
        <f t="shared" si="15"/>
        <v>1</v>
      </c>
      <c r="AC298" t="str">
        <f t="shared" si="16"/>
        <v/>
      </c>
      <c r="AD298">
        <v>878</v>
      </c>
      <c r="AE298" t="b">
        <v>0</v>
      </c>
      <c r="AF298">
        <f>_xlfn.XLOOKUP($C298,[1]Dec25_data_updated!$C:$C, [1]Dec25_data_updated!AI:AI,0)</f>
        <v>0</v>
      </c>
      <c r="AG298">
        <f>_xlfn.XLOOKUP($C298,[1]Dec25_data_updated!$C:$C, [1]Dec25_data_updated!AJ:AJ,0)</f>
        <v>0</v>
      </c>
      <c r="AH298">
        <f>_xlfn.XLOOKUP($C298,[1]Dec25_data_updated!$C:$C, [1]Dec25_data_updated!AF:AF,0)</f>
        <v>0</v>
      </c>
      <c r="AI298" s="1">
        <f>_xlfn.XLOOKUP($C298,[1]cull_for_type_term!$C:$C, [1]cull_for_type_term!AI:AI,0)</f>
        <v>0</v>
      </c>
      <c r="AJ298" s="1">
        <f>_xlfn.XLOOKUP($C298,[1]cull_for_type_term!$C:$C, [1]cull_for_type_term!AJ:AJ,0)</f>
        <v>0</v>
      </c>
      <c r="AK298" s="1">
        <f>_xlfn.XLOOKUP($C298,[1]dates!$C:$C, [1]dates!D:D,0)</f>
        <v>0</v>
      </c>
      <c r="AL298" s="2"/>
      <c r="AM298" s="3">
        <f>_xlfn.XLOOKUP($C298,[1]missing!$C:$C, [1]missing!AH:AH,0)</f>
        <v>0</v>
      </c>
    </row>
    <row r="299" spans="1:39" x14ac:dyDescent="0.2">
      <c r="A299">
        <v>24</v>
      </c>
      <c r="B299" t="s">
        <v>1427</v>
      </c>
      <c r="C299" t="s">
        <v>1433</v>
      </c>
      <c r="D299">
        <v>2005</v>
      </c>
      <c r="E299" t="s">
        <v>1434</v>
      </c>
      <c r="F299" t="s">
        <v>1435</v>
      </c>
      <c r="G299" t="s">
        <v>1436</v>
      </c>
      <c r="H299" t="s">
        <v>1437</v>
      </c>
      <c r="I299">
        <v>7</v>
      </c>
      <c r="J299" s="4">
        <v>45648.861805555556</v>
      </c>
      <c r="S299">
        <v>24</v>
      </c>
      <c r="T299">
        <v>1.26</v>
      </c>
      <c r="U299">
        <v>24</v>
      </c>
      <c r="V299">
        <v>1</v>
      </c>
      <c r="W299">
        <v>19</v>
      </c>
      <c r="X299" t="s">
        <v>1438</v>
      </c>
      <c r="Y299" t="s">
        <v>1439</v>
      </c>
      <c r="Z299" t="s">
        <v>1440</v>
      </c>
      <c r="AA299" t="s">
        <v>59</v>
      </c>
      <c r="AB299" t="b">
        <f t="shared" si="15"/>
        <v>1</v>
      </c>
      <c r="AC299" t="str">
        <f t="shared" si="16"/>
        <v/>
      </c>
      <c r="AD299">
        <v>7</v>
      </c>
      <c r="AE299" t="b">
        <v>0</v>
      </c>
      <c r="AF299">
        <f>_xlfn.XLOOKUP($C299,[1]Dec25_data_updated!$C:$C, [1]Dec25_data_updated!AI:AI,0)</f>
        <v>0</v>
      </c>
      <c r="AG299">
        <f>_xlfn.XLOOKUP($C299,[1]Dec25_data_updated!$C:$C, [1]Dec25_data_updated!AJ:AJ,0)</f>
        <v>0</v>
      </c>
      <c r="AH299">
        <f>_xlfn.XLOOKUP($C299,[1]Dec25_data_updated!$C:$C, [1]Dec25_data_updated!AF:AF,0)</f>
        <v>0</v>
      </c>
      <c r="AI299" s="1">
        <f>_xlfn.XLOOKUP($C299,[1]cull_for_type_term!$C:$C, [1]cull_for_type_term!AI:AI,0)</f>
        <v>0</v>
      </c>
      <c r="AJ299" s="1">
        <f>_xlfn.XLOOKUP($C299,[1]cull_for_type_term!$C:$C, [1]cull_for_type_term!AJ:AJ,0)</f>
        <v>0</v>
      </c>
      <c r="AK299" s="1">
        <f>_xlfn.XLOOKUP($C299,[1]dates!$C:$C, [1]dates!D:D,0)</f>
        <v>0</v>
      </c>
      <c r="AL299" s="2"/>
      <c r="AM299" s="3">
        <f>_xlfn.XLOOKUP($C299,[1]missing!$C:$C, [1]missing!AH:AH,0)</f>
        <v>0</v>
      </c>
    </row>
    <row r="300" spans="1:39" x14ac:dyDescent="0.2">
      <c r="A300" s="5">
        <v>24</v>
      </c>
      <c r="B300" s="5" t="s">
        <v>1427</v>
      </c>
      <c r="C300" s="5" t="s">
        <v>1433</v>
      </c>
      <c r="D300" s="5">
        <v>2005</v>
      </c>
      <c r="E300" s="5" t="s">
        <v>1434</v>
      </c>
      <c r="F300" s="5" t="s">
        <v>1435</v>
      </c>
      <c r="G300" s="5" t="s">
        <v>1436</v>
      </c>
      <c r="H300" s="5" t="s">
        <v>1437</v>
      </c>
      <c r="I300" s="5">
        <v>16</v>
      </c>
      <c r="J300" s="6" t="s">
        <v>61</v>
      </c>
      <c r="K300" s="5"/>
      <c r="L300" s="5"/>
      <c r="M300" s="5"/>
      <c r="N300" s="5"/>
      <c r="O300" s="5"/>
      <c r="P300" s="5"/>
      <c r="Q300" s="5"/>
      <c r="R300" s="5"/>
      <c r="S300" s="5">
        <v>24</v>
      </c>
      <c r="T300" s="5">
        <v>1.26</v>
      </c>
      <c r="U300" s="5">
        <v>24</v>
      </c>
      <c r="V300" s="5">
        <v>1</v>
      </c>
      <c r="W300" s="5">
        <v>19</v>
      </c>
      <c r="X300" s="5" t="s">
        <v>1438</v>
      </c>
      <c r="Y300" s="5" t="s">
        <v>1439</v>
      </c>
      <c r="Z300" s="5" t="s">
        <v>1441</v>
      </c>
      <c r="AA300" t="s">
        <v>63</v>
      </c>
      <c r="AB300" t="b">
        <f t="shared" si="15"/>
        <v>1</v>
      </c>
      <c r="AC300" t="str">
        <f t="shared" si="16"/>
        <v/>
      </c>
      <c r="AD300">
        <v>676</v>
      </c>
      <c r="AE300" t="b">
        <v>0</v>
      </c>
      <c r="AF300">
        <f>_xlfn.XLOOKUP($C300,[1]Dec25_data_updated!$C:$C, [1]Dec25_data_updated!AI:AI,0)</f>
        <v>0</v>
      </c>
      <c r="AG300">
        <f>_xlfn.XLOOKUP($C300,[1]Dec25_data_updated!$C:$C, [1]Dec25_data_updated!AJ:AJ,0)</f>
        <v>0</v>
      </c>
      <c r="AH300">
        <f>_xlfn.XLOOKUP($C300,[1]Dec25_data_updated!$C:$C, [1]Dec25_data_updated!AF:AF,0)</f>
        <v>0</v>
      </c>
      <c r="AI300" s="1">
        <f>_xlfn.XLOOKUP($C300,[1]cull_for_type_term!$C:$C, [1]cull_for_type_term!AI:AI,0)</f>
        <v>0</v>
      </c>
      <c r="AJ300" s="1">
        <f>_xlfn.XLOOKUP($C300,[1]cull_for_type_term!$C:$C, [1]cull_for_type_term!AJ:AJ,0)</f>
        <v>0</v>
      </c>
      <c r="AK300" s="1">
        <f>_xlfn.XLOOKUP($C300,[1]dates!$C:$C, [1]dates!D:D,0)</f>
        <v>0</v>
      </c>
      <c r="AL300" s="2"/>
      <c r="AM300" s="3">
        <f>_xlfn.XLOOKUP($C300,[1]missing!$C:$C, [1]missing!AH:AH,0)</f>
        <v>0</v>
      </c>
    </row>
    <row r="301" spans="1:39" x14ac:dyDescent="0.2">
      <c r="A301">
        <v>24</v>
      </c>
      <c r="B301" t="s">
        <v>1442</v>
      </c>
      <c r="C301" t="s">
        <v>1443</v>
      </c>
      <c r="D301">
        <v>2014</v>
      </c>
      <c r="F301" t="s">
        <v>723</v>
      </c>
      <c r="G301" t="s">
        <v>1444</v>
      </c>
      <c r="H301" t="s">
        <v>1445</v>
      </c>
      <c r="I301">
        <v>591</v>
      </c>
      <c r="J301" s="4">
        <v>45649.420636574076</v>
      </c>
      <c r="S301">
        <v>24</v>
      </c>
      <c r="T301">
        <v>2.4</v>
      </c>
      <c r="U301">
        <v>24</v>
      </c>
      <c r="V301">
        <v>1</v>
      </c>
      <c r="W301">
        <v>10</v>
      </c>
      <c r="X301" t="s">
        <v>1446</v>
      </c>
      <c r="Z301" t="s">
        <v>1447</v>
      </c>
      <c r="AA301" t="s">
        <v>47</v>
      </c>
      <c r="AB301" t="b">
        <f t="shared" si="15"/>
        <v>1</v>
      </c>
      <c r="AC301" t="b">
        <f t="shared" si="16"/>
        <v>1</v>
      </c>
      <c r="AD301">
        <v>656</v>
      </c>
      <c r="AE301" t="b">
        <v>0</v>
      </c>
      <c r="AF301">
        <f>_xlfn.XLOOKUP($C301,[1]Dec25_data_updated!$C:$C, [1]Dec25_data_updated!AI:AI,0)</f>
        <v>0</v>
      </c>
      <c r="AG301">
        <f>_xlfn.XLOOKUP($C301,[1]Dec25_data_updated!$C:$C, [1]Dec25_data_updated!AJ:AJ,0)</f>
        <v>0</v>
      </c>
      <c r="AH301" t="str">
        <f>_xlfn.XLOOKUP($C301,[1]Dec25_data_updated!$C:$C, [1]Dec25_data_updated!AF:AF,0)</f>
        <v>S_Aliprandi_Il_fenomeno_open_data_indicazioni_e_norme_per_un_mondo_di_dati_aperti.pdf</v>
      </c>
      <c r="AI301" s="1">
        <f>_xlfn.XLOOKUP($C301,[1]cull_for_type_term!$C:$C, [1]cull_for_type_term!AI:AI,0)</f>
        <v>0</v>
      </c>
      <c r="AJ301" s="1">
        <f>_xlfn.XLOOKUP($C301,[1]cull_for_type_term!$C:$C, [1]cull_for_type_term!AJ:AJ,0)</f>
        <v>0</v>
      </c>
      <c r="AK301" s="1">
        <f>_xlfn.XLOOKUP($C301,[1]dates!$C:$C, [1]dates!D:D,0)</f>
        <v>0</v>
      </c>
      <c r="AL301" s="2"/>
      <c r="AM301" s="3">
        <f>_xlfn.XLOOKUP($C301,[1]missing!$C:$C, [1]missing!AH:AH,0)</f>
        <v>0</v>
      </c>
    </row>
    <row r="302" spans="1:39" x14ac:dyDescent="0.2">
      <c r="A302">
        <v>24</v>
      </c>
      <c r="B302" t="s">
        <v>1442</v>
      </c>
      <c r="C302" t="s">
        <v>1443</v>
      </c>
      <c r="D302">
        <v>2014</v>
      </c>
      <c r="F302" t="s">
        <v>723</v>
      </c>
      <c r="G302" t="s">
        <v>1444</v>
      </c>
      <c r="H302" t="s">
        <v>1445</v>
      </c>
      <c r="I302">
        <v>322</v>
      </c>
      <c r="J302" s="4">
        <v>45649.813726851855</v>
      </c>
      <c r="S302">
        <v>24</v>
      </c>
      <c r="T302">
        <v>2.4</v>
      </c>
      <c r="U302">
        <v>24</v>
      </c>
      <c r="V302">
        <v>1</v>
      </c>
      <c r="W302">
        <v>10</v>
      </c>
      <c r="X302" t="s">
        <v>1448</v>
      </c>
      <c r="Z302" t="s">
        <v>1449</v>
      </c>
      <c r="AA302" t="s">
        <v>50</v>
      </c>
      <c r="AB302" t="b">
        <f t="shared" si="15"/>
        <v>1</v>
      </c>
      <c r="AC302" t="str">
        <f t="shared" si="16"/>
        <v/>
      </c>
      <c r="AD302">
        <v>1289</v>
      </c>
      <c r="AE302" t="b">
        <v>0</v>
      </c>
      <c r="AF302">
        <f>_xlfn.XLOOKUP($C302,[1]Dec25_data_updated!$C:$C, [1]Dec25_data_updated!AI:AI,0)</f>
        <v>0</v>
      </c>
      <c r="AG302">
        <f>_xlfn.XLOOKUP($C302,[1]Dec25_data_updated!$C:$C, [1]Dec25_data_updated!AJ:AJ,0)</f>
        <v>0</v>
      </c>
      <c r="AH302" t="str">
        <f>_xlfn.XLOOKUP($C302,[1]Dec25_data_updated!$C:$C, [1]Dec25_data_updated!AF:AF,0)</f>
        <v>S_Aliprandi_Il_fenomeno_open_data_indicazioni_e_norme_per_un_mondo_di_dati_aperti.pdf</v>
      </c>
      <c r="AI302" s="1">
        <f>_xlfn.XLOOKUP($C302,[1]cull_for_type_term!$C:$C, [1]cull_for_type_term!AI:AI,0)</f>
        <v>0</v>
      </c>
      <c r="AJ302" s="1">
        <f>_xlfn.XLOOKUP($C302,[1]cull_for_type_term!$C:$C, [1]cull_for_type_term!AJ:AJ,0)</f>
        <v>0</v>
      </c>
      <c r="AK302" s="1">
        <f>_xlfn.XLOOKUP($C302,[1]dates!$C:$C, [1]dates!D:D,0)</f>
        <v>0</v>
      </c>
      <c r="AL302" s="2"/>
      <c r="AM302" s="3">
        <f>_xlfn.XLOOKUP($C302,[1]missing!$C:$C, [1]missing!AH:AH,0)</f>
        <v>0</v>
      </c>
    </row>
    <row r="303" spans="1:39" x14ac:dyDescent="0.2">
      <c r="A303">
        <v>6</v>
      </c>
      <c r="B303" t="s">
        <v>1450</v>
      </c>
      <c r="C303" t="s">
        <v>1451</v>
      </c>
      <c r="D303">
        <v>2009</v>
      </c>
      <c r="E303" t="s">
        <v>1452</v>
      </c>
      <c r="F303" t="s">
        <v>898</v>
      </c>
      <c r="G303" t="s">
        <v>1453</v>
      </c>
      <c r="H303" t="s">
        <v>1454</v>
      </c>
      <c r="I303">
        <v>3</v>
      </c>
      <c r="J303" s="4">
        <v>45648.861805555556</v>
      </c>
      <c r="L303" t="s">
        <v>1455</v>
      </c>
      <c r="S303">
        <v>6</v>
      </c>
      <c r="T303">
        <v>0.4</v>
      </c>
      <c r="U303">
        <v>6</v>
      </c>
      <c r="V303">
        <v>1</v>
      </c>
      <c r="W303">
        <v>15</v>
      </c>
      <c r="X303" t="s">
        <v>1456</v>
      </c>
      <c r="Y303" t="s">
        <v>1457</v>
      </c>
      <c r="Z303" t="s">
        <v>1458</v>
      </c>
      <c r="AA303" t="s">
        <v>59</v>
      </c>
      <c r="AB303" t="b">
        <f t="shared" si="15"/>
        <v>1</v>
      </c>
      <c r="AC303" t="b">
        <f t="shared" si="16"/>
        <v>1</v>
      </c>
      <c r="AD303">
        <v>3</v>
      </c>
      <c r="AE303" t="b">
        <v>0</v>
      </c>
      <c r="AF303">
        <f>_xlfn.XLOOKUP($C303,[1]Dec25_data_updated!$C:$C, [1]Dec25_data_updated!AI:AI,0)</f>
        <v>0</v>
      </c>
      <c r="AG303">
        <f>_xlfn.XLOOKUP($C303,[1]Dec25_data_updated!$C:$C, [1]Dec25_data_updated!AJ:AJ,0)</f>
        <v>0</v>
      </c>
      <c r="AH303">
        <f>_xlfn.XLOOKUP($C303,[1]Dec25_data_updated!$C:$C, [1]Dec25_data_updated!AF:AF,0)</f>
        <v>0</v>
      </c>
      <c r="AI303" s="1">
        <f>_xlfn.XLOOKUP($C303,[1]cull_for_type_term!$C:$C, [1]cull_for_type_term!AI:AI,0)</f>
        <v>0</v>
      </c>
      <c r="AJ303" s="1">
        <f>_xlfn.XLOOKUP($C303,[1]cull_for_type_term!$C:$C, [1]cull_for_type_term!AJ:AJ,0)</f>
        <v>0</v>
      </c>
      <c r="AK303" s="1">
        <f>_xlfn.XLOOKUP($C303,[1]dates!$C:$C, [1]dates!D:D,0)</f>
        <v>0</v>
      </c>
      <c r="AL303" s="2"/>
      <c r="AM303" s="3">
        <f>_xlfn.XLOOKUP($C303,[1]missing!$C:$C, [1]missing!AH:AH,0)</f>
        <v>0</v>
      </c>
    </row>
    <row r="304" spans="1:39" x14ac:dyDescent="0.2">
      <c r="A304" s="5">
        <v>6</v>
      </c>
      <c r="B304" s="5" t="s">
        <v>1450</v>
      </c>
      <c r="C304" s="5" t="s">
        <v>1451</v>
      </c>
      <c r="D304" s="5">
        <v>2009</v>
      </c>
      <c r="E304" s="5" t="s">
        <v>1452</v>
      </c>
      <c r="F304" s="5" t="s">
        <v>898</v>
      </c>
      <c r="G304" s="5" t="s">
        <v>1453</v>
      </c>
      <c r="H304" s="5" t="s">
        <v>1454</v>
      </c>
      <c r="I304" s="5">
        <v>8</v>
      </c>
      <c r="J304" s="6" t="s">
        <v>61</v>
      </c>
      <c r="K304" s="5"/>
      <c r="L304" s="5" t="s">
        <v>1455</v>
      </c>
      <c r="M304" s="5"/>
      <c r="N304" s="5"/>
      <c r="O304" s="5"/>
      <c r="P304" s="5"/>
      <c r="Q304" s="5"/>
      <c r="R304" s="5"/>
      <c r="S304" s="5">
        <v>6</v>
      </c>
      <c r="T304" s="5">
        <v>0.4</v>
      </c>
      <c r="U304" s="5">
        <v>6</v>
      </c>
      <c r="V304" s="5">
        <v>1</v>
      </c>
      <c r="W304" s="5">
        <v>15</v>
      </c>
      <c r="X304" s="5" t="s">
        <v>1456</v>
      </c>
      <c r="Y304" s="5" t="s">
        <v>1457</v>
      </c>
      <c r="Z304" s="5" t="s">
        <v>1459</v>
      </c>
      <c r="AA304" t="s">
        <v>63</v>
      </c>
      <c r="AB304" t="b">
        <f t="shared" si="15"/>
        <v>1</v>
      </c>
      <c r="AC304" t="b">
        <f t="shared" si="16"/>
        <v>1</v>
      </c>
      <c r="AD304">
        <v>668</v>
      </c>
      <c r="AE304" t="b">
        <v>0</v>
      </c>
      <c r="AF304">
        <f>_xlfn.XLOOKUP($C304,[1]Dec25_data_updated!$C:$C, [1]Dec25_data_updated!AI:AI,0)</f>
        <v>0</v>
      </c>
      <c r="AG304">
        <f>_xlfn.XLOOKUP($C304,[1]Dec25_data_updated!$C:$C, [1]Dec25_data_updated!AJ:AJ,0)</f>
        <v>0</v>
      </c>
      <c r="AH304">
        <f>_xlfn.XLOOKUP($C304,[1]Dec25_data_updated!$C:$C, [1]Dec25_data_updated!AF:AF,0)</f>
        <v>0</v>
      </c>
      <c r="AI304" s="1">
        <f>_xlfn.XLOOKUP($C304,[1]cull_for_type_term!$C:$C, [1]cull_for_type_term!AI:AI,0)</f>
        <v>0</v>
      </c>
      <c r="AJ304" s="1">
        <f>_xlfn.XLOOKUP($C304,[1]cull_for_type_term!$C:$C, [1]cull_for_type_term!AJ:AJ,0)</f>
        <v>0</v>
      </c>
      <c r="AK304" s="1">
        <f>_xlfn.XLOOKUP($C304,[1]dates!$C:$C, [1]dates!D:D,0)</f>
        <v>0</v>
      </c>
      <c r="AL304" s="2"/>
      <c r="AM304" s="3">
        <f>_xlfn.XLOOKUP($C304,[1]missing!$C:$C, [1]missing!AH:AH,0)</f>
        <v>0</v>
      </c>
    </row>
    <row r="305" spans="1:39" x14ac:dyDescent="0.2">
      <c r="A305">
        <v>7</v>
      </c>
      <c r="B305" t="s">
        <v>1460</v>
      </c>
      <c r="C305" t="s">
        <v>1461</v>
      </c>
      <c r="D305">
        <v>2015</v>
      </c>
      <c r="E305" t="s">
        <v>1462</v>
      </c>
      <c r="F305" t="s">
        <v>312</v>
      </c>
      <c r="G305" t="s">
        <v>1463</v>
      </c>
      <c r="H305" t="s">
        <v>1464</v>
      </c>
      <c r="I305">
        <v>18</v>
      </c>
      <c r="J305" s="4">
        <v>45648.861805555556</v>
      </c>
      <c r="L305" t="s">
        <v>1465</v>
      </c>
      <c r="S305">
        <v>7</v>
      </c>
      <c r="T305">
        <v>0.78</v>
      </c>
      <c r="U305">
        <v>7</v>
      </c>
      <c r="V305">
        <v>1</v>
      </c>
      <c r="W305">
        <v>9</v>
      </c>
      <c r="X305" t="s">
        <v>1466</v>
      </c>
      <c r="Y305" t="s">
        <v>1467</v>
      </c>
      <c r="Z305" t="s">
        <v>1468</v>
      </c>
      <c r="AA305" t="s">
        <v>59</v>
      </c>
      <c r="AB305" t="b">
        <f t="shared" si="15"/>
        <v>1</v>
      </c>
      <c r="AC305" t="b">
        <f t="shared" si="16"/>
        <v>1</v>
      </c>
      <c r="AD305">
        <v>18</v>
      </c>
      <c r="AE305" t="b">
        <v>0</v>
      </c>
      <c r="AF305">
        <f>_xlfn.XLOOKUP($C305,[1]Dec25_data_updated!$C:$C, [1]Dec25_data_updated!AI:AI,0)</f>
        <v>0</v>
      </c>
      <c r="AG305" t="s">
        <v>60</v>
      </c>
      <c r="AH305" t="str">
        <f>_xlfn.XLOOKUP($C305,[1]Dec25_data_updated!$C:$C, [1]Dec25_data_updated!AF:AF,0)</f>
        <v>S_Camenzind_On_Clone_as_Genetic_Copy_Critique_of_a_Metaphor.pdf</v>
      </c>
      <c r="AI305" s="1">
        <f>_xlfn.XLOOKUP($C305,[1]cull_for_type_term!$C:$C, [1]cull_for_type_term!AI:AI,0)</f>
        <v>0</v>
      </c>
      <c r="AJ305" s="1" t="str">
        <f>_xlfn.XLOOKUP($C305,[1]cull_for_type_term!$C:$C, [1]cull_for_type_term!AJ:AJ,0)</f>
        <v>AfterSherrieLevine.com</v>
      </c>
      <c r="AK305" s="1">
        <f>_xlfn.XLOOKUP($C305,[1]dates!$C:$C, [1]dates!D:D,0)</f>
        <v>0</v>
      </c>
      <c r="AL305" s="2"/>
      <c r="AM305" s="3">
        <f>_xlfn.XLOOKUP($C305,[1]missing!$C:$C, [1]missing!AH:AH,0)</f>
        <v>0</v>
      </c>
    </row>
    <row r="306" spans="1:39" x14ac:dyDescent="0.2">
      <c r="A306" s="5">
        <v>7</v>
      </c>
      <c r="B306" s="5" t="s">
        <v>1460</v>
      </c>
      <c r="C306" s="5" t="s">
        <v>1461</v>
      </c>
      <c r="D306" s="5">
        <v>2015</v>
      </c>
      <c r="E306" s="5" t="s">
        <v>1462</v>
      </c>
      <c r="F306" s="5" t="s">
        <v>312</v>
      </c>
      <c r="G306" s="5" t="s">
        <v>1463</v>
      </c>
      <c r="H306" s="5" t="s">
        <v>1464</v>
      </c>
      <c r="I306" s="5">
        <v>46</v>
      </c>
      <c r="J306" s="6" t="s">
        <v>61</v>
      </c>
      <c r="K306" s="5"/>
      <c r="L306" s="5" t="s">
        <v>1465</v>
      </c>
      <c r="M306" s="5"/>
      <c r="N306" s="5"/>
      <c r="O306" s="5"/>
      <c r="P306" s="5"/>
      <c r="Q306" s="5"/>
      <c r="R306" s="5"/>
      <c r="S306" s="5">
        <v>7</v>
      </c>
      <c r="T306" s="5">
        <v>0.78</v>
      </c>
      <c r="U306" s="5">
        <v>7</v>
      </c>
      <c r="V306" s="5">
        <v>1</v>
      </c>
      <c r="W306" s="5">
        <v>9</v>
      </c>
      <c r="X306" s="5" t="s">
        <v>1466</v>
      </c>
      <c r="Y306" s="5" t="s">
        <v>1467</v>
      </c>
      <c r="Z306" s="5" t="s">
        <v>1469</v>
      </c>
      <c r="AA306" t="s">
        <v>63</v>
      </c>
      <c r="AB306" t="b">
        <f t="shared" si="15"/>
        <v>1</v>
      </c>
      <c r="AC306" t="b">
        <f t="shared" si="16"/>
        <v>1</v>
      </c>
      <c r="AD306">
        <v>706</v>
      </c>
      <c r="AE306" t="b">
        <v>0</v>
      </c>
      <c r="AF306">
        <f>_xlfn.XLOOKUP($C306,[1]Dec25_data_updated!$C:$C, [1]Dec25_data_updated!AI:AI,0)</f>
        <v>0</v>
      </c>
      <c r="AG306" t="s">
        <v>60</v>
      </c>
      <c r="AH306" t="str">
        <f>_xlfn.XLOOKUP($C306,[1]Dec25_data_updated!$C:$C, [1]Dec25_data_updated!AF:AF,0)</f>
        <v>S_Camenzind_On_Clone_as_Genetic_Copy_Critique_of_a_Metaphor.pdf</v>
      </c>
      <c r="AI306" s="1">
        <f>_xlfn.XLOOKUP($C306,[1]cull_for_type_term!$C:$C, [1]cull_for_type_term!AI:AI,0)</f>
        <v>0</v>
      </c>
      <c r="AJ306" s="1" t="str">
        <f>_xlfn.XLOOKUP($C306,[1]cull_for_type_term!$C:$C, [1]cull_for_type_term!AJ:AJ,0)</f>
        <v>AfterSherrieLevine.com</v>
      </c>
      <c r="AK306" s="1">
        <f>_xlfn.XLOOKUP($C306,[1]dates!$C:$C, [1]dates!D:D,0)</f>
        <v>0</v>
      </c>
      <c r="AL306" s="2"/>
      <c r="AM306" s="3">
        <f>_xlfn.XLOOKUP($C306,[1]missing!$C:$C, [1]missing!AH:AH,0)</f>
        <v>0</v>
      </c>
    </row>
    <row r="307" spans="1:39" x14ac:dyDescent="0.2">
      <c r="A307">
        <v>1</v>
      </c>
      <c r="B307" t="s">
        <v>1470</v>
      </c>
      <c r="C307" t="s">
        <v>1471</v>
      </c>
      <c r="D307">
        <v>2019</v>
      </c>
      <c r="E307" t="s">
        <v>1472</v>
      </c>
      <c r="F307" t="s">
        <v>1354</v>
      </c>
      <c r="G307" t="s">
        <v>1473</v>
      </c>
      <c r="H307" t="s">
        <v>1474</v>
      </c>
      <c r="I307">
        <v>52</v>
      </c>
      <c r="J307" s="4">
        <v>45649.420636574076</v>
      </c>
      <c r="S307">
        <v>1</v>
      </c>
      <c r="T307">
        <v>0.2</v>
      </c>
      <c r="U307">
        <v>1</v>
      </c>
      <c r="V307">
        <v>1</v>
      </c>
      <c r="W307">
        <v>5</v>
      </c>
      <c r="X307" t="s">
        <v>1475</v>
      </c>
      <c r="Y307" t="s">
        <v>1476</v>
      </c>
      <c r="Z307" t="s">
        <v>1477</v>
      </c>
      <c r="AA307" t="s">
        <v>47</v>
      </c>
      <c r="AB307" t="b">
        <f t="shared" si="15"/>
        <v>1</v>
      </c>
      <c r="AC307" t="b">
        <f t="shared" si="16"/>
        <v>1</v>
      </c>
      <c r="AD307">
        <v>117</v>
      </c>
      <c r="AE307" t="b">
        <v>0</v>
      </c>
      <c r="AF307">
        <f>_xlfn.XLOOKUP($C307,[1]Dec25_data_updated!$C:$C, [1]Dec25_data_updated!AI:AI,0)</f>
        <v>0</v>
      </c>
      <c r="AG307">
        <f>_xlfn.XLOOKUP($C307,[1]Dec25_data_updated!$C:$C, [1]Dec25_data_updated!AJ:AJ,0)</f>
        <v>0</v>
      </c>
      <c r="AH307">
        <f>_xlfn.XLOOKUP($C307,[1]Dec25_data_updated!$C:$C, [1]Dec25_data_updated!AF:AF,0)</f>
        <v>0</v>
      </c>
      <c r="AI307" s="1">
        <f>_xlfn.XLOOKUP($C307,[1]cull_for_type_term!$C:$C, [1]cull_for_type_term!AI:AI,0)</f>
        <v>0</v>
      </c>
      <c r="AJ307" s="1">
        <f>_xlfn.XLOOKUP($C307,[1]cull_for_type_term!$C:$C, [1]cull_for_type_term!AJ:AJ,0)</f>
        <v>0</v>
      </c>
      <c r="AK307" s="1">
        <f>_xlfn.XLOOKUP($C307,[1]dates!$C:$C, [1]dates!D:D,0)</f>
        <v>0</v>
      </c>
      <c r="AL307" s="2"/>
      <c r="AM307" s="3">
        <f>_xlfn.XLOOKUP($C307,[1]missing!$C:$C, [1]missing!AH:AH,0)</f>
        <v>0</v>
      </c>
    </row>
    <row r="308" spans="1:39" x14ac:dyDescent="0.2">
      <c r="A308">
        <v>1</v>
      </c>
      <c r="B308" t="s">
        <v>1470</v>
      </c>
      <c r="C308" t="s">
        <v>1471</v>
      </c>
      <c r="D308">
        <v>2019</v>
      </c>
      <c r="E308" t="s">
        <v>1472</v>
      </c>
      <c r="F308" t="s">
        <v>1354</v>
      </c>
      <c r="G308" t="s">
        <v>1473</v>
      </c>
      <c r="H308" t="s">
        <v>1478</v>
      </c>
      <c r="I308">
        <v>9</v>
      </c>
      <c r="J308" s="4">
        <v>45649.419166666667</v>
      </c>
      <c r="S308">
        <v>1</v>
      </c>
      <c r="T308">
        <v>0.2</v>
      </c>
      <c r="U308">
        <v>1</v>
      </c>
      <c r="V308">
        <v>1</v>
      </c>
      <c r="W308">
        <v>5</v>
      </c>
      <c r="X308" t="s">
        <v>1479</v>
      </c>
      <c r="Y308" t="s">
        <v>1476</v>
      </c>
      <c r="Z308" t="s">
        <v>1480</v>
      </c>
      <c r="AA308" t="s">
        <v>199</v>
      </c>
      <c r="AB308" t="b">
        <f t="shared" si="15"/>
        <v>1</v>
      </c>
      <c r="AC308" t="b">
        <f t="shared" si="16"/>
        <v>1</v>
      </c>
      <c r="AD308">
        <v>794</v>
      </c>
      <c r="AE308" t="b">
        <v>0</v>
      </c>
      <c r="AF308">
        <f>_xlfn.XLOOKUP($C308,[1]Dec25_data_updated!$C:$C, [1]Dec25_data_updated!AI:AI,0)</f>
        <v>0</v>
      </c>
      <c r="AG308">
        <f>_xlfn.XLOOKUP($C308,[1]Dec25_data_updated!$C:$C, [1]Dec25_data_updated!AJ:AJ,0)</f>
        <v>0</v>
      </c>
      <c r="AH308">
        <f>_xlfn.XLOOKUP($C308,[1]Dec25_data_updated!$C:$C, [1]Dec25_data_updated!AF:AF,0)</f>
        <v>0</v>
      </c>
      <c r="AI308" s="1">
        <f>_xlfn.XLOOKUP($C308,[1]cull_for_type_term!$C:$C, [1]cull_for_type_term!AI:AI,0)</f>
        <v>0</v>
      </c>
      <c r="AJ308" s="1">
        <f>_xlfn.XLOOKUP($C308,[1]cull_for_type_term!$C:$C, [1]cull_for_type_term!AJ:AJ,0)</f>
        <v>0</v>
      </c>
      <c r="AK308" s="1">
        <f>_xlfn.XLOOKUP($C308,[1]dates!$C:$C, [1]dates!D:D,0)</f>
        <v>0</v>
      </c>
      <c r="AL308" s="2"/>
      <c r="AM308" s="3">
        <f>_xlfn.XLOOKUP($C308,[1]missing!$C:$C, [1]missing!AH:AH,0)</f>
        <v>0</v>
      </c>
    </row>
    <row r="309" spans="1:39" x14ac:dyDescent="0.2">
      <c r="A309">
        <v>1</v>
      </c>
      <c r="B309" t="s">
        <v>1470</v>
      </c>
      <c r="C309" t="s">
        <v>1471</v>
      </c>
      <c r="D309">
        <v>2019</v>
      </c>
      <c r="E309" t="s">
        <v>1472</v>
      </c>
      <c r="F309" t="s">
        <v>1354</v>
      </c>
      <c r="G309" t="s">
        <v>1473</v>
      </c>
      <c r="H309" t="s">
        <v>1474</v>
      </c>
      <c r="I309">
        <v>43</v>
      </c>
      <c r="J309" s="4">
        <v>45649.813726851855</v>
      </c>
      <c r="S309">
        <v>1</v>
      </c>
      <c r="T309">
        <v>0.2</v>
      </c>
      <c r="U309">
        <v>1</v>
      </c>
      <c r="V309">
        <v>1</v>
      </c>
      <c r="W309">
        <v>5</v>
      </c>
      <c r="X309" t="s">
        <v>1481</v>
      </c>
      <c r="Y309" t="s">
        <v>1476</v>
      </c>
      <c r="Z309" t="s">
        <v>1482</v>
      </c>
      <c r="AA309" t="s">
        <v>50</v>
      </c>
      <c r="AB309" t="b">
        <f t="shared" si="15"/>
        <v>1</v>
      </c>
      <c r="AC309" t="b">
        <f t="shared" si="16"/>
        <v>1</v>
      </c>
      <c r="AD309">
        <v>1010</v>
      </c>
      <c r="AE309" t="b">
        <v>0</v>
      </c>
      <c r="AF309">
        <f>_xlfn.XLOOKUP($C309,[1]Dec25_data_updated!$C:$C, [1]Dec25_data_updated!AI:AI,0)</f>
        <v>0</v>
      </c>
      <c r="AG309">
        <f>_xlfn.XLOOKUP($C309,[1]Dec25_data_updated!$C:$C, [1]Dec25_data_updated!AJ:AJ,0)</f>
        <v>0</v>
      </c>
      <c r="AH309">
        <f>_xlfn.XLOOKUP($C309,[1]Dec25_data_updated!$C:$C, [1]Dec25_data_updated!AF:AF,0)</f>
        <v>0</v>
      </c>
      <c r="AI309" s="1">
        <f>_xlfn.XLOOKUP($C309,[1]cull_for_type_term!$C:$C, [1]cull_for_type_term!AI:AI,0)</f>
        <v>0</v>
      </c>
      <c r="AJ309" s="1">
        <f>_xlfn.XLOOKUP($C309,[1]cull_for_type_term!$C:$C, [1]cull_for_type_term!AJ:AJ,0)</f>
        <v>0</v>
      </c>
      <c r="AK309" s="1">
        <f>_xlfn.XLOOKUP($C309,[1]dates!$C:$C, [1]dates!D:D,0)</f>
        <v>0</v>
      </c>
      <c r="AL309" s="2"/>
      <c r="AM309" s="3">
        <f>_xlfn.XLOOKUP($C309,[1]missing!$C:$C, [1]missing!AH:AH,0)</f>
        <v>0</v>
      </c>
    </row>
    <row r="310" spans="1:39" x14ac:dyDescent="0.2">
      <c r="A310" s="5">
        <v>120</v>
      </c>
      <c r="B310" s="5" t="s">
        <v>1483</v>
      </c>
      <c r="C310" s="5" t="s">
        <v>1484</v>
      </c>
      <c r="D310" s="5">
        <v>2005</v>
      </c>
      <c r="E310" s="5" t="s">
        <v>1485</v>
      </c>
      <c r="F310" s="5" t="s">
        <v>1486</v>
      </c>
      <c r="G310" s="5" t="s">
        <v>1487</v>
      </c>
      <c r="H310" s="5" t="s">
        <v>1488</v>
      </c>
      <c r="I310" s="5">
        <v>7</v>
      </c>
      <c r="J310" s="6" t="s">
        <v>61</v>
      </c>
      <c r="K310" s="5"/>
      <c r="L310" s="5"/>
      <c r="M310" s="5"/>
      <c r="N310" s="5"/>
      <c r="O310" s="5"/>
      <c r="P310" s="5"/>
      <c r="Q310" s="5"/>
      <c r="R310" s="5"/>
      <c r="S310" s="5">
        <v>120</v>
      </c>
      <c r="T310" s="5">
        <v>6.32</v>
      </c>
      <c r="U310" s="5">
        <v>120</v>
      </c>
      <c r="V310" s="5">
        <v>1</v>
      </c>
      <c r="W310" s="5">
        <v>19</v>
      </c>
      <c r="X310" s="5" t="s">
        <v>1489</v>
      </c>
      <c r="Y310" s="5" t="s">
        <v>1490</v>
      </c>
      <c r="Z310" s="5" t="s">
        <v>1491</v>
      </c>
      <c r="AA310" t="s">
        <v>63</v>
      </c>
      <c r="AB310" t="b">
        <f t="shared" si="15"/>
        <v>1</v>
      </c>
      <c r="AC310" t="b">
        <f t="shared" si="16"/>
        <v>1</v>
      </c>
      <c r="AD310">
        <v>667</v>
      </c>
      <c r="AE310" t="b">
        <v>0</v>
      </c>
      <c r="AF310">
        <f>_xlfn.XLOOKUP($C310,[1]Dec25_data_updated!$C:$C, [1]Dec25_data_updated!AI:AI,0)</f>
        <v>0</v>
      </c>
      <c r="AG310">
        <f>_xlfn.XLOOKUP($C310,[1]Dec25_data_updated!$C:$C, [1]Dec25_data_updated!AJ:AJ,0)</f>
        <v>0</v>
      </c>
      <c r="AH310">
        <f>_xlfn.XLOOKUP($C310,[1]Dec25_data_updated!$C:$C, [1]Dec25_data_updated!AF:AF,0)</f>
        <v>0</v>
      </c>
      <c r="AI310" s="1">
        <f>_xlfn.XLOOKUP($C310,[1]cull_for_type_term!$C:$C, [1]cull_for_type_term!AI:AI,0)</f>
        <v>0</v>
      </c>
      <c r="AJ310" s="1">
        <f>_xlfn.XLOOKUP($C310,[1]cull_for_type_term!$C:$C, [1]cull_for_type_term!AJ:AJ,0)</f>
        <v>0</v>
      </c>
      <c r="AK310" s="1">
        <f>_xlfn.XLOOKUP($C310,[1]dates!$C:$C, [1]dates!D:D,0)</f>
        <v>0</v>
      </c>
      <c r="AL310" s="2"/>
      <c r="AM310" s="3">
        <f>_xlfn.XLOOKUP($C310,[1]missing!$C:$C, [1]missing!AH:AH,0)</f>
        <v>0</v>
      </c>
    </row>
    <row r="311" spans="1:39" x14ac:dyDescent="0.2">
      <c r="A311">
        <v>2</v>
      </c>
      <c r="B311" t="s">
        <v>1492</v>
      </c>
      <c r="C311" t="s">
        <v>1493</v>
      </c>
      <c r="D311">
        <v>2023</v>
      </c>
      <c r="E311" t="s">
        <v>1494</v>
      </c>
      <c r="F311" t="s">
        <v>898</v>
      </c>
      <c r="G311" t="s">
        <v>1495</v>
      </c>
      <c r="H311" t="s">
        <v>1496</v>
      </c>
      <c r="I311">
        <v>72</v>
      </c>
      <c r="J311" s="4">
        <v>45649.420636574076</v>
      </c>
      <c r="L311" t="s">
        <v>1497</v>
      </c>
      <c r="S311">
        <v>2</v>
      </c>
      <c r="T311">
        <v>2</v>
      </c>
      <c r="U311">
        <v>2</v>
      </c>
      <c r="V311">
        <v>1</v>
      </c>
      <c r="W311">
        <v>1</v>
      </c>
      <c r="X311" t="s">
        <v>1498</v>
      </c>
      <c r="Y311" t="s">
        <v>1499</v>
      </c>
      <c r="Z311" t="s">
        <v>1500</v>
      </c>
      <c r="AA311" t="s">
        <v>47</v>
      </c>
      <c r="AB311" t="b">
        <f t="shared" si="15"/>
        <v>1</v>
      </c>
      <c r="AC311" t="b">
        <f t="shared" si="16"/>
        <v>1</v>
      </c>
      <c r="AD311">
        <v>137</v>
      </c>
      <c r="AE311" t="b">
        <v>0</v>
      </c>
      <c r="AF311">
        <f>_xlfn.XLOOKUP($C311,[1]Dec25_data_updated!$C:$C, [1]Dec25_data_updated!AI:AI,0)</f>
        <v>0</v>
      </c>
      <c r="AG311">
        <f>_xlfn.XLOOKUP($C311,[1]Dec25_data_updated!$C:$C, [1]Dec25_data_updated!AJ:AJ,0)</f>
        <v>0</v>
      </c>
      <c r="AH311" t="str">
        <f>_xlfn.XLOOKUP($C311,[1]Dec25_data_updated!$C:$C, [1]Dec25_data_updated!AF:AF,0)</f>
        <v>S_Jankowski_The_Wikipedia_imaginaire_a_new_media_history_beyond_Wikipedia._org_(2001–2022).pdf</v>
      </c>
      <c r="AI311" s="1">
        <f>_xlfn.XLOOKUP($C311,[1]cull_for_type_term!$C:$C, [1]cull_for_type_term!AI:AI,0)</f>
        <v>0</v>
      </c>
      <c r="AJ311" s="1">
        <f>_xlfn.XLOOKUP($C311,[1]cull_for_type_term!$C:$C, [1]cull_for_type_term!AJ:AJ,0)</f>
        <v>0</v>
      </c>
      <c r="AK311" s="1">
        <f>_xlfn.XLOOKUP($C311,[1]dates!$C:$C, [1]dates!D:D,0)</f>
        <v>0</v>
      </c>
      <c r="AL311" s="2"/>
      <c r="AM311" s="3">
        <f>_xlfn.XLOOKUP($C311,[1]missing!$C:$C, [1]missing!AH:AH,0)</f>
        <v>0</v>
      </c>
    </row>
    <row r="312" spans="1:39" x14ac:dyDescent="0.2">
      <c r="A312">
        <v>2</v>
      </c>
      <c r="B312" t="s">
        <v>1492</v>
      </c>
      <c r="C312" t="s">
        <v>1493</v>
      </c>
      <c r="D312">
        <v>2023</v>
      </c>
      <c r="E312" t="s">
        <v>1494</v>
      </c>
      <c r="F312" t="s">
        <v>898</v>
      </c>
      <c r="G312" t="s">
        <v>1495</v>
      </c>
      <c r="H312" t="s">
        <v>1496</v>
      </c>
      <c r="I312">
        <v>5</v>
      </c>
      <c r="J312" s="4">
        <v>45649.444212962961</v>
      </c>
      <c r="L312" t="s">
        <v>1497</v>
      </c>
      <c r="S312">
        <v>2</v>
      </c>
      <c r="T312">
        <v>2</v>
      </c>
      <c r="U312">
        <v>2</v>
      </c>
      <c r="V312">
        <v>1</v>
      </c>
      <c r="W312">
        <v>1</v>
      </c>
      <c r="X312" t="s">
        <v>1501</v>
      </c>
      <c r="Y312" t="s">
        <v>1499</v>
      </c>
      <c r="Z312" t="s">
        <v>1502</v>
      </c>
      <c r="AA312" t="s">
        <v>71</v>
      </c>
      <c r="AB312" t="b">
        <f t="shared" si="15"/>
        <v>1</v>
      </c>
      <c r="AC312" t="b">
        <f t="shared" si="16"/>
        <v>1</v>
      </c>
      <c r="AD312">
        <v>831</v>
      </c>
      <c r="AE312" t="b">
        <v>0</v>
      </c>
      <c r="AF312">
        <f>_xlfn.XLOOKUP($C312,[1]Dec25_data_updated!$C:$C, [1]Dec25_data_updated!AI:AI,0)</f>
        <v>0</v>
      </c>
      <c r="AG312">
        <f>_xlfn.XLOOKUP($C312,[1]Dec25_data_updated!$C:$C, [1]Dec25_data_updated!AJ:AJ,0)</f>
        <v>0</v>
      </c>
      <c r="AH312" t="str">
        <f>_xlfn.XLOOKUP($C312,[1]Dec25_data_updated!$C:$C, [1]Dec25_data_updated!AF:AF,0)</f>
        <v>S_Jankowski_The_Wikipedia_imaginaire_a_new_media_history_beyond_Wikipedia._org_(2001–2022).pdf</v>
      </c>
      <c r="AI312" s="1">
        <f>_xlfn.XLOOKUP($C312,[1]cull_for_type_term!$C:$C, [1]cull_for_type_term!AI:AI,0)</f>
        <v>0</v>
      </c>
      <c r="AJ312" s="1">
        <f>_xlfn.XLOOKUP($C312,[1]cull_for_type_term!$C:$C, [1]cull_for_type_term!AJ:AJ,0)</f>
        <v>0</v>
      </c>
      <c r="AK312" s="1">
        <f>_xlfn.XLOOKUP($C312,[1]dates!$C:$C, [1]dates!D:D,0)</f>
        <v>0</v>
      </c>
      <c r="AL312" s="2"/>
      <c r="AM312" s="3">
        <f>_xlfn.XLOOKUP($C312,[1]missing!$C:$C, [1]missing!AH:AH,0)</f>
        <v>0</v>
      </c>
    </row>
    <row r="313" spans="1:39" x14ac:dyDescent="0.2">
      <c r="A313">
        <v>2</v>
      </c>
      <c r="B313" t="s">
        <v>1492</v>
      </c>
      <c r="C313" t="s">
        <v>1493</v>
      </c>
      <c r="D313">
        <v>2023</v>
      </c>
      <c r="E313" t="s">
        <v>1494</v>
      </c>
      <c r="F313" t="s">
        <v>898</v>
      </c>
      <c r="G313" t="s">
        <v>1495</v>
      </c>
      <c r="H313" t="s">
        <v>1496</v>
      </c>
      <c r="I313">
        <v>16</v>
      </c>
      <c r="J313" s="4">
        <v>45649.813726851855</v>
      </c>
      <c r="L313" t="s">
        <v>1497</v>
      </c>
      <c r="S313">
        <v>2</v>
      </c>
      <c r="T313">
        <v>2</v>
      </c>
      <c r="U313">
        <v>2</v>
      </c>
      <c r="V313">
        <v>1</v>
      </c>
      <c r="W313">
        <v>1</v>
      </c>
      <c r="X313" t="s">
        <v>1503</v>
      </c>
      <c r="Y313" t="s">
        <v>1499</v>
      </c>
      <c r="Z313" t="s">
        <v>1504</v>
      </c>
      <c r="AA313" t="s">
        <v>50</v>
      </c>
      <c r="AB313" t="b">
        <f t="shared" si="15"/>
        <v>1</v>
      </c>
      <c r="AC313" t="b">
        <f t="shared" si="16"/>
        <v>1</v>
      </c>
      <c r="AD313">
        <v>983</v>
      </c>
      <c r="AE313" t="b">
        <v>0</v>
      </c>
      <c r="AF313">
        <f>_xlfn.XLOOKUP($C313,[1]Dec25_data_updated!$C:$C, [1]Dec25_data_updated!AI:AI,0)</f>
        <v>0</v>
      </c>
      <c r="AG313">
        <f>_xlfn.XLOOKUP($C313,[1]Dec25_data_updated!$C:$C, [1]Dec25_data_updated!AJ:AJ,0)</f>
        <v>0</v>
      </c>
      <c r="AH313" t="str">
        <f>_xlfn.XLOOKUP($C313,[1]Dec25_data_updated!$C:$C, [1]Dec25_data_updated!AF:AF,0)</f>
        <v>S_Jankowski_The_Wikipedia_imaginaire_a_new_media_history_beyond_Wikipedia._org_(2001–2022).pdf</v>
      </c>
      <c r="AI313" s="1">
        <f>_xlfn.XLOOKUP($C313,[1]cull_for_type_term!$C:$C, [1]cull_for_type_term!AI:AI,0)</f>
        <v>0</v>
      </c>
      <c r="AJ313" s="1">
        <f>_xlfn.XLOOKUP($C313,[1]cull_for_type_term!$C:$C, [1]cull_for_type_term!AJ:AJ,0)</f>
        <v>0</v>
      </c>
      <c r="AK313" s="1">
        <f>_xlfn.XLOOKUP($C313,[1]dates!$C:$C, [1]dates!D:D,0)</f>
        <v>0</v>
      </c>
      <c r="AL313" s="2"/>
      <c r="AM313" s="3">
        <f>_xlfn.XLOOKUP($C313,[1]missing!$C:$C, [1]missing!AH:AH,0)</f>
        <v>0</v>
      </c>
    </row>
    <row r="314" spans="1:39" x14ac:dyDescent="0.2">
      <c r="A314">
        <v>2</v>
      </c>
      <c r="B314" t="s">
        <v>1492</v>
      </c>
      <c r="C314" t="s">
        <v>1493</v>
      </c>
      <c r="D314">
        <v>2023</v>
      </c>
      <c r="E314" t="s">
        <v>1494</v>
      </c>
      <c r="F314" t="s">
        <v>898</v>
      </c>
      <c r="G314" t="s">
        <v>1495</v>
      </c>
      <c r="H314" t="s">
        <v>1496</v>
      </c>
      <c r="I314">
        <v>4</v>
      </c>
      <c r="J314" s="4">
        <v>45649.86822916667</v>
      </c>
      <c r="L314" t="s">
        <v>1497</v>
      </c>
      <c r="S314">
        <v>2</v>
      </c>
      <c r="T314">
        <v>2</v>
      </c>
      <c r="U314">
        <v>2</v>
      </c>
      <c r="V314">
        <v>1</v>
      </c>
      <c r="W314">
        <v>1</v>
      </c>
      <c r="X314" t="s">
        <v>1501</v>
      </c>
      <c r="Y314" t="s">
        <v>1499</v>
      </c>
      <c r="Z314" t="s">
        <v>1505</v>
      </c>
      <c r="AA314" t="s">
        <v>71</v>
      </c>
      <c r="AB314" t="b">
        <f t="shared" si="15"/>
        <v>1</v>
      </c>
      <c r="AC314" t="b">
        <f t="shared" si="16"/>
        <v>1</v>
      </c>
      <c r="AD314">
        <v>1354</v>
      </c>
      <c r="AE314" t="b">
        <v>0</v>
      </c>
      <c r="AF314">
        <f>_xlfn.XLOOKUP($C314,[1]Dec25_data_updated!$C:$C, [1]Dec25_data_updated!AI:AI,0)</f>
        <v>0</v>
      </c>
      <c r="AG314">
        <f>_xlfn.XLOOKUP($C314,[1]Dec25_data_updated!$C:$C, [1]Dec25_data_updated!AJ:AJ,0)</f>
        <v>0</v>
      </c>
      <c r="AH314" t="str">
        <f>_xlfn.XLOOKUP($C314,[1]Dec25_data_updated!$C:$C, [1]Dec25_data_updated!AF:AF,0)</f>
        <v>S_Jankowski_The_Wikipedia_imaginaire_a_new_media_history_beyond_Wikipedia._org_(2001–2022).pdf</v>
      </c>
      <c r="AI314" s="1">
        <f>_xlfn.XLOOKUP($C314,[1]cull_for_type_term!$C:$C, [1]cull_for_type_term!AI:AI,0)</f>
        <v>0</v>
      </c>
      <c r="AJ314" s="1">
        <f>_xlfn.XLOOKUP($C314,[1]cull_for_type_term!$C:$C, [1]cull_for_type_term!AJ:AJ,0)</f>
        <v>0</v>
      </c>
      <c r="AK314" s="1">
        <f>_xlfn.XLOOKUP($C314,[1]dates!$C:$C, [1]dates!D:D,0)</f>
        <v>0</v>
      </c>
      <c r="AL314" s="2"/>
      <c r="AM314" s="3">
        <f>_xlfn.XLOOKUP($C314,[1]missing!$C:$C, [1]missing!AH:AH,0)</f>
        <v>0</v>
      </c>
    </row>
    <row r="315" spans="1:39" x14ac:dyDescent="0.2">
      <c r="A315">
        <v>6</v>
      </c>
      <c r="B315" t="s">
        <v>1506</v>
      </c>
      <c r="C315" t="s">
        <v>1507</v>
      </c>
      <c r="D315">
        <v>2017</v>
      </c>
      <c r="E315" t="s">
        <v>1508</v>
      </c>
      <c r="F315" t="s">
        <v>1509</v>
      </c>
      <c r="G315" t="s">
        <v>1510</v>
      </c>
      <c r="H315" t="s">
        <v>1511</v>
      </c>
      <c r="I315">
        <v>379</v>
      </c>
      <c r="J315" s="4">
        <v>45649.420636574076</v>
      </c>
      <c r="K315" t="s">
        <v>56</v>
      </c>
      <c r="S315">
        <v>6</v>
      </c>
      <c r="T315">
        <v>0.86</v>
      </c>
      <c r="U315">
        <v>6</v>
      </c>
      <c r="V315">
        <v>1</v>
      </c>
      <c r="W315">
        <v>7</v>
      </c>
      <c r="X315" t="s">
        <v>1512</v>
      </c>
      <c r="Y315" t="s">
        <v>1510</v>
      </c>
      <c r="Z315" t="s">
        <v>1513</v>
      </c>
      <c r="AA315" t="s">
        <v>47</v>
      </c>
      <c r="AB315" t="b">
        <f t="shared" si="15"/>
        <v>1</v>
      </c>
      <c r="AC315" t="b">
        <f t="shared" si="16"/>
        <v>1</v>
      </c>
      <c r="AD315">
        <v>444</v>
      </c>
      <c r="AE315" t="b">
        <v>0</v>
      </c>
      <c r="AF315">
        <f>_xlfn.XLOOKUP($C315,[1]Dec25_data_updated!$C:$C, [1]Dec25_data_updated!AI:AI,0)</f>
        <v>0</v>
      </c>
      <c r="AG315">
        <f>_xlfn.XLOOKUP($C315,[1]Dec25_data_updated!$C:$C, [1]Dec25_data_updated!AJ:AJ,0)</f>
        <v>0</v>
      </c>
      <c r="AH315">
        <f>_xlfn.XLOOKUP($C315,[1]Dec25_data_updated!$C:$C, [1]Dec25_data_updated!AF:AF,0)</f>
        <v>0</v>
      </c>
      <c r="AI315" s="1">
        <f>_xlfn.XLOOKUP($C315,[1]cull_for_type_term!$C:$C, [1]cull_for_type_term!AI:AI,0)</f>
        <v>0</v>
      </c>
      <c r="AJ315" s="1">
        <f>_xlfn.XLOOKUP($C315,[1]cull_for_type_term!$C:$C, [1]cull_for_type_term!AJ:AJ,0)</f>
        <v>0</v>
      </c>
      <c r="AK315" s="1">
        <f>_xlfn.XLOOKUP($C315,[1]dates!$C:$C, [1]dates!D:D,0)</f>
        <v>0</v>
      </c>
      <c r="AL315" s="2"/>
      <c r="AM315" s="3">
        <f>_xlfn.XLOOKUP($C315,[1]missing!$C:$C, [1]missing!AH:AH,0)</f>
        <v>0</v>
      </c>
    </row>
    <row r="316" spans="1:39" x14ac:dyDescent="0.2">
      <c r="A316">
        <v>2</v>
      </c>
      <c r="B316" t="s">
        <v>1514</v>
      </c>
      <c r="C316" t="s">
        <v>1515</v>
      </c>
      <c r="D316">
        <v>2017</v>
      </c>
      <c r="F316" t="s">
        <v>67</v>
      </c>
      <c r="G316" t="s">
        <v>1516</v>
      </c>
      <c r="H316" t="s">
        <v>1517</v>
      </c>
      <c r="I316">
        <v>179</v>
      </c>
      <c r="J316" s="4">
        <v>45649.420636574076</v>
      </c>
      <c r="S316">
        <v>2</v>
      </c>
      <c r="T316">
        <v>0.28999999999999998</v>
      </c>
      <c r="U316">
        <v>2</v>
      </c>
      <c r="V316">
        <v>1</v>
      </c>
      <c r="W316">
        <v>7</v>
      </c>
      <c r="X316" t="s">
        <v>1518</v>
      </c>
      <c r="Y316" t="s">
        <v>1519</v>
      </c>
      <c r="Z316" t="s">
        <v>1520</v>
      </c>
      <c r="AA316" t="s">
        <v>47</v>
      </c>
      <c r="AB316" t="b">
        <v>1</v>
      </c>
      <c r="AC316" t="str">
        <f t="shared" si="16"/>
        <v/>
      </c>
      <c r="AD316">
        <v>244</v>
      </c>
      <c r="AE316" t="b">
        <v>0</v>
      </c>
      <c r="AF316">
        <f>_xlfn.XLOOKUP($C316,[1]Dec25_data_updated!$C:$C, [1]Dec25_data_updated!AI:AI,0)</f>
        <v>0</v>
      </c>
      <c r="AG316">
        <f>_xlfn.XLOOKUP($C316,[1]Dec25_data_updated!$C:$C, [1]Dec25_data_updated!AJ:AJ,0)</f>
        <v>0</v>
      </c>
      <c r="AH316">
        <f>_xlfn.XLOOKUP($C316,[1]Dec25_data_updated!$C:$C, [1]Dec25_data_updated!AF:AF,0)</f>
        <v>0</v>
      </c>
      <c r="AI316" s="1">
        <f>_xlfn.XLOOKUP($C316,[1]cull_for_type_term!$C:$C, [1]cull_for_type_term!AI:AI,0)</f>
        <v>0</v>
      </c>
      <c r="AJ316" s="1">
        <f>_xlfn.XLOOKUP($C316,[1]cull_for_type_term!$C:$C, [1]cull_for_type_term!AJ:AJ,0)</f>
        <v>0</v>
      </c>
      <c r="AK316" s="1">
        <f>_xlfn.XLOOKUP($C316,[1]dates!$C:$C, [1]dates!D:D,0)</f>
        <v>0</v>
      </c>
      <c r="AL316" s="2"/>
      <c r="AM316" s="3">
        <f>_xlfn.XLOOKUP($C316,[1]missing!$C:$C, [1]missing!AH:AH,0)</f>
        <v>0</v>
      </c>
    </row>
    <row r="317" spans="1:39" x14ac:dyDescent="0.2">
      <c r="A317" s="5">
        <v>0</v>
      </c>
      <c r="B317" s="5" t="s">
        <v>1521</v>
      </c>
      <c r="C317" s="5" t="s">
        <v>1522</v>
      </c>
      <c r="D317" s="5">
        <v>2012</v>
      </c>
      <c r="E317" s="5"/>
      <c r="F317" s="5" t="s">
        <v>1523</v>
      </c>
      <c r="G317" s="5" t="s">
        <v>1524</v>
      </c>
      <c r="H317" s="5"/>
      <c r="I317" s="5">
        <v>53</v>
      </c>
      <c r="J317" s="6" t="s">
        <v>61</v>
      </c>
      <c r="K317" s="5"/>
      <c r="L317" s="5"/>
      <c r="M317" s="5"/>
      <c r="N317" s="5"/>
      <c r="O317" s="5"/>
      <c r="P317" s="5"/>
      <c r="Q317" s="5"/>
      <c r="R317" s="5"/>
      <c r="S317" s="5">
        <v>0</v>
      </c>
      <c r="T317" s="5">
        <v>0</v>
      </c>
      <c r="U317" s="5">
        <v>0</v>
      </c>
      <c r="V317" s="5">
        <v>1</v>
      </c>
      <c r="W317" s="5">
        <v>12</v>
      </c>
      <c r="X317" s="5" t="s">
        <v>1525</v>
      </c>
      <c r="Y317" s="5" t="s">
        <v>1526</v>
      </c>
      <c r="Z317" s="5" t="s">
        <v>1527</v>
      </c>
      <c r="AA317" t="s">
        <v>63</v>
      </c>
      <c r="AB317" t="b">
        <f t="shared" ref="AB317:AB347" si="17">IF( ISNUMBER( SEARCH( "Mandiberg", X317) ), TRUE, "" )</f>
        <v>1</v>
      </c>
      <c r="AC317" t="b">
        <f t="shared" si="16"/>
        <v>1</v>
      </c>
      <c r="AD317">
        <v>713</v>
      </c>
      <c r="AE317" t="b">
        <v>0</v>
      </c>
      <c r="AF317">
        <f>_xlfn.XLOOKUP($C317,[1]Dec25_data_updated!$C:$C, [1]Dec25_data_updated!AI:AI,0)</f>
        <v>0</v>
      </c>
      <c r="AG317">
        <f>_xlfn.XLOOKUP($C317,[1]Dec25_data_updated!$C:$C, [1]Dec25_data_updated!AJ:AJ,0)</f>
        <v>0</v>
      </c>
      <c r="AH317">
        <f>_xlfn.XLOOKUP($C317,[1]Dec25_data_updated!$C:$C, [1]Dec25_data_updated!AF:AF,0)</f>
        <v>0</v>
      </c>
      <c r="AI317" s="1">
        <f>_xlfn.XLOOKUP($C317,[1]cull_for_type_term!$C:$C, [1]cull_for_type_term!AI:AI,0)</f>
        <v>0</v>
      </c>
      <c r="AJ317" s="1">
        <f>_xlfn.XLOOKUP($C317,[1]cull_for_type_term!$C:$C, [1]cull_for_type_term!AJ:AJ,0)</f>
        <v>0</v>
      </c>
      <c r="AK317" s="1">
        <f>_xlfn.XLOOKUP($C317,[1]dates!$C:$C, [1]dates!D:D,0)</f>
        <v>0</v>
      </c>
      <c r="AL317" s="2"/>
      <c r="AM317" s="3">
        <f>_xlfn.XLOOKUP($C317,[1]missing!$C:$C, [1]missing!AH:AH,0)</f>
        <v>0</v>
      </c>
    </row>
    <row r="318" spans="1:39" x14ac:dyDescent="0.2">
      <c r="A318">
        <v>0</v>
      </c>
      <c r="B318" t="s">
        <v>1521</v>
      </c>
      <c r="C318" t="s">
        <v>1522</v>
      </c>
      <c r="D318">
        <v>2012</v>
      </c>
      <c r="F318" t="s">
        <v>1523</v>
      </c>
      <c r="G318" t="s">
        <v>1524</v>
      </c>
      <c r="I318">
        <v>221</v>
      </c>
      <c r="J318" s="4">
        <v>45649.813726851855</v>
      </c>
      <c r="S318">
        <v>0</v>
      </c>
      <c r="T318">
        <v>0</v>
      </c>
      <c r="U318">
        <v>0</v>
      </c>
      <c r="V318">
        <v>1</v>
      </c>
      <c r="W318">
        <v>12</v>
      </c>
      <c r="X318" t="s">
        <v>1525</v>
      </c>
      <c r="Y318" t="s">
        <v>1526</v>
      </c>
      <c r="Z318" t="s">
        <v>1528</v>
      </c>
      <c r="AA318" t="s">
        <v>50</v>
      </c>
      <c r="AB318" t="b">
        <f t="shared" si="17"/>
        <v>1</v>
      </c>
      <c r="AC318" t="str">
        <f t="shared" si="16"/>
        <v/>
      </c>
      <c r="AD318">
        <v>1188</v>
      </c>
      <c r="AE318" t="b">
        <v>0</v>
      </c>
      <c r="AF318">
        <f>_xlfn.XLOOKUP($C318,[1]Dec25_data_updated!$C:$C, [1]Dec25_data_updated!AI:AI,0)</f>
        <v>0</v>
      </c>
      <c r="AG318">
        <f>_xlfn.XLOOKUP($C318,[1]Dec25_data_updated!$C:$C, [1]Dec25_data_updated!AJ:AJ,0)</f>
        <v>0</v>
      </c>
      <c r="AH318">
        <f>_xlfn.XLOOKUP($C318,[1]Dec25_data_updated!$C:$C, [1]Dec25_data_updated!AF:AF,0)</f>
        <v>0</v>
      </c>
      <c r="AI318" s="1">
        <f>_xlfn.XLOOKUP($C318,[1]cull_for_type_term!$C:$C, [1]cull_for_type_term!AI:AI,0)</f>
        <v>0</v>
      </c>
      <c r="AJ318" s="1">
        <f>_xlfn.XLOOKUP($C318,[1]cull_for_type_term!$C:$C, [1]cull_for_type_term!AJ:AJ,0)</f>
        <v>0</v>
      </c>
      <c r="AK318" s="1">
        <f>_xlfn.XLOOKUP($C318,[1]dates!$C:$C, [1]dates!D:D,0)</f>
        <v>0</v>
      </c>
      <c r="AL318" s="2"/>
      <c r="AM318" s="3">
        <f>_xlfn.XLOOKUP($C318,[1]missing!$C:$C, [1]missing!AH:AH,0)</f>
        <v>0</v>
      </c>
    </row>
    <row r="319" spans="1:39" x14ac:dyDescent="0.2">
      <c r="A319">
        <v>0</v>
      </c>
      <c r="B319" t="s">
        <v>1529</v>
      </c>
      <c r="C319" t="s">
        <v>1530</v>
      </c>
      <c r="D319">
        <v>2011</v>
      </c>
      <c r="E319" t="s">
        <v>1531</v>
      </c>
      <c r="F319" t="s">
        <v>1532</v>
      </c>
      <c r="G319" t="s">
        <v>1533</v>
      </c>
      <c r="I319">
        <v>317</v>
      </c>
      <c r="J319" s="4">
        <v>45649.420636574076</v>
      </c>
      <c r="K319" t="s">
        <v>56</v>
      </c>
      <c r="S319">
        <v>0</v>
      </c>
      <c r="T319">
        <v>0</v>
      </c>
      <c r="U319">
        <v>0</v>
      </c>
      <c r="V319">
        <v>1</v>
      </c>
      <c r="W319">
        <v>13</v>
      </c>
      <c r="X319" t="s">
        <v>1534</v>
      </c>
      <c r="Y319" t="s">
        <v>1533</v>
      </c>
      <c r="Z319" t="s">
        <v>1535</v>
      </c>
      <c r="AA319" t="s">
        <v>47</v>
      </c>
      <c r="AB319" t="b">
        <f t="shared" si="17"/>
        <v>1</v>
      </c>
      <c r="AC319" t="b">
        <f t="shared" si="16"/>
        <v>1</v>
      </c>
      <c r="AD319">
        <v>382</v>
      </c>
      <c r="AE319" t="b">
        <v>0</v>
      </c>
      <c r="AF319">
        <f>_xlfn.XLOOKUP($C319,[1]Dec25_data_updated!$C:$C, [1]Dec25_data_updated!AI:AI,0)</f>
        <v>0</v>
      </c>
      <c r="AG319">
        <f>_xlfn.XLOOKUP($C319,[1]Dec25_data_updated!$C:$C, [1]Dec25_data_updated!AJ:AJ,0)</f>
        <v>0</v>
      </c>
      <c r="AH319">
        <f>_xlfn.XLOOKUP($C319,[1]Dec25_data_updated!$C:$C, [1]Dec25_data_updated!AF:AF,0)</f>
        <v>0</v>
      </c>
      <c r="AI319" s="1">
        <f>_xlfn.XLOOKUP($C319,[1]cull_for_type_term!$C:$C, [1]cull_for_type_term!AI:AI,0)</f>
        <v>0</v>
      </c>
      <c r="AJ319" s="1">
        <f>_xlfn.XLOOKUP($C319,[1]cull_for_type_term!$C:$C, [1]cull_for_type_term!AJ:AJ,0)</f>
        <v>0</v>
      </c>
      <c r="AK319" s="1">
        <f>_xlfn.XLOOKUP($C319,[1]dates!$C:$C, [1]dates!D:D,0)</f>
        <v>0</v>
      </c>
      <c r="AL319" s="2"/>
      <c r="AM319" s="3">
        <f>_xlfn.XLOOKUP($C319,[1]missing!$C:$C, [1]missing!AH:AH,0)</f>
        <v>0</v>
      </c>
    </row>
    <row r="320" spans="1:39" x14ac:dyDescent="0.2">
      <c r="A320" s="5">
        <v>0</v>
      </c>
      <c r="B320" s="5" t="s">
        <v>1529</v>
      </c>
      <c r="C320" s="5" t="s">
        <v>1530</v>
      </c>
      <c r="D320" s="5">
        <v>2011</v>
      </c>
      <c r="E320" s="5" t="s">
        <v>1531</v>
      </c>
      <c r="F320" s="5" t="s">
        <v>1532</v>
      </c>
      <c r="G320" s="5" t="s">
        <v>1533</v>
      </c>
      <c r="H320" s="5"/>
      <c r="I320" s="5">
        <v>52</v>
      </c>
      <c r="J320" s="6" t="s">
        <v>61</v>
      </c>
      <c r="K320" s="5" t="s">
        <v>56</v>
      </c>
      <c r="L320" s="5"/>
      <c r="M320" s="5"/>
      <c r="N320" s="5"/>
      <c r="O320" s="5"/>
      <c r="P320" s="5"/>
      <c r="Q320" s="5"/>
      <c r="R320" s="5"/>
      <c r="S320" s="5">
        <v>0</v>
      </c>
      <c r="T320" s="5">
        <v>0</v>
      </c>
      <c r="U320" s="5">
        <v>0</v>
      </c>
      <c r="V320" s="5">
        <v>1</v>
      </c>
      <c r="W320" s="5">
        <v>13</v>
      </c>
      <c r="X320" s="5" t="s">
        <v>1536</v>
      </c>
      <c r="Y320" s="5" t="s">
        <v>1533</v>
      </c>
      <c r="Z320" s="5" t="s">
        <v>1537</v>
      </c>
      <c r="AA320" t="s">
        <v>63</v>
      </c>
      <c r="AB320" t="b">
        <f t="shared" si="17"/>
        <v>1</v>
      </c>
      <c r="AC320" t="b">
        <f t="shared" si="16"/>
        <v>1</v>
      </c>
      <c r="AD320">
        <v>712</v>
      </c>
      <c r="AE320" t="b">
        <v>0</v>
      </c>
      <c r="AF320">
        <f>_xlfn.XLOOKUP($C320,[1]Dec25_data_updated!$C:$C, [1]Dec25_data_updated!AI:AI,0)</f>
        <v>0</v>
      </c>
      <c r="AG320">
        <f>_xlfn.XLOOKUP($C320,[1]Dec25_data_updated!$C:$C, [1]Dec25_data_updated!AJ:AJ,0)</f>
        <v>0</v>
      </c>
      <c r="AH320">
        <f>_xlfn.XLOOKUP($C320,[1]Dec25_data_updated!$C:$C, [1]Dec25_data_updated!AF:AF,0)</f>
        <v>0</v>
      </c>
      <c r="AI320" s="1">
        <f>_xlfn.XLOOKUP($C320,[1]cull_for_type_term!$C:$C, [1]cull_for_type_term!AI:AI,0)</f>
        <v>0</v>
      </c>
      <c r="AJ320" s="1">
        <f>_xlfn.XLOOKUP($C320,[1]cull_for_type_term!$C:$C, [1]cull_for_type_term!AJ:AJ,0)</f>
        <v>0</v>
      </c>
      <c r="AK320" s="1">
        <f>_xlfn.XLOOKUP($C320,[1]dates!$C:$C, [1]dates!D:D,0)</f>
        <v>0</v>
      </c>
      <c r="AL320" s="2"/>
      <c r="AM320" s="3">
        <f>_xlfn.XLOOKUP($C320,[1]missing!$C:$C, [1]missing!AH:AH,0)</f>
        <v>0</v>
      </c>
    </row>
    <row r="321" spans="1:39" x14ac:dyDescent="0.2">
      <c r="A321">
        <v>0</v>
      </c>
      <c r="B321" t="s">
        <v>1529</v>
      </c>
      <c r="C321" t="s">
        <v>1530</v>
      </c>
      <c r="D321">
        <v>2011</v>
      </c>
      <c r="E321" t="s">
        <v>1531</v>
      </c>
      <c r="F321" t="s">
        <v>1532</v>
      </c>
      <c r="G321" t="s">
        <v>1533</v>
      </c>
      <c r="I321">
        <v>173</v>
      </c>
      <c r="J321" s="4">
        <v>45649.813726851855</v>
      </c>
      <c r="K321" t="s">
        <v>56</v>
      </c>
      <c r="S321">
        <v>0</v>
      </c>
      <c r="T321">
        <v>0</v>
      </c>
      <c r="U321">
        <v>0</v>
      </c>
      <c r="V321">
        <v>1</v>
      </c>
      <c r="W321">
        <v>13</v>
      </c>
      <c r="X321" t="s">
        <v>1536</v>
      </c>
      <c r="Y321" t="s">
        <v>1533</v>
      </c>
      <c r="Z321" t="s">
        <v>1538</v>
      </c>
      <c r="AA321" t="s">
        <v>50</v>
      </c>
      <c r="AB321" t="b">
        <f t="shared" si="17"/>
        <v>1</v>
      </c>
      <c r="AC321" t="str">
        <f t="shared" si="16"/>
        <v/>
      </c>
      <c r="AD321">
        <v>1140</v>
      </c>
      <c r="AE321" t="b">
        <v>0</v>
      </c>
      <c r="AF321">
        <f>_xlfn.XLOOKUP($C321,[1]Dec25_data_updated!$C:$C, [1]Dec25_data_updated!AI:AI,0)</f>
        <v>0</v>
      </c>
      <c r="AG321">
        <f>_xlfn.XLOOKUP($C321,[1]Dec25_data_updated!$C:$C, [1]Dec25_data_updated!AJ:AJ,0)</f>
        <v>0</v>
      </c>
      <c r="AH321">
        <f>_xlfn.XLOOKUP($C321,[1]Dec25_data_updated!$C:$C, [1]Dec25_data_updated!AF:AF,0)</f>
        <v>0</v>
      </c>
      <c r="AI321" s="1">
        <f>_xlfn.XLOOKUP($C321,[1]cull_for_type_term!$C:$C, [1]cull_for_type_term!AI:AI,0)</f>
        <v>0</v>
      </c>
      <c r="AJ321" s="1">
        <f>_xlfn.XLOOKUP($C321,[1]cull_for_type_term!$C:$C, [1]cull_for_type_term!AJ:AJ,0)</f>
        <v>0</v>
      </c>
      <c r="AK321" s="1">
        <f>_xlfn.XLOOKUP($C321,[1]dates!$C:$C, [1]dates!D:D,0)</f>
        <v>0</v>
      </c>
      <c r="AL321" s="2"/>
      <c r="AM321" s="3">
        <f>_xlfn.XLOOKUP($C321,[1]missing!$C:$C, [1]missing!AH:AH,0)</f>
        <v>0</v>
      </c>
    </row>
    <row r="322" spans="1:39" x14ac:dyDescent="0.2">
      <c r="A322">
        <v>15</v>
      </c>
      <c r="B322" t="s">
        <v>1529</v>
      </c>
      <c r="C322" t="s">
        <v>1539</v>
      </c>
      <c r="D322">
        <v>2016</v>
      </c>
      <c r="F322" t="s">
        <v>289</v>
      </c>
      <c r="G322" t="s">
        <v>1540</v>
      </c>
      <c r="H322" t="s">
        <v>1541</v>
      </c>
      <c r="I322">
        <v>298</v>
      </c>
      <c r="J322" s="4">
        <v>45649.813726851855</v>
      </c>
      <c r="K322" t="s">
        <v>250</v>
      </c>
      <c r="S322">
        <v>15</v>
      </c>
      <c r="T322">
        <v>1.88</v>
      </c>
      <c r="U322">
        <v>15</v>
      </c>
      <c r="V322">
        <v>1</v>
      </c>
      <c r="W322">
        <v>8</v>
      </c>
      <c r="X322" t="s">
        <v>1542</v>
      </c>
      <c r="Y322" t="s">
        <v>1543</v>
      </c>
      <c r="Z322" t="s">
        <v>1544</v>
      </c>
      <c r="AA322" t="s">
        <v>50</v>
      </c>
      <c r="AB322" t="b">
        <f t="shared" si="17"/>
        <v>1</v>
      </c>
      <c r="AC322" t="str">
        <f t="shared" si="16"/>
        <v/>
      </c>
      <c r="AD322">
        <v>1265</v>
      </c>
      <c r="AE322" t="b">
        <v>0</v>
      </c>
      <c r="AF322">
        <f>_xlfn.XLOOKUP($C322,[1]Dec25_data_updated!$C:$C, [1]Dec25_data_updated!AI:AI,0)</f>
        <v>0</v>
      </c>
      <c r="AG322">
        <f>_xlfn.XLOOKUP($C322,[1]Dec25_data_updated!$C:$C, [1]Dec25_data_updated!AJ:AJ,0)</f>
        <v>0</v>
      </c>
      <c r="AH322">
        <f>_xlfn.XLOOKUP($C322,[1]Dec25_data_updated!$C:$C, [1]Dec25_data_updated!AF:AF,0)</f>
        <v>0</v>
      </c>
      <c r="AI322" s="1">
        <f>_xlfn.XLOOKUP($C322,[1]cull_for_type_term!$C:$C, [1]cull_for_type_term!AI:AI,0)</f>
        <v>0</v>
      </c>
      <c r="AJ322" s="1">
        <f>_xlfn.XLOOKUP($C322,[1]cull_for_type_term!$C:$C, [1]cull_for_type_term!AJ:AJ,0)</f>
        <v>0</v>
      </c>
      <c r="AK322" s="1">
        <f>_xlfn.XLOOKUP($C322,[1]dates!$C:$C, [1]dates!D:D,0)</f>
        <v>0</v>
      </c>
      <c r="AL322" s="2"/>
      <c r="AM322" s="3">
        <f>_xlfn.XLOOKUP($C322,[1]missing!$C:$C, [1]missing!AH:AH,0)</f>
        <v>0</v>
      </c>
    </row>
    <row r="323" spans="1:39" x14ac:dyDescent="0.2">
      <c r="A323">
        <v>0</v>
      </c>
      <c r="B323" t="s">
        <v>1545</v>
      </c>
      <c r="C323" t="s">
        <v>1546</v>
      </c>
      <c r="D323">
        <v>2023</v>
      </c>
      <c r="F323" t="s">
        <v>1547</v>
      </c>
      <c r="G323" t="s">
        <v>1548</v>
      </c>
      <c r="I323">
        <v>355</v>
      </c>
      <c r="J323" s="4">
        <v>45649.420636574076</v>
      </c>
      <c r="S323">
        <v>0</v>
      </c>
      <c r="T323">
        <v>0</v>
      </c>
      <c r="U323">
        <v>0</v>
      </c>
      <c r="V323">
        <v>1</v>
      </c>
      <c r="W323">
        <v>1</v>
      </c>
      <c r="X323" t="s">
        <v>1549</v>
      </c>
      <c r="Y323" t="s">
        <v>1550</v>
      </c>
      <c r="Z323" t="s">
        <v>1551</v>
      </c>
      <c r="AA323" t="s">
        <v>47</v>
      </c>
      <c r="AB323" t="b">
        <f t="shared" si="17"/>
        <v>1</v>
      </c>
      <c r="AC323" t="b">
        <f t="shared" si="16"/>
        <v>1</v>
      </c>
      <c r="AD323">
        <v>420</v>
      </c>
      <c r="AE323" t="b">
        <v>0</v>
      </c>
      <c r="AF323">
        <f>_xlfn.XLOOKUP($C323,[1]Dec25_data_updated!$C:$C, [1]Dec25_data_updated!AI:AI,0)</f>
        <v>0</v>
      </c>
      <c r="AG323">
        <f>_xlfn.XLOOKUP($C323,[1]Dec25_data_updated!$C:$C, [1]Dec25_data_updated!AJ:AJ,0)</f>
        <v>0</v>
      </c>
      <c r="AH323" t="str">
        <f>_xlfn.XLOOKUP($C323,[1]Dec25_data_updated!$C:$C, [1]Dec25_data_updated!AF:AF,0)</f>
        <v>T_Mezopoulou_Art_Appropriation_and_Copyright_Implications.pdf</v>
      </c>
      <c r="AI323" s="1">
        <f>_xlfn.XLOOKUP($C323,[1]cull_for_type_term!$C:$C, [1]cull_for_type_term!AI:AI,0)</f>
        <v>0</v>
      </c>
      <c r="AJ323" s="1">
        <f>_xlfn.XLOOKUP($C323,[1]cull_for_type_term!$C:$C, [1]cull_for_type_term!AJ:AJ,0)</f>
        <v>0</v>
      </c>
      <c r="AK323" s="1">
        <f>_xlfn.XLOOKUP($C323,[1]dates!$C:$C, [1]dates!D:D,0)</f>
        <v>0</v>
      </c>
      <c r="AL323" s="2"/>
      <c r="AM323" s="3">
        <f>_xlfn.XLOOKUP($C323,[1]missing!$C:$C, [1]missing!AH:AH,0)</f>
        <v>0</v>
      </c>
    </row>
    <row r="324" spans="1:39" x14ac:dyDescent="0.2">
      <c r="A324" s="5">
        <v>0</v>
      </c>
      <c r="B324" s="5" t="s">
        <v>1545</v>
      </c>
      <c r="C324" s="5" t="s">
        <v>1546</v>
      </c>
      <c r="D324" s="5">
        <v>2023</v>
      </c>
      <c r="E324" s="5"/>
      <c r="F324" s="5" t="s">
        <v>1547</v>
      </c>
      <c r="G324" s="5" t="s">
        <v>1548</v>
      </c>
      <c r="H324" s="5"/>
      <c r="I324" s="5">
        <v>51</v>
      </c>
      <c r="J324" s="6" t="s">
        <v>61</v>
      </c>
      <c r="K324" s="5"/>
      <c r="L324" s="5"/>
      <c r="M324" s="5"/>
      <c r="N324" s="5"/>
      <c r="O324" s="5"/>
      <c r="P324" s="5"/>
      <c r="Q324" s="5"/>
      <c r="R324" s="5"/>
      <c r="S324" s="5">
        <v>0</v>
      </c>
      <c r="T324" s="5">
        <v>0</v>
      </c>
      <c r="U324" s="5">
        <v>0</v>
      </c>
      <c r="V324" s="5">
        <v>1</v>
      </c>
      <c r="W324" s="5">
        <v>1</v>
      </c>
      <c r="X324" s="5" t="s">
        <v>1552</v>
      </c>
      <c r="Y324" s="5" t="s">
        <v>1550</v>
      </c>
      <c r="Z324" s="5" t="s">
        <v>1553</v>
      </c>
      <c r="AA324" t="s">
        <v>63</v>
      </c>
      <c r="AB324" t="b">
        <f t="shared" si="17"/>
        <v>1</v>
      </c>
      <c r="AC324" t="str">
        <f t="shared" si="16"/>
        <v/>
      </c>
      <c r="AD324">
        <v>711</v>
      </c>
      <c r="AE324" t="b">
        <v>0</v>
      </c>
      <c r="AF324">
        <f>_xlfn.XLOOKUP($C324,[1]Dec25_data_updated!$C:$C, [1]Dec25_data_updated!AI:AI,0)</f>
        <v>0</v>
      </c>
      <c r="AG324">
        <f>_xlfn.XLOOKUP($C324,[1]Dec25_data_updated!$C:$C, [1]Dec25_data_updated!AJ:AJ,0)</f>
        <v>0</v>
      </c>
      <c r="AH324" t="str">
        <f>_xlfn.XLOOKUP($C324,[1]Dec25_data_updated!$C:$C, [1]Dec25_data_updated!AF:AF,0)</f>
        <v>T_Mezopoulou_Art_Appropriation_and_Copyright_Implications.pdf</v>
      </c>
      <c r="AI324" s="1">
        <f>_xlfn.XLOOKUP($C324,[1]cull_for_type_term!$C:$C, [1]cull_for_type_term!AI:AI,0)</f>
        <v>0</v>
      </c>
      <c r="AJ324" s="1">
        <f>_xlfn.XLOOKUP($C324,[1]cull_for_type_term!$C:$C, [1]cull_for_type_term!AJ:AJ,0)</f>
        <v>0</v>
      </c>
      <c r="AK324" s="1">
        <f>_xlfn.XLOOKUP($C324,[1]dates!$C:$C, [1]dates!D:D,0)</f>
        <v>0</v>
      </c>
      <c r="AL324" s="2"/>
      <c r="AM324" s="3">
        <f>_xlfn.XLOOKUP($C324,[1]missing!$C:$C, [1]missing!AH:AH,0)</f>
        <v>0</v>
      </c>
    </row>
    <row r="325" spans="1:39" x14ac:dyDescent="0.2">
      <c r="A325">
        <v>6</v>
      </c>
      <c r="B325" t="s">
        <v>1554</v>
      </c>
      <c r="C325" t="s">
        <v>1555</v>
      </c>
      <c r="D325">
        <v>2021</v>
      </c>
      <c r="F325" t="s">
        <v>1556</v>
      </c>
      <c r="G325" t="s">
        <v>1557</v>
      </c>
      <c r="H325" t="s">
        <v>1558</v>
      </c>
      <c r="I325">
        <v>56</v>
      </c>
      <c r="J325" s="4">
        <v>45649.420636574076</v>
      </c>
      <c r="K325" t="s">
        <v>56</v>
      </c>
      <c r="S325">
        <v>6</v>
      </c>
      <c r="T325">
        <v>2</v>
      </c>
      <c r="U325">
        <v>6</v>
      </c>
      <c r="V325">
        <v>1</v>
      </c>
      <c r="W325">
        <v>3</v>
      </c>
      <c r="X325" t="s">
        <v>1559</v>
      </c>
      <c r="Y325" t="s">
        <v>1557</v>
      </c>
      <c r="Z325" t="s">
        <v>1560</v>
      </c>
      <c r="AA325" t="s">
        <v>47</v>
      </c>
      <c r="AB325" t="b">
        <f t="shared" si="17"/>
        <v>1</v>
      </c>
      <c r="AC325" t="b">
        <f t="shared" si="16"/>
        <v>1</v>
      </c>
      <c r="AD325">
        <v>121</v>
      </c>
      <c r="AE325" t="b">
        <v>0</v>
      </c>
      <c r="AF325">
        <f>_xlfn.XLOOKUP($C325,[1]Dec25_data_updated!$C:$C, [1]Dec25_data_updated!AI:AI,0)</f>
        <v>0</v>
      </c>
      <c r="AG325">
        <f>_xlfn.XLOOKUP($C325,[1]Dec25_data_updated!$C:$C, [1]Dec25_data_updated!AJ:AJ,0)</f>
        <v>0</v>
      </c>
      <c r="AH325">
        <f>_xlfn.XLOOKUP($C325,[1]Dec25_data_updated!$C:$C, [1]Dec25_data_updated!AF:AF,0)</f>
        <v>0</v>
      </c>
      <c r="AI325" s="1">
        <f>_xlfn.XLOOKUP($C325,[1]cull_for_type_term!$C:$C, [1]cull_for_type_term!AI:AI,0)</f>
        <v>0</v>
      </c>
      <c r="AJ325" s="1">
        <f>_xlfn.XLOOKUP($C325,[1]cull_for_type_term!$C:$C, [1]cull_for_type_term!AJ:AJ,0)</f>
        <v>0</v>
      </c>
      <c r="AK325" s="1">
        <f>_xlfn.XLOOKUP($C325,[1]dates!$C:$C, [1]dates!D:D,0)</f>
        <v>0</v>
      </c>
      <c r="AL325" s="2"/>
      <c r="AM325" s="3">
        <f>_xlfn.XLOOKUP($C325,[1]missing!$C:$C, [1]missing!AH:AH,0)</f>
        <v>0</v>
      </c>
    </row>
    <row r="326" spans="1:39" x14ac:dyDescent="0.2">
      <c r="A326">
        <v>6</v>
      </c>
      <c r="B326" t="s">
        <v>1554</v>
      </c>
      <c r="C326" t="s">
        <v>1555</v>
      </c>
      <c r="D326">
        <v>2021</v>
      </c>
      <c r="F326" t="s">
        <v>1556</v>
      </c>
      <c r="G326" t="s">
        <v>1557</v>
      </c>
      <c r="H326" t="s">
        <v>1558</v>
      </c>
      <c r="I326">
        <v>24</v>
      </c>
      <c r="J326" s="4">
        <v>45649.441134259258</v>
      </c>
      <c r="K326" t="s">
        <v>56</v>
      </c>
      <c r="S326">
        <v>6</v>
      </c>
      <c r="T326">
        <v>2</v>
      </c>
      <c r="U326">
        <v>6</v>
      </c>
      <c r="V326">
        <v>1</v>
      </c>
      <c r="W326">
        <v>3</v>
      </c>
      <c r="X326" t="s">
        <v>1561</v>
      </c>
      <c r="Y326" t="s">
        <v>1557</v>
      </c>
      <c r="Z326" t="s">
        <v>1562</v>
      </c>
      <c r="AA326" t="s">
        <v>461</v>
      </c>
      <c r="AB326" t="b">
        <f t="shared" si="17"/>
        <v>1</v>
      </c>
      <c r="AC326" t="b">
        <f t="shared" si="16"/>
        <v>1</v>
      </c>
      <c r="AD326">
        <v>884</v>
      </c>
      <c r="AE326" t="b">
        <v>0</v>
      </c>
      <c r="AF326">
        <f>_xlfn.XLOOKUP($C326,[1]Dec25_data_updated!$C:$C, [1]Dec25_data_updated!AI:AI,0)</f>
        <v>0</v>
      </c>
      <c r="AG326">
        <f>_xlfn.XLOOKUP($C326,[1]Dec25_data_updated!$C:$C, [1]Dec25_data_updated!AJ:AJ,0)</f>
        <v>0</v>
      </c>
      <c r="AH326">
        <f>_xlfn.XLOOKUP($C326,[1]Dec25_data_updated!$C:$C, [1]Dec25_data_updated!AF:AF,0)</f>
        <v>0</v>
      </c>
      <c r="AI326" s="1">
        <f>_xlfn.XLOOKUP($C326,[1]cull_for_type_term!$C:$C, [1]cull_for_type_term!AI:AI,0)</f>
        <v>0</v>
      </c>
      <c r="AJ326" s="1">
        <f>_xlfn.XLOOKUP($C326,[1]cull_for_type_term!$C:$C, [1]cull_for_type_term!AJ:AJ,0)</f>
        <v>0</v>
      </c>
      <c r="AK326" s="1">
        <f>_xlfn.XLOOKUP($C326,[1]dates!$C:$C, [1]dates!D:D,0)</f>
        <v>0</v>
      </c>
      <c r="AL326" s="2"/>
      <c r="AM326" s="3">
        <f>_xlfn.XLOOKUP($C326,[1]missing!$C:$C, [1]missing!AH:AH,0)</f>
        <v>0</v>
      </c>
    </row>
    <row r="327" spans="1:39" x14ac:dyDescent="0.2">
      <c r="A327">
        <v>6</v>
      </c>
      <c r="B327" t="s">
        <v>1554</v>
      </c>
      <c r="C327" t="s">
        <v>1555</v>
      </c>
      <c r="D327">
        <v>2021</v>
      </c>
      <c r="F327" t="s">
        <v>1556</v>
      </c>
      <c r="G327" t="s">
        <v>1557</v>
      </c>
      <c r="H327" t="s">
        <v>1558</v>
      </c>
      <c r="I327">
        <v>170</v>
      </c>
      <c r="J327" s="4">
        <v>45649.813726851855</v>
      </c>
      <c r="K327" t="s">
        <v>56</v>
      </c>
      <c r="S327">
        <v>6</v>
      </c>
      <c r="T327">
        <v>2</v>
      </c>
      <c r="U327">
        <v>6</v>
      </c>
      <c r="V327">
        <v>1</v>
      </c>
      <c r="W327">
        <v>3</v>
      </c>
      <c r="X327" t="s">
        <v>1563</v>
      </c>
      <c r="Y327" t="s">
        <v>1557</v>
      </c>
      <c r="Z327" t="s">
        <v>1564</v>
      </c>
      <c r="AA327" t="s">
        <v>50</v>
      </c>
      <c r="AB327" t="b">
        <f t="shared" si="17"/>
        <v>1</v>
      </c>
      <c r="AC327" t="b">
        <f t="shared" si="16"/>
        <v>1</v>
      </c>
      <c r="AD327">
        <v>1137</v>
      </c>
      <c r="AE327" t="b">
        <v>0</v>
      </c>
      <c r="AF327">
        <f>_xlfn.XLOOKUP($C327,[1]Dec25_data_updated!$C:$C, [1]Dec25_data_updated!AI:AI,0)</f>
        <v>0</v>
      </c>
      <c r="AG327">
        <f>_xlfn.XLOOKUP($C327,[1]Dec25_data_updated!$C:$C, [1]Dec25_data_updated!AJ:AJ,0)</f>
        <v>0</v>
      </c>
      <c r="AH327">
        <f>_xlfn.XLOOKUP($C327,[1]Dec25_data_updated!$C:$C, [1]Dec25_data_updated!AF:AF,0)</f>
        <v>0</v>
      </c>
      <c r="AI327" s="1">
        <f>_xlfn.XLOOKUP($C327,[1]cull_for_type_term!$C:$C, [1]cull_for_type_term!AI:AI,0)</f>
        <v>0</v>
      </c>
      <c r="AJ327" s="1">
        <f>_xlfn.XLOOKUP($C327,[1]cull_for_type_term!$C:$C, [1]cull_for_type_term!AJ:AJ,0)</f>
        <v>0</v>
      </c>
      <c r="AK327" s="1">
        <f>_xlfn.XLOOKUP($C327,[1]dates!$C:$C, [1]dates!D:D,0)</f>
        <v>0</v>
      </c>
      <c r="AL327" s="2"/>
      <c r="AM327" s="3">
        <f>_xlfn.XLOOKUP($C327,[1]missing!$C:$C, [1]missing!AH:AH,0)</f>
        <v>0</v>
      </c>
    </row>
    <row r="328" spans="1:39" x14ac:dyDescent="0.2">
      <c r="A328">
        <v>2</v>
      </c>
      <c r="B328" t="s">
        <v>1565</v>
      </c>
      <c r="C328" t="s">
        <v>1566</v>
      </c>
      <c r="D328">
        <v>2014</v>
      </c>
      <c r="E328" t="s">
        <v>1567</v>
      </c>
      <c r="F328" t="s">
        <v>1568</v>
      </c>
      <c r="G328" t="s">
        <v>1569</v>
      </c>
      <c r="H328" t="s">
        <v>1570</v>
      </c>
      <c r="I328">
        <v>3</v>
      </c>
      <c r="J328" s="4">
        <v>45649.419641203705</v>
      </c>
      <c r="K328" t="s">
        <v>56</v>
      </c>
      <c r="S328">
        <v>2</v>
      </c>
      <c r="T328">
        <v>0.2</v>
      </c>
      <c r="U328">
        <v>2</v>
      </c>
      <c r="V328">
        <v>1</v>
      </c>
      <c r="W328">
        <v>10</v>
      </c>
      <c r="X328" t="s">
        <v>1571</v>
      </c>
      <c r="Y328" t="s">
        <v>1569</v>
      </c>
      <c r="Z328" t="s">
        <v>1572</v>
      </c>
      <c r="AA328" t="s">
        <v>1360</v>
      </c>
      <c r="AB328" t="b">
        <f t="shared" si="17"/>
        <v>1</v>
      </c>
      <c r="AC328" t="b">
        <f t="shared" si="16"/>
        <v>1</v>
      </c>
      <c r="AD328">
        <v>963</v>
      </c>
      <c r="AE328" t="b">
        <v>0</v>
      </c>
      <c r="AF328">
        <f>_xlfn.XLOOKUP($C328,[1]Dec25_data_updated!$C:$C, [1]Dec25_data_updated!AI:AI,0)</f>
        <v>0</v>
      </c>
      <c r="AG328">
        <f>_xlfn.XLOOKUP($C328,[1]Dec25_data_updated!$C:$C, [1]Dec25_data_updated!AJ:AJ,0)</f>
        <v>0</v>
      </c>
      <c r="AH328">
        <f>_xlfn.XLOOKUP($C328,[1]Dec25_data_updated!$C:$C, [1]Dec25_data_updated!AF:AF,0)</f>
        <v>0</v>
      </c>
      <c r="AI328" s="1">
        <f>_xlfn.XLOOKUP($C328,[1]cull_for_type_term!$C:$C, [1]cull_for_type_term!AI:AI,0)</f>
        <v>0</v>
      </c>
      <c r="AJ328" s="1">
        <f>_xlfn.XLOOKUP($C328,[1]cull_for_type_term!$C:$C, [1]cull_for_type_term!AJ:AJ,0)</f>
        <v>0</v>
      </c>
      <c r="AK328" s="1">
        <f>_xlfn.XLOOKUP($C328,[1]dates!$C:$C, [1]dates!D:D,0)</f>
        <v>0</v>
      </c>
      <c r="AL328" s="2"/>
      <c r="AM328" s="3">
        <f>_xlfn.XLOOKUP($C328,[1]missing!$C:$C, [1]missing!AH:AH,0)</f>
        <v>0</v>
      </c>
    </row>
    <row r="329" spans="1:39" x14ac:dyDescent="0.2">
      <c r="A329">
        <v>18</v>
      </c>
      <c r="B329" t="s">
        <v>1573</v>
      </c>
      <c r="C329" t="s">
        <v>1574</v>
      </c>
      <c r="D329">
        <v>2020</v>
      </c>
      <c r="F329" t="s">
        <v>289</v>
      </c>
      <c r="G329" t="s">
        <v>1575</v>
      </c>
      <c r="H329" t="s">
        <v>1576</v>
      </c>
      <c r="I329">
        <v>217</v>
      </c>
      <c r="J329" s="4">
        <v>45649.420636574076</v>
      </c>
      <c r="K329" t="s">
        <v>250</v>
      </c>
      <c r="S329">
        <v>18</v>
      </c>
      <c r="T329">
        <v>4.5</v>
      </c>
      <c r="U329">
        <v>18</v>
      </c>
      <c r="V329">
        <v>1</v>
      </c>
      <c r="W329">
        <v>4</v>
      </c>
      <c r="X329" t="s">
        <v>1577</v>
      </c>
      <c r="Z329" t="s">
        <v>1578</v>
      </c>
      <c r="AA329" t="s">
        <v>47</v>
      </c>
      <c r="AB329" t="b">
        <f t="shared" si="17"/>
        <v>1</v>
      </c>
      <c r="AC329" t="b">
        <f t="shared" si="16"/>
        <v>1</v>
      </c>
      <c r="AD329">
        <v>282</v>
      </c>
      <c r="AE329" t="b">
        <v>0</v>
      </c>
      <c r="AF329">
        <f>_xlfn.XLOOKUP($C329,[1]Dec25_data_updated!$C:$C, [1]Dec25_data_updated!AI:AI,0)</f>
        <v>0</v>
      </c>
      <c r="AG329">
        <f>_xlfn.XLOOKUP($C329,[1]Dec25_data_updated!$C:$C, [1]Dec25_data_updated!AJ:AJ,0)</f>
        <v>0</v>
      </c>
      <c r="AH329">
        <f>_xlfn.XLOOKUP($C329,[1]Dec25_data_updated!$C:$C, [1]Dec25_data_updated!AF:AF,0)</f>
        <v>0</v>
      </c>
      <c r="AI329" s="1">
        <f>_xlfn.XLOOKUP($C329,[1]cull_for_type_term!$C:$C, [1]cull_for_type_term!AI:AI,0)</f>
        <v>0</v>
      </c>
      <c r="AJ329" s="1">
        <f>_xlfn.XLOOKUP($C329,[1]cull_for_type_term!$C:$C, [1]cull_for_type_term!AJ:AJ,0)</f>
        <v>0</v>
      </c>
      <c r="AK329" s="1">
        <f>_xlfn.XLOOKUP($C329,[1]dates!$C:$C, [1]dates!D:D,0)</f>
        <v>0</v>
      </c>
      <c r="AL329" s="2"/>
      <c r="AM329" s="3">
        <f>_xlfn.XLOOKUP($C329,[1]missing!$C:$C, [1]missing!AH:AH,0)</f>
        <v>0</v>
      </c>
    </row>
    <row r="330" spans="1:39" x14ac:dyDescent="0.2">
      <c r="A330" s="5">
        <v>0</v>
      </c>
      <c r="B330" s="5" t="s">
        <v>1579</v>
      </c>
      <c r="C330" s="5" t="s">
        <v>1580</v>
      </c>
      <c r="D330" s="5">
        <v>2014</v>
      </c>
      <c r="E330" s="5" t="s">
        <v>1581</v>
      </c>
      <c r="F330" s="5" t="s">
        <v>54</v>
      </c>
      <c r="G330" s="5" t="s">
        <v>1582</v>
      </c>
      <c r="H330" s="5"/>
      <c r="I330" s="5">
        <v>6</v>
      </c>
      <c r="J330" s="6" t="s">
        <v>61</v>
      </c>
      <c r="K330" s="5" t="s">
        <v>56</v>
      </c>
      <c r="L330" s="5"/>
      <c r="M330" s="5"/>
      <c r="N330" s="5"/>
      <c r="O330" s="5"/>
      <c r="P330" s="5"/>
      <c r="Q330" s="5"/>
      <c r="R330" s="5"/>
      <c r="S330" s="5">
        <v>0</v>
      </c>
      <c r="T330" s="5">
        <v>0</v>
      </c>
      <c r="U330" s="5">
        <v>0</v>
      </c>
      <c r="V330" s="5">
        <v>1</v>
      </c>
      <c r="W330" s="5">
        <v>10</v>
      </c>
      <c r="X330" s="5" t="s">
        <v>1583</v>
      </c>
      <c r="Y330" s="5" t="s">
        <v>1582</v>
      </c>
      <c r="Z330" s="5" t="s">
        <v>1584</v>
      </c>
      <c r="AA330" t="s">
        <v>63</v>
      </c>
      <c r="AB330" t="b">
        <f t="shared" si="17"/>
        <v>1</v>
      </c>
      <c r="AC330" t="str">
        <f t="shared" si="16"/>
        <v/>
      </c>
      <c r="AD330">
        <v>666</v>
      </c>
      <c r="AE330" t="b">
        <v>0</v>
      </c>
      <c r="AF330">
        <f>_xlfn.XLOOKUP($C330,[1]Dec25_data_updated!$C:$C, [1]Dec25_data_updated!AI:AI,0)</f>
        <v>0</v>
      </c>
      <c r="AG330">
        <f>_xlfn.XLOOKUP($C330,[1]Dec25_data_updated!$C:$C, [1]Dec25_data_updated!AJ:AJ,0)</f>
        <v>0</v>
      </c>
      <c r="AH330" t="str">
        <f>_xlfn.XLOOKUP($C330,[1]Dec25_data_updated!$C:$C, [1]Dec25_data_updated!AF:AF,0)</f>
        <v>T_Turner_Eye_Openers_Professor_Makeda_Best_December_9,_2014_(Re)_produce.pdf</v>
      </c>
      <c r="AI330" s="1">
        <f>_xlfn.XLOOKUP($C330,[1]cull_for_type_term!$C:$C, [1]cull_for_type_term!AI:AI,0)</f>
        <v>0</v>
      </c>
      <c r="AJ330" s="1">
        <f>_xlfn.XLOOKUP($C330,[1]cull_for_type_term!$C:$C, [1]cull_for_type_term!AJ:AJ,0)</f>
        <v>0</v>
      </c>
      <c r="AK330" s="1">
        <f>_xlfn.XLOOKUP($C330,[1]dates!$C:$C, [1]dates!D:D,0)</f>
        <v>0</v>
      </c>
      <c r="AL330" s="2"/>
      <c r="AM330" s="3">
        <f>_xlfn.XLOOKUP($C330,[1]missing!$C:$C, [1]missing!AH:AH,0)</f>
        <v>0</v>
      </c>
    </row>
    <row r="331" spans="1:39" x14ac:dyDescent="0.2">
      <c r="A331">
        <v>13</v>
      </c>
      <c r="B331" t="s">
        <v>1585</v>
      </c>
      <c r="C331" t="s">
        <v>1586</v>
      </c>
      <c r="D331">
        <v>2019</v>
      </c>
      <c r="E331" t="s">
        <v>1587</v>
      </c>
      <c r="F331" t="s">
        <v>1588</v>
      </c>
      <c r="G331" t="s">
        <v>1589</v>
      </c>
      <c r="H331" t="s">
        <v>1590</v>
      </c>
      <c r="I331">
        <v>101</v>
      </c>
      <c r="J331" s="4">
        <v>45649.813726851855</v>
      </c>
      <c r="S331">
        <v>13</v>
      </c>
      <c r="T331">
        <v>2.6</v>
      </c>
      <c r="U331">
        <v>7</v>
      </c>
      <c r="V331">
        <v>2</v>
      </c>
      <c r="W331">
        <v>5</v>
      </c>
      <c r="X331" t="s">
        <v>1591</v>
      </c>
      <c r="Y331" t="s">
        <v>1592</v>
      </c>
      <c r="Z331" t="s">
        <v>1593</v>
      </c>
      <c r="AA331" t="s">
        <v>50</v>
      </c>
      <c r="AB331" t="b">
        <f t="shared" si="17"/>
        <v>1</v>
      </c>
      <c r="AC331" t="b">
        <f t="shared" si="16"/>
        <v>1</v>
      </c>
      <c r="AD331">
        <v>1068</v>
      </c>
      <c r="AE331" t="b">
        <v>0</v>
      </c>
      <c r="AF331">
        <f>_xlfn.XLOOKUP($C331,[1]Dec25_data_updated!$C:$C, [1]Dec25_data_updated!AI:AI,0)</f>
        <v>0</v>
      </c>
      <c r="AG331">
        <f>_xlfn.XLOOKUP($C331,[1]Dec25_data_updated!$C:$C, [1]Dec25_data_updated!AJ:AJ,0)</f>
        <v>0</v>
      </c>
      <c r="AH331" t="str">
        <f>_xlfn.XLOOKUP($C331,[1]Dec25_data_updated!$C:$C, [1]Dec25_data_updated!AF:AF,0)</f>
        <v>V_Leonard__SE_Bond_Advancing_feminism_online_Online_tools,_visibility,_and_women_in_classics.pdf</v>
      </c>
      <c r="AI331" s="1">
        <f>_xlfn.XLOOKUP($C331,[1]cull_for_type_term!$C:$C, [1]cull_for_type_term!AI:AI,0)</f>
        <v>0</v>
      </c>
      <c r="AJ331" s="1">
        <f>_xlfn.XLOOKUP($C331,[1]cull_for_type_term!$C:$C, [1]cull_for_type_term!AJ:AJ,0)</f>
        <v>0</v>
      </c>
      <c r="AK331" s="1">
        <f>_xlfn.XLOOKUP($C331,[1]dates!$C:$C, [1]dates!D:D,0)</f>
        <v>0</v>
      </c>
      <c r="AL331" s="2"/>
      <c r="AM331" s="3">
        <f>_xlfn.XLOOKUP($C331,[1]missing!$C:$C, [1]missing!AH:AH,0)</f>
        <v>0</v>
      </c>
    </row>
    <row r="332" spans="1:39" x14ac:dyDescent="0.2">
      <c r="A332">
        <v>9</v>
      </c>
      <c r="B332" t="s">
        <v>1594</v>
      </c>
      <c r="C332" t="s">
        <v>1595</v>
      </c>
      <c r="D332">
        <v>2011</v>
      </c>
      <c r="F332" t="s">
        <v>1596</v>
      </c>
      <c r="G332" t="s">
        <v>1597</v>
      </c>
      <c r="H332" t="s">
        <v>1598</v>
      </c>
      <c r="I332">
        <v>429</v>
      </c>
      <c r="J332" s="4">
        <v>45649.420636574076</v>
      </c>
      <c r="K332" t="s">
        <v>56</v>
      </c>
      <c r="S332">
        <v>9</v>
      </c>
      <c r="T332">
        <v>0.69</v>
      </c>
      <c r="U332">
        <v>9</v>
      </c>
      <c r="V332">
        <v>1</v>
      </c>
      <c r="W332">
        <v>13</v>
      </c>
      <c r="X332" t="s">
        <v>1599</v>
      </c>
      <c r="Y332" t="s">
        <v>1597</v>
      </c>
      <c r="Z332" t="s">
        <v>1600</v>
      </c>
      <c r="AA332" t="s">
        <v>47</v>
      </c>
      <c r="AB332" t="b">
        <f t="shared" si="17"/>
        <v>1</v>
      </c>
      <c r="AC332" t="str">
        <f t="shared" si="16"/>
        <v/>
      </c>
      <c r="AD332">
        <v>494</v>
      </c>
      <c r="AE332" t="b">
        <v>0</v>
      </c>
      <c r="AF332">
        <f>_xlfn.XLOOKUP($C332,[1]Dec25_data_updated!$C:$C, [1]Dec25_data_updated!AI:AI,0)</f>
        <v>0</v>
      </c>
      <c r="AG332">
        <f>_xlfn.XLOOKUP($C332,[1]Dec25_data_updated!$C:$C, [1]Dec25_data_updated!AJ:AJ,0)</f>
        <v>0</v>
      </c>
      <c r="AH332">
        <f>_xlfn.XLOOKUP($C332,[1]Dec25_data_updated!$C:$C, [1]Dec25_data_updated!AF:AF,0)</f>
        <v>0</v>
      </c>
      <c r="AI332" s="1">
        <f>_xlfn.XLOOKUP($C332,[1]cull_for_type_term!$C:$C, [1]cull_for_type_term!AI:AI,0)</f>
        <v>0</v>
      </c>
      <c r="AJ332" s="1">
        <f>_xlfn.XLOOKUP($C332,[1]cull_for_type_term!$C:$C, [1]cull_for_type_term!AJ:AJ,0)</f>
        <v>0</v>
      </c>
      <c r="AK332" s="1">
        <f>_xlfn.XLOOKUP($C332,[1]dates!$C:$C, [1]dates!D:D,0)</f>
        <v>0</v>
      </c>
      <c r="AL332" s="2"/>
      <c r="AM332" s="3">
        <f>_xlfn.XLOOKUP($C332,[1]missing!$C:$C, [1]missing!AH:AH,0)</f>
        <v>0</v>
      </c>
    </row>
    <row r="333" spans="1:39" x14ac:dyDescent="0.2">
      <c r="A333">
        <v>0</v>
      </c>
      <c r="B333" t="s">
        <v>1601</v>
      </c>
      <c r="C333" t="s">
        <v>1602</v>
      </c>
      <c r="D333">
        <v>2019</v>
      </c>
      <c r="F333" t="s">
        <v>1603</v>
      </c>
      <c r="G333" t="s">
        <v>1604</v>
      </c>
      <c r="I333">
        <v>69</v>
      </c>
      <c r="J333" s="4">
        <v>45649.420636574076</v>
      </c>
      <c r="S333">
        <v>0</v>
      </c>
      <c r="T333">
        <v>0</v>
      </c>
      <c r="U333">
        <v>0</v>
      </c>
      <c r="V333">
        <v>1</v>
      </c>
      <c r="W333">
        <v>5</v>
      </c>
      <c r="X333" t="s">
        <v>1605</v>
      </c>
      <c r="Y333" t="s">
        <v>1606</v>
      </c>
      <c r="Z333" t="s">
        <v>1607</v>
      </c>
      <c r="AA333" t="s">
        <v>47</v>
      </c>
      <c r="AB333" t="b">
        <f t="shared" si="17"/>
        <v>1</v>
      </c>
      <c r="AC333" t="b">
        <f t="shared" si="16"/>
        <v>1</v>
      </c>
      <c r="AD333">
        <v>134</v>
      </c>
      <c r="AE333" t="b">
        <v>0</v>
      </c>
      <c r="AF333">
        <f>_xlfn.XLOOKUP($C333,[1]Dec25_data_updated!$C:$C, [1]Dec25_data_updated!AI:AI,0)</f>
        <v>0</v>
      </c>
      <c r="AG333">
        <f>_xlfn.XLOOKUP($C333,[1]Dec25_data_updated!$C:$C, [1]Dec25_data_updated!AJ:AJ,0)</f>
        <v>0</v>
      </c>
      <c r="AH333" t="str">
        <f>_xlfn.XLOOKUP($C333,[1]Dec25_data_updated!$C:$C, [1]Dec25_data_updated!AF:AF,0)</f>
        <v>Y_Sun_The_users_activities_on_Yiguan_An_Audience_Analysis_on_An_Anonymous_Social_Media.pdf</v>
      </c>
      <c r="AI333" s="1">
        <f>_xlfn.XLOOKUP($C333,[1]cull_for_type_term!$C:$C, [1]cull_for_type_term!AI:AI,0)</f>
        <v>0</v>
      </c>
      <c r="AJ333" s="1">
        <f>_xlfn.XLOOKUP($C333,[1]cull_for_type_term!$C:$C, [1]cull_for_type_term!AJ:AJ,0)</f>
        <v>0</v>
      </c>
      <c r="AK333" s="1">
        <f>_xlfn.XLOOKUP($C333,[1]dates!$C:$C, [1]dates!D:D,0)</f>
        <v>0</v>
      </c>
      <c r="AL333" s="2"/>
      <c r="AM333" s="3">
        <f>_xlfn.XLOOKUP($C333,[1]missing!$C:$C, [1]missing!AH:AH,0)</f>
        <v>0</v>
      </c>
    </row>
    <row r="334" spans="1:39" x14ac:dyDescent="0.2">
      <c r="A334" s="5">
        <v>6</v>
      </c>
      <c r="B334" s="5" t="s">
        <v>1608</v>
      </c>
      <c r="C334" s="5" t="s">
        <v>1609</v>
      </c>
      <c r="D334" s="5">
        <v>2020</v>
      </c>
      <c r="E334" s="5" t="s">
        <v>1610</v>
      </c>
      <c r="F334" s="5" t="s">
        <v>898</v>
      </c>
      <c r="G334" s="5" t="s">
        <v>1611</v>
      </c>
      <c r="H334" s="5" t="s">
        <v>1612</v>
      </c>
      <c r="I334" s="5">
        <v>26</v>
      </c>
      <c r="J334" s="6" t="s">
        <v>61</v>
      </c>
      <c r="K334" s="5"/>
      <c r="L334" s="5" t="s">
        <v>1613</v>
      </c>
      <c r="M334" s="5"/>
      <c r="N334" s="5"/>
      <c r="O334" s="5"/>
      <c r="P334" s="5"/>
      <c r="Q334" s="5"/>
      <c r="R334" s="5"/>
      <c r="S334" s="5">
        <v>6</v>
      </c>
      <c r="T334" s="5">
        <v>1.5</v>
      </c>
      <c r="U334" s="5">
        <v>6</v>
      </c>
      <c r="V334" s="5">
        <v>1</v>
      </c>
      <c r="W334" s="5">
        <v>4</v>
      </c>
      <c r="X334" s="5" t="s">
        <v>1614</v>
      </c>
      <c r="Y334" s="5" t="s">
        <v>1615</v>
      </c>
      <c r="Z334" s="5" t="s">
        <v>1616</v>
      </c>
      <c r="AA334" t="s">
        <v>63</v>
      </c>
      <c r="AB334" t="b">
        <f t="shared" si="17"/>
        <v>1</v>
      </c>
      <c r="AC334" t="str">
        <f t="shared" si="16"/>
        <v/>
      </c>
      <c r="AD334">
        <v>686</v>
      </c>
      <c r="AE334" t="b">
        <v>0</v>
      </c>
      <c r="AF334">
        <f>_xlfn.XLOOKUP($C334,[1]Dec25_data_updated!$C:$C, [1]Dec25_data_updated!AI:AI,0)</f>
        <v>0</v>
      </c>
      <c r="AG334">
        <f>_xlfn.XLOOKUP($C334,[1]Dec25_data_updated!$C:$C, [1]Dec25_data_updated!AJ:AJ,0)</f>
        <v>0</v>
      </c>
      <c r="AH334" t="str">
        <f>_xlfn.XLOOKUP($C334,[1]Dec25_data_updated!$C:$C, [1]Dec25_data_updated!AF:AF,0)</f>
        <v>Y_Toister_Latent_digital.pdf</v>
      </c>
      <c r="AI334" s="1">
        <f>_xlfn.XLOOKUP($C334,[1]cull_for_type_term!$C:$C, [1]cull_for_type_term!AI:AI,0)</f>
        <v>0</v>
      </c>
      <c r="AJ334" s="1">
        <f>_xlfn.XLOOKUP($C334,[1]cull_for_type_term!$C:$C, [1]cull_for_type_term!AJ:AJ,0)</f>
        <v>0</v>
      </c>
      <c r="AK334" s="1">
        <f>_xlfn.XLOOKUP($C334,[1]dates!$C:$C, [1]dates!D:D,0)</f>
        <v>0</v>
      </c>
      <c r="AL334" s="2"/>
      <c r="AM334" s="3">
        <f>_xlfn.XLOOKUP($C334,[1]missing!$C:$C, [1]missing!AH:AH,0)</f>
        <v>0</v>
      </c>
    </row>
    <row r="335" spans="1:39" x14ac:dyDescent="0.2">
      <c r="A335">
        <v>3</v>
      </c>
      <c r="B335" t="s">
        <v>1617</v>
      </c>
      <c r="C335" t="s">
        <v>1618</v>
      </c>
      <c r="D335">
        <v>2022</v>
      </c>
      <c r="E335" t="s">
        <v>1619</v>
      </c>
      <c r="F335" t="s">
        <v>529</v>
      </c>
      <c r="G335" t="s">
        <v>1620</v>
      </c>
      <c r="H335" t="s">
        <v>1621</v>
      </c>
      <c r="I335">
        <v>573</v>
      </c>
      <c r="J335" s="4">
        <v>45649.420636574076</v>
      </c>
      <c r="S335">
        <v>3</v>
      </c>
      <c r="T335">
        <v>1.5</v>
      </c>
      <c r="U335">
        <v>3</v>
      </c>
      <c r="V335">
        <v>1</v>
      </c>
      <c r="W335">
        <v>2</v>
      </c>
      <c r="X335" t="s">
        <v>1622</v>
      </c>
      <c r="Y335" t="s">
        <v>1623</v>
      </c>
      <c r="Z335" t="s">
        <v>1624</v>
      </c>
      <c r="AA335" t="s">
        <v>47</v>
      </c>
      <c r="AB335" t="b">
        <f t="shared" si="17"/>
        <v>1</v>
      </c>
      <c r="AC335" t="b">
        <f t="shared" si="16"/>
        <v>1</v>
      </c>
      <c r="AD335">
        <v>638</v>
      </c>
      <c r="AE335" t="b">
        <v>0</v>
      </c>
      <c r="AF335">
        <f>_xlfn.XLOOKUP($C335,[1]Dec25_data_updated!$C:$C, [1]Dec25_data_updated!AI:AI,0)</f>
        <v>0</v>
      </c>
      <c r="AG335">
        <f>_xlfn.XLOOKUP($C335,[1]Dec25_data_updated!$C:$C, [1]Dec25_data_updated!AJ:AJ,0)</f>
        <v>0</v>
      </c>
      <c r="AH335">
        <f>_xlfn.XLOOKUP($C335,[1]Dec25_data_updated!$C:$C, [1]Dec25_data_updated!AF:AF,0)</f>
        <v>0</v>
      </c>
      <c r="AI335" s="1">
        <f>_xlfn.XLOOKUP($C335,[1]cull_for_type_term!$C:$C, [1]cull_for_type_term!AI:AI,0)</f>
        <v>0</v>
      </c>
      <c r="AJ335" s="1">
        <f>_xlfn.XLOOKUP($C335,[1]cull_for_type_term!$C:$C, [1]cull_for_type_term!AJ:AJ,0)</f>
        <v>0</v>
      </c>
      <c r="AK335" s="1">
        <f>_xlfn.XLOOKUP($C335,[1]dates!$C:$C, [1]dates!D:D,0)</f>
        <v>0</v>
      </c>
      <c r="AL335" s="2"/>
      <c r="AM335" s="3">
        <f>_xlfn.XLOOKUP($C335,[1]missing!$C:$C, [1]missing!AH:AH,0)</f>
        <v>0</v>
      </c>
    </row>
    <row r="336" spans="1:39" x14ac:dyDescent="0.2">
      <c r="A336">
        <v>0</v>
      </c>
      <c r="B336" t="s">
        <v>1625</v>
      </c>
      <c r="C336" t="s">
        <v>1626</v>
      </c>
      <c r="D336">
        <v>2012</v>
      </c>
      <c r="F336" t="s">
        <v>1627</v>
      </c>
      <c r="G336" t="s">
        <v>1628</v>
      </c>
      <c r="I336">
        <v>53</v>
      </c>
      <c r="J336" s="4">
        <v>45648.861805555556</v>
      </c>
      <c r="S336">
        <v>0</v>
      </c>
      <c r="T336">
        <v>0</v>
      </c>
      <c r="U336">
        <v>0</v>
      </c>
      <c r="V336">
        <v>2</v>
      </c>
      <c r="W336">
        <v>12</v>
      </c>
      <c r="X336" t="s">
        <v>1629</v>
      </c>
      <c r="Y336" t="s">
        <v>1630</v>
      </c>
      <c r="Z336" t="s">
        <v>1631</v>
      </c>
      <c r="AA336" t="s">
        <v>59</v>
      </c>
      <c r="AB336" t="b">
        <f t="shared" si="17"/>
        <v>1</v>
      </c>
      <c r="AC336" t="b">
        <f t="shared" si="16"/>
        <v>1</v>
      </c>
      <c r="AD336">
        <v>53</v>
      </c>
      <c r="AE336" t="b">
        <v>0</v>
      </c>
      <c r="AF336">
        <f>_xlfn.XLOOKUP($C336,[1]Dec25_data_updated!$C:$C, [1]Dec25_data_updated!AI:AI,0)</f>
        <v>0</v>
      </c>
      <c r="AG336">
        <f>_xlfn.XLOOKUP($C336,[1]Dec25_data_updated!$C:$C, [1]Dec25_data_updated!AJ:AJ,0)</f>
        <v>0</v>
      </c>
      <c r="AH336">
        <f>_xlfn.XLOOKUP($C336,[1]Dec25_data_updated!$C:$C, [1]Dec25_data_updated!AF:AF,0)</f>
        <v>0</v>
      </c>
      <c r="AI336" s="1">
        <f>_xlfn.XLOOKUP($C336,[1]cull_for_type_term!$C:$C, [1]cull_for_type_term!AI:AI,0)</f>
        <v>0</v>
      </c>
      <c r="AJ336" s="1">
        <f>_xlfn.XLOOKUP($C336,[1]cull_for_type_term!$C:$C, [1]cull_for_type_term!AJ:AJ,0)</f>
        <v>0</v>
      </c>
      <c r="AK336" s="1">
        <f>_xlfn.XLOOKUP($C336,[1]dates!$C:$C, [1]dates!D:D,0)</f>
        <v>0</v>
      </c>
      <c r="AL336" s="2"/>
      <c r="AM336" s="3">
        <f>_xlfn.XLOOKUP($C336,[1]missing!$C:$C, [1]missing!AH:AH,0)</f>
        <v>0</v>
      </c>
    </row>
    <row r="337" spans="1:39" x14ac:dyDescent="0.2">
      <c r="A337" s="5">
        <v>0</v>
      </c>
      <c r="B337" s="5" t="s">
        <v>1625</v>
      </c>
      <c r="C337" s="5" t="s">
        <v>1626</v>
      </c>
      <c r="D337" s="5">
        <v>2012</v>
      </c>
      <c r="E337" s="5"/>
      <c r="F337" s="5" t="s">
        <v>1627</v>
      </c>
      <c r="G337" s="5" t="s">
        <v>1628</v>
      </c>
      <c r="H337" s="5"/>
      <c r="I337" s="5">
        <v>103</v>
      </c>
      <c r="J337" s="6" t="s">
        <v>61</v>
      </c>
      <c r="K337" s="5"/>
      <c r="L337" s="5"/>
      <c r="M337" s="5"/>
      <c r="N337" s="5"/>
      <c r="O337" s="5"/>
      <c r="P337" s="5"/>
      <c r="Q337" s="5"/>
      <c r="R337" s="5"/>
      <c r="S337" s="5">
        <v>0</v>
      </c>
      <c r="T337" s="5">
        <v>0</v>
      </c>
      <c r="U337" s="5">
        <v>0</v>
      </c>
      <c r="V337" s="5">
        <v>2</v>
      </c>
      <c r="W337" s="5">
        <v>12</v>
      </c>
      <c r="X337" s="5" t="s">
        <v>1632</v>
      </c>
      <c r="Y337" s="5" t="s">
        <v>1630</v>
      </c>
      <c r="Z337" s="5" t="s">
        <v>1633</v>
      </c>
      <c r="AA337" t="s">
        <v>63</v>
      </c>
      <c r="AB337" t="b">
        <f t="shared" si="17"/>
        <v>1</v>
      </c>
      <c r="AC337" t="b">
        <f t="shared" si="16"/>
        <v>1</v>
      </c>
      <c r="AD337">
        <v>763</v>
      </c>
      <c r="AE337" t="b">
        <v>0</v>
      </c>
      <c r="AF337">
        <f>_xlfn.XLOOKUP($C337,[1]Dec25_data_updated!$C:$C, [1]Dec25_data_updated!AI:AI,0)</f>
        <v>0</v>
      </c>
      <c r="AG337">
        <f>_xlfn.XLOOKUP($C337,[1]Dec25_data_updated!$C:$C, [1]Dec25_data_updated!AJ:AJ,0)</f>
        <v>0</v>
      </c>
      <c r="AH337">
        <f>_xlfn.XLOOKUP($C337,[1]Dec25_data_updated!$C:$C, [1]Dec25_data_updated!AF:AF,0)</f>
        <v>0</v>
      </c>
      <c r="AI337" s="1">
        <f>_xlfn.XLOOKUP($C337,[1]cull_for_type_term!$C:$C, [1]cull_for_type_term!AI:AI,0)</f>
        <v>0</v>
      </c>
      <c r="AJ337" s="1">
        <f>_xlfn.XLOOKUP($C337,[1]cull_for_type_term!$C:$C, [1]cull_for_type_term!AJ:AJ,0)</f>
        <v>0</v>
      </c>
      <c r="AK337" s="1">
        <f>_xlfn.XLOOKUP($C337,[1]dates!$C:$C, [1]dates!D:D,0)</f>
        <v>0</v>
      </c>
      <c r="AL337" s="2"/>
      <c r="AM337" s="3">
        <f>_xlfn.XLOOKUP($C337,[1]missing!$C:$C, [1]missing!AH:AH,0)</f>
        <v>0</v>
      </c>
    </row>
    <row r="338" spans="1:39" x14ac:dyDescent="0.2">
      <c r="A338">
        <v>0</v>
      </c>
      <c r="B338" t="s">
        <v>1634</v>
      </c>
      <c r="C338" t="s">
        <v>1635</v>
      </c>
      <c r="E338" t="s">
        <v>1636</v>
      </c>
      <c r="G338" t="s">
        <v>1637</v>
      </c>
      <c r="I338">
        <v>21</v>
      </c>
      <c r="J338" s="4">
        <v>45649.418078703704</v>
      </c>
      <c r="K338" t="s">
        <v>56</v>
      </c>
      <c r="S338">
        <v>0</v>
      </c>
      <c r="T338">
        <v>0</v>
      </c>
      <c r="U338">
        <v>0</v>
      </c>
      <c r="V338">
        <v>2</v>
      </c>
      <c r="X338" t="s">
        <v>1638</v>
      </c>
      <c r="Y338" t="s">
        <v>1637</v>
      </c>
      <c r="Z338" t="s">
        <v>1639</v>
      </c>
      <c r="AA338" t="s">
        <v>342</v>
      </c>
      <c r="AB338" t="b">
        <f t="shared" si="17"/>
        <v>1</v>
      </c>
      <c r="AC338" t="str">
        <f t="shared" si="16"/>
        <v/>
      </c>
      <c r="AD338">
        <v>937</v>
      </c>
      <c r="AE338" t="b">
        <v>0</v>
      </c>
      <c r="AF338">
        <f>_xlfn.XLOOKUP($C338,[1]Dec25_data_updated!$C:$C, [1]Dec25_data_updated!AI:AI,0)</f>
        <v>0</v>
      </c>
      <c r="AG338">
        <f>_xlfn.XLOOKUP($C338,[1]Dec25_data_updated!$C:$C, [1]Dec25_data_updated!AJ:AJ,0)</f>
        <v>0</v>
      </c>
      <c r="AH338">
        <f>_xlfn.XLOOKUP($C338,[1]Dec25_data_updated!$C:$C, [1]Dec25_data_updated!AF:AF,0)</f>
        <v>0</v>
      </c>
      <c r="AI338" s="1">
        <f>_xlfn.XLOOKUP($C338,[1]cull_for_type_term!$C:$C, [1]cull_for_type_term!AI:AI,0)</f>
        <v>0</v>
      </c>
      <c r="AJ338" s="1">
        <f>_xlfn.XLOOKUP($C338,[1]cull_for_type_term!$C:$C, [1]cull_for_type_term!AJ:AJ,0)</f>
        <v>0</v>
      </c>
      <c r="AK338" s="1">
        <f>_xlfn.XLOOKUP($C338,[1]dates!$C:$C, [1]dates!D:D,0)</f>
        <v>0</v>
      </c>
      <c r="AL338" s="2"/>
      <c r="AM338" s="3">
        <f>_xlfn.XLOOKUP($C338,[1]missing!$C:$C, [1]missing!AH:AH,0)</f>
        <v>0</v>
      </c>
    </row>
    <row r="339" spans="1:39" x14ac:dyDescent="0.2">
      <c r="A339">
        <v>0</v>
      </c>
      <c r="B339" t="s">
        <v>1640</v>
      </c>
      <c r="C339" t="s">
        <v>1641</v>
      </c>
      <c r="D339">
        <v>2010</v>
      </c>
      <c r="F339" t="s">
        <v>1627</v>
      </c>
      <c r="G339" t="s">
        <v>1642</v>
      </c>
      <c r="I339">
        <v>43</v>
      </c>
      <c r="J339" s="4">
        <v>45648.861805555556</v>
      </c>
      <c r="S339">
        <v>0</v>
      </c>
      <c r="T339">
        <v>0</v>
      </c>
      <c r="U339">
        <v>0</v>
      </c>
      <c r="V339">
        <v>1</v>
      </c>
      <c r="W339">
        <v>14</v>
      </c>
      <c r="X339" t="s">
        <v>1643</v>
      </c>
      <c r="Y339" t="s">
        <v>1644</v>
      </c>
      <c r="Z339" t="s">
        <v>1645</v>
      </c>
      <c r="AA339" t="s">
        <v>59</v>
      </c>
      <c r="AB339" t="b">
        <f t="shared" si="17"/>
        <v>1</v>
      </c>
      <c r="AC339" t="b">
        <f t="shared" si="16"/>
        <v>1</v>
      </c>
      <c r="AD339">
        <v>43</v>
      </c>
      <c r="AE339" t="b">
        <v>0</v>
      </c>
      <c r="AF339">
        <f>_xlfn.XLOOKUP($C339,[1]Dec25_data_updated!$C:$C, [1]Dec25_data_updated!AI:AI,0)</f>
        <v>0</v>
      </c>
      <c r="AG339">
        <f>_xlfn.XLOOKUP($C339,[1]Dec25_data_updated!$C:$C, [1]Dec25_data_updated!AJ:AJ,0)</f>
        <v>0</v>
      </c>
      <c r="AH339">
        <f>_xlfn.XLOOKUP($C339,[1]Dec25_data_updated!$C:$C, [1]Dec25_data_updated!AF:AF,0)</f>
        <v>0</v>
      </c>
      <c r="AI339" s="1">
        <f>_xlfn.XLOOKUP($C339,[1]cull_for_type_term!$C:$C, [1]cull_for_type_term!AI:AI,0)</f>
        <v>0</v>
      </c>
      <c r="AJ339" s="1">
        <f>_xlfn.XLOOKUP($C339,[1]cull_for_type_term!$C:$C, [1]cull_for_type_term!AJ:AJ,0)</f>
        <v>0</v>
      </c>
      <c r="AK339" s="1">
        <f>_xlfn.XLOOKUP($C339,[1]dates!$C:$C, [1]dates!D:D,0)</f>
        <v>0</v>
      </c>
      <c r="AL339" s="2"/>
      <c r="AM339" s="3">
        <f>_xlfn.XLOOKUP($C339,[1]missing!$C:$C, [1]missing!AH:AH,0)</f>
        <v>0</v>
      </c>
    </row>
    <row r="340" spans="1:39" x14ac:dyDescent="0.2">
      <c r="A340" s="5">
        <v>0</v>
      </c>
      <c r="B340" s="5" t="s">
        <v>1640</v>
      </c>
      <c r="C340" s="5" t="s">
        <v>1641</v>
      </c>
      <c r="D340" s="5">
        <v>2010</v>
      </c>
      <c r="E340" s="5"/>
      <c r="F340" s="5" t="s">
        <v>1627</v>
      </c>
      <c r="G340" s="5" t="s">
        <v>1642</v>
      </c>
      <c r="H340" s="5"/>
      <c r="I340" s="5">
        <v>90</v>
      </c>
      <c r="J340" s="6" t="s">
        <v>61</v>
      </c>
      <c r="K340" s="5"/>
      <c r="L340" s="5"/>
      <c r="M340" s="5"/>
      <c r="N340" s="5"/>
      <c r="O340" s="5"/>
      <c r="P340" s="5"/>
      <c r="Q340" s="5"/>
      <c r="R340" s="5"/>
      <c r="S340" s="5">
        <v>0</v>
      </c>
      <c r="T340" s="5">
        <v>0</v>
      </c>
      <c r="U340" s="5">
        <v>0</v>
      </c>
      <c r="V340" s="5">
        <v>1</v>
      </c>
      <c r="W340" s="5">
        <v>14</v>
      </c>
      <c r="X340" s="5" t="s">
        <v>1646</v>
      </c>
      <c r="Y340" s="5" t="s">
        <v>1644</v>
      </c>
      <c r="Z340" s="5" t="s">
        <v>1647</v>
      </c>
      <c r="AA340" t="s">
        <v>63</v>
      </c>
      <c r="AB340" t="b">
        <f t="shared" si="17"/>
        <v>1</v>
      </c>
      <c r="AC340" t="b">
        <f t="shared" si="16"/>
        <v>1</v>
      </c>
      <c r="AD340">
        <v>750</v>
      </c>
      <c r="AE340" t="b">
        <v>0</v>
      </c>
      <c r="AF340">
        <f>_xlfn.XLOOKUP($C340,[1]Dec25_data_updated!$C:$C, [1]Dec25_data_updated!AI:AI,0)</f>
        <v>0</v>
      </c>
      <c r="AG340">
        <f>_xlfn.XLOOKUP($C340,[1]Dec25_data_updated!$C:$C, [1]Dec25_data_updated!AJ:AJ,0)</f>
        <v>0</v>
      </c>
      <c r="AH340">
        <f>_xlfn.XLOOKUP($C340,[1]Dec25_data_updated!$C:$C, [1]Dec25_data_updated!AF:AF,0)</f>
        <v>0</v>
      </c>
      <c r="AI340" s="1">
        <f>_xlfn.XLOOKUP($C340,[1]cull_for_type_term!$C:$C, [1]cull_for_type_term!AI:AI,0)</f>
        <v>0</v>
      </c>
      <c r="AJ340" s="1">
        <f>_xlfn.XLOOKUP($C340,[1]cull_for_type_term!$C:$C, [1]cull_for_type_term!AJ:AJ,0)</f>
        <v>0</v>
      </c>
      <c r="AK340" s="1">
        <f>_xlfn.XLOOKUP($C340,[1]dates!$C:$C, [1]dates!D:D,0)</f>
        <v>0</v>
      </c>
      <c r="AL340" s="2"/>
      <c r="AM340" s="3">
        <f>_xlfn.XLOOKUP($C340,[1]missing!$C:$C, [1]missing!AH:AH,0)</f>
        <v>0</v>
      </c>
    </row>
    <row r="341" spans="1:39" x14ac:dyDescent="0.2">
      <c r="A341">
        <v>0</v>
      </c>
      <c r="B341" t="s">
        <v>1640</v>
      </c>
      <c r="C341" t="s">
        <v>1641</v>
      </c>
      <c r="D341">
        <v>2010</v>
      </c>
      <c r="F341" t="s">
        <v>1627</v>
      </c>
      <c r="G341" t="s">
        <v>1642</v>
      </c>
      <c r="I341">
        <v>312</v>
      </c>
      <c r="J341" s="4">
        <v>45649.813726851855</v>
      </c>
      <c r="S341">
        <v>0</v>
      </c>
      <c r="T341">
        <v>0</v>
      </c>
      <c r="U341">
        <v>0</v>
      </c>
      <c r="V341">
        <v>1</v>
      </c>
      <c r="W341">
        <v>14</v>
      </c>
      <c r="X341" t="s">
        <v>1643</v>
      </c>
      <c r="Y341" t="s">
        <v>1644</v>
      </c>
      <c r="Z341" t="s">
        <v>1648</v>
      </c>
      <c r="AA341" t="s">
        <v>50</v>
      </c>
      <c r="AB341" t="b">
        <f t="shared" si="17"/>
        <v>1</v>
      </c>
      <c r="AC341" t="str">
        <f t="shared" si="16"/>
        <v/>
      </c>
      <c r="AD341">
        <v>1279</v>
      </c>
      <c r="AE341" t="b">
        <v>0</v>
      </c>
      <c r="AF341">
        <f>_xlfn.XLOOKUP($C341,[1]Dec25_data_updated!$C:$C, [1]Dec25_data_updated!AI:AI,0)</f>
        <v>0</v>
      </c>
      <c r="AG341">
        <f>_xlfn.XLOOKUP($C341,[1]Dec25_data_updated!$C:$C, [1]Dec25_data_updated!AJ:AJ,0)</f>
        <v>0</v>
      </c>
      <c r="AH341">
        <f>_xlfn.XLOOKUP($C341,[1]Dec25_data_updated!$C:$C, [1]Dec25_data_updated!AF:AF,0)</f>
        <v>0</v>
      </c>
      <c r="AI341" s="1">
        <f>_xlfn.XLOOKUP($C341,[1]cull_for_type_term!$C:$C, [1]cull_for_type_term!AI:AI,0)</f>
        <v>0</v>
      </c>
      <c r="AJ341" s="1">
        <f>_xlfn.XLOOKUP($C341,[1]cull_for_type_term!$C:$C, [1]cull_for_type_term!AJ:AJ,0)</f>
        <v>0</v>
      </c>
      <c r="AK341" s="1">
        <f>_xlfn.XLOOKUP($C341,[1]dates!$C:$C, [1]dates!D:D,0)</f>
        <v>0</v>
      </c>
      <c r="AL341" s="2"/>
      <c r="AM341" s="3">
        <f>_xlfn.XLOOKUP($C341,[1]missing!$C:$C, [1]missing!AH:AH,0)</f>
        <v>0</v>
      </c>
    </row>
    <row r="342" spans="1:39" x14ac:dyDescent="0.2">
      <c r="A342">
        <v>0</v>
      </c>
      <c r="B342" t="s">
        <v>1649</v>
      </c>
      <c r="C342" t="s">
        <v>1650</v>
      </c>
      <c r="D342">
        <v>2020</v>
      </c>
      <c r="F342" t="s">
        <v>1603</v>
      </c>
      <c r="G342" t="s">
        <v>1651</v>
      </c>
      <c r="I342">
        <v>10</v>
      </c>
      <c r="J342" s="4">
        <v>45648.861805555556</v>
      </c>
      <c r="S342">
        <v>0</v>
      </c>
      <c r="T342">
        <v>0</v>
      </c>
      <c r="U342">
        <v>0</v>
      </c>
      <c r="V342">
        <v>1</v>
      </c>
      <c r="W342">
        <v>4</v>
      </c>
      <c r="X342" t="s">
        <v>1652</v>
      </c>
      <c r="Y342" t="s">
        <v>1653</v>
      </c>
      <c r="Z342" t="s">
        <v>1654</v>
      </c>
      <c r="AA342" t="s">
        <v>59</v>
      </c>
      <c r="AB342" t="b">
        <f t="shared" si="17"/>
        <v>1</v>
      </c>
      <c r="AC342" t="b">
        <f t="shared" si="16"/>
        <v>1</v>
      </c>
      <c r="AD342">
        <v>10</v>
      </c>
      <c r="AE342" t="b">
        <v>0</v>
      </c>
      <c r="AF342" t="str">
        <f>_xlfn.XLOOKUP($C342,[1]Dec25_data_updated!$C:$C, [1]Dec25_data_updated!AI:AI,0)</f>
        <v>case study</v>
      </c>
      <c r="AG342" t="s">
        <v>60</v>
      </c>
      <c r="AH342" t="str">
        <f>_xlfn.XLOOKUP($C342,[1]Dec25_data_updated!$C:$C, [1]Dec25_data_updated!AF:AF,0)</f>
        <v>B_Kratovic__Duchampianska_praktiker_inom_samtidskonsten.pdf</v>
      </c>
      <c r="AI342" s="1" t="str">
        <f>_xlfn.XLOOKUP($C342,[1]cull_for_type_term!$C:$C, [1]cull_for_type_term!AI:AI,0)</f>
        <v>case study</v>
      </c>
      <c r="AJ342" s="1" t="str">
        <f>_xlfn.XLOOKUP($C342,[1]cull_for_type_term!$C:$C, [1]cull_for_type_term!AJ:AJ,0)</f>
        <v>AfterSherrieLevine.com</v>
      </c>
      <c r="AK342" s="1">
        <f>_xlfn.XLOOKUP($C342,[1]dates!$C:$C, [1]dates!D:D,0)</f>
        <v>0</v>
      </c>
      <c r="AL342" s="2"/>
      <c r="AM342" s="3">
        <f>_xlfn.XLOOKUP($C342,[1]missing!$C:$C, [1]missing!AH:AH,0)</f>
        <v>0</v>
      </c>
    </row>
    <row r="343" spans="1:39" x14ac:dyDescent="0.2">
      <c r="A343" s="5">
        <v>0</v>
      </c>
      <c r="B343" s="5" t="s">
        <v>1649</v>
      </c>
      <c r="C343" s="5" t="s">
        <v>1650</v>
      </c>
      <c r="D343" s="5">
        <v>2020</v>
      </c>
      <c r="E343" s="5"/>
      <c r="F343" s="5" t="s">
        <v>1603</v>
      </c>
      <c r="G343" s="5" t="s">
        <v>1651</v>
      </c>
      <c r="H343" s="5"/>
      <c r="I343" s="5">
        <v>12</v>
      </c>
      <c r="J343" s="6" t="s">
        <v>61</v>
      </c>
      <c r="K343" s="5"/>
      <c r="L343" s="5"/>
      <c r="M343" s="5"/>
      <c r="N343" s="5"/>
      <c r="O343" s="5"/>
      <c r="P343" s="5"/>
      <c r="Q343" s="5"/>
      <c r="R343" s="5"/>
      <c r="S343" s="5">
        <v>0</v>
      </c>
      <c r="T343" s="5">
        <v>0</v>
      </c>
      <c r="U343" s="5">
        <v>0</v>
      </c>
      <c r="V343" s="5">
        <v>1</v>
      </c>
      <c r="W343" s="5">
        <v>4</v>
      </c>
      <c r="X343" s="5" t="s">
        <v>1655</v>
      </c>
      <c r="Y343" s="5" t="s">
        <v>1653</v>
      </c>
      <c r="Z343" s="5" t="s">
        <v>1656</v>
      </c>
      <c r="AA343" t="s">
        <v>63</v>
      </c>
      <c r="AB343" t="b">
        <f t="shared" si="17"/>
        <v>1</v>
      </c>
      <c r="AC343" t="b">
        <f t="shared" si="16"/>
        <v>1</v>
      </c>
      <c r="AD343">
        <v>672</v>
      </c>
      <c r="AE343" t="b">
        <v>0</v>
      </c>
      <c r="AF343" t="str">
        <f>_xlfn.XLOOKUP($C343,[1]Dec25_data_updated!$C:$C, [1]Dec25_data_updated!AI:AI,0)</f>
        <v>case study</v>
      </c>
      <c r="AG343" t="s">
        <v>60</v>
      </c>
      <c r="AH343" t="str">
        <f>_xlfn.XLOOKUP($C343,[1]Dec25_data_updated!$C:$C, [1]Dec25_data_updated!AF:AF,0)</f>
        <v>B_Kratovic__Duchampianska_praktiker_inom_samtidskonsten.pdf</v>
      </c>
      <c r="AI343" s="1" t="str">
        <f>_xlfn.XLOOKUP($C343,[1]cull_for_type_term!$C:$C, [1]cull_for_type_term!AI:AI,0)</f>
        <v>case study</v>
      </c>
      <c r="AJ343" s="1" t="str">
        <f>_xlfn.XLOOKUP($C343,[1]cull_for_type_term!$C:$C, [1]cull_for_type_term!AJ:AJ,0)</f>
        <v>AfterSherrieLevine.com</v>
      </c>
      <c r="AK343" s="1">
        <f>_xlfn.XLOOKUP($C343,[1]dates!$C:$C, [1]dates!D:D,0)</f>
        <v>0</v>
      </c>
      <c r="AL343" s="2"/>
      <c r="AM343" s="3">
        <f>_xlfn.XLOOKUP($C343,[1]missing!$C:$C, [1]missing!AH:AH,0)</f>
        <v>0</v>
      </c>
    </row>
    <row r="344" spans="1:39" x14ac:dyDescent="0.2">
      <c r="A344">
        <v>0</v>
      </c>
      <c r="B344" t="s">
        <v>1649</v>
      </c>
      <c r="C344" t="s">
        <v>1650</v>
      </c>
      <c r="D344">
        <v>2020</v>
      </c>
      <c r="F344" t="s">
        <v>1603</v>
      </c>
      <c r="G344" t="s">
        <v>1651</v>
      </c>
      <c r="I344">
        <v>13</v>
      </c>
      <c r="J344" s="4">
        <v>45649.444212962961</v>
      </c>
      <c r="S344">
        <v>0</v>
      </c>
      <c r="T344">
        <v>0</v>
      </c>
      <c r="U344">
        <v>0</v>
      </c>
      <c r="V344">
        <v>1</v>
      </c>
      <c r="W344">
        <v>4</v>
      </c>
      <c r="X344" t="s">
        <v>1657</v>
      </c>
      <c r="Y344" t="s">
        <v>1653</v>
      </c>
      <c r="Z344" t="s">
        <v>1658</v>
      </c>
      <c r="AA344" t="s">
        <v>71</v>
      </c>
      <c r="AB344" t="b">
        <f t="shared" si="17"/>
        <v>1</v>
      </c>
      <c r="AC344" t="b">
        <f t="shared" si="16"/>
        <v>1</v>
      </c>
      <c r="AD344">
        <v>839</v>
      </c>
      <c r="AE344" t="b">
        <v>0</v>
      </c>
      <c r="AF344" t="str">
        <f>_xlfn.XLOOKUP($C344,[1]Dec25_data_updated!$C:$C, [1]Dec25_data_updated!AI:AI,0)</f>
        <v>case study</v>
      </c>
      <c r="AG344" t="s">
        <v>60</v>
      </c>
      <c r="AH344" t="str">
        <f>_xlfn.XLOOKUP($C344,[1]Dec25_data_updated!$C:$C, [1]Dec25_data_updated!AF:AF,0)</f>
        <v>B_Kratovic__Duchampianska_praktiker_inom_samtidskonsten.pdf</v>
      </c>
      <c r="AI344" s="1" t="str">
        <f>_xlfn.XLOOKUP($C344,[1]cull_for_type_term!$C:$C, [1]cull_for_type_term!AI:AI,0)</f>
        <v>case study</v>
      </c>
      <c r="AJ344" s="1" t="str">
        <f>_xlfn.XLOOKUP($C344,[1]cull_for_type_term!$C:$C, [1]cull_for_type_term!AJ:AJ,0)</f>
        <v>AfterSherrieLevine.com</v>
      </c>
      <c r="AK344" s="1">
        <f>_xlfn.XLOOKUP($C344,[1]dates!$C:$C, [1]dates!D:D,0)</f>
        <v>0</v>
      </c>
      <c r="AL344" s="2"/>
      <c r="AM344" s="3">
        <f>_xlfn.XLOOKUP($C344,[1]missing!$C:$C, [1]missing!AH:AH,0)</f>
        <v>0</v>
      </c>
    </row>
    <row r="345" spans="1:39" x14ac:dyDescent="0.2">
      <c r="A345">
        <v>0</v>
      </c>
      <c r="B345" t="s">
        <v>1649</v>
      </c>
      <c r="C345" t="s">
        <v>1650</v>
      </c>
      <c r="D345">
        <v>2020</v>
      </c>
      <c r="F345" t="s">
        <v>1603</v>
      </c>
      <c r="G345" t="s">
        <v>1651</v>
      </c>
      <c r="I345">
        <v>69</v>
      </c>
      <c r="J345" s="4">
        <v>45649.813726851855</v>
      </c>
      <c r="S345">
        <v>0</v>
      </c>
      <c r="T345">
        <v>0</v>
      </c>
      <c r="U345">
        <v>0</v>
      </c>
      <c r="V345">
        <v>1</v>
      </c>
      <c r="W345">
        <v>4</v>
      </c>
      <c r="X345" t="s">
        <v>1659</v>
      </c>
      <c r="Y345" t="s">
        <v>1653</v>
      </c>
      <c r="Z345" t="s">
        <v>1660</v>
      </c>
      <c r="AA345" t="s">
        <v>50</v>
      </c>
      <c r="AB345" t="b">
        <f t="shared" si="17"/>
        <v>1</v>
      </c>
      <c r="AC345" t="b">
        <f t="shared" si="16"/>
        <v>1</v>
      </c>
      <c r="AD345">
        <v>1036</v>
      </c>
      <c r="AE345" t="b">
        <v>0</v>
      </c>
      <c r="AF345" t="str">
        <f>_xlfn.XLOOKUP($C345,[1]Dec25_data_updated!$C:$C, [1]Dec25_data_updated!AI:AI,0)</f>
        <v>case study</v>
      </c>
      <c r="AG345" t="s">
        <v>60</v>
      </c>
      <c r="AH345" t="str">
        <f>_xlfn.XLOOKUP($C345,[1]Dec25_data_updated!$C:$C, [1]Dec25_data_updated!AF:AF,0)</f>
        <v>B_Kratovic__Duchampianska_praktiker_inom_samtidskonsten.pdf</v>
      </c>
      <c r="AI345" s="1" t="str">
        <f>_xlfn.XLOOKUP($C345,[1]cull_for_type_term!$C:$C, [1]cull_for_type_term!AI:AI,0)</f>
        <v>case study</v>
      </c>
      <c r="AJ345" s="1" t="str">
        <f>_xlfn.XLOOKUP($C345,[1]cull_for_type_term!$C:$C, [1]cull_for_type_term!AJ:AJ,0)</f>
        <v>AfterSherrieLevine.com</v>
      </c>
      <c r="AK345" s="1">
        <f>_xlfn.XLOOKUP($C345,[1]dates!$C:$C, [1]dates!D:D,0)</f>
        <v>0</v>
      </c>
      <c r="AL345" s="2"/>
      <c r="AM345" s="3">
        <f>_xlfn.XLOOKUP($C345,[1]missing!$C:$C, [1]missing!AH:AH,0)</f>
        <v>0</v>
      </c>
    </row>
    <row r="346" spans="1:39" x14ac:dyDescent="0.2">
      <c r="A346">
        <v>0</v>
      </c>
      <c r="B346" t="s">
        <v>1649</v>
      </c>
      <c r="C346" t="s">
        <v>1650</v>
      </c>
      <c r="D346">
        <v>2020</v>
      </c>
      <c r="F346" t="s">
        <v>1603</v>
      </c>
      <c r="G346" t="s">
        <v>1651</v>
      </c>
      <c r="I346">
        <v>13</v>
      </c>
      <c r="J346" s="4">
        <v>45649.86822916667</v>
      </c>
      <c r="S346">
        <v>0</v>
      </c>
      <c r="T346">
        <v>0</v>
      </c>
      <c r="U346">
        <v>0</v>
      </c>
      <c r="V346">
        <v>1</v>
      </c>
      <c r="W346">
        <v>4</v>
      </c>
      <c r="X346" t="s">
        <v>1661</v>
      </c>
      <c r="Y346" t="s">
        <v>1653</v>
      </c>
      <c r="Z346" t="s">
        <v>1662</v>
      </c>
      <c r="AA346" t="s">
        <v>71</v>
      </c>
      <c r="AB346" t="b">
        <f t="shared" si="17"/>
        <v>1</v>
      </c>
      <c r="AC346" t="b">
        <f t="shared" si="16"/>
        <v>1</v>
      </c>
      <c r="AD346">
        <v>1363</v>
      </c>
      <c r="AE346" t="b">
        <v>0</v>
      </c>
      <c r="AF346" t="str">
        <f>_xlfn.XLOOKUP($C346,[1]Dec25_data_updated!$C:$C, [1]Dec25_data_updated!AI:AI,0)</f>
        <v>case study</v>
      </c>
      <c r="AG346" t="s">
        <v>60</v>
      </c>
      <c r="AH346" t="str">
        <f>_xlfn.XLOOKUP($C346,[1]Dec25_data_updated!$C:$C, [1]Dec25_data_updated!AF:AF,0)</f>
        <v>B_Kratovic__Duchampianska_praktiker_inom_samtidskonsten.pdf</v>
      </c>
      <c r="AI346" s="1" t="str">
        <f>_xlfn.XLOOKUP($C346,[1]cull_for_type_term!$C:$C, [1]cull_for_type_term!AI:AI,0)</f>
        <v>case study</v>
      </c>
      <c r="AJ346" s="1" t="str">
        <f>_xlfn.XLOOKUP($C346,[1]cull_for_type_term!$C:$C, [1]cull_for_type_term!AJ:AJ,0)</f>
        <v>AfterSherrieLevine.com</v>
      </c>
      <c r="AK346" s="1">
        <f>_xlfn.XLOOKUP($C346,[1]dates!$C:$C, [1]dates!D:D,0)</f>
        <v>0</v>
      </c>
      <c r="AL346" s="2"/>
      <c r="AM346" s="3">
        <f>_xlfn.XLOOKUP($C346,[1]missing!$C:$C, [1]missing!AH:AH,0)</f>
        <v>0</v>
      </c>
    </row>
    <row r="347" spans="1:39" x14ac:dyDescent="0.2">
      <c r="A347">
        <v>0</v>
      </c>
      <c r="B347" t="s">
        <v>1649</v>
      </c>
      <c r="C347" t="s">
        <v>1650</v>
      </c>
      <c r="D347">
        <v>2020</v>
      </c>
      <c r="F347" t="s">
        <v>1603</v>
      </c>
      <c r="G347" t="s">
        <v>1651</v>
      </c>
      <c r="I347">
        <v>2</v>
      </c>
      <c r="J347" s="4">
        <v>45649.440370370372</v>
      </c>
      <c r="S347">
        <v>0</v>
      </c>
      <c r="T347">
        <v>0</v>
      </c>
      <c r="U347">
        <v>0</v>
      </c>
      <c r="V347">
        <v>1</v>
      </c>
      <c r="W347">
        <v>4</v>
      </c>
      <c r="X347" t="s">
        <v>1663</v>
      </c>
      <c r="Y347" t="s">
        <v>1653</v>
      </c>
      <c r="Z347" t="s">
        <v>1664</v>
      </c>
      <c r="AA347" t="s">
        <v>948</v>
      </c>
      <c r="AB347" t="b">
        <f t="shared" si="17"/>
        <v>1</v>
      </c>
      <c r="AC347" t="str">
        <f t="shared" si="16"/>
        <v/>
      </c>
      <c r="AD347">
        <v>952</v>
      </c>
      <c r="AE347" t="b">
        <v>0</v>
      </c>
      <c r="AF347" t="str">
        <f>_xlfn.XLOOKUP($C347,[1]Dec25_data_updated!$C:$C, [1]Dec25_data_updated!AI:AI,0)</f>
        <v>case study</v>
      </c>
      <c r="AG347" t="s">
        <v>60</v>
      </c>
      <c r="AH347" t="str">
        <f>_xlfn.XLOOKUP($C347,[1]Dec25_data_updated!$C:$C, [1]Dec25_data_updated!AF:AF,0)</f>
        <v>B_Kratovic__Duchampianska_praktiker_inom_samtidskonsten.pdf</v>
      </c>
      <c r="AI347" s="1" t="str">
        <f>_xlfn.XLOOKUP($C347,[1]cull_for_type_term!$C:$C, [1]cull_for_type_term!AI:AI,0)</f>
        <v>case study</v>
      </c>
      <c r="AJ347" s="1" t="str">
        <f>_xlfn.XLOOKUP($C347,[1]cull_for_type_term!$C:$C, [1]cull_for_type_term!AJ:AJ,0)</f>
        <v>AfterSherrieLevine.com</v>
      </c>
      <c r="AK347" s="1">
        <f>_xlfn.XLOOKUP($C347,[1]dates!$C:$C, [1]dates!D:D,0)</f>
        <v>0</v>
      </c>
      <c r="AL347" s="2"/>
      <c r="AM347" s="3">
        <f>_xlfn.XLOOKUP($C347,[1]missing!$C:$C, [1]missing!AH:AH,0)</f>
        <v>0</v>
      </c>
    </row>
    <row r="348" spans="1:39" x14ac:dyDescent="0.2">
      <c r="A348">
        <v>2</v>
      </c>
      <c r="B348" t="s">
        <v>1514</v>
      </c>
      <c r="C348" t="s">
        <v>1515</v>
      </c>
      <c r="D348">
        <v>2017</v>
      </c>
      <c r="F348" t="s">
        <v>67</v>
      </c>
      <c r="G348" t="s">
        <v>1516</v>
      </c>
      <c r="H348" t="s">
        <v>1665</v>
      </c>
      <c r="I348">
        <v>18</v>
      </c>
      <c r="J348" s="4">
        <v>45649.419166666667</v>
      </c>
      <c r="S348">
        <v>2</v>
      </c>
      <c r="T348">
        <v>0.28999999999999998</v>
      </c>
      <c r="U348">
        <v>2</v>
      </c>
      <c r="V348">
        <v>1</v>
      </c>
      <c r="W348">
        <v>7</v>
      </c>
      <c r="X348" t="s">
        <v>1518</v>
      </c>
      <c r="Y348" t="s">
        <v>1519</v>
      </c>
      <c r="Z348" t="s">
        <v>1666</v>
      </c>
      <c r="AA348" t="s">
        <v>199</v>
      </c>
      <c r="AB348" t="b">
        <v>1</v>
      </c>
      <c r="AC348" t="str">
        <f t="shared" ref="AC348:AC411" si="18">IF( ISNUMBER( SEARCH( AA348, X348) ), TRUE, "" )</f>
        <v/>
      </c>
      <c r="AD348">
        <v>803</v>
      </c>
      <c r="AE348" t="b">
        <v>1</v>
      </c>
      <c r="AF348" s="7" t="s">
        <v>1667</v>
      </c>
      <c r="AG348" s="7" t="s">
        <v>1668</v>
      </c>
      <c r="AH348">
        <f>_xlfn.XLOOKUP($C348,[1]Dec25_data_updated!$C:$C, [1]Dec25_data_updated!AF:AF,0)</f>
        <v>0</v>
      </c>
      <c r="AI348" s="1">
        <f>_xlfn.XLOOKUP($C348,[1]cull_for_type_term!$C:$C, [1]cull_for_type_term!AI:AI,0)</f>
        <v>0</v>
      </c>
      <c r="AJ348" s="1">
        <f>_xlfn.XLOOKUP($C348,[1]cull_for_type_term!$C:$C, [1]cull_for_type_term!AJ:AJ,0)</f>
        <v>0</v>
      </c>
      <c r="AK348" s="1">
        <f>_xlfn.XLOOKUP($C348,[1]dates!$C:$C, [1]dates!D:D,0)</f>
        <v>0</v>
      </c>
      <c r="AL348" s="2"/>
      <c r="AM348" s="3">
        <f>_xlfn.XLOOKUP($C348,[1]missing!$C:$C, [1]missing!AH:AH,0)</f>
        <v>0</v>
      </c>
    </row>
    <row r="349" spans="1:39" x14ac:dyDescent="0.2">
      <c r="A349">
        <v>4</v>
      </c>
      <c r="B349" t="s">
        <v>1669</v>
      </c>
      <c r="C349" t="s">
        <v>1670</v>
      </c>
      <c r="D349">
        <v>2021</v>
      </c>
      <c r="E349" t="s">
        <v>1671</v>
      </c>
      <c r="F349" t="s">
        <v>547</v>
      </c>
      <c r="G349" t="s">
        <v>1672</v>
      </c>
      <c r="H349" t="s">
        <v>1673</v>
      </c>
      <c r="I349">
        <v>444</v>
      </c>
      <c r="J349" s="4">
        <v>45649.420636574076</v>
      </c>
      <c r="L349" t="s">
        <v>1674</v>
      </c>
      <c r="S349">
        <v>4</v>
      </c>
      <c r="T349">
        <v>1.33</v>
      </c>
      <c r="U349">
        <v>1</v>
      </c>
      <c r="V349">
        <v>3</v>
      </c>
      <c r="W349">
        <v>3</v>
      </c>
      <c r="X349" t="s">
        <v>1675</v>
      </c>
      <c r="Y349" t="s">
        <v>1676</v>
      </c>
      <c r="Z349" t="s">
        <v>1677</v>
      </c>
      <c r="AA349" t="s">
        <v>47</v>
      </c>
      <c r="AB349" t="b">
        <v>1</v>
      </c>
      <c r="AC349" t="str">
        <f t="shared" si="18"/>
        <v/>
      </c>
      <c r="AD349">
        <v>509</v>
      </c>
      <c r="AE349" t="b">
        <v>1</v>
      </c>
      <c r="AF349" s="7" t="s">
        <v>1667</v>
      </c>
      <c r="AG349" s="7" t="s">
        <v>1668</v>
      </c>
      <c r="AH349">
        <f>_xlfn.XLOOKUP($C349,[1]Dec25_data_updated!$C:$C, [1]Dec25_data_updated!AF:AF,0)</f>
        <v>0</v>
      </c>
      <c r="AI349" s="1">
        <f>_xlfn.XLOOKUP($C349,[1]cull_for_type_term!$C:$C, [1]cull_for_type_term!AI:AI,0)</f>
        <v>0</v>
      </c>
      <c r="AJ349" s="1">
        <f>_xlfn.XLOOKUP($C349,[1]cull_for_type_term!$C:$C, [1]cull_for_type_term!AJ:AJ,0)</f>
        <v>0</v>
      </c>
      <c r="AK349" s="1">
        <f>_xlfn.XLOOKUP($C349,[1]dates!$C:$C, [1]dates!D:D,0)</f>
        <v>2021</v>
      </c>
      <c r="AL349" s="2"/>
      <c r="AM349" s="3">
        <f>_xlfn.XLOOKUP($C349,[1]missing!$C:$C, [1]missing!AH:AH,0)</f>
        <v>0</v>
      </c>
    </row>
    <row r="350" spans="1:39" x14ac:dyDescent="0.2">
      <c r="A350" s="5">
        <v>2</v>
      </c>
      <c r="B350" s="5" t="s">
        <v>1678</v>
      </c>
      <c r="C350" s="5" t="s">
        <v>1679</v>
      </c>
      <c r="D350" s="5">
        <v>2013</v>
      </c>
      <c r="E350" s="5"/>
      <c r="F350" s="5" t="s">
        <v>41</v>
      </c>
      <c r="G350" s="5" t="s">
        <v>1680</v>
      </c>
      <c r="H350" s="5" t="s">
        <v>1681</v>
      </c>
      <c r="I350" s="5">
        <v>43</v>
      </c>
      <c r="J350" s="6" t="s">
        <v>61</v>
      </c>
      <c r="K350" s="5"/>
      <c r="L350" s="5"/>
      <c r="M350" s="5"/>
      <c r="N350" s="5"/>
      <c r="O350" s="5"/>
      <c r="P350" s="5"/>
      <c r="Q350" s="5"/>
      <c r="R350" s="5"/>
      <c r="S350" s="5">
        <v>2</v>
      </c>
      <c r="T350" s="5">
        <v>0.18</v>
      </c>
      <c r="U350" s="5">
        <v>2</v>
      </c>
      <c r="V350" s="5">
        <v>1</v>
      </c>
      <c r="W350" s="5">
        <v>11</v>
      </c>
      <c r="X350" s="5" t="s">
        <v>1682</v>
      </c>
      <c r="Y350" s="5" t="s">
        <v>1683</v>
      </c>
      <c r="Z350" s="5" t="s">
        <v>1684</v>
      </c>
      <c r="AA350" t="s">
        <v>63</v>
      </c>
      <c r="AB350" t="b">
        <v>1</v>
      </c>
      <c r="AC350" t="str">
        <f t="shared" si="18"/>
        <v/>
      </c>
      <c r="AD350">
        <v>703</v>
      </c>
      <c r="AE350" t="b">
        <v>0</v>
      </c>
      <c r="AF350" t="s">
        <v>1685</v>
      </c>
      <c r="AG350" t="s">
        <v>60</v>
      </c>
      <c r="AH350">
        <f>_xlfn.XLOOKUP($C350,[1]Dec25_data_updated!$C:$C, [1]Dec25_data_updated!AF:AF,0)</f>
        <v>0</v>
      </c>
      <c r="AI350" s="1">
        <f>_xlfn.XLOOKUP($C350,[1]cull_for_type_term!$C:$C, [1]cull_for_type_term!AI:AI,0)</f>
        <v>0</v>
      </c>
      <c r="AJ350" s="1">
        <f>_xlfn.XLOOKUP($C350,[1]cull_for_type_term!$C:$C, [1]cull_for_type_term!AJ:AJ,0)</f>
        <v>0</v>
      </c>
      <c r="AK350" s="1">
        <f>_xlfn.XLOOKUP($C350,[1]dates!$C:$C, [1]dates!D:D,0)</f>
        <v>0</v>
      </c>
      <c r="AL350" s="2"/>
      <c r="AM350" s="3">
        <f>_xlfn.XLOOKUP($C350,[1]missing!$C:$C, [1]missing!AH:AH,0)</f>
        <v>0</v>
      </c>
    </row>
    <row r="351" spans="1:39" x14ac:dyDescent="0.2">
      <c r="A351">
        <v>2</v>
      </c>
      <c r="B351" t="s">
        <v>1678</v>
      </c>
      <c r="C351" t="s">
        <v>1679</v>
      </c>
      <c r="D351">
        <v>2013</v>
      </c>
      <c r="F351" t="s">
        <v>41</v>
      </c>
      <c r="G351" t="s">
        <v>1680</v>
      </c>
      <c r="H351" t="s">
        <v>1686</v>
      </c>
      <c r="I351">
        <v>6</v>
      </c>
      <c r="J351" s="4">
        <v>45649.440370370372</v>
      </c>
      <c r="S351">
        <v>2</v>
      </c>
      <c r="T351">
        <v>0.18</v>
      </c>
      <c r="U351">
        <v>2</v>
      </c>
      <c r="V351">
        <v>1</v>
      </c>
      <c r="W351">
        <v>11</v>
      </c>
      <c r="X351" t="s">
        <v>1682</v>
      </c>
      <c r="Y351" t="s">
        <v>1683</v>
      </c>
      <c r="Z351" t="s">
        <v>1687</v>
      </c>
      <c r="AA351" t="s">
        <v>948</v>
      </c>
      <c r="AB351" t="b">
        <v>1</v>
      </c>
      <c r="AC351" t="str">
        <f t="shared" si="18"/>
        <v/>
      </c>
      <c r="AD351">
        <v>956</v>
      </c>
      <c r="AE351" t="b">
        <v>0</v>
      </c>
      <c r="AF351" t="s">
        <v>1685</v>
      </c>
      <c r="AG351" t="s">
        <v>60</v>
      </c>
      <c r="AH351">
        <f>_xlfn.XLOOKUP($C351,[1]Dec25_data_updated!$C:$C, [1]Dec25_data_updated!AF:AF,0)</f>
        <v>0</v>
      </c>
      <c r="AI351" s="1">
        <f>_xlfn.XLOOKUP($C351,[1]cull_for_type_term!$C:$C, [1]cull_for_type_term!AI:AI,0)</f>
        <v>0</v>
      </c>
      <c r="AJ351" s="1">
        <f>_xlfn.XLOOKUP($C351,[1]cull_for_type_term!$C:$C, [1]cull_for_type_term!AJ:AJ,0)</f>
        <v>0</v>
      </c>
      <c r="AK351" s="1">
        <f>_xlfn.XLOOKUP($C351,[1]dates!$C:$C, [1]dates!D:D,0)</f>
        <v>0</v>
      </c>
      <c r="AL351" s="2"/>
      <c r="AM351" s="3">
        <f>_xlfn.XLOOKUP($C351,[1]missing!$C:$C, [1]missing!AH:AH,0)</f>
        <v>0</v>
      </c>
    </row>
    <row r="352" spans="1:39" x14ac:dyDescent="0.2">
      <c r="A352">
        <v>0</v>
      </c>
      <c r="B352" t="s">
        <v>158</v>
      </c>
      <c r="C352" t="s">
        <v>1688</v>
      </c>
      <c r="D352">
        <v>2020</v>
      </c>
      <c r="F352" t="s">
        <v>289</v>
      </c>
      <c r="G352" t="s">
        <v>1689</v>
      </c>
      <c r="I352">
        <v>20</v>
      </c>
      <c r="J352" s="4">
        <v>45649.418078703704</v>
      </c>
      <c r="K352" t="s">
        <v>250</v>
      </c>
      <c r="S352">
        <v>0</v>
      </c>
      <c r="T352">
        <v>0</v>
      </c>
      <c r="U352">
        <v>0</v>
      </c>
      <c r="V352">
        <v>1</v>
      </c>
      <c r="W352">
        <v>4</v>
      </c>
      <c r="X352" t="s">
        <v>1690</v>
      </c>
      <c r="Z352" t="s">
        <v>1691</v>
      </c>
      <c r="AA352" t="s">
        <v>342</v>
      </c>
      <c r="AB352" t="b">
        <v>1</v>
      </c>
      <c r="AC352" t="str">
        <f t="shared" si="18"/>
        <v/>
      </c>
      <c r="AD352">
        <v>936</v>
      </c>
      <c r="AE352" t="b">
        <v>0</v>
      </c>
      <c r="AF352" t="str">
        <f>_xlfn.XLOOKUP($C352,[1]Dec25_data_updated!$C:$C, [1]Dec25_data_updated!AI:AI,0)</f>
        <v>discussion</v>
      </c>
      <c r="AG352" t="str">
        <f>_xlfn.XLOOKUP($C352,[1]Dec25_data_updated!$C:$C, [1]Dec25_data_updated!AJ:AJ,0)</f>
        <v>OLD NEWS</v>
      </c>
      <c r="AH352" t="str">
        <f>_xlfn.XLOOKUP($C352,[1]Dec25_data_updated!$C:$C, [1]Dec25_data_updated!AF:AF,0)</f>
        <v>A_Ludovico_Impresión_posdigital_La_mutación_de_la_edición_desde_1894_Alessandro_Ludovico.pdf</v>
      </c>
      <c r="AI352" s="1" t="str">
        <f>_xlfn.XLOOKUP($C352,[1]cull_for_type_term!$C:$C, [1]cull_for_type_term!AI:AI,0)</f>
        <v>discussion</v>
      </c>
      <c r="AJ352" s="1" t="str">
        <f>_xlfn.XLOOKUP($C352,[1]cull_for_type_term!$C:$C, [1]cull_for_type_term!AJ:AJ,0)</f>
        <v>OLD NEWS</v>
      </c>
      <c r="AK352" s="1">
        <f>_xlfn.XLOOKUP($C352,[1]dates!$C:$C, [1]dates!D:D,0)</f>
        <v>0</v>
      </c>
      <c r="AL352" s="2"/>
      <c r="AM352" s="3">
        <f>_xlfn.XLOOKUP($C352,[1]missing!$C:$C, [1]missing!AH:AH,0)</f>
        <v>0</v>
      </c>
    </row>
    <row r="353" spans="1:39" x14ac:dyDescent="0.2">
      <c r="A353">
        <v>3</v>
      </c>
      <c r="B353" t="s">
        <v>1692</v>
      </c>
      <c r="C353" t="s">
        <v>1693</v>
      </c>
      <c r="D353">
        <v>2013</v>
      </c>
      <c r="F353" t="s">
        <v>41</v>
      </c>
      <c r="G353" t="s">
        <v>1694</v>
      </c>
      <c r="H353" t="s">
        <v>1695</v>
      </c>
      <c r="I353">
        <v>51</v>
      </c>
      <c r="J353" s="4">
        <v>45648.861805555556</v>
      </c>
      <c r="S353">
        <v>3</v>
      </c>
      <c r="T353">
        <v>0.27</v>
      </c>
      <c r="U353">
        <v>3</v>
      </c>
      <c r="V353">
        <v>1</v>
      </c>
      <c r="W353">
        <v>11</v>
      </c>
      <c r="X353" t="s">
        <v>1696</v>
      </c>
      <c r="Y353" t="s">
        <v>1697</v>
      </c>
      <c r="Z353" t="s">
        <v>1698</v>
      </c>
      <c r="AA353" t="s">
        <v>59</v>
      </c>
      <c r="AB353" t="b">
        <v>1</v>
      </c>
      <c r="AC353" t="str">
        <f t="shared" si="18"/>
        <v/>
      </c>
      <c r="AD353">
        <v>51</v>
      </c>
      <c r="AE353" t="b">
        <v>1</v>
      </c>
      <c r="AF353" s="7" t="s">
        <v>1685</v>
      </c>
      <c r="AG353" t="s">
        <v>60</v>
      </c>
      <c r="AH353">
        <f>_xlfn.XLOOKUP($C353,[1]Dec25_data_updated!$C:$C, [1]Dec25_data_updated!AF:AF,0)</f>
        <v>0</v>
      </c>
      <c r="AI353" s="1">
        <f>_xlfn.XLOOKUP($C353,[1]cull_for_type_term!$C:$C, [1]cull_for_type_term!AI:AI,0)</f>
        <v>0</v>
      </c>
      <c r="AJ353" s="1">
        <f>_xlfn.XLOOKUP($C353,[1]cull_for_type_term!$C:$C, [1]cull_for_type_term!AJ:AJ,0)</f>
        <v>0</v>
      </c>
      <c r="AK353" s="1">
        <f>_xlfn.XLOOKUP($C353,[1]dates!$C:$C, [1]dates!D:D,0)</f>
        <v>0</v>
      </c>
      <c r="AL353" s="2"/>
      <c r="AM353" s="3">
        <f>_xlfn.XLOOKUP($C353,[1]missing!$C:$C, [1]missing!AH:AH,0)</f>
        <v>0</v>
      </c>
    </row>
    <row r="354" spans="1:39" x14ac:dyDescent="0.2">
      <c r="A354" s="5">
        <v>3</v>
      </c>
      <c r="B354" s="5" t="s">
        <v>1692</v>
      </c>
      <c r="C354" s="5" t="s">
        <v>1693</v>
      </c>
      <c r="D354" s="5">
        <v>2013</v>
      </c>
      <c r="E354" s="5"/>
      <c r="F354" s="5" t="s">
        <v>41</v>
      </c>
      <c r="G354" s="5" t="s">
        <v>1694</v>
      </c>
      <c r="H354" s="5" t="s">
        <v>1695</v>
      </c>
      <c r="I354" s="5">
        <v>87</v>
      </c>
      <c r="J354" s="6" t="s">
        <v>61</v>
      </c>
      <c r="K354" s="5"/>
      <c r="L354" s="5"/>
      <c r="M354" s="5"/>
      <c r="N354" s="5"/>
      <c r="O354" s="5"/>
      <c r="P354" s="5"/>
      <c r="Q354" s="5"/>
      <c r="R354" s="5"/>
      <c r="S354" s="5">
        <v>3</v>
      </c>
      <c r="T354" s="5">
        <v>0.27</v>
      </c>
      <c r="U354" s="5">
        <v>3</v>
      </c>
      <c r="V354" s="5">
        <v>1</v>
      </c>
      <c r="W354" s="5">
        <v>11</v>
      </c>
      <c r="X354" s="5" t="s">
        <v>1696</v>
      </c>
      <c r="Y354" s="5" t="s">
        <v>1697</v>
      </c>
      <c r="Z354" s="5" t="s">
        <v>1699</v>
      </c>
      <c r="AA354" t="s">
        <v>63</v>
      </c>
      <c r="AB354" t="b">
        <v>1</v>
      </c>
      <c r="AC354" t="str">
        <f t="shared" si="18"/>
        <v/>
      </c>
      <c r="AD354">
        <v>747</v>
      </c>
      <c r="AE354" t="b">
        <v>1</v>
      </c>
      <c r="AF354" s="7" t="s">
        <v>1685</v>
      </c>
      <c r="AG354" t="s">
        <v>60</v>
      </c>
      <c r="AH354">
        <f>_xlfn.XLOOKUP($C354,[1]Dec25_data_updated!$C:$C, [1]Dec25_data_updated!AF:AF,0)</f>
        <v>0</v>
      </c>
      <c r="AI354" s="1">
        <f>_xlfn.XLOOKUP($C354,[1]cull_for_type_term!$C:$C, [1]cull_for_type_term!AI:AI,0)</f>
        <v>0</v>
      </c>
      <c r="AJ354" s="1">
        <f>_xlfn.XLOOKUP($C354,[1]cull_for_type_term!$C:$C, [1]cull_for_type_term!AJ:AJ,0)</f>
        <v>0</v>
      </c>
      <c r="AK354" s="1">
        <f>_xlfn.XLOOKUP($C354,[1]dates!$C:$C, [1]dates!D:D,0)</f>
        <v>0</v>
      </c>
      <c r="AL354" s="2"/>
      <c r="AM354" s="3">
        <f>_xlfn.XLOOKUP($C354,[1]missing!$C:$C, [1]missing!AH:AH,0)</f>
        <v>0</v>
      </c>
    </row>
    <row r="355" spans="1:39" x14ac:dyDescent="0.2">
      <c r="A355">
        <v>3</v>
      </c>
      <c r="B355" t="s">
        <v>1692</v>
      </c>
      <c r="C355" t="s">
        <v>1693</v>
      </c>
      <c r="D355">
        <v>2013</v>
      </c>
      <c r="F355" t="s">
        <v>41</v>
      </c>
      <c r="G355" t="s">
        <v>1694</v>
      </c>
      <c r="H355" t="s">
        <v>1700</v>
      </c>
      <c r="I355">
        <v>11</v>
      </c>
      <c r="J355" s="4">
        <v>45649.857893518521</v>
      </c>
      <c r="S355">
        <v>3</v>
      </c>
      <c r="T355">
        <v>0.27</v>
      </c>
      <c r="U355">
        <v>3</v>
      </c>
      <c r="V355">
        <v>1</v>
      </c>
      <c r="W355">
        <v>11</v>
      </c>
      <c r="X355" t="s">
        <v>1696</v>
      </c>
      <c r="Y355" t="s">
        <v>1697</v>
      </c>
      <c r="Z355" t="s">
        <v>1701</v>
      </c>
      <c r="AA355" t="s">
        <v>627</v>
      </c>
      <c r="AB355" t="b">
        <v>1</v>
      </c>
      <c r="AC355" t="str">
        <f t="shared" si="18"/>
        <v/>
      </c>
      <c r="AD355">
        <v>1326</v>
      </c>
      <c r="AE355" t="b">
        <v>1</v>
      </c>
      <c r="AF355" s="7" t="s">
        <v>1685</v>
      </c>
      <c r="AG355" t="s">
        <v>60</v>
      </c>
      <c r="AH355">
        <f>_xlfn.XLOOKUP($C355,[1]Dec25_data_updated!$C:$C, [1]Dec25_data_updated!AF:AF,0)</f>
        <v>0</v>
      </c>
      <c r="AI355" s="1">
        <f>_xlfn.XLOOKUP($C355,[1]cull_for_type_term!$C:$C, [1]cull_for_type_term!AI:AI,0)</f>
        <v>0</v>
      </c>
      <c r="AJ355" s="1">
        <f>_xlfn.XLOOKUP($C355,[1]cull_for_type_term!$C:$C, [1]cull_for_type_term!AJ:AJ,0)</f>
        <v>0</v>
      </c>
      <c r="AK355" s="1">
        <f>_xlfn.XLOOKUP($C355,[1]dates!$C:$C, [1]dates!D:D,0)</f>
        <v>0</v>
      </c>
      <c r="AL355" s="2"/>
      <c r="AM355" s="3">
        <f>_xlfn.XLOOKUP($C355,[1]missing!$C:$C, [1]missing!AH:AH,0)</f>
        <v>0</v>
      </c>
    </row>
    <row r="356" spans="1:39" x14ac:dyDescent="0.2">
      <c r="A356">
        <v>3</v>
      </c>
      <c r="B356" t="s">
        <v>1692</v>
      </c>
      <c r="C356" t="s">
        <v>1693</v>
      </c>
      <c r="D356">
        <v>2013</v>
      </c>
      <c r="F356" t="s">
        <v>41</v>
      </c>
      <c r="G356" t="s">
        <v>1694</v>
      </c>
      <c r="H356" t="s">
        <v>1700</v>
      </c>
      <c r="I356">
        <v>17</v>
      </c>
      <c r="J356" s="4">
        <v>45649.858171296299</v>
      </c>
      <c r="S356">
        <v>3</v>
      </c>
      <c r="T356">
        <v>0.27</v>
      </c>
      <c r="U356">
        <v>3</v>
      </c>
      <c r="V356">
        <v>1</v>
      </c>
      <c r="W356">
        <v>11</v>
      </c>
      <c r="X356" t="s">
        <v>1696</v>
      </c>
      <c r="Y356" t="s">
        <v>1697</v>
      </c>
      <c r="Z356" t="s">
        <v>1702</v>
      </c>
      <c r="AA356" t="s">
        <v>627</v>
      </c>
      <c r="AB356" t="b">
        <v>1</v>
      </c>
      <c r="AC356" t="str">
        <f t="shared" si="18"/>
        <v/>
      </c>
      <c r="AD356">
        <v>1347</v>
      </c>
      <c r="AE356" t="b">
        <v>1</v>
      </c>
      <c r="AF356" s="7" t="s">
        <v>1685</v>
      </c>
      <c r="AG356" t="s">
        <v>60</v>
      </c>
      <c r="AH356">
        <f>_xlfn.XLOOKUP($C356,[1]Dec25_data_updated!$C:$C, [1]Dec25_data_updated!AF:AF,0)</f>
        <v>0</v>
      </c>
      <c r="AI356" s="1">
        <f>_xlfn.XLOOKUP($C356,[1]cull_for_type_term!$C:$C, [1]cull_for_type_term!AI:AI,0)</f>
        <v>0</v>
      </c>
      <c r="AJ356" s="1">
        <f>_xlfn.XLOOKUP($C356,[1]cull_for_type_term!$C:$C, [1]cull_for_type_term!AJ:AJ,0)</f>
        <v>0</v>
      </c>
      <c r="AK356" s="1">
        <f>_xlfn.XLOOKUP($C356,[1]dates!$C:$C, [1]dates!D:D,0)</f>
        <v>0</v>
      </c>
      <c r="AL356" s="2"/>
      <c r="AM356" s="3">
        <f>_xlfn.XLOOKUP($C356,[1]missing!$C:$C, [1]missing!AH:AH,0)</f>
        <v>0</v>
      </c>
    </row>
    <row r="357" spans="1:39" x14ac:dyDescent="0.2">
      <c r="A357">
        <v>0</v>
      </c>
      <c r="B357" t="s">
        <v>1703</v>
      </c>
      <c r="C357" t="s">
        <v>1704</v>
      </c>
      <c r="D357">
        <v>2016</v>
      </c>
      <c r="F357" t="s">
        <v>1705</v>
      </c>
      <c r="G357" t="s">
        <v>1706</v>
      </c>
      <c r="I357">
        <v>54</v>
      </c>
      <c r="J357" s="4">
        <v>45648.861805555556</v>
      </c>
      <c r="S357">
        <v>0</v>
      </c>
      <c r="T357">
        <v>0</v>
      </c>
      <c r="U357">
        <v>0</v>
      </c>
      <c r="V357">
        <v>1</v>
      </c>
      <c r="W357">
        <v>8</v>
      </c>
      <c r="X357" t="s">
        <v>1707</v>
      </c>
      <c r="Y357" t="s">
        <v>1708</v>
      </c>
      <c r="Z357" t="s">
        <v>1709</v>
      </c>
      <c r="AA357" t="s">
        <v>59</v>
      </c>
      <c r="AB357" t="b">
        <v>1</v>
      </c>
      <c r="AC357" t="str">
        <f t="shared" si="18"/>
        <v/>
      </c>
      <c r="AD357">
        <v>54</v>
      </c>
      <c r="AE357" t="b">
        <v>0</v>
      </c>
      <c r="AF357" t="s">
        <v>1685</v>
      </c>
      <c r="AG357" t="s">
        <v>60</v>
      </c>
      <c r="AH357">
        <f>_xlfn.XLOOKUP($C357,[1]Dec25_data_updated!$C:$C, [1]Dec25_data_updated!AF:AF,0)</f>
        <v>0</v>
      </c>
      <c r="AI357" s="1">
        <f>_xlfn.XLOOKUP($C357,[1]cull_for_type_term!$C:$C, [1]cull_for_type_term!AI:AI,0)</f>
        <v>0</v>
      </c>
      <c r="AJ357" s="1">
        <f>_xlfn.XLOOKUP($C357,[1]cull_for_type_term!$C:$C, [1]cull_for_type_term!AJ:AJ,0)</f>
        <v>0</v>
      </c>
      <c r="AK357" s="1">
        <f>_xlfn.XLOOKUP($C357,[1]dates!$C:$C, [1]dates!D:D,0)</f>
        <v>0</v>
      </c>
      <c r="AL357" s="2"/>
      <c r="AM357" s="3">
        <f>_xlfn.XLOOKUP($C357,[1]missing!$C:$C, [1]missing!AH:AH,0)</f>
        <v>0</v>
      </c>
    </row>
    <row r="358" spans="1:39" x14ac:dyDescent="0.2">
      <c r="A358" s="5">
        <v>0</v>
      </c>
      <c r="B358" s="5" t="s">
        <v>1703</v>
      </c>
      <c r="C358" s="5" t="s">
        <v>1704</v>
      </c>
      <c r="D358" s="5">
        <v>2016</v>
      </c>
      <c r="E358" s="5"/>
      <c r="F358" s="5" t="s">
        <v>1705</v>
      </c>
      <c r="G358" s="5" t="s">
        <v>1706</v>
      </c>
      <c r="H358" s="5"/>
      <c r="I358" s="5">
        <v>100</v>
      </c>
      <c r="J358" s="6" t="s">
        <v>61</v>
      </c>
      <c r="K358" s="5"/>
      <c r="L358" s="5"/>
      <c r="M358" s="5"/>
      <c r="N358" s="5"/>
      <c r="O358" s="5"/>
      <c r="P358" s="5"/>
      <c r="Q358" s="5"/>
      <c r="R358" s="5"/>
      <c r="S358" s="5">
        <v>0</v>
      </c>
      <c r="T358" s="5">
        <v>0</v>
      </c>
      <c r="U358" s="5">
        <v>0</v>
      </c>
      <c r="V358" s="5">
        <v>1</v>
      </c>
      <c r="W358" s="5">
        <v>8</v>
      </c>
      <c r="X358" s="5" t="s">
        <v>1707</v>
      </c>
      <c r="Y358" s="5" t="s">
        <v>1708</v>
      </c>
      <c r="Z358" s="5" t="s">
        <v>1710</v>
      </c>
      <c r="AA358" t="s">
        <v>63</v>
      </c>
      <c r="AB358" t="b">
        <v>1</v>
      </c>
      <c r="AC358" t="str">
        <f t="shared" si="18"/>
        <v/>
      </c>
      <c r="AD358">
        <v>760</v>
      </c>
      <c r="AE358" t="b">
        <v>0</v>
      </c>
      <c r="AF358" t="s">
        <v>1685</v>
      </c>
      <c r="AG358" t="s">
        <v>60</v>
      </c>
      <c r="AH358">
        <f>_xlfn.XLOOKUP($C358,[1]Dec25_data_updated!$C:$C, [1]Dec25_data_updated!AF:AF,0)</f>
        <v>0</v>
      </c>
      <c r="AI358" s="1">
        <f>_xlfn.XLOOKUP($C358,[1]cull_for_type_term!$C:$C, [1]cull_for_type_term!AI:AI,0)</f>
        <v>0</v>
      </c>
      <c r="AJ358" s="1">
        <f>_xlfn.XLOOKUP($C358,[1]cull_for_type_term!$C:$C, [1]cull_for_type_term!AJ:AJ,0)</f>
        <v>0</v>
      </c>
      <c r="AK358" s="1">
        <f>_xlfn.XLOOKUP($C358,[1]dates!$C:$C, [1]dates!D:D,0)</f>
        <v>0</v>
      </c>
      <c r="AL358" s="2"/>
      <c r="AM358" s="3">
        <f>_xlfn.XLOOKUP($C358,[1]missing!$C:$C, [1]missing!AH:AH,0)</f>
        <v>0</v>
      </c>
    </row>
    <row r="359" spans="1:39" x14ac:dyDescent="0.2">
      <c r="A359">
        <v>7</v>
      </c>
      <c r="B359" t="s">
        <v>620</v>
      </c>
      <c r="C359" t="s">
        <v>621</v>
      </c>
      <c r="D359">
        <v>2002</v>
      </c>
      <c r="E359" t="s">
        <v>622</v>
      </c>
      <c r="F359" t="s">
        <v>67</v>
      </c>
      <c r="G359" t="s">
        <v>1711</v>
      </c>
      <c r="H359" t="s">
        <v>624</v>
      </c>
      <c r="I359">
        <v>5</v>
      </c>
      <c r="J359" s="4">
        <v>45649.858171296299</v>
      </c>
      <c r="K359" t="s">
        <v>107</v>
      </c>
      <c r="S359">
        <v>7</v>
      </c>
      <c r="T359">
        <v>0.32</v>
      </c>
      <c r="U359">
        <v>7</v>
      </c>
      <c r="V359">
        <v>1</v>
      </c>
      <c r="W359">
        <v>22</v>
      </c>
      <c r="X359" t="s">
        <v>1712</v>
      </c>
      <c r="Y359" t="s">
        <v>1711</v>
      </c>
      <c r="Z359" t="s">
        <v>1713</v>
      </c>
      <c r="AA359" t="s">
        <v>627</v>
      </c>
      <c r="AB359" t="b">
        <v>1</v>
      </c>
      <c r="AC359" t="str">
        <f t="shared" si="18"/>
        <v/>
      </c>
      <c r="AD359">
        <v>1335</v>
      </c>
      <c r="AE359" t="b">
        <v>0</v>
      </c>
      <c r="AF359" t="s">
        <v>1685</v>
      </c>
      <c r="AG359" t="str">
        <f>_xlfn.XLOOKUP($C359,[1]Dec25_data_updated!$C:$C, [1]Dec25_data_updated!AJ:AJ,0)</f>
        <v>AfterSherrieLevine.com</v>
      </c>
      <c r="AH359" t="str">
        <f>_xlfn.XLOOKUP($C359,[1]Dec25_data_updated!$C:$C, [1]Dec25_data_updated!AF:AF,0)</f>
        <v>G_Batchen_Requiem.pdf</v>
      </c>
      <c r="AI359" s="1">
        <f>_xlfn.XLOOKUP($C359,[1]cull_for_type_term!$C:$C, [1]cull_for_type_term!AI:AI,0)</f>
        <v>0</v>
      </c>
      <c r="AJ359" s="1" t="str">
        <f>_xlfn.XLOOKUP($C359,[1]cull_for_type_term!$C:$C, [1]cull_for_type_term!AJ:AJ,0)</f>
        <v>AfterSherrieLevine.com</v>
      </c>
      <c r="AK359" s="1">
        <f>_xlfn.XLOOKUP($C359,[1]dates!$C:$C, [1]dates!D:D,0)</f>
        <v>0</v>
      </c>
      <c r="AL359" s="2"/>
      <c r="AM359" s="3">
        <f>_xlfn.XLOOKUP($C359,[1]missing!$C:$C, [1]missing!AH:AH,0)</f>
        <v>0</v>
      </c>
    </row>
    <row r="360" spans="1:39" x14ac:dyDescent="0.2">
      <c r="A360" s="5">
        <v>0</v>
      </c>
      <c r="B360" s="5" t="s">
        <v>1714</v>
      </c>
      <c r="C360" s="5" t="s">
        <v>1715</v>
      </c>
      <c r="D360" s="5">
        <v>2012</v>
      </c>
      <c r="E360" s="5" t="s">
        <v>1716</v>
      </c>
      <c r="F360" s="5" t="s">
        <v>289</v>
      </c>
      <c r="G360" s="5" t="s">
        <v>1717</v>
      </c>
      <c r="H360" s="5"/>
      <c r="I360" s="5">
        <v>67</v>
      </c>
      <c r="J360" s="6" t="s">
        <v>61</v>
      </c>
      <c r="K360" s="5"/>
      <c r="L360" s="5"/>
      <c r="M360" s="5"/>
      <c r="N360" s="5"/>
      <c r="O360" s="5"/>
      <c r="P360" s="5"/>
      <c r="Q360" s="5"/>
      <c r="R360" s="5"/>
      <c r="S360" s="5">
        <v>0</v>
      </c>
      <c r="T360" s="5">
        <v>0</v>
      </c>
      <c r="U360" s="5">
        <v>0</v>
      </c>
      <c r="V360" s="5">
        <v>1</v>
      </c>
      <c r="W360" s="5">
        <v>12</v>
      </c>
      <c r="X360" s="5" t="s">
        <v>1718</v>
      </c>
      <c r="Y360" s="5"/>
      <c r="Z360" s="5" t="s">
        <v>1719</v>
      </c>
      <c r="AA360" t="s">
        <v>63</v>
      </c>
      <c r="AB360" t="b">
        <v>1</v>
      </c>
      <c r="AC360" t="str">
        <f t="shared" si="18"/>
        <v/>
      </c>
      <c r="AD360">
        <v>727</v>
      </c>
      <c r="AE360" t="b">
        <v>1</v>
      </c>
      <c r="AF360" s="7" t="s">
        <v>1685</v>
      </c>
      <c r="AG360" s="8" t="s">
        <v>63</v>
      </c>
      <c r="AH360" t="str">
        <f>_xlfn.XLOOKUP($C360,[1]Dec25_data_updated!$C:$C, [1]Dec25_data_updated!AF:AF,0)</f>
        <v>G_Reisinger_Synchrone_Archive_Die_digitale_Quelle_im_Kontext_musealer_Sammlungen.pdf</v>
      </c>
      <c r="AI360" s="1">
        <f>_xlfn.XLOOKUP($C360,[1]cull_for_type_term!$C:$C, [1]cull_for_type_term!AI:AI,0)</f>
        <v>0</v>
      </c>
      <c r="AJ360" s="1">
        <f>_xlfn.XLOOKUP($C360,[1]cull_for_type_term!$C:$C, [1]cull_for_type_term!AJ:AJ,0)</f>
        <v>0</v>
      </c>
      <c r="AK360" s="1">
        <f>_xlfn.XLOOKUP($C360,[1]dates!$C:$C, [1]dates!D:D,0)</f>
        <v>0</v>
      </c>
      <c r="AL360" s="2"/>
      <c r="AM360" s="3">
        <f>_xlfn.XLOOKUP($C360,[1]missing!$C:$C, [1]missing!AH:AH,0)</f>
        <v>0</v>
      </c>
    </row>
    <row r="361" spans="1:39" x14ac:dyDescent="0.2">
      <c r="A361">
        <v>8</v>
      </c>
      <c r="B361" t="s">
        <v>1720</v>
      </c>
      <c r="C361" t="s">
        <v>1721</v>
      </c>
      <c r="D361">
        <v>2020</v>
      </c>
      <c r="F361" t="s">
        <v>1722</v>
      </c>
      <c r="G361" t="s">
        <v>1723</v>
      </c>
      <c r="H361" t="s">
        <v>1724</v>
      </c>
      <c r="I361">
        <v>10</v>
      </c>
      <c r="J361" s="4">
        <v>45649.858171296299</v>
      </c>
      <c r="K361" t="s">
        <v>250</v>
      </c>
      <c r="L361" t="s">
        <v>1725</v>
      </c>
      <c r="S361">
        <v>8</v>
      </c>
      <c r="T361">
        <v>2</v>
      </c>
      <c r="U361">
        <v>8</v>
      </c>
      <c r="V361">
        <v>1</v>
      </c>
      <c r="W361">
        <v>4</v>
      </c>
      <c r="X361" t="s">
        <v>1726</v>
      </c>
      <c r="Y361" t="s">
        <v>1727</v>
      </c>
      <c r="Z361" t="s">
        <v>1728</v>
      </c>
      <c r="AA361" t="s">
        <v>627</v>
      </c>
      <c r="AB361" t="b">
        <v>1</v>
      </c>
      <c r="AC361" t="str">
        <f t="shared" si="18"/>
        <v/>
      </c>
      <c r="AD361">
        <v>1340</v>
      </c>
      <c r="AE361" t="b">
        <v>0</v>
      </c>
      <c r="AF361" t="s">
        <v>1685</v>
      </c>
      <c r="AG361" t="s">
        <v>60</v>
      </c>
      <c r="AH361" t="str">
        <f>_xlfn.XLOOKUP($C361,[1]Dec25_data_updated!$C:$C, [1]Dec25_data_updated!AF:AF,0)</f>
        <v>J_Young_Radically_rethinking_copyright_in_the_arts_A_philosophical_approach.pdf</v>
      </c>
      <c r="AI361" s="1">
        <f>_xlfn.XLOOKUP($C361,[1]cull_for_type_term!$C:$C, [1]cull_for_type_term!AI:AI,0)</f>
        <v>0</v>
      </c>
      <c r="AJ361" s="1">
        <f>_xlfn.XLOOKUP($C361,[1]cull_for_type_term!$C:$C, [1]cull_for_type_term!AJ:AJ,0)</f>
        <v>0</v>
      </c>
      <c r="AK361" s="1">
        <f>_xlfn.XLOOKUP($C361,[1]dates!$C:$C, [1]dates!D:D,0)</f>
        <v>0</v>
      </c>
      <c r="AL361" s="2"/>
      <c r="AM361" s="3">
        <f>_xlfn.XLOOKUP($C361,[1]missing!$C:$C, [1]missing!AH:AH,0)</f>
        <v>0</v>
      </c>
    </row>
    <row r="362" spans="1:39" x14ac:dyDescent="0.2">
      <c r="A362">
        <v>4</v>
      </c>
      <c r="B362" t="s">
        <v>1729</v>
      </c>
      <c r="C362" t="s">
        <v>1730</v>
      </c>
      <c r="D362">
        <v>2021</v>
      </c>
      <c r="F362" t="s">
        <v>1731</v>
      </c>
      <c r="G362" t="s">
        <v>1732</v>
      </c>
      <c r="H362" t="s">
        <v>1733</v>
      </c>
      <c r="I362">
        <v>514</v>
      </c>
      <c r="J362" s="4">
        <v>45649.420636574076</v>
      </c>
      <c r="S362">
        <v>4</v>
      </c>
      <c r="T362">
        <v>1.33</v>
      </c>
      <c r="U362">
        <v>4</v>
      </c>
      <c r="V362">
        <v>1</v>
      </c>
      <c r="W362">
        <v>3</v>
      </c>
      <c r="X362" t="s">
        <v>1734</v>
      </c>
      <c r="Y362" t="s">
        <v>1735</v>
      </c>
      <c r="Z362" t="s">
        <v>1736</v>
      </c>
      <c r="AA362" t="s">
        <v>47</v>
      </c>
      <c r="AB362" t="b">
        <v>1</v>
      </c>
      <c r="AC362" t="b">
        <f t="shared" si="18"/>
        <v>1</v>
      </c>
      <c r="AD362">
        <v>579</v>
      </c>
      <c r="AE362" t="b">
        <v>1</v>
      </c>
      <c r="AF362" s="7" t="s">
        <v>1685</v>
      </c>
      <c r="AG362" s="8" t="s">
        <v>63</v>
      </c>
      <c r="AH362">
        <f>_xlfn.XLOOKUP($C362,[1]Dec25_data_updated!$C:$C, [1]Dec25_data_updated!AF:AF,0)</f>
        <v>0</v>
      </c>
      <c r="AI362" s="1">
        <f>_xlfn.XLOOKUP($C362,[1]cull_for_type_term!$C:$C, [1]cull_for_type_term!AI:AI,0)</f>
        <v>0</v>
      </c>
      <c r="AJ362" s="1">
        <f>_xlfn.XLOOKUP($C362,[1]cull_for_type_term!$C:$C, [1]cull_for_type_term!AJ:AJ,0)</f>
        <v>0</v>
      </c>
      <c r="AK362" s="1">
        <f>_xlfn.XLOOKUP($C362,[1]dates!$C:$C, [1]dates!D:D,0)</f>
        <v>0</v>
      </c>
      <c r="AL362" s="2"/>
      <c r="AM362" s="3">
        <f>_xlfn.XLOOKUP($C362,[1]missing!$C:$C, [1]missing!AH:AH,0)</f>
        <v>0</v>
      </c>
    </row>
    <row r="363" spans="1:39" x14ac:dyDescent="0.2">
      <c r="A363" s="5">
        <v>4</v>
      </c>
      <c r="B363" s="5" t="s">
        <v>1729</v>
      </c>
      <c r="C363" s="5" t="s">
        <v>1730</v>
      </c>
      <c r="D363" s="5">
        <v>2021</v>
      </c>
      <c r="E363" s="5"/>
      <c r="F363" s="5" t="s">
        <v>1731</v>
      </c>
      <c r="G363" s="5" t="s">
        <v>1732</v>
      </c>
      <c r="H363" s="5" t="s">
        <v>1737</v>
      </c>
      <c r="I363" s="5">
        <v>106</v>
      </c>
      <c r="J363" s="6" t="s">
        <v>61</v>
      </c>
      <c r="K363" s="5"/>
      <c r="L363" s="5"/>
      <c r="M363" s="5"/>
      <c r="N363" s="5"/>
      <c r="O363" s="5"/>
      <c r="P363" s="5"/>
      <c r="Q363" s="5"/>
      <c r="R363" s="5"/>
      <c r="S363" s="5">
        <v>4</v>
      </c>
      <c r="T363" s="5">
        <v>1.33</v>
      </c>
      <c r="U363" s="5">
        <v>4</v>
      </c>
      <c r="V363" s="5">
        <v>1</v>
      </c>
      <c r="W363" s="5">
        <v>3</v>
      </c>
      <c r="X363" s="5" t="s">
        <v>1738</v>
      </c>
      <c r="Y363" s="5" t="s">
        <v>1735</v>
      </c>
      <c r="Z363" s="5" t="s">
        <v>1739</v>
      </c>
      <c r="AA363" t="s">
        <v>63</v>
      </c>
      <c r="AB363" t="b">
        <v>1</v>
      </c>
      <c r="AC363" t="str">
        <f t="shared" si="18"/>
        <v/>
      </c>
      <c r="AD363">
        <v>766</v>
      </c>
      <c r="AE363" t="b">
        <v>1</v>
      </c>
      <c r="AF363" s="7" t="s">
        <v>1685</v>
      </c>
      <c r="AG363" s="8" t="s">
        <v>63</v>
      </c>
      <c r="AH363">
        <f>_xlfn.XLOOKUP($C363,[1]Dec25_data_updated!$C:$C, [1]Dec25_data_updated!AF:AF,0)</f>
        <v>0</v>
      </c>
      <c r="AI363" s="1">
        <f>_xlfn.XLOOKUP($C363,[1]cull_for_type_term!$C:$C, [1]cull_for_type_term!AI:AI,0)</f>
        <v>0</v>
      </c>
      <c r="AJ363" s="1">
        <f>_xlfn.XLOOKUP($C363,[1]cull_for_type_term!$C:$C, [1]cull_for_type_term!AJ:AJ,0)</f>
        <v>0</v>
      </c>
      <c r="AK363" s="1">
        <f>_xlfn.XLOOKUP($C363,[1]dates!$C:$C, [1]dates!D:D,0)</f>
        <v>0</v>
      </c>
      <c r="AL363" s="2"/>
      <c r="AM363" s="3">
        <f>_xlfn.XLOOKUP($C363,[1]missing!$C:$C, [1]missing!AH:AH,0)</f>
        <v>0</v>
      </c>
    </row>
    <row r="364" spans="1:39" x14ac:dyDescent="0.2">
      <c r="A364">
        <v>4</v>
      </c>
      <c r="B364" t="s">
        <v>1729</v>
      </c>
      <c r="C364" t="s">
        <v>1730</v>
      </c>
      <c r="D364">
        <v>2021</v>
      </c>
      <c r="F364" t="s">
        <v>1731</v>
      </c>
      <c r="G364" t="s">
        <v>1732</v>
      </c>
      <c r="H364" t="s">
        <v>1737</v>
      </c>
      <c r="I364">
        <v>19</v>
      </c>
      <c r="J364" s="4">
        <v>45649.418078703704</v>
      </c>
      <c r="S364">
        <v>4</v>
      </c>
      <c r="T364">
        <v>1.33</v>
      </c>
      <c r="U364">
        <v>4</v>
      </c>
      <c r="V364">
        <v>1</v>
      </c>
      <c r="W364">
        <v>3</v>
      </c>
      <c r="X364" t="s">
        <v>1738</v>
      </c>
      <c r="Y364" t="s">
        <v>1735</v>
      </c>
      <c r="Z364" t="s">
        <v>1740</v>
      </c>
      <c r="AA364" t="s">
        <v>342</v>
      </c>
      <c r="AB364" t="b">
        <v>1</v>
      </c>
      <c r="AC364" t="str">
        <f t="shared" si="18"/>
        <v/>
      </c>
      <c r="AD364">
        <v>935</v>
      </c>
      <c r="AE364" t="b">
        <v>1</v>
      </c>
      <c r="AF364" s="7" t="s">
        <v>1685</v>
      </c>
      <c r="AG364" s="8" t="s">
        <v>63</v>
      </c>
      <c r="AH364">
        <f>_xlfn.XLOOKUP($C364,[1]Dec25_data_updated!$C:$C, [1]Dec25_data_updated!AF:AF,0)</f>
        <v>0</v>
      </c>
      <c r="AI364" s="1">
        <f>_xlfn.XLOOKUP($C364,[1]cull_for_type_term!$C:$C, [1]cull_for_type_term!AI:AI,0)</f>
        <v>0</v>
      </c>
      <c r="AJ364" s="1">
        <f>_xlfn.XLOOKUP($C364,[1]cull_for_type_term!$C:$C, [1]cull_for_type_term!AJ:AJ,0)</f>
        <v>0</v>
      </c>
      <c r="AK364" s="1">
        <f>_xlfn.XLOOKUP($C364,[1]dates!$C:$C, [1]dates!D:D,0)</f>
        <v>0</v>
      </c>
      <c r="AL364" s="2"/>
      <c r="AM364" s="3">
        <f>_xlfn.XLOOKUP($C364,[1]missing!$C:$C, [1]missing!AH:AH,0)</f>
        <v>0</v>
      </c>
    </row>
    <row r="365" spans="1:39" x14ac:dyDescent="0.2">
      <c r="A365" s="5">
        <v>0</v>
      </c>
      <c r="B365" s="5" t="s">
        <v>1741</v>
      </c>
      <c r="C365" s="5" t="s">
        <v>1742</v>
      </c>
      <c r="D365" s="5">
        <v>2017</v>
      </c>
      <c r="E365" s="5" t="s">
        <v>1743</v>
      </c>
      <c r="F365" s="5" t="s">
        <v>1744</v>
      </c>
      <c r="G365" s="5"/>
      <c r="H365" s="5"/>
      <c r="I365" s="5">
        <v>60</v>
      </c>
      <c r="J365" s="6" t="s">
        <v>61</v>
      </c>
      <c r="K365" s="5" t="s">
        <v>449</v>
      </c>
      <c r="L365" s="5"/>
      <c r="M365" s="5"/>
      <c r="N365" s="5"/>
      <c r="O365" s="5"/>
      <c r="P365" s="5"/>
      <c r="Q365" s="5"/>
      <c r="R365" s="5"/>
      <c r="S365" s="5">
        <v>0</v>
      </c>
      <c r="T365" s="5">
        <v>0</v>
      </c>
      <c r="U365" s="5">
        <v>0</v>
      </c>
      <c r="V365" s="5">
        <v>2</v>
      </c>
      <c r="W365" s="5">
        <v>7</v>
      </c>
      <c r="X365" s="5"/>
      <c r="Y365" s="5"/>
      <c r="Z365" s="5" t="s">
        <v>1745</v>
      </c>
      <c r="AA365" t="s">
        <v>63</v>
      </c>
      <c r="AB365" t="b">
        <v>1</v>
      </c>
      <c r="AC365" t="str">
        <f t="shared" si="18"/>
        <v/>
      </c>
      <c r="AD365">
        <v>720</v>
      </c>
      <c r="AE365" t="b">
        <v>0</v>
      </c>
      <c r="AF365" t="s">
        <v>1685</v>
      </c>
      <c r="AG365" t="s">
        <v>63</v>
      </c>
      <c r="AH365" t="str">
        <f>_xlfn.XLOOKUP($C365,[1]Dec25_data_updated!$C:$C, [1]Dec25_data_updated!AF:AF,0)</f>
        <v>M_Luisa_Sanchez-Perez..._Copies_of_copies_appropriation_of_appropriation_in_Contemporary_Art.pdf</v>
      </c>
      <c r="AI365" s="1">
        <f>_xlfn.XLOOKUP($C365,[1]cull_for_type_term!$C:$C, [1]cull_for_type_term!AI:AI,0)</f>
        <v>0</v>
      </c>
      <c r="AJ365" s="1">
        <f>_xlfn.XLOOKUP($C365,[1]cull_for_type_term!$C:$C, [1]cull_for_type_term!AJ:AJ,0)</f>
        <v>0</v>
      </c>
      <c r="AK365" s="1">
        <f>_xlfn.XLOOKUP($C365,[1]dates!$C:$C, [1]dates!D:D,0)</f>
        <v>0</v>
      </c>
      <c r="AL365" s="2"/>
      <c r="AM365" s="3">
        <f>_xlfn.XLOOKUP($C365,[1]missing!$C:$C, [1]missing!AH:AH,0)</f>
        <v>0</v>
      </c>
    </row>
    <row r="366" spans="1:39" x14ac:dyDescent="0.2">
      <c r="A366">
        <v>1145</v>
      </c>
      <c r="B366" t="s">
        <v>1746</v>
      </c>
      <c r="C366" t="s">
        <v>1747</v>
      </c>
      <c r="D366">
        <v>2014</v>
      </c>
      <c r="F366" t="s">
        <v>289</v>
      </c>
      <c r="G366" t="s">
        <v>1748</v>
      </c>
      <c r="H366" t="s">
        <v>1749</v>
      </c>
      <c r="I366">
        <v>6</v>
      </c>
      <c r="J366" s="4">
        <v>45648.861805555556</v>
      </c>
      <c r="K366" t="s">
        <v>250</v>
      </c>
      <c r="S366">
        <v>1145</v>
      </c>
      <c r="T366">
        <v>114.5</v>
      </c>
      <c r="U366">
        <v>1145</v>
      </c>
      <c r="V366">
        <v>1</v>
      </c>
      <c r="W366">
        <v>10</v>
      </c>
      <c r="X366" t="s">
        <v>1750</v>
      </c>
      <c r="Z366" t="s">
        <v>1751</v>
      </c>
      <c r="AA366" t="s">
        <v>59</v>
      </c>
      <c r="AB366" t="b">
        <f>IF( ISNUMBER( SEARCH( "Mandiberg", X366) ), TRUE, "" )</f>
        <v>1</v>
      </c>
      <c r="AC366" t="b">
        <f t="shared" si="18"/>
        <v>1</v>
      </c>
      <c r="AD366">
        <v>6</v>
      </c>
      <c r="AE366" t="b">
        <v>0</v>
      </c>
      <c r="AF366" t="str">
        <f>_xlfn.XLOOKUP($C366,[1]Dec25_data_updated!$C:$C, [1]Dec25_data_updated!AI:AI,0)</f>
        <v>discussion</v>
      </c>
      <c r="AG366" t="str">
        <f>_xlfn.XLOOKUP($C366,[1]Dec25_data_updated!$C:$C, [1]Dec25_data_updated!AJ:AJ,0)</f>
        <v>AfterWalkerEvans.com</v>
      </c>
      <c r="AH366" t="str">
        <f>_xlfn.XLOOKUP($C366,[1]Dec25_data_updated!$C:$C, [1]Dec25_data_updated!AF:AF,0)</f>
        <v>M_Orvell_The_real_thing_Imitation_and_authenticity_in_American_culture,_1880-1940.pdf</v>
      </c>
      <c r="AI366" s="1">
        <f>_xlfn.XLOOKUP($C366,[1]cull_for_type_term!$C:$C, [1]cull_for_type_term!AI:AI,0)</f>
        <v>0</v>
      </c>
      <c r="AJ366" s="1">
        <f>_xlfn.XLOOKUP($C366,[1]cull_for_type_term!$C:$C, [1]cull_for_type_term!AJ:AJ,0)</f>
        <v>0</v>
      </c>
      <c r="AK366" s="1">
        <f>_xlfn.XLOOKUP($C366,[1]dates!$C:$C, [1]dates!D:D,0)</f>
        <v>0</v>
      </c>
      <c r="AL366" s="2"/>
      <c r="AM366" s="3">
        <f>_xlfn.XLOOKUP($C366,[1]missing!$C:$C, [1]missing!AH:AH,0)</f>
        <v>0</v>
      </c>
    </row>
    <row r="367" spans="1:39" x14ac:dyDescent="0.2">
      <c r="A367">
        <v>1144</v>
      </c>
      <c r="B367" t="s">
        <v>1746</v>
      </c>
      <c r="C367" t="s">
        <v>1747</v>
      </c>
      <c r="D367">
        <v>2014</v>
      </c>
      <c r="F367" t="s">
        <v>289</v>
      </c>
      <c r="G367" t="s">
        <v>1752</v>
      </c>
      <c r="H367" t="s">
        <v>1753</v>
      </c>
      <c r="I367">
        <v>383</v>
      </c>
      <c r="J367" s="4">
        <v>45649.420636574076</v>
      </c>
      <c r="K367" t="s">
        <v>250</v>
      </c>
      <c r="S367">
        <v>1144</v>
      </c>
      <c r="T367">
        <v>114.4</v>
      </c>
      <c r="U367">
        <v>1144</v>
      </c>
      <c r="V367">
        <v>1</v>
      </c>
      <c r="W367">
        <v>10</v>
      </c>
      <c r="X367" t="s">
        <v>1754</v>
      </c>
      <c r="Z367" t="s">
        <v>1755</v>
      </c>
      <c r="AA367" t="s">
        <v>47</v>
      </c>
      <c r="AB367" t="b">
        <f>IF( ISNUMBER( SEARCH( "Mandiberg", X367) ), TRUE, "" )</f>
        <v>1</v>
      </c>
      <c r="AC367" t="b">
        <f t="shared" si="18"/>
        <v>1</v>
      </c>
      <c r="AD367">
        <v>448</v>
      </c>
      <c r="AE367" t="b">
        <v>0</v>
      </c>
      <c r="AF367" t="str">
        <f>_xlfn.XLOOKUP($C367,[1]Dec25_data_updated!$C:$C, [1]Dec25_data_updated!AI:AI,0)</f>
        <v>discussion</v>
      </c>
      <c r="AG367" t="str">
        <f>_xlfn.XLOOKUP($C367,[1]Dec25_data_updated!$C:$C, [1]Dec25_data_updated!AJ:AJ,0)</f>
        <v>AfterWalkerEvans.com</v>
      </c>
      <c r="AH367" t="str">
        <f>_xlfn.XLOOKUP($C367,[1]Dec25_data_updated!$C:$C, [1]Dec25_data_updated!AF:AF,0)</f>
        <v>M_Orvell_The_real_thing_Imitation_and_authenticity_in_American_culture,_1880-1940.pdf</v>
      </c>
      <c r="AI367" s="1">
        <f>_xlfn.XLOOKUP($C367,[1]cull_for_type_term!$C:$C, [1]cull_for_type_term!AI:AI,0)</f>
        <v>0</v>
      </c>
      <c r="AJ367" s="1">
        <f>_xlfn.XLOOKUP($C367,[1]cull_for_type_term!$C:$C, [1]cull_for_type_term!AJ:AJ,0)</f>
        <v>0</v>
      </c>
      <c r="AK367" s="1">
        <f>_xlfn.XLOOKUP($C367,[1]dates!$C:$C, [1]dates!D:D,0)</f>
        <v>0</v>
      </c>
      <c r="AL367" s="2"/>
      <c r="AM367" s="3">
        <f>_xlfn.XLOOKUP($C367,[1]missing!$C:$C, [1]missing!AH:AH,0)</f>
        <v>0</v>
      </c>
    </row>
    <row r="368" spans="1:39" x14ac:dyDescent="0.2">
      <c r="A368" s="5">
        <v>1</v>
      </c>
      <c r="B368" s="5" t="s">
        <v>1756</v>
      </c>
      <c r="C368" s="5" t="s">
        <v>1757</v>
      </c>
      <c r="D368" s="5">
        <v>2006</v>
      </c>
      <c r="E368" s="5"/>
      <c r="F368" s="5" t="s">
        <v>1603</v>
      </c>
      <c r="G368" s="5" t="s">
        <v>1758</v>
      </c>
      <c r="H368" s="5" t="s">
        <v>1759</v>
      </c>
      <c r="I368" s="5">
        <v>41</v>
      </c>
      <c r="J368" s="6" t="s">
        <v>61</v>
      </c>
      <c r="K368" s="5" t="s">
        <v>56</v>
      </c>
      <c r="L368" s="5"/>
      <c r="M368" s="5"/>
      <c r="N368" s="5"/>
      <c r="O368" s="5"/>
      <c r="P368" s="5"/>
      <c r="Q368" s="5"/>
      <c r="R368" s="5"/>
      <c r="S368" s="5">
        <v>1</v>
      </c>
      <c r="T368" s="5">
        <v>0.06</v>
      </c>
      <c r="U368" s="5">
        <v>1</v>
      </c>
      <c r="V368" s="5">
        <v>1</v>
      </c>
      <c r="W368" s="5">
        <v>18</v>
      </c>
      <c r="X368" s="5" t="s">
        <v>1760</v>
      </c>
      <c r="Y368" s="5" t="s">
        <v>1758</v>
      </c>
      <c r="Z368" s="5" t="s">
        <v>1761</v>
      </c>
      <c r="AA368" t="s">
        <v>63</v>
      </c>
      <c r="AB368" t="b">
        <v>1</v>
      </c>
      <c r="AC368" t="str">
        <f t="shared" si="18"/>
        <v/>
      </c>
      <c r="AD368">
        <v>701</v>
      </c>
      <c r="AE368" t="b">
        <v>1</v>
      </c>
      <c r="AF368" s="7" t="s">
        <v>1685</v>
      </c>
      <c r="AG368" s="8" t="s">
        <v>63</v>
      </c>
      <c r="AH368" t="str">
        <f>_xlfn.XLOOKUP($C368,[1]Dec25_data_updated!$C:$C, [1]Dec25_data_updated!AF:AF,0)</f>
        <v>M_Ros_Tägtström_Musealisering_av_Internetkonst.pdf</v>
      </c>
      <c r="AI368" s="1">
        <f>_xlfn.XLOOKUP($C368,[1]cull_for_type_term!$C:$C, [1]cull_for_type_term!AI:AI,0)</f>
        <v>0</v>
      </c>
      <c r="AJ368" s="1">
        <f>_xlfn.XLOOKUP($C368,[1]cull_for_type_term!$C:$C, [1]cull_for_type_term!AJ:AJ,0)</f>
        <v>0</v>
      </c>
      <c r="AK368" s="1">
        <f>_xlfn.XLOOKUP($C368,[1]dates!$C:$C, [1]dates!D:D,0)</f>
        <v>0</v>
      </c>
      <c r="AL368" s="2"/>
      <c r="AM368" s="3">
        <f>_xlfn.XLOOKUP($C368,[1]missing!$C:$C, [1]missing!AH:AH,0)</f>
        <v>0</v>
      </c>
    </row>
    <row r="369" spans="1:39" x14ac:dyDescent="0.2">
      <c r="A369" s="5">
        <v>1</v>
      </c>
      <c r="B369" s="5" t="s">
        <v>1762</v>
      </c>
      <c r="C369" s="5" t="s">
        <v>1763</v>
      </c>
      <c r="D369" s="5">
        <v>2010</v>
      </c>
      <c r="E369" s="5" t="s">
        <v>1764</v>
      </c>
      <c r="F369" s="5" t="s">
        <v>312</v>
      </c>
      <c r="G369" s="5" t="s">
        <v>1765</v>
      </c>
      <c r="H369" s="5" t="s">
        <v>1766</v>
      </c>
      <c r="I369" s="5">
        <v>28</v>
      </c>
      <c r="J369" s="6" t="s">
        <v>61</v>
      </c>
      <c r="K369" s="5"/>
      <c r="L369" s="5" t="s">
        <v>1767</v>
      </c>
      <c r="M369" s="5"/>
      <c r="N369" s="5"/>
      <c r="O369" s="5"/>
      <c r="P369" s="5"/>
      <c r="Q369" s="5"/>
      <c r="R369" s="5"/>
      <c r="S369" s="5">
        <v>1</v>
      </c>
      <c r="T369" s="5">
        <v>7.0000000000000007E-2</v>
      </c>
      <c r="U369" s="5">
        <v>1</v>
      </c>
      <c r="V369" s="5">
        <v>1</v>
      </c>
      <c r="W369" s="5">
        <v>14</v>
      </c>
      <c r="X369" s="5" t="s">
        <v>1768</v>
      </c>
      <c r="Y369" s="5"/>
      <c r="Z369" s="5" t="s">
        <v>1769</v>
      </c>
      <c r="AA369" t="s">
        <v>63</v>
      </c>
      <c r="AB369" t="b">
        <v>1</v>
      </c>
      <c r="AC369" t="str">
        <f t="shared" si="18"/>
        <v/>
      </c>
      <c r="AD369">
        <v>688</v>
      </c>
      <c r="AE369" t="b">
        <v>1</v>
      </c>
      <c r="AF369" s="7" t="s">
        <v>1685</v>
      </c>
      <c r="AG369" s="8" t="s">
        <v>63</v>
      </c>
      <c r="AH369" t="str">
        <f>_xlfn.XLOOKUP($C369,[1]Dec25_data_updated!$C:$C, [1]Dec25_data_updated!AF:AF,0)</f>
        <v>P_Trutty-Coohill_Visualizing_Tymienieckas_Approach_to_Originality.pdf</v>
      </c>
      <c r="AI369" s="1">
        <f>_xlfn.XLOOKUP($C369,[1]cull_for_type_term!$C:$C, [1]cull_for_type_term!AI:AI,0)</f>
        <v>0</v>
      </c>
      <c r="AJ369" s="1">
        <f>_xlfn.XLOOKUP($C369,[1]cull_for_type_term!$C:$C, [1]cull_for_type_term!AJ:AJ,0)</f>
        <v>0</v>
      </c>
      <c r="AK369" s="1">
        <f>_xlfn.XLOOKUP($C369,[1]dates!$C:$C, [1]dates!D:D,0)</f>
        <v>0</v>
      </c>
      <c r="AL369" s="2"/>
      <c r="AM369" s="3">
        <f>_xlfn.XLOOKUP($C369,[1]missing!$C:$C, [1]missing!AH:AH,0)</f>
        <v>0</v>
      </c>
    </row>
    <row r="370" spans="1:39" x14ac:dyDescent="0.2">
      <c r="A370" s="5">
        <v>2</v>
      </c>
      <c r="B370" s="5" t="s">
        <v>1770</v>
      </c>
      <c r="C370" s="5" t="s">
        <v>1771</v>
      </c>
      <c r="D370" s="5">
        <v>2007</v>
      </c>
      <c r="E370" s="5" t="s">
        <v>1772</v>
      </c>
      <c r="F370" s="5"/>
      <c r="G370" s="5"/>
      <c r="H370" s="5" t="s">
        <v>1773</v>
      </c>
      <c r="I370" s="5">
        <v>36</v>
      </c>
      <c r="J370" s="6" t="s">
        <v>61</v>
      </c>
      <c r="K370" s="5" t="s">
        <v>449</v>
      </c>
      <c r="L370" s="5"/>
      <c r="M370" s="5"/>
      <c r="N370" s="5"/>
      <c r="O370" s="5"/>
      <c r="P370" s="5"/>
      <c r="Q370" s="5"/>
      <c r="R370" s="5"/>
      <c r="S370" s="5">
        <v>2</v>
      </c>
      <c r="T370" s="5">
        <v>0.12</v>
      </c>
      <c r="U370" s="5">
        <v>2</v>
      </c>
      <c r="V370" s="5">
        <v>1</v>
      </c>
      <c r="W370" s="5">
        <v>17</v>
      </c>
      <c r="X370" s="5"/>
      <c r="Y370" s="5"/>
      <c r="Z370" s="5" t="s">
        <v>1774</v>
      </c>
      <c r="AA370" t="s">
        <v>63</v>
      </c>
      <c r="AB370" t="b">
        <v>1</v>
      </c>
      <c r="AC370" t="str">
        <f t="shared" si="18"/>
        <v/>
      </c>
      <c r="AD370">
        <v>696</v>
      </c>
      <c r="AE370" t="b">
        <v>0</v>
      </c>
      <c r="AF370" t="str">
        <f>_xlfn.XLOOKUP($C370,[1]Dec25_data_updated!$C:$C, [1]Dec25_data_updated!AI:AI,0)</f>
        <v>discussion</v>
      </c>
      <c r="AG370">
        <f>_xlfn.XLOOKUP($C370,[1]Dec25_data_updated!$C:$C, [1]Dec25_data_updated!AJ:AJ,0)</f>
        <v>0</v>
      </c>
      <c r="AH370" t="str">
        <f>_xlfn.XLOOKUP($C370,[1]Dec25_data_updated!$C:$C, [1]Dec25_data_updated!AF:AF,0)</f>
        <v>RK_Van_Schepen_Benjamins_Aura,_Levines_Homage_and_Richters_Effect.pdf</v>
      </c>
      <c r="AI370" s="1" t="str">
        <f>_xlfn.XLOOKUP($C370,[1]cull_for_type_term!$C:$C, [1]cull_for_type_term!AI:AI,0)</f>
        <v>discussion</v>
      </c>
      <c r="AJ370" s="1">
        <f>_xlfn.XLOOKUP($C370,[1]cull_for_type_term!$C:$C, [1]cull_for_type_term!AJ:AJ,0)</f>
        <v>0</v>
      </c>
      <c r="AK370" s="1">
        <f>_xlfn.XLOOKUP($C370,[1]dates!$C:$C, [1]dates!D:D,0)</f>
        <v>0</v>
      </c>
      <c r="AL370" s="2"/>
      <c r="AM370" s="3">
        <f>_xlfn.XLOOKUP($C370,[1]missing!$C:$C, [1]missing!AH:AH,0)</f>
        <v>0</v>
      </c>
    </row>
    <row r="371" spans="1:39" x14ac:dyDescent="0.2">
      <c r="A371">
        <v>0</v>
      </c>
      <c r="B371" t="s">
        <v>1775</v>
      </c>
      <c r="C371" t="s">
        <v>1776</v>
      </c>
      <c r="D371">
        <v>2022</v>
      </c>
      <c r="F371" t="s">
        <v>1777</v>
      </c>
      <c r="G371" t="s">
        <v>1778</v>
      </c>
      <c r="I371">
        <v>15</v>
      </c>
      <c r="J371" s="4">
        <v>45649.857893518521</v>
      </c>
      <c r="S371">
        <v>0</v>
      </c>
      <c r="T371">
        <v>0</v>
      </c>
      <c r="U371">
        <v>0</v>
      </c>
      <c r="V371">
        <v>1</v>
      </c>
      <c r="W371">
        <v>2</v>
      </c>
      <c r="X371" t="s">
        <v>1779</v>
      </c>
      <c r="Y371" t="s">
        <v>1780</v>
      </c>
      <c r="Z371" t="s">
        <v>1781</v>
      </c>
      <c r="AA371" t="s">
        <v>627</v>
      </c>
      <c r="AB371" t="b">
        <v>1</v>
      </c>
      <c r="AC371" t="str">
        <f t="shared" si="18"/>
        <v/>
      </c>
      <c r="AD371">
        <v>1330</v>
      </c>
      <c r="AE371" t="b">
        <v>1</v>
      </c>
      <c r="AF371" s="7" t="s">
        <v>1685</v>
      </c>
      <c r="AG371" s="7" t="s">
        <v>627</v>
      </c>
      <c r="AH371">
        <f>_xlfn.XLOOKUP($C371,[1]Dec25_data_updated!$C:$C, [1]Dec25_data_updated!AF:AF,0)</f>
        <v>0</v>
      </c>
      <c r="AI371" s="1">
        <f>_xlfn.XLOOKUP($C371,[1]cull_for_type_term!$C:$C, [1]cull_for_type_term!AI:AI,0)</f>
        <v>0</v>
      </c>
      <c r="AJ371" s="1">
        <f>_xlfn.XLOOKUP($C371,[1]cull_for_type_term!$C:$C, [1]cull_for_type_term!AJ:AJ,0)</f>
        <v>0</v>
      </c>
      <c r="AK371" s="1">
        <f>_xlfn.XLOOKUP($C371,[1]dates!$C:$C, [1]dates!D:D,0)</f>
        <v>0</v>
      </c>
      <c r="AL371" s="2"/>
      <c r="AM371" s="3">
        <f>_xlfn.XLOOKUP($C371,[1]missing!$C:$C, [1]missing!AH:AH,0)</f>
        <v>0</v>
      </c>
    </row>
    <row r="372" spans="1:39" x14ac:dyDescent="0.2">
      <c r="A372">
        <v>0</v>
      </c>
      <c r="B372" t="s">
        <v>1775</v>
      </c>
      <c r="C372" t="s">
        <v>1776</v>
      </c>
      <c r="D372">
        <v>2022</v>
      </c>
      <c r="F372" t="s">
        <v>1777</v>
      </c>
      <c r="G372" t="s">
        <v>1778</v>
      </c>
      <c r="I372">
        <v>19</v>
      </c>
      <c r="J372" s="4">
        <v>45649.858171296299</v>
      </c>
      <c r="S372">
        <v>0</v>
      </c>
      <c r="T372">
        <v>0</v>
      </c>
      <c r="U372">
        <v>0</v>
      </c>
      <c r="V372">
        <v>1</v>
      </c>
      <c r="W372">
        <v>2</v>
      </c>
      <c r="X372" t="s">
        <v>1779</v>
      </c>
      <c r="Y372" t="s">
        <v>1780</v>
      </c>
      <c r="Z372" t="s">
        <v>1782</v>
      </c>
      <c r="AA372" t="s">
        <v>627</v>
      </c>
      <c r="AB372" t="b">
        <v>1</v>
      </c>
      <c r="AC372" t="str">
        <f t="shared" si="18"/>
        <v/>
      </c>
      <c r="AD372">
        <v>1349</v>
      </c>
      <c r="AE372" t="b">
        <v>1</v>
      </c>
      <c r="AF372" s="7" t="s">
        <v>1685</v>
      </c>
      <c r="AG372" s="7" t="s">
        <v>627</v>
      </c>
      <c r="AH372">
        <f>_xlfn.XLOOKUP($C372,[1]Dec25_data_updated!$C:$C, [1]Dec25_data_updated!AF:AF,0)</f>
        <v>0</v>
      </c>
      <c r="AI372" s="1">
        <f>_xlfn.XLOOKUP($C372,[1]cull_for_type_term!$C:$C, [1]cull_for_type_term!AI:AI,0)</f>
        <v>0</v>
      </c>
      <c r="AJ372" s="1">
        <f>_xlfn.XLOOKUP($C372,[1]cull_for_type_term!$C:$C, [1]cull_for_type_term!AJ:AJ,0)</f>
        <v>0</v>
      </c>
      <c r="AK372" s="1">
        <f>_xlfn.XLOOKUP($C372,[1]dates!$C:$C, [1]dates!D:D,0)</f>
        <v>0</v>
      </c>
      <c r="AL372" s="2"/>
      <c r="AM372" s="3">
        <f>_xlfn.XLOOKUP($C372,[1]missing!$C:$C, [1]missing!AH:AH,0)</f>
        <v>0</v>
      </c>
    </row>
    <row r="373" spans="1:39" x14ac:dyDescent="0.2">
      <c r="A373">
        <v>0</v>
      </c>
      <c r="B373" t="s">
        <v>1783</v>
      </c>
      <c r="C373" t="s">
        <v>1784</v>
      </c>
      <c r="D373">
        <v>2020</v>
      </c>
      <c r="F373" t="s">
        <v>1785</v>
      </c>
      <c r="G373" t="s">
        <v>1786</v>
      </c>
      <c r="I373">
        <v>45</v>
      </c>
      <c r="J373" s="4">
        <v>45648.861805555556</v>
      </c>
      <c r="S373">
        <v>0</v>
      </c>
      <c r="T373">
        <v>0</v>
      </c>
      <c r="U373">
        <v>0</v>
      </c>
      <c r="V373">
        <v>3</v>
      </c>
      <c r="W373">
        <v>4</v>
      </c>
      <c r="X373" t="s">
        <v>1787</v>
      </c>
      <c r="Y373" t="s">
        <v>1788</v>
      </c>
      <c r="Z373" t="s">
        <v>1789</v>
      </c>
      <c r="AA373" t="s">
        <v>59</v>
      </c>
      <c r="AB373" t="b">
        <v>1</v>
      </c>
      <c r="AC373" t="str">
        <f t="shared" si="18"/>
        <v/>
      </c>
      <c r="AD373">
        <v>45</v>
      </c>
      <c r="AE373" t="b">
        <v>0</v>
      </c>
      <c r="AF373" t="s">
        <v>1685</v>
      </c>
      <c r="AG373" t="s">
        <v>60</v>
      </c>
      <c r="AH373">
        <f>_xlfn.XLOOKUP($C373,[1]Dec25_data_updated!$C:$C, [1]Dec25_data_updated!AF:AF,0)</f>
        <v>0</v>
      </c>
      <c r="AI373" s="1">
        <f>_xlfn.XLOOKUP($C373,[1]cull_for_type_term!$C:$C, [1]cull_for_type_term!AI:AI,0)</f>
        <v>0</v>
      </c>
      <c r="AJ373" s="1">
        <f>_xlfn.XLOOKUP($C373,[1]cull_for_type_term!$C:$C, [1]cull_for_type_term!AJ:AJ,0)</f>
        <v>0</v>
      </c>
      <c r="AK373" s="1">
        <f>_xlfn.XLOOKUP($C373,[1]dates!$C:$C, [1]dates!D:D,0)</f>
        <v>0</v>
      </c>
      <c r="AL373" s="2"/>
      <c r="AM373" s="3">
        <f>_xlfn.XLOOKUP($C373,[1]missing!$C:$C, [1]missing!AH:AH,0)</f>
        <v>0</v>
      </c>
    </row>
    <row r="374" spans="1:39" x14ac:dyDescent="0.2">
      <c r="A374" s="5">
        <v>0</v>
      </c>
      <c r="B374" s="5" t="s">
        <v>1783</v>
      </c>
      <c r="C374" s="5" t="s">
        <v>1784</v>
      </c>
      <c r="D374" s="5">
        <v>2020</v>
      </c>
      <c r="E374" s="5"/>
      <c r="F374" s="5" t="s">
        <v>1785</v>
      </c>
      <c r="G374" s="5" t="s">
        <v>1786</v>
      </c>
      <c r="H374" s="5"/>
      <c r="I374" s="5">
        <v>110</v>
      </c>
      <c r="J374" s="6" t="s">
        <v>61</v>
      </c>
      <c r="K374" s="5"/>
      <c r="L374" s="5"/>
      <c r="M374" s="5"/>
      <c r="N374" s="5"/>
      <c r="O374" s="5"/>
      <c r="P374" s="5"/>
      <c r="Q374" s="5"/>
      <c r="R374" s="5"/>
      <c r="S374" s="5">
        <v>0</v>
      </c>
      <c r="T374" s="5">
        <v>0</v>
      </c>
      <c r="U374" s="5">
        <v>0</v>
      </c>
      <c r="V374" s="5">
        <v>3</v>
      </c>
      <c r="W374" s="5">
        <v>4</v>
      </c>
      <c r="X374" s="5" t="s">
        <v>1787</v>
      </c>
      <c r="Y374" s="5" t="s">
        <v>1788</v>
      </c>
      <c r="Z374" s="5" t="s">
        <v>1790</v>
      </c>
      <c r="AA374" t="s">
        <v>63</v>
      </c>
      <c r="AB374" t="b">
        <v>1</v>
      </c>
      <c r="AC374" t="str">
        <f t="shared" si="18"/>
        <v/>
      </c>
      <c r="AD374">
        <v>770</v>
      </c>
      <c r="AE374" t="b">
        <v>0</v>
      </c>
      <c r="AF374" t="s">
        <v>1685</v>
      </c>
      <c r="AG374" t="s">
        <v>60</v>
      </c>
      <c r="AH374">
        <f>_xlfn.XLOOKUP($C374,[1]Dec25_data_updated!$C:$C, [1]Dec25_data_updated!AF:AF,0)</f>
        <v>0</v>
      </c>
      <c r="AI374" s="1">
        <f>_xlfn.XLOOKUP($C374,[1]cull_for_type_term!$C:$C, [1]cull_for_type_term!AI:AI,0)</f>
        <v>0</v>
      </c>
      <c r="AJ374" s="1">
        <f>_xlfn.XLOOKUP($C374,[1]cull_for_type_term!$C:$C, [1]cull_for_type_term!AJ:AJ,0)</f>
        <v>0</v>
      </c>
      <c r="AK374" s="1">
        <f>_xlfn.XLOOKUP($C374,[1]dates!$C:$C, [1]dates!D:D,0)</f>
        <v>0</v>
      </c>
      <c r="AL374" s="2"/>
      <c r="AM374" s="3">
        <f>_xlfn.XLOOKUP($C374,[1]missing!$C:$C, [1]missing!AH:AH,0)</f>
        <v>0</v>
      </c>
    </row>
    <row r="375" spans="1:39" x14ac:dyDescent="0.2">
      <c r="A375">
        <v>0</v>
      </c>
      <c r="B375" t="s">
        <v>110</v>
      </c>
      <c r="C375" t="s">
        <v>111</v>
      </c>
      <c r="D375">
        <v>2023</v>
      </c>
      <c r="E375" t="s">
        <v>112</v>
      </c>
      <c r="F375" t="s">
        <v>113</v>
      </c>
      <c r="G375" t="s">
        <v>114</v>
      </c>
      <c r="I375">
        <v>471</v>
      </c>
      <c r="J375" s="4">
        <v>45649.420636574076</v>
      </c>
      <c r="S375">
        <v>0</v>
      </c>
      <c r="T375">
        <v>0</v>
      </c>
      <c r="U375">
        <v>0</v>
      </c>
      <c r="V375">
        <v>1</v>
      </c>
      <c r="W375">
        <v>1</v>
      </c>
      <c r="X375" t="s">
        <v>1791</v>
      </c>
      <c r="Z375" t="s">
        <v>1792</v>
      </c>
      <c r="AA375" t="s">
        <v>47</v>
      </c>
      <c r="AB375" t="b">
        <v>1</v>
      </c>
      <c r="AC375" t="b">
        <f t="shared" si="18"/>
        <v>1</v>
      </c>
      <c r="AD375">
        <v>536</v>
      </c>
      <c r="AE375" t="b">
        <v>0</v>
      </c>
      <c r="AF375" t="s">
        <v>1793</v>
      </c>
      <c r="AG375" t="s">
        <v>71</v>
      </c>
      <c r="AH375" t="str">
        <f>_xlfn.XLOOKUP($C375,[1]Dec25_data_updated!$C:$C, [1]Dec25_data_updated!AF:AF,0)</f>
        <v>A_GILBERT_›_WIKABILITY‹_ÜBER_DIE_WIKIPEDIA_ALS_NEUE_KONSEKRATIONSINSTANZ_IM_LITERARISCHEN_FELD..pdf</v>
      </c>
      <c r="AI375" s="1">
        <f>_xlfn.XLOOKUP($C375,[1]cull_for_type_term!$C:$C, [1]cull_for_type_term!AI:AI,0)</f>
        <v>0</v>
      </c>
      <c r="AJ375" s="1">
        <f>_xlfn.XLOOKUP($C375,[1]cull_for_type_term!$C:$C, [1]cull_for_type_term!AJ:AJ,0)</f>
        <v>0</v>
      </c>
      <c r="AK375" s="1">
        <f>_xlfn.XLOOKUP($C375,[1]dates!$C:$C, [1]dates!D:D,0)</f>
        <v>0</v>
      </c>
      <c r="AL375" s="2"/>
      <c r="AM375" s="3">
        <f>_xlfn.XLOOKUP($C375,[1]missing!$C:$C, [1]missing!AH:AH,0)</f>
        <v>0</v>
      </c>
    </row>
    <row r="376" spans="1:39" x14ac:dyDescent="0.2">
      <c r="A376">
        <v>0</v>
      </c>
      <c r="B376" t="s">
        <v>1794</v>
      </c>
      <c r="C376" t="s">
        <v>1795</v>
      </c>
      <c r="D376">
        <v>2023</v>
      </c>
      <c r="E376" t="s">
        <v>1796</v>
      </c>
      <c r="F376" t="s">
        <v>1797</v>
      </c>
      <c r="G376" t="s">
        <v>1798</v>
      </c>
      <c r="I376">
        <v>17</v>
      </c>
      <c r="J376" s="4">
        <v>45649.444212962961</v>
      </c>
      <c r="L376" t="s">
        <v>1799</v>
      </c>
      <c r="S376">
        <v>0</v>
      </c>
      <c r="T376">
        <v>0</v>
      </c>
      <c r="U376">
        <v>0</v>
      </c>
      <c r="V376">
        <v>3</v>
      </c>
      <c r="W376">
        <v>1</v>
      </c>
      <c r="X376" t="s">
        <v>1800</v>
      </c>
      <c r="Y376" t="s">
        <v>1801</v>
      </c>
      <c r="Z376" t="s">
        <v>1802</v>
      </c>
      <c r="AA376" t="s">
        <v>71</v>
      </c>
      <c r="AB376" t="b">
        <f>IF( ISNUMBER( SEARCH( "Mandiberg", X376) ), TRUE, "" )</f>
        <v>1</v>
      </c>
      <c r="AC376" t="b">
        <f t="shared" si="18"/>
        <v>1</v>
      </c>
      <c r="AD376">
        <v>843</v>
      </c>
      <c r="AE376" t="b">
        <v>0</v>
      </c>
      <c r="AF376" t="s">
        <v>1793</v>
      </c>
      <c r="AG376">
        <f>_xlfn.XLOOKUP($C376,[1]Dec25_data_updated!$C:$C, [1]Dec25_data_updated!AJ:AJ,0)</f>
        <v>0</v>
      </c>
      <c r="AH376" t="str">
        <f>_xlfn.XLOOKUP($C376,[1]Dec25_data_updated!$C:$C, [1]Dec25_data_updated!AF:AF,0)</f>
        <v>A_Gilbert__I_Callus__J_Corby_The_CounterText_Interview_Annette_Gilbert.pdf</v>
      </c>
      <c r="AI376" s="1">
        <f>_xlfn.XLOOKUP($C376,[1]cull_for_type_term!$C:$C, [1]cull_for_type_term!AI:AI,0)</f>
        <v>0</v>
      </c>
      <c r="AJ376" s="1">
        <f>_xlfn.XLOOKUP($C376,[1]cull_for_type_term!$C:$C, [1]cull_for_type_term!AJ:AJ,0)</f>
        <v>0</v>
      </c>
      <c r="AK376" s="1">
        <f>_xlfn.XLOOKUP($C376,[1]dates!$C:$C, [1]dates!D:D,0)</f>
        <v>0</v>
      </c>
      <c r="AL376" s="2"/>
      <c r="AM376" s="3">
        <f>_xlfn.XLOOKUP($C376,[1]missing!$C:$C, [1]missing!AH:AH,0)</f>
        <v>0</v>
      </c>
    </row>
    <row r="377" spans="1:39" x14ac:dyDescent="0.2">
      <c r="A377">
        <v>0</v>
      </c>
      <c r="B377" t="s">
        <v>1794</v>
      </c>
      <c r="C377" t="s">
        <v>1795</v>
      </c>
      <c r="D377">
        <v>2023</v>
      </c>
      <c r="E377" t="s">
        <v>1796</v>
      </c>
      <c r="F377" t="s">
        <v>1797</v>
      </c>
      <c r="G377" t="s">
        <v>1798</v>
      </c>
      <c r="I377">
        <v>117</v>
      </c>
      <c r="J377" s="4">
        <v>45649.813726851855</v>
      </c>
      <c r="L377" t="s">
        <v>1799</v>
      </c>
      <c r="S377">
        <v>0</v>
      </c>
      <c r="T377">
        <v>0</v>
      </c>
      <c r="U377">
        <v>0</v>
      </c>
      <c r="V377">
        <v>3</v>
      </c>
      <c r="W377">
        <v>1</v>
      </c>
      <c r="X377" t="s">
        <v>1803</v>
      </c>
      <c r="Y377" t="s">
        <v>1801</v>
      </c>
      <c r="Z377" t="s">
        <v>1804</v>
      </c>
      <c r="AA377" t="s">
        <v>50</v>
      </c>
      <c r="AB377" t="b">
        <f>IF( ISNUMBER( SEARCH( "Mandiberg", X377) ), TRUE, "" )</f>
        <v>1</v>
      </c>
      <c r="AC377" t="b">
        <f t="shared" si="18"/>
        <v>1</v>
      </c>
      <c r="AD377">
        <v>1084</v>
      </c>
      <c r="AE377" t="b">
        <v>0</v>
      </c>
      <c r="AF377" t="s">
        <v>1793</v>
      </c>
      <c r="AG377">
        <f>_xlfn.XLOOKUP($C377,[1]Dec25_data_updated!$C:$C, [1]Dec25_data_updated!AJ:AJ,0)</f>
        <v>0</v>
      </c>
      <c r="AH377" t="str">
        <f>_xlfn.XLOOKUP($C377,[1]Dec25_data_updated!$C:$C, [1]Dec25_data_updated!AF:AF,0)</f>
        <v>A_Gilbert__I_Callus__J_Corby_The_CounterText_Interview_Annette_Gilbert.pdf</v>
      </c>
      <c r="AI377" s="1">
        <f>_xlfn.XLOOKUP($C377,[1]cull_for_type_term!$C:$C, [1]cull_for_type_term!AI:AI,0)</f>
        <v>0</v>
      </c>
      <c r="AJ377" s="1">
        <f>_xlfn.XLOOKUP($C377,[1]cull_for_type_term!$C:$C, [1]cull_for_type_term!AJ:AJ,0)</f>
        <v>0</v>
      </c>
      <c r="AK377" s="1">
        <f>_xlfn.XLOOKUP($C377,[1]dates!$C:$C, [1]dates!D:D,0)</f>
        <v>0</v>
      </c>
      <c r="AL377" s="2"/>
      <c r="AM377" s="3">
        <f>_xlfn.XLOOKUP($C377,[1]missing!$C:$C, [1]missing!AH:AH,0)</f>
        <v>0</v>
      </c>
    </row>
    <row r="378" spans="1:39" x14ac:dyDescent="0.2">
      <c r="A378">
        <v>0</v>
      </c>
      <c r="B378" t="s">
        <v>1794</v>
      </c>
      <c r="C378" t="s">
        <v>1795</v>
      </c>
      <c r="D378">
        <v>2023</v>
      </c>
      <c r="E378" t="s">
        <v>1796</v>
      </c>
      <c r="F378" t="s">
        <v>1797</v>
      </c>
      <c r="G378" t="s">
        <v>1798</v>
      </c>
      <c r="I378">
        <v>17</v>
      </c>
      <c r="J378" s="4">
        <v>45649.86822916667</v>
      </c>
      <c r="L378" t="s">
        <v>1799</v>
      </c>
      <c r="S378">
        <v>0</v>
      </c>
      <c r="T378">
        <v>0</v>
      </c>
      <c r="U378">
        <v>0</v>
      </c>
      <c r="V378">
        <v>3</v>
      </c>
      <c r="W378">
        <v>1</v>
      </c>
      <c r="X378" t="s">
        <v>1800</v>
      </c>
      <c r="Y378" t="s">
        <v>1801</v>
      </c>
      <c r="Z378" t="s">
        <v>1805</v>
      </c>
      <c r="AA378" t="s">
        <v>71</v>
      </c>
      <c r="AB378" t="b">
        <f>IF( ISNUMBER( SEARCH( "Mandiberg", X378) ), TRUE, "" )</f>
        <v>1</v>
      </c>
      <c r="AC378" t="b">
        <f t="shared" si="18"/>
        <v>1</v>
      </c>
      <c r="AD378">
        <v>1367</v>
      </c>
      <c r="AE378" t="b">
        <v>0</v>
      </c>
      <c r="AF378" t="s">
        <v>1793</v>
      </c>
      <c r="AG378">
        <f>_xlfn.XLOOKUP($C378,[1]Dec25_data_updated!$C:$C, [1]Dec25_data_updated!AJ:AJ,0)</f>
        <v>0</v>
      </c>
      <c r="AH378" t="str">
        <f>_xlfn.XLOOKUP($C378,[1]Dec25_data_updated!$C:$C, [1]Dec25_data_updated!AF:AF,0)</f>
        <v>A_Gilbert__I_Callus__J_Corby_The_CounterText_Interview_Annette_Gilbert.pdf</v>
      </c>
      <c r="AI378" s="1">
        <f>_xlfn.XLOOKUP($C378,[1]cull_for_type_term!$C:$C, [1]cull_for_type_term!AI:AI,0)</f>
        <v>0</v>
      </c>
      <c r="AJ378" s="1">
        <f>_xlfn.XLOOKUP($C378,[1]cull_for_type_term!$C:$C, [1]cull_for_type_term!AJ:AJ,0)</f>
        <v>0</v>
      </c>
      <c r="AK378" s="1">
        <f>_xlfn.XLOOKUP($C378,[1]dates!$C:$C, [1]dates!D:D,0)</f>
        <v>0</v>
      </c>
      <c r="AL378" s="2"/>
      <c r="AM378" s="3">
        <f>_xlfn.XLOOKUP($C378,[1]missing!$C:$C, [1]missing!AH:AH,0)</f>
        <v>0</v>
      </c>
    </row>
    <row r="379" spans="1:39" x14ac:dyDescent="0.2">
      <c r="A379">
        <v>9</v>
      </c>
      <c r="B379" t="s">
        <v>1806</v>
      </c>
      <c r="C379" t="s">
        <v>1807</v>
      </c>
      <c r="D379">
        <v>2021</v>
      </c>
      <c r="F379" t="s">
        <v>289</v>
      </c>
      <c r="G379" t="s">
        <v>1808</v>
      </c>
      <c r="H379" t="s">
        <v>1809</v>
      </c>
      <c r="I379">
        <v>20</v>
      </c>
      <c r="J379" s="4">
        <v>45649.444212962961</v>
      </c>
      <c r="K379" t="s">
        <v>250</v>
      </c>
      <c r="S379">
        <v>9</v>
      </c>
      <c r="T379">
        <v>3</v>
      </c>
      <c r="U379">
        <v>9</v>
      </c>
      <c r="V379">
        <v>1</v>
      </c>
      <c r="W379">
        <v>3</v>
      </c>
      <c r="X379" t="s">
        <v>1810</v>
      </c>
      <c r="Z379" t="s">
        <v>1811</v>
      </c>
      <c r="AA379" t="s">
        <v>71</v>
      </c>
      <c r="AB379" t="b">
        <v>1</v>
      </c>
      <c r="AC379" t="str">
        <f t="shared" si="18"/>
        <v/>
      </c>
      <c r="AD379">
        <v>846</v>
      </c>
      <c r="AE379" t="b">
        <v>0</v>
      </c>
      <c r="AF379" t="s">
        <v>1793</v>
      </c>
      <c r="AG379" t="s">
        <v>1360</v>
      </c>
      <c r="AH379" t="str">
        <f>_xlfn.XLOOKUP($C379,[1]Dec25_data_updated!$C:$C, [1]Dec25_data_updated!AF:AF,0)</f>
        <v>A_Whitaker_Economics_of_visual_art_Market_practice_and_market_resistance.pdf</v>
      </c>
      <c r="AI379" s="1">
        <f>_xlfn.XLOOKUP($C379,[1]cull_for_type_term!$C:$C, [1]cull_for_type_term!AI:AI,0)</f>
        <v>0</v>
      </c>
      <c r="AJ379" s="1">
        <f>_xlfn.XLOOKUP($C379,[1]cull_for_type_term!$C:$C, [1]cull_for_type_term!AJ:AJ,0)</f>
        <v>0</v>
      </c>
      <c r="AK379" s="1">
        <f>_xlfn.XLOOKUP($C379,[1]dates!$C:$C, [1]dates!D:D,0)</f>
        <v>0</v>
      </c>
      <c r="AL379" s="2"/>
      <c r="AM379" s="3">
        <f>_xlfn.XLOOKUP($C379,[1]missing!$C:$C, [1]missing!AH:AH,0)</f>
        <v>0</v>
      </c>
    </row>
    <row r="380" spans="1:39" x14ac:dyDescent="0.2">
      <c r="A380">
        <v>9</v>
      </c>
      <c r="B380" t="s">
        <v>1806</v>
      </c>
      <c r="C380" t="s">
        <v>1807</v>
      </c>
      <c r="D380">
        <v>2021</v>
      </c>
      <c r="F380" t="s">
        <v>289</v>
      </c>
      <c r="G380" t="s">
        <v>1812</v>
      </c>
      <c r="H380" t="s">
        <v>1809</v>
      </c>
      <c r="I380">
        <v>8</v>
      </c>
      <c r="J380" s="4">
        <v>45649.440370370372</v>
      </c>
      <c r="K380" t="s">
        <v>250</v>
      </c>
      <c r="S380">
        <v>9</v>
      </c>
      <c r="T380">
        <v>3</v>
      </c>
      <c r="U380">
        <v>9</v>
      </c>
      <c r="V380">
        <v>1</v>
      </c>
      <c r="W380">
        <v>3</v>
      </c>
      <c r="X380" t="s">
        <v>1810</v>
      </c>
      <c r="Z380" t="s">
        <v>1813</v>
      </c>
      <c r="AA380" t="s">
        <v>948</v>
      </c>
      <c r="AB380" t="b">
        <v>1</v>
      </c>
      <c r="AC380" t="str">
        <f t="shared" si="18"/>
        <v/>
      </c>
      <c r="AD380">
        <v>958</v>
      </c>
      <c r="AE380" t="b">
        <v>0</v>
      </c>
      <c r="AF380" t="s">
        <v>1793</v>
      </c>
      <c r="AG380" t="s">
        <v>1360</v>
      </c>
      <c r="AH380" t="str">
        <f>_xlfn.XLOOKUP($C380,[1]Dec25_data_updated!$C:$C, [1]Dec25_data_updated!AF:AF,0)</f>
        <v>A_Whitaker_Economics_of_visual_art_Market_practice_and_market_resistance.pdf</v>
      </c>
      <c r="AI380" s="1">
        <f>_xlfn.XLOOKUP($C380,[1]cull_for_type_term!$C:$C, [1]cull_for_type_term!AI:AI,0)</f>
        <v>0</v>
      </c>
      <c r="AJ380" s="1">
        <f>_xlfn.XLOOKUP($C380,[1]cull_for_type_term!$C:$C, [1]cull_for_type_term!AJ:AJ,0)</f>
        <v>0</v>
      </c>
      <c r="AK380" s="1">
        <f>_xlfn.XLOOKUP($C380,[1]dates!$C:$C, [1]dates!D:D,0)</f>
        <v>0</v>
      </c>
      <c r="AL380" s="2"/>
      <c r="AM380" s="3">
        <f>_xlfn.XLOOKUP($C380,[1]missing!$C:$C, [1]missing!AH:AH,0)</f>
        <v>0</v>
      </c>
    </row>
    <row r="381" spans="1:39" x14ac:dyDescent="0.2">
      <c r="A381">
        <v>9</v>
      </c>
      <c r="B381" t="s">
        <v>1806</v>
      </c>
      <c r="C381" t="s">
        <v>1807</v>
      </c>
      <c r="D381">
        <v>2021</v>
      </c>
      <c r="F381" t="s">
        <v>289</v>
      </c>
      <c r="G381" t="s">
        <v>1814</v>
      </c>
      <c r="H381" t="s">
        <v>1815</v>
      </c>
      <c r="I381">
        <v>4</v>
      </c>
      <c r="J381" s="4">
        <v>45649.419641203705</v>
      </c>
      <c r="K381" t="s">
        <v>250</v>
      </c>
      <c r="S381">
        <v>9</v>
      </c>
      <c r="T381">
        <v>3</v>
      </c>
      <c r="U381">
        <v>9</v>
      </c>
      <c r="V381">
        <v>1</v>
      </c>
      <c r="W381">
        <v>3</v>
      </c>
      <c r="X381" t="s">
        <v>1810</v>
      </c>
      <c r="Z381" t="s">
        <v>1816</v>
      </c>
      <c r="AA381" t="s">
        <v>1360</v>
      </c>
      <c r="AB381" t="b">
        <v>1</v>
      </c>
      <c r="AC381" t="str">
        <f t="shared" si="18"/>
        <v/>
      </c>
      <c r="AD381">
        <v>964</v>
      </c>
      <c r="AE381" t="b">
        <v>0</v>
      </c>
      <c r="AF381" t="s">
        <v>1793</v>
      </c>
      <c r="AG381" t="s">
        <v>1360</v>
      </c>
      <c r="AH381" t="str">
        <f>_xlfn.XLOOKUP($C381,[1]Dec25_data_updated!$C:$C, [1]Dec25_data_updated!AF:AF,0)</f>
        <v>A_Whitaker_Economics_of_visual_art_Market_practice_and_market_resistance.pdf</v>
      </c>
      <c r="AI381" s="1">
        <f>_xlfn.XLOOKUP($C381,[1]cull_for_type_term!$C:$C, [1]cull_for_type_term!AI:AI,0)</f>
        <v>0</v>
      </c>
      <c r="AJ381" s="1">
        <f>_xlfn.XLOOKUP($C381,[1]cull_for_type_term!$C:$C, [1]cull_for_type_term!AJ:AJ,0)</f>
        <v>0</v>
      </c>
      <c r="AK381" s="1">
        <f>_xlfn.XLOOKUP($C381,[1]dates!$C:$C, [1]dates!D:D,0)</f>
        <v>0</v>
      </c>
      <c r="AL381" s="2"/>
      <c r="AM381" s="3">
        <f>_xlfn.XLOOKUP($C381,[1]missing!$C:$C, [1]missing!AH:AH,0)</f>
        <v>0</v>
      </c>
    </row>
    <row r="382" spans="1:39" x14ac:dyDescent="0.2">
      <c r="A382">
        <v>9</v>
      </c>
      <c r="B382" t="s">
        <v>1806</v>
      </c>
      <c r="C382" t="s">
        <v>1807</v>
      </c>
      <c r="D382">
        <v>2021</v>
      </c>
      <c r="F382" t="s">
        <v>289</v>
      </c>
      <c r="G382" t="s">
        <v>1817</v>
      </c>
      <c r="H382" t="s">
        <v>1809</v>
      </c>
      <c r="I382">
        <v>159</v>
      </c>
      <c r="J382" s="4">
        <v>45649.813726851855</v>
      </c>
      <c r="K382" t="s">
        <v>250</v>
      </c>
      <c r="S382">
        <v>9</v>
      </c>
      <c r="T382">
        <v>3</v>
      </c>
      <c r="U382">
        <v>9</v>
      </c>
      <c r="V382">
        <v>1</v>
      </c>
      <c r="W382">
        <v>3</v>
      </c>
      <c r="X382" t="s">
        <v>1810</v>
      </c>
      <c r="Z382" t="s">
        <v>1818</v>
      </c>
      <c r="AA382" t="s">
        <v>50</v>
      </c>
      <c r="AB382" t="b">
        <v>1</v>
      </c>
      <c r="AC382" t="str">
        <f t="shared" si="18"/>
        <v/>
      </c>
      <c r="AD382">
        <v>1126</v>
      </c>
      <c r="AE382" t="b">
        <v>0</v>
      </c>
      <c r="AF382" t="s">
        <v>1793</v>
      </c>
      <c r="AG382" t="s">
        <v>1360</v>
      </c>
      <c r="AH382" t="str">
        <f>_xlfn.XLOOKUP($C382,[1]Dec25_data_updated!$C:$C, [1]Dec25_data_updated!AF:AF,0)</f>
        <v>A_Whitaker_Economics_of_visual_art_Market_practice_and_market_resistance.pdf</v>
      </c>
      <c r="AI382" s="1">
        <f>_xlfn.XLOOKUP($C382,[1]cull_for_type_term!$C:$C, [1]cull_for_type_term!AI:AI,0)</f>
        <v>0</v>
      </c>
      <c r="AJ382" s="1">
        <f>_xlfn.XLOOKUP($C382,[1]cull_for_type_term!$C:$C, [1]cull_for_type_term!AJ:AJ,0)</f>
        <v>0</v>
      </c>
      <c r="AK382" s="1">
        <f>_xlfn.XLOOKUP($C382,[1]dates!$C:$C, [1]dates!D:D,0)</f>
        <v>0</v>
      </c>
      <c r="AL382" s="2"/>
      <c r="AM382" s="3">
        <f>_xlfn.XLOOKUP($C382,[1]missing!$C:$C, [1]missing!AH:AH,0)</f>
        <v>0</v>
      </c>
    </row>
    <row r="383" spans="1:39" x14ac:dyDescent="0.2">
      <c r="A383">
        <v>9</v>
      </c>
      <c r="B383" t="s">
        <v>1806</v>
      </c>
      <c r="C383" t="s">
        <v>1807</v>
      </c>
      <c r="D383">
        <v>2021</v>
      </c>
      <c r="F383" t="s">
        <v>289</v>
      </c>
      <c r="G383" t="s">
        <v>1819</v>
      </c>
      <c r="H383" t="s">
        <v>1809</v>
      </c>
      <c r="I383">
        <v>23</v>
      </c>
      <c r="J383" s="4">
        <v>45649.86822916667</v>
      </c>
      <c r="K383" t="s">
        <v>250</v>
      </c>
      <c r="S383">
        <v>9</v>
      </c>
      <c r="T383">
        <v>3</v>
      </c>
      <c r="U383">
        <v>9</v>
      </c>
      <c r="V383">
        <v>1</v>
      </c>
      <c r="W383">
        <v>3</v>
      </c>
      <c r="X383" t="s">
        <v>1810</v>
      </c>
      <c r="Z383" t="s">
        <v>1820</v>
      </c>
      <c r="AA383" t="s">
        <v>71</v>
      </c>
      <c r="AB383" t="b">
        <v>1</v>
      </c>
      <c r="AC383" t="str">
        <f t="shared" si="18"/>
        <v/>
      </c>
      <c r="AD383">
        <v>1373</v>
      </c>
      <c r="AE383" t="b">
        <v>0</v>
      </c>
      <c r="AF383" t="s">
        <v>1793</v>
      </c>
      <c r="AG383" t="s">
        <v>1360</v>
      </c>
      <c r="AH383" t="str">
        <f>_xlfn.XLOOKUP($C383,[1]Dec25_data_updated!$C:$C, [1]Dec25_data_updated!AF:AF,0)</f>
        <v>A_Whitaker_Economics_of_visual_art_Market_practice_and_market_resistance.pdf</v>
      </c>
      <c r="AI383" s="1">
        <f>_xlfn.XLOOKUP($C383,[1]cull_for_type_term!$C:$C, [1]cull_for_type_term!AI:AI,0)</f>
        <v>0</v>
      </c>
      <c r="AJ383" s="1">
        <f>_xlfn.XLOOKUP($C383,[1]cull_for_type_term!$C:$C, [1]cull_for_type_term!AJ:AJ,0)</f>
        <v>0</v>
      </c>
      <c r="AK383" s="1">
        <f>_xlfn.XLOOKUP($C383,[1]dates!$C:$C, [1]dates!D:D,0)</f>
        <v>0</v>
      </c>
      <c r="AL383" s="2"/>
      <c r="AM383" s="3">
        <f>_xlfn.XLOOKUP($C383,[1]missing!$C:$C, [1]missing!AH:AH,0)</f>
        <v>0</v>
      </c>
    </row>
    <row r="384" spans="1:39" x14ac:dyDescent="0.2">
      <c r="A384">
        <v>2</v>
      </c>
      <c r="B384" t="s">
        <v>1821</v>
      </c>
      <c r="C384" t="s">
        <v>1822</v>
      </c>
      <c r="D384">
        <v>2016</v>
      </c>
      <c r="E384" t="s">
        <v>1823</v>
      </c>
      <c r="F384" t="s">
        <v>1824</v>
      </c>
      <c r="G384" t="s">
        <v>1825</v>
      </c>
      <c r="H384" t="s">
        <v>1826</v>
      </c>
      <c r="I384">
        <v>46</v>
      </c>
      <c r="J384" s="4">
        <v>45648.861805555556</v>
      </c>
      <c r="S384">
        <v>2</v>
      </c>
      <c r="T384">
        <v>0.25</v>
      </c>
      <c r="U384">
        <v>2</v>
      </c>
      <c r="V384">
        <v>1</v>
      </c>
      <c r="W384">
        <v>8</v>
      </c>
      <c r="X384" t="s">
        <v>1827</v>
      </c>
      <c r="Y384" t="s">
        <v>1828</v>
      </c>
      <c r="Z384" t="s">
        <v>1829</v>
      </c>
      <c r="AA384" t="s">
        <v>59</v>
      </c>
      <c r="AB384" t="b">
        <v>1</v>
      </c>
      <c r="AC384" t="str">
        <f t="shared" si="18"/>
        <v/>
      </c>
      <c r="AD384">
        <v>46</v>
      </c>
      <c r="AE384" t="b">
        <v>0</v>
      </c>
      <c r="AF384" t="s">
        <v>1793</v>
      </c>
      <c r="AG384" t="s">
        <v>63</v>
      </c>
      <c r="AH384">
        <f>_xlfn.XLOOKUP($C384,[1]Dec25_data_updated!$C:$C, [1]Dec25_data_updated!AF:AF,0)</f>
        <v>0</v>
      </c>
      <c r="AI384" s="1">
        <f>_xlfn.XLOOKUP($C384,[1]cull_for_type_term!$C:$C, [1]cull_for_type_term!AI:AI,0)</f>
        <v>0</v>
      </c>
      <c r="AJ384" s="1">
        <f>_xlfn.XLOOKUP($C384,[1]cull_for_type_term!$C:$C, [1]cull_for_type_term!AJ:AJ,0)</f>
        <v>0</v>
      </c>
      <c r="AK384" s="1">
        <f>_xlfn.XLOOKUP($C384,[1]dates!$C:$C, [1]dates!D:D,0)</f>
        <v>0</v>
      </c>
      <c r="AL384" s="2"/>
      <c r="AM384" s="3">
        <f>_xlfn.XLOOKUP($C384,[1]missing!$C:$C, [1]missing!AH:AH,0)</f>
        <v>0</v>
      </c>
    </row>
    <row r="385" spans="1:39" x14ac:dyDescent="0.2">
      <c r="A385" s="5">
        <v>2</v>
      </c>
      <c r="B385" s="5" t="s">
        <v>1821</v>
      </c>
      <c r="C385" s="5" t="s">
        <v>1822</v>
      </c>
      <c r="D385" s="5">
        <v>2016</v>
      </c>
      <c r="E385" s="5" t="s">
        <v>1823</v>
      </c>
      <c r="F385" s="5" t="s">
        <v>1824</v>
      </c>
      <c r="G385" s="5" t="s">
        <v>1825</v>
      </c>
      <c r="H385" s="5" t="s">
        <v>1826</v>
      </c>
      <c r="I385" s="5">
        <v>92</v>
      </c>
      <c r="J385" s="6" t="s">
        <v>61</v>
      </c>
      <c r="K385" s="5"/>
      <c r="L385" s="5"/>
      <c r="M385" s="5"/>
      <c r="N385" s="5"/>
      <c r="O385" s="5"/>
      <c r="P385" s="5"/>
      <c r="Q385" s="5"/>
      <c r="R385" s="5"/>
      <c r="S385" s="5">
        <v>2</v>
      </c>
      <c r="T385" s="5">
        <v>0.25</v>
      </c>
      <c r="U385" s="5">
        <v>2</v>
      </c>
      <c r="V385" s="5">
        <v>1</v>
      </c>
      <c r="W385" s="5">
        <v>8</v>
      </c>
      <c r="X385" s="5" t="s">
        <v>1827</v>
      </c>
      <c r="Y385" s="5" t="s">
        <v>1828</v>
      </c>
      <c r="Z385" s="5" t="s">
        <v>1830</v>
      </c>
      <c r="AA385" t="s">
        <v>63</v>
      </c>
      <c r="AB385" t="b">
        <v>1</v>
      </c>
      <c r="AC385" t="str">
        <f t="shared" si="18"/>
        <v/>
      </c>
      <c r="AD385">
        <v>752</v>
      </c>
      <c r="AE385" t="b">
        <v>0</v>
      </c>
      <c r="AF385" t="s">
        <v>1793</v>
      </c>
      <c r="AG385" t="s">
        <v>63</v>
      </c>
      <c r="AH385">
        <f>_xlfn.XLOOKUP($C385,[1]Dec25_data_updated!$C:$C, [1]Dec25_data_updated!AF:AF,0)</f>
        <v>0</v>
      </c>
      <c r="AI385" s="1">
        <f>_xlfn.XLOOKUP($C385,[1]cull_for_type_term!$C:$C, [1]cull_for_type_term!AI:AI,0)</f>
        <v>0</v>
      </c>
      <c r="AJ385" s="1">
        <f>_xlfn.XLOOKUP($C385,[1]cull_for_type_term!$C:$C, [1]cull_for_type_term!AJ:AJ,0)</f>
        <v>0</v>
      </c>
      <c r="AK385" s="1">
        <f>_xlfn.XLOOKUP($C385,[1]dates!$C:$C, [1]dates!D:D,0)</f>
        <v>0</v>
      </c>
      <c r="AL385" s="2"/>
      <c r="AM385" s="3">
        <f>_xlfn.XLOOKUP($C385,[1]missing!$C:$C, [1]missing!AH:AH,0)</f>
        <v>0</v>
      </c>
    </row>
    <row r="386" spans="1:39" x14ac:dyDescent="0.2">
      <c r="A386">
        <v>0</v>
      </c>
      <c r="B386" t="s">
        <v>1831</v>
      </c>
      <c r="C386" t="s">
        <v>1832</v>
      </c>
      <c r="D386">
        <v>2011</v>
      </c>
      <c r="F386" t="s">
        <v>1833</v>
      </c>
      <c r="G386" t="s">
        <v>1834</v>
      </c>
      <c r="I386">
        <v>39</v>
      </c>
      <c r="J386" s="4">
        <v>45649.419166666667</v>
      </c>
      <c r="S386">
        <v>0</v>
      </c>
      <c r="T386">
        <v>0</v>
      </c>
      <c r="U386">
        <v>0</v>
      </c>
      <c r="V386">
        <v>1</v>
      </c>
      <c r="W386">
        <v>13</v>
      </c>
      <c r="X386" t="s">
        <v>1835</v>
      </c>
      <c r="Y386" t="s">
        <v>1836</v>
      </c>
      <c r="Z386" t="s">
        <v>1837</v>
      </c>
      <c r="AA386" t="s">
        <v>199</v>
      </c>
      <c r="AB386" t="b">
        <v>1</v>
      </c>
      <c r="AC386" t="str">
        <f t="shared" si="18"/>
        <v/>
      </c>
      <c r="AD386">
        <v>824</v>
      </c>
      <c r="AE386" t="b">
        <v>1</v>
      </c>
      <c r="AF386" s="7" t="s">
        <v>1793</v>
      </c>
      <c r="AG386" s="7" t="s">
        <v>627</v>
      </c>
      <c r="AH386">
        <f>_xlfn.XLOOKUP($C386,[1]Dec25_data_updated!$C:$C, [1]Dec25_data_updated!AF:AF,0)</f>
        <v>0</v>
      </c>
      <c r="AI386" s="1">
        <f>_xlfn.XLOOKUP($C386,[1]cull_for_type_term!$C:$C, [1]cull_for_type_term!AI:AI,0)</f>
        <v>0</v>
      </c>
      <c r="AJ386" s="1">
        <f>_xlfn.XLOOKUP($C386,[1]cull_for_type_term!$C:$C, [1]cull_for_type_term!AJ:AJ,0)</f>
        <v>0</v>
      </c>
      <c r="AK386" s="1">
        <f>_xlfn.XLOOKUP($C386,[1]dates!$C:$C, [1]dates!D:D,0)</f>
        <v>0</v>
      </c>
      <c r="AL386" s="2"/>
      <c r="AM386" s="3">
        <f>_xlfn.XLOOKUP($C386,[1]missing!$C:$C, [1]missing!AH:AH,0)</f>
        <v>0</v>
      </c>
    </row>
    <row r="387" spans="1:39" x14ac:dyDescent="0.2">
      <c r="A387">
        <v>0</v>
      </c>
      <c r="B387" t="s">
        <v>1831</v>
      </c>
      <c r="C387" t="s">
        <v>1832</v>
      </c>
      <c r="D387">
        <v>2011</v>
      </c>
      <c r="F387" t="s">
        <v>1833</v>
      </c>
      <c r="G387" t="s">
        <v>1834</v>
      </c>
      <c r="I387">
        <v>12</v>
      </c>
      <c r="J387" s="4">
        <v>45649.857893518521</v>
      </c>
      <c r="S387">
        <v>0</v>
      </c>
      <c r="T387">
        <v>0</v>
      </c>
      <c r="U387">
        <v>0</v>
      </c>
      <c r="V387">
        <v>1</v>
      </c>
      <c r="W387">
        <v>13</v>
      </c>
      <c r="X387" t="s">
        <v>1835</v>
      </c>
      <c r="Y387" t="s">
        <v>1836</v>
      </c>
      <c r="Z387" t="s">
        <v>1838</v>
      </c>
      <c r="AA387" t="s">
        <v>627</v>
      </c>
      <c r="AB387" t="b">
        <v>1</v>
      </c>
      <c r="AC387" t="str">
        <f t="shared" si="18"/>
        <v/>
      </c>
      <c r="AD387">
        <v>1327</v>
      </c>
      <c r="AE387" t="b">
        <v>1</v>
      </c>
      <c r="AF387" s="7" t="s">
        <v>1793</v>
      </c>
      <c r="AG387" s="7" t="s">
        <v>627</v>
      </c>
      <c r="AH387">
        <f>_xlfn.XLOOKUP($C387,[1]Dec25_data_updated!$C:$C, [1]Dec25_data_updated!AF:AF,0)</f>
        <v>0</v>
      </c>
      <c r="AI387" s="1">
        <f>_xlfn.XLOOKUP($C387,[1]cull_for_type_term!$C:$C, [1]cull_for_type_term!AI:AI,0)</f>
        <v>0</v>
      </c>
      <c r="AJ387" s="1">
        <f>_xlfn.XLOOKUP($C387,[1]cull_for_type_term!$C:$C, [1]cull_for_type_term!AJ:AJ,0)</f>
        <v>0</v>
      </c>
      <c r="AK387" s="1">
        <f>_xlfn.XLOOKUP($C387,[1]dates!$C:$C, [1]dates!D:D,0)</f>
        <v>0</v>
      </c>
      <c r="AL387" s="2"/>
      <c r="AM387" s="3">
        <f>_xlfn.XLOOKUP($C387,[1]missing!$C:$C, [1]missing!AH:AH,0)</f>
        <v>0</v>
      </c>
    </row>
    <row r="388" spans="1:39" x14ac:dyDescent="0.2">
      <c r="A388">
        <v>0</v>
      </c>
      <c r="B388" t="s">
        <v>1831</v>
      </c>
      <c r="C388" t="s">
        <v>1832</v>
      </c>
      <c r="D388">
        <v>2011</v>
      </c>
      <c r="F388" t="s">
        <v>1833</v>
      </c>
      <c r="G388" t="s">
        <v>1834</v>
      </c>
      <c r="I388">
        <v>18</v>
      </c>
      <c r="J388" s="4">
        <v>45649.858171296299</v>
      </c>
      <c r="S388">
        <v>0</v>
      </c>
      <c r="T388">
        <v>0</v>
      </c>
      <c r="U388">
        <v>0</v>
      </c>
      <c r="V388">
        <v>1</v>
      </c>
      <c r="W388">
        <v>13</v>
      </c>
      <c r="X388" t="s">
        <v>1835</v>
      </c>
      <c r="Y388" t="s">
        <v>1836</v>
      </c>
      <c r="Z388" t="s">
        <v>1839</v>
      </c>
      <c r="AA388" t="s">
        <v>627</v>
      </c>
      <c r="AB388" t="b">
        <v>1</v>
      </c>
      <c r="AC388" t="str">
        <f t="shared" si="18"/>
        <v/>
      </c>
      <c r="AD388">
        <v>1348</v>
      </c>
      <c r="AE388" t="b">
        <v>1</v>
      </c>
      <c r="AF388" s="7" t="s">
        <v>1793</v>
      </c>
      <c r="AG388" s="7" t="s">
        <v>627</v>
      </c>
      <c r="AH388">
        <f>_xlfn.XLOOKUP($C388,[1]Dec25_data_updated!$C:$C, [1]Dec25_data_updated!AF:AF,0)</f>
        <v>0</v>
      </c>
      <c r="AI388" s="1">
        <f>_xlfn.XLOOKUP($C388,[1]cull_for_type_term!$C:$C, [1]cull_for_type_term!AI:AI,0)</f>
        <v>0</v>
      </c>
      <c r="AJ388" s="1">
        <f>_xlfn.XLOOKUP($C388,[1]cull_for_type_term!$C:$C, [1]cull_for_type_term!AJ:AJ,0)</f>
        <v>0</v>
      </c>
      <c r="AK388" s="1">
        <f>_xlfn.XLOOKUP($C388,[1]dates!$C:$C, [1]dates!D:D,0)</f>
        <v>0</v>
      </c>
      <c r="AL388" s="2"/>
      <c r="AM388" s="3">
        <f>_xlfn.XLOOKUP($C388,[1]missing!$C:$C, [1]missing!AH:AH,0)</f>
        <v>0</v>
      </c>
    </row>
    <row r="389" spans="1:39" x14ac:dyDescent="0.2">
      <c r="A389">
        <v>0</v>
      </c>
      <c r="B389" t="s">
        <v>1840</v>
      </c>
      <c r="C389" t="s">
        <v>1841</v>
      </c>
      <c r="E389" t="s">
        <v>1842</v>
      </c>
      <c r="F389" t="s">
        <v>1843</v>
      </c>
      <c r="G389" t="s">
        <v>1844</v>
      </c>
      <c r="I389">
        <v>64</v>
      </c>
      <c r="J389" s="4">
        <v>45648.861805555556</v>
      </c>
      <c r="K389" t="s">
        <v>56</v>
      </c>
      <c r="S389">
        <v>0</v>
      </c>
      <c r="T389">
        <v>0</v>
      </c>
      <c r="U389">
        <v>0</v>
      </c>
      <c r="V389">
        <v>2</v>
      </c>
      <c r="X389" t="s">
        <v>1845</v>
      </c>
      <c r="Y389" t="s">
        <v>1844</v>
      </c>
      <c r="Z389" t="s">
        <v>1846</v>
      </c>
      <c r="AA389" t="s">
        <v>59</v>
      </c>
      <c r="AB389" t="b">
        <v>1</v>
      </c>
      <c r="AC389" t="str">
        <f t="shared" si="18"/>
        <v/>
      </c>
      <c r="AD389">
        <v>64</v>
      </c>
      <c r="AE389" t="b">
        <v>1</v>
      </c>
      <c r="AF389" s="7" t="s">
        <v>1793</v>
      </c>
      <c r="AG389" s="9" t="s">
        <v>1847</v>
      </c>
      <c r="AH389" t="str">
        <f>_xlfn.XLOOKUP($C389,[1]Dec25_data_updated!$C:$C, [1]Dec25_data_updated!AF:AF,0)</f>
        <v>C_Bobb__A_Română_Câteva_reflecţii_asupra_începuturilor_hermeneuticii_ricoeuriene.pdf</v>
      </c>
      <c r="AI389" s="1">
        <f>_xlfn.XLOOKUP($C389,[1]cull_for_type_term!$C:$C, [1]cull_for_type_term!AI:AI,0)</f>
        <v>0</v>
      </c>
      <c r="AJ389" s="1">
        <f>_xlfn.XLOOKUP($C389,[1]cull_for_type_term!$C:$C, [1]cull_for_type_term!AJ:AJ,0)</f>
        <v>0</v>
      </c>
      <c r="AK389" s="1">
        <f>_xlfn.XLOOKUP($C389,[1]dates!$C:$C, [1]dates!D:D,0)</f>
        <v>0</v>
      </c>
      <c r="AL389" s="2"/>
      <c r="AM389" s="3">
        <f>_xlfn.XLOOKUP($C389,[1]missing!$C:$C, [1]missing!AH:AH,0)</f>
        <v>0</v>
      </c>
    </row>
    <row r="390" spans="1:39" x14ac:dyDescent="0.2">
      <c r="A390" s="5">
        <v>0</v>
      </c>
      <c r="B390" s="5" t="s">
        <v>1840</v>
      </c>
      <c r="C390" s="5" t="s">
        <v>1841</v>
      </c>
      <c r="D390" s="5"/>
      <c r="E390" s="5" t="s">
        <v>1842</v>
      </c>
      <c r="F390" s="5" t="s">
        <v>1843</v>
      </c>
      <c r="G390" s="5" t="s">
        <v>1844</v>
      </c>
      <c r="H390" s="5"/>
      <c r="I390" s="5">
        <v>124</v>
      </c>
      <c r="J390" s="6" t="s">
        <v>61</v>
      </c>
      <c r="K390" s="5" t="s">
        <v>56</v>
      </c>
      <c r="L390" s="5"/>
      <c r="M390" s="5"/>
      <c r="N390" s="5"/>
      <c r="O390" s="5"/>
      <c r="P390" s="5"/>
      <c r="Q390" s="5"/>
      <c r="R390" s="5"/>
      <c r="S390" s="5">
        <v>0</v>
      </c>
      <c r="T390" s="5">
        <v>0</v>
      </c>
      <c r="U390" s="5">
        <v>0</v>
      </c>
      <c r="V390" s="5">
        <v>2</v>
      </c>
      <c r="W390" s="5"/>
      <c r="X390" s="5" t="s">
        <v>1845</v>
      </c>
      <c r="Y390" s="5" t="s">
        <v>1844</v>
      </c>
      <c r="Z390" s="5" t="s">
        <v>1848</v>
      </c>
      <c r="AA390" t="s">
        <v>63</v>
      </c>
      <c r="AB390" t="b">
        <v>1</v>
      </c>
      <c r="AC390" t="str">
        <f t="shared" si="18"/>
        <v/>
      </c>
      <c r="AD390">
        <v>784</v>
      </c>
      <c r="AE390" t="b">
        <v>1</v>
      </c>
      <c r="AF390" s="7" t="s">
        <v>1793</v>
      </c>
      <c r="AG390" s="9" t="s">
        <v>1847</v>
      </c>
      <c r="AH390" t="str">
        <f>_xlfn.XLOOKUP($C390,[1]Dec25_data_updated!$C:$C, [1]Dec25_data_updated!AF:AF,0)</f>
        <v>C_Bobb__A_Română_Câteva_reflecţii_asupra_începuturilor_hermeneuticii_ricoeuriene.pdf</v>
      </c>
      <c r="AI390" s="1">
        <f>_xlfn.XLOOKUP($C390,[1]cull_for_type_term!$C:$C, [1]cull_for_type_term!AI:AI,0)</f>
        <v>0</v>
      </c>
      <c r="AJ390" s="1">
        <f>_xlfn.XLOOKUP($C390,[1]cull_for_type_term!$C:$C, [1]cull_for_type_term!AJ:AJ,0)</f>
        <v>0</v>
      </c>
      <c r="AK390" s="1">
        <f>_xlfn.XLOOKUP($C390,[1]dates!$C:$C, [1]dates!D:D,0)</f>
        <v>0</v>
      </c>
      <c r="AL390" s="2"/>
      <c r="AM390" s="3">
        <f>_xlfn.XLOOKUP($C390,[1]missing!$C:$C, [1]missing!AH:AH,0)</f>
        <v>0</v>
      </c>
    </row>
    <row r="391" spans="1:39" x14ac:dyDescent="0.2">
      <c r="A391">
        <v>4504</v>
      </c>
      <c r="B391" t="s">
        <v>1849</v>
      </c>
      <c r="C391" t="s">
        <v>1850</v>
      </c>
      <c r="D391">
        <v>2021</v>
      </c>
      <c r="F391" t="s">
        <v>723</v>
      </c>
      <c r="G391" t="s">
        <v>1851</v>
      </c>
      <c r="H391" t="s">
        <v>1852</v>
      </c>
      <c r="I391">
        <v>470</v>
      </c>
      <c r="J391" s="4">
        <v>45649.420636574076</v>
      </c>
      <c r="S391">
        <v>4504</v>
      </c>
      <c r="T391">
        <v>1501.33</v>
      </c>
      <c r="U391">
        <v>4504</v>
      </c>
      <c r="V391">
        <v>1</v>
      </c>
      <c r="W391">
        <v>3</v>
      </c>
      <c r="X391" t="s">
        <v>1853</v>
      </c>
      <c r="Y391" t="s">
        <v>1854</v>
      </c>
      <c r="Z391" t="s">
        <v>1855</v>
      </c>
      <c r="AA391" t="s">
        <v>47</v>
      </c>
      <c r="AB391" t="b">
        <v>1</v>
      </c>
      <c r="AC391" t="b">
        <f t="shared" si="18"/>
        <v>1</v>
      </c>
      <c r="AD391">
        <v>535</v>
      </c>
      <c r="AE391" t="b">
        <v>1</v>
      </c>
      <c r="AF391" s="7" t="s">
        <v>1793</v>
      </c>
      <c r="AG391" s="7" t="s">
        <v>1856</v>
      </c>
      <c r="AH391">
        <f>_xlfn.XLOOKUP($C391,[1]Dec25_data_updated!$C:$C, [1]Dec25_data_updated!AF:AF,0)</f>
        <v>0</v>
      </c>
      <c r="AI391" s="1">
        <f>_xlfn.XLOOKUP($C391,[1]cull_for_type_term!$C:$C, [1]cull_for_type_term!AI:AI,0)</f>
        <v>0</v>
      </c>
      <c r="AJ391" s="1">
        <f>_xlfn.XLOOKUP($C391,[1]cull_for_type_term!$C:$C, [1]cull_for_type_term!AJ:AJ,0)</f>
        <v>0</v>
      </c>
      <c r="AK391" s="1">
        <f>_xlfn.XLOOKUP($C391,[1]dates!$C:$C, [1]dates!D:D,0)</f>
        <v>0</v>
      </c>
      <c r="AL391" s="2"/>
      <c r="AM391" s="3">
        <f>_xlfn.XLOOKUP($C391,[1]missing!$C:$C, [1]missing!AH:AH,0)</f>
        <v>0</v>
      </c>
    </row>
    <row r="392" spans="1:39" x14ac:dyDescent="0.2">
      <c r="A392">
        <v>88</v>
      </c>
      <c r="B392" t="s">
        <v>1849</v>
      </c>
      <c r="C392" t="s">
        <v>1857</v>
      </c>
      <c r="D392">
        <v>2021</v>
      </c>
      <c r="F392" t="s">
        <v>289</v>
      </c>
      <c r="G392" t="s">
        <v>1858</v>
      </c>
      <c r="H392" t="s">
        <v>1859</v>
      </c>
      <c r="I392">
        <v>489</v>
      </c>
      <c r="J392" s="4">
        <v>45649.420636574076</v>
      </c>
      <c r="K392" t="s">
        <v>250</v>
      </c>
      <c r="S392">
        <v>88</v>
      </c>
      <c r="T392">
        <v>29.33</v>
      </c>
      <c r="U392">
        <v>88</v>
      </c>
      <c r="V392">
        <v>1</v>
      </c>
      <c r="W392">
        <v>3</v>
      </c>
      <c r="X392" t="s">
        <v>1860</v>
      </c>
      <c r="Y392" t="s">
        <v>1861</v>
      </c>
      <c r="Z392" t="s">
        <v>1862</v>
      </c>
      <c r="AA392" t="s">
        <v>47</v>
      </c>
      <c r="AB392" t="b">
        <v>1</v>
      </c>
      <c r="AC392" t="str">
        <f t="shared" si="18"/>
        <v/>
      </c>
      <c r="AD392">
        <v>554</v>
      </c>
      <c r="AE392" t="b">
        <v>1</v>
      </c>
      <c r="AF392" s="7" t="s">
        <v>1793</v>
      </c>
      <c r="AG392" s="7" t="s">
        <v>1856</v>
      </c>
      <c r="AH392">
        <f>_xlfn.XLOOKUP($C392,[1]Dec25_data_updated!$C:$C, [1]Dec25_data_updated!AF:AF,0)</f>
        <v>0</v>
      </c>
      <c r="AI392" s="1">
        <f>_xlfn.XLOOKUP($C392,[1]cull_for_type_term!$C:$C, [1]cull_for_type_term!AI:AI,0)</f>
        <v>0</v>
      </c>
      <c r="AJ392" s="1">
        <f>_xlfn.XLOOKUP($C392,[1]cull_for_type_term!$C:$C, [1]cull_for_type_term!AJ:AJ,0)</f>
        <v>0</v>
      </c>
      <c r="AK392" s="1">
        <f>_xlfn.XLOOKUP($C392,[1]dates!$C:$C, [1]dates!D:D,0)</f>
        <v>0</v>
      </c>
      <c r="AL392" s="2"/>
      <c r="AM392" s="3">
        <f>_xlfn.XLOOKUP($C392,[1]missing!$C:$C, [1]missing!AH:AH,0)</f>
        <v>0</v>
      </c>
    </row>
    <row r="393" spans="1:39" x14ac:dyDescent="0.2">
      <c r="A393">
        <v>172</v>
      </c>
      <c r="B393" t="s">
        <v>1863</v>
      </c>
      <c r="C393" t="s">
        <v>1864</v>
      </c>
      <c r="D393">
        <v>2014</v>
      </c>
      <c r="F393" t="s">
        <v>1865</v>
      </c>
      <c r="G393" t="s">
        <v>1866</v>
      </c>
      <c r="H393" t="s">
        <v>1867</v>
      </c>
      <c r="I393">
        <v>27</v>
      </c>
      <c r="J393" s="4">
        <v>45649.420636574076</v>
      </c>
      <c r="K393" t="s">
        <v>250</v>
      </c>
      <c r="S393">
        <v>172</v>
      </c>
      <c r="T393">
        <v>17.2</v>
      </c>
      <c r="U393">
        <v>86</v>
      </c>
      <c r="V393">
        <v>2</v>
      </c>
      <c r="W393">
        <v>10</v>
      </c>
      <c r="X393" t="s">
        <v>1868</v>
      </c>
      <c r="Y393" t="s">
        <v>1869</v>
      </c>
      <c r="Z393" t="s">
        <v>1870</v>
      </c>
      <c r="AA393" t="s">
        <v>47</v>
      </c>
      <c r="AB393" t="b">
        <v>1</v>
      </c>
      <c r="AC393" t="b">
        <f t="shared" si="18"/>
        <v>1</v>
      </c>
      <c r="AD393">
        <v>92</v>
      </c>
      <c r="AE393" t="b">
        <v>1</v>
      </c>
      <c r="AF393" s="7" t="s">
        <v>1793</v>
      </c>
      <c r="AG393" s="7" t="s">
        <v>1856</v>
      </c>
      <c r="AH393">
        <f>_xlfn.XLOOKUP($C393,[1]Dec25_data_updated!$C:$C, [1]Dec25_data_updated!AF:AF,0)</f>
        <v>0</v>
      </c>
      <c r="AI393" s="1">
        <f>_xlfn.XLOOKUP($C393,[1]cull_for_type_term!$C:$C, [1]cull_for_type_term!AI:AI,0)</f>
        <v>0</v>
      </c>
      <c r="AJ393" s="1">
        <f>_xlfn.XLOOKUP($C393,[1]cull_for_type_term!$C:$C, [1]cull_for_type_term!AJ:AJ,0)</f>
        <v>0</v>
      </c>
      <c r="AK393" s="1">
        <f>_xlfn.XLOOKUP($C393,[1]dates!$C:$C, [1]dates!D:D,0)</f>
        <v>0</v>
      </c>
      <c r="AL393" s="2"/>
      <c r="AM393" s="3">
        <f>_xlfn.XLOOKUP($C393,[1]missing!$C:$C, [1]missing!AH:AH,0)</f>
        <v>0</v>
      </c>
    </row>
    <row r="394" spans="1:39" x14ac:dyDescent="0.2">
      <c r="A394">
        <v>45</v>
      </c>
      <c r="B394" t="s">
        <v>1863</v>
      </c>
      <c r="C394" t="s">
        <v>1871</v>
      </c>
      <c r="D394">
        <v>2013</v>
      </c>
      <c r="E394" t="s">
        <v>1872</v>
      </c>
      <c r="F394" t="s">
        <v>1722</v>
      </c>
      <c r="G394" t="s">
        <v>1873</v>
      </c>
      <c r="H394" t="s">
        <v>1874</v>
      </c>
      <c r="I394">
        <v>38</v>
      </c>
      <c r="J394" s="4">
        <v>45649.420636574076</v>
      </c>
      <c r="L394" t="s">
        <v>1875</v>
      </c>
      <c r="S394">
        <v>45</v>
      </c>
      <c r="T394">
        <v>4.09</v>
      </c>
      <c r="U394">
        <v>23</v>
      </c>
      <c r="V394">
        <v>2</v>
      </c>
      <c r="W394">
        <v>11</v>
      </c>
      <c r="X394" t="s">
        <v>1868</v>
      </c>
      <c r="Y394" t="s">
        <v>1876</v>
      </c>
      <c r="Z394" t="s">
        <v>1877</v>
      </c>
      <c r="AA394" t="s">
        <v>47</v>
      </c>
      <c r="AB394" t="b">
        <v>1</v>
      </c>
      <c r="AC394" t="b">
        <f t="shared" si="18"/>
        <v>1</v>
      </c>
      <c r="AD394">
        <v>103</v>
      </c>
      <c r="AE394" t="b">
        <v>1</v>
      </c>
      <c r="AF394" s="7" t="s">
        <v>1793</v>
      </c>
      <c r="AG394" s="7" t="s">
        <v>1856</v>
      </c>
      <c r="AH394">
        <f>_xlfn.XLOOKUP($C394,[1]Dec25_data_updated!$C:$C, [1]Dec25_data_updated!AF:AF,0)</f>
        <v>0</v>
      </c>
      <c r="AI394" s="1">
        <f>_xlfn.XLOOKUP($C394,[1]cull_for_type_term!$C:$C, [1]cull_for_type_term!AI:AI,0)</f>
        <v>0</v>
      </c>
      <c r="AJ394" s="1">
        <f>_xlfn.XLOOKUP($C394,[1]cull_for_type_term!$C:$C, [1]cull_for_type_term!AJ:AJ,0)</f>
        <v>0</v>
      </c>
      <c r="AK394" s="1">
        <f>_xlfn.XLOOKUP($C394,[1]dates!$C:$C, [1]dates!D:D,0)</f>
        <v>0</v>
      </c>
      <c r="AL394" s="2"/>
      <c r="AM394" s="3">
        <f>_xlfn.XLOOKUP($C394,[1]missing!$C:$C, [1]missing!AH:AH,0)</f>
        <v>0</v>
      </c>
    </row>
    <row r="395" spans="1:39" x14ac:dyDescent="0.2">
      <c r="A395">
        <v>0</v>
      </c>
      <c r="B395" t="s">
        <v>1878</v>
      </c>
      <c r="C395" t="s">
        <v>1879</v>
      </c>
      <c r="D395">
        <v>2024</v>
      </c>
      <c r="F395" t="s">
        <v>849</v>
      </c>
      <c r="G395" t="s">
        <v>1880</v>
      </c>
      <c r="I395">
        <v>231</v>
      </c>
      <c r="J395" s="4">
        <v>45649.420636574076</v>
      </c>
      <c r="K395" t="s">
        <v>56</v>
      </c>
      <c r="S395">
        <v>0</v>
      </c>
      <c r="T395">
        <v>0</v>
      </c>
      <c r="U395">
        <v>0</v>
      </c>
      <c r="V395">
        <v>1</v>
      </c>
      <c r="W395">
        <v>1</v>
      </c>
      <c r="X395" t="s">
        <v>1881</v>
      </c>
      <c r="Y395" t="s">
        <v>1880</v>
      </c>
      <c r="Z395" t="s">
        <v>1882</v>
      </c>
      <c r="AA395" t="s">
        <v>47</v>
      </c>
      <c r="AB395" t="b">
        <v>1</v>
      </c>
      <c r="AC395" t="str">
        <f t="shared" si="18"/>
        <v/>
      </c>
      <c r="AD395">
        <v>296</v>
      </c>
      <c r="AE395" t="b">
        <v>1</v>
      </c>
      <c r="AF395" s="7" t="s">
        <v>1793</v>
      </c>
      <c r="AG395" s="7" t="s">
        <v>1856</v>
      </c>
      <c r="AH395" t="str">
        <f>_xlfn.XLOOKUP($C395,[1]Dec25_data_updated!$C:$C, [1]Dec25_data_updated!AF:AF,0)</f>
        <v>D_Vagianos_Digital_Media_and_Society_[Undergraduate_textbook]._Kallipos,_Open_Academic_Editions.pdf</v>
      </c>
      <c r="AI395" s="1">
        <f>_xlfn.XLOOKUP($C395,[1]cull_for_type_term!$C:$C, [1]cull_for_type_term!AI:AI,0)</f>
        <v>0</v>
      </c>
      <c r="AJ395" s="1">
        <f>_xlfn.XLOOKUP($C395,[1]cull_for_type_term!$C:$C, [1]cull_for_type_term!AJ:AJ,0)</f>
        <v>0</v>
      </c>
      <c r="AK395" s="1">
        <f>_xlfn.XLOOKUP($C395,[1]dates!$C:$C, [1]dates!D:D,0)</f>
        <v>0</v>
      </c>
      <c r="AL395" s="2"/>
      <c r="AM395" s="3">
        <f>_xlfn.XLOOKUP($C395,[1]missing!$C:$C, [1]missing!AH:AH,0)</f>
        <v>0</v>
      </c>
    </row>
    <row r="396" spans="1:39" x14ac:dyDescent="0.2">
      <c r="A396">
        <v>0</v>
      </c>
      <c r="B396" t="s">
        <v>1883</v>
      </c>
      <c r="C396" t="s">
        <v>1884</v>
      </c>
      <c r="D396">
        <v>2017</v>
      </c>
      <c r="F396" t="s">
        <v>1885</v>
      </c>
      <c r="G396" t="s">
        <v>1886</v>
      </c>
      <c r="I396">
        <v>58</v>
      </c>
      <c r="J396" s="4">
        <v>45648.861805555556</v>
      </c>
      <c r="S396">
        <v>0</v>
      </c>
      <c r="T396">
        <v>0</v>
      </c>
      <c r="U396">
        <v>0</v>
      </c>
      <c r="V396">
        <v>1</v>
      </c>
      <c r="W396">
        <v>7</v>
      </c>
      <c r="X396" t="s">
        <v>1887</v>
      </c>
      <c r="Y396" t="s">
        <v>1888</v>
      </c>
      <c r="Z396" t="s">
        <v>1889</v>
      </c>
      <c r="AA396" t="s">
        <v>59</v>
      </c>
      <c r="AB396" t="b">
        <v>1</v>
      </c>
      <c r="AC396" t="str">
        <f t="shared" si="18"/>
        <v/>
      </c>
      <c r="AD396">
        <v>58</v>
      </c>
      <c r="AE396" t="b">
        <v>0</v>
      </c>
      <c r="AF396" t="s">
        <v>1793</v>
      </c>
      <c r="AG396" t="s">
        <v>60</v>
      </c>
      <c r="AH396">
        <f>_xlfn.XLOOKUP($C396,[1]Dec25_data_updated!$C:$C, [1]Dec25_data_updated!AF:AF,0)</f>
        <v>0</v>
      </c>
      <c r="AI396" s="1">
        <f>_xlfn.XLOOKUP($C396,[1]cull_for_type_term!$C:$C, [1]cull_for_type_term!AI:AI,0)</f>
        <v>0</v>
      </c>
      <c r="AJ396" s="1">
        <f>_xlfn.XLOOKUP($C396,[1]cull_for_type_term!$C:$C, [1]cull_for_type_term!AJ:AJ,0)</f>
        <v>0</v>
      </c>
      <c r="AK396" s="1">
        <f>_xlfn.XLOOKUP($C396,[1]dates!$C:$C, [1]dates!D:D,0)</f>
        <v>0</v>
      </c>
      <c r="AL396" s="2"/>
      <c r="AM396" s="3">
        <f>_xlfn.XLOOKUP($C396,[1]missing!$C:$C, [1]missing!AH:AH,0)</f>
        <v>0</v>
      </c>
    </row>
    <row r="397" spans="1:39" x14ac:dyDescent="0.2">
      <c r="A397" s="5">
        <v>0</v>
      </c>
      <c r="B397" s="5" t="s">
        <v>1883</v>
      </c>
      <c r="C397" s="5" t="s">
        <v>1884</v>
      </c>
      <c r="D397" s="5">
        <v>2017</v>
      </c>
      <c r="E397" s="5"/>
      <c r="F397" s="5" t="s">
        <v>1885</v>
      </c>
      <c r="G397" s="5" t="s">
        <v>1886</v>
      </c>
      <c r="H397" s="5"/>
      <c r="I397" s="5">
        <v>108</v>
      </c>
      <c r="J397" s="6" t="s">
        <v>61</v>
      </c>
      <c r="K397" s="5"/>
      <c r="L397" s="5"/>
      <c r="M397" s="5"/>
      <c r="N397" s="5"/>
      <c r="O397" s="5"/>
      <c r="P397" s="5"/>
      <c r="Q397" s="5"/>
      <c r="R397" s="5"/>
      <c r="S397" s="5">
        <v>0</v>
      </c>
      <c r="T397" s="5">
        <v>0</v>
      </c>
      <c r="U397" s="5">
        <v>0</v>
      </c>
      <c r="V397" s="5">
        <v>1</v>
      </c>
      <c r="W397" s="5">
        <v>7</v>
      </c>
      <c r="X397" s="5" t="s">
        <v>1887</v>
      </c>
      <c r="Y397" s="5" t="s">
        <v>1888</v>
      </c>
      <c r="Z397" s="5" t="s">
        <v>1890</v>
      </c>
      <c r="AA397" t="s">
        <v>63</v>
      </c>
      <c r="AB397" t="b">
        <v>1</v>
      </c>
      <c r="AC397" t="str">
        <f t="shared" si="18"/>
        <v/>
      </c>
      <c r="AD397">
        <v>768</v>
      </c>
      <c r="AE397" t="b">
        <v>0</v>
      </c>
      <c r="AF397" t="s">
        <v>1793</v>
      </c>
      <c r="AG397" t="s">
        <v>60</v>
      </c>
      <c r="AH397">
        <f>_xlfn.XLOOKUP($C397,[1]Dec25_data_updated!$C:$C, [1]Dec25_data_updated!AF:AF,0)</f>
        <v>0</v>
      </c>
      <c r="AI397" s="1">
        <f>_xlfn.XLOOKUP($C397,[1]cull_for_type_term!$C:$C, [1]cull_for_type_term!AI:AI,0)</f>
        <v>0</v>
      </c>
      <c r="AJ397" s="1">
        <f>_xlfn.XLOOKUP($C397,[1]cull_for_type_term!$C:$C, [1]cull_for_type_term!AJ:AJ,0)</f>
        <v>0</v>
      </c>
      <c r="AK397" s="1">
        <f>_xlfn.XLOOKUP($C397,[1]dates!$C:$C, [1]dates!D:D,0)</f>
        <v>0</v>
      </c>
      <c r="AL397" s="2"/>
      <c r="AM397" s="3">
        <f>_xlfn.XLOOKUP($C397,[1]missing!$C:$C, [1]missing!AH:AH,0)</f>
        <v>0</v>
      </c>
    </row>
    <row r="398" spans="1:39" x14ac:dyDescent="0.2">
      <c r="A398">
        <v>0</v>
      </c>
      <c r="B398" t="s">
        <v>1891</v>
      </c>
      <c r="C398" t="s">
        <v>1892</v>
      </c>
      <c r="E398" t="s">
        <v>1893</v>
      </c>
      <c r="G398" t="s">
        <v>1894</v>
      </c>
      <c r="I398">
        <v>28</v>
      </c>
      <c r="J398" s="4">
        <v>45648.861805555556</v>
      </c>
      <c r="K398" t="s">
        <v>56</v>
      </c>
      <c r="S398">
        <v>0</v>
      </c>
      <c r="T398">
        <v>0</v>
      </c>
      <c r="U398">
        <v>0</v>
      </c>
      <c r="V398">
        <v>1</v>
      </c>
      <c r="X398" t="s">
        <v>1895</v>
      </c>
      <c r="Y398" t="s">
        <v>1894</v>
      </c>
      <c r="Z398" t="s">
        <v>1896</v>
      </c>
      <c r="AA398" t="s">
        <v>59</v>
      </c>
      <c r="AB398" t="b">
        <v>1</v>
      </c>
      <c r="AC398" t="str">
        <f t="shared" si="18"/>
        <v/>
      </c>
      <c r="AD398">
        <v>28</v>
      </c>
      <c r="AE398" t="b">
        <v>0</v>
      </c>
      <c r="AF398" t="s">
        <v>1793</v>
      </c>
      <c r="AG398" t="s">
        <v>59</v>
      </c>
      <c r="AH398">
        <f>_xlfn.XLOOKUP($C398,[1]Dec25_data_updated!$C:$C, [1]Dec25_data_updated!AF:AF,0)</f>
        <v>0</v>
      </c>
      <c r="AI398" s="1">
        <f>_xlfn.XLOOKUP($C398,[1]cull_for_type_term!$C:$C, [1]cull_for_type_term!AI:AI,0)</f>
        <v>0</v>
      </c>
      <c r="AJ398" s="1">
        <f>_xlfn.XLOOKUP($C398,[1]cull_for_type_term!$C:$C, [1]cull_for_type_term!AJ:AJ,0)</f>
        <v>0</v>
      </c>
      <c r="AK398" s="1">
        <f>_xlfn.XLOOKUP($C398,[1]dates!$C:$C, [1]dates!D:D,0)</f>
        <v>0</v>
      </c>
      <c r="AL398" s="2"/>
      <c r="AM398" s="3">
        <f>_xlfn.XLOOKUP($C398,[1]missing!$C:$C, [1]missing!AH:AH,0)</f>
        <v>0</v>
      </c>
    </row>
    <row r="399" spans="1:39" x14ac:dyDescent="0.2">
      <c r="A399" s="5">
        <v>1</v>
      </c>
      <c r="B399" s="5" t="s">
        <v>614</v>
      </c>
      <c r="C399" s="5" t="s">
        <v>1897</v>
      </c>
      <c r="D399" s="5">
        <v>2020</v>
      </c>
      <c r="E399" s="5"/>
      <c r="F399" s="5" t="s">
        <v>54</v>
      </c>
      <c r="G399" s="5" t="s">
        <v>1898</v>
      </c>
      <c r="H399" s="5" t="s">
        <v>1899</v>
      </c>
      <c r="I399" s="5">
        <v>125</v>
      </c>
      <c r="J399" s="6" t="s">
        <v>61</v>
      </c>
      <c r="K399" s="5" t="s">
        <v>56</v>
      </c>
      <c r="L399" s="5"/>
      <c r="M399" s="5"/>
      <c r="N399" s="5"/>
      <c r="O399" s="5"/>
      <c r="P399" s="5"/>
      <c r="Q399" s="5"/>
      <c r="R399" s="5"/>
      <c r="S399" s="5">
        <v>1</v>
      </c>
      <c r="T399" s="5">
        <v>0.25</v>
      </c>
      <c r="U399" s="5">
        <v>1</v>
      </c>
      <c r="V399" s="5">
        <v>1</v>
      </c>
      <c r="W399" s="5">
        <v>4</v>
      </c>
      <c r="X399" s="5" t="s">
        <v>1900</v>
      </c>
      <c r="Y399" s="5" t="s">
        <v>1898</v>
      </c>
      <c r="Z399" s="5" t="s">
        <v>1901</v>
      </c>
      <c r="AA399" t="s">
        <v>63</v>
      </c>
      <c r="AB399" t="b">
        <v>1</v>
      </c>
      <c r="AC399" t="str">
        <f t="shared" si="18"/>
        <v/>
      </c>
      <c r="AD399">
        <v>785</v>
      </c>
      <c r="AE399" t="b">
        <v>0</v>
      </c>
      <c r="AF399" t="s">
        <v>1793</v>
      </c>
      <c r="AG399" t="s">
        <v>63</v>
      </c>
      <c r="AH399" t="str">
        <f>_xlfn.XLOOKUP($C399,[1]Dec25_data_updated!$C:$C, [1]Dec25_data_updated!AF:AF,0)</f>
        <v>G_Balkan_İNSANSONRASI_DURUM_VE_ÇOKLU_PLATFORMLARDA_SANAT.pdf</v>
      </c>
      <c r="AI399" s="1">
        <f>_xlfn.XLOOKUP($C399,[1]cull_for_type_term!$C:$C, [1]cull_for_type_term!AI:AI,0)</f>
        <v>0</v>
      </c>
      <c r="AJ399" s="1">
        <f>_xlfn.XLOOKUP($C399,[1]cull_for_type_term!$C:$C, [1]cull_for_type_term!AJ:AJ,0)</f>
        <v>0</v>
      </c>
      <c r="AK399" s="1">
        <f>_xlfn.XLOOKUP($C399,[1]dates!$C:$C, [1]dates!D:D,0)</f>
        <v>0</v>
      </c>
      <c r="AL399" s="2"/>
      <c r="AM399" s="3">
        <f>_xlfn.XLOOKUP($C399,[1]missing!$C:$C, [1]missing!AH:AH,0)</f>
        <v>0</v>
      </c>
    </row>
    <row r="400" spans="1:39" x14ac:dyDescent="0.2">
      <c r="A400">
        <v>1</v>
      </c>
      <c r="B400" t="s">
        <v>1902</v>
      </c>
      <c r="C400" t="s">
        <v>1903</v>
      </c>
      <c r="D400">
        <v>2012</v>
      </c>
      <c r="F400" t="s">
        <v>142</v>
      </c>
      <c r="G400" t="s">
        <v>1904</v>
      </c>
      <c r="H400" t="s">
        <v>1905</v>
      </c>
      <c r="I400">
        <v>36</v>
      </c>
      <c r="J400" s="4">
        <v>45648.861805555556</v>
      </c>
      <c r="S400">
        <v>1</v>
      </c>
      <c r="T400">
        <v>0.08</v>
      </c>
      <c r="U400">
        <v>1</v>
      </c>
      <c r="V400">
        <v>1</v>
      </c>
      <c r="W400">
        <v>12</v>
      </c>
      <c r="X400" t="s">
        <v>1906</v>
      </c>
      <c r="Y400" t="s">
        <v>1907</v>
      </c>
      <c r="Z400" t="s">
        <v>1908</v>
      </c>
      <c r="AA400" t="s">
        <v>59</v>
      </c>
      <c r="AB400" t="b">
        <v>1</v>
      </c>
      <c r="AC400" t="str">
        <f t="shared" si="18"/>
        <v/>
      </c>
      <c r="AD400">
        <v>36</v>
      </c>
      <c r="AE400" t="b">
        <v>0</v>
      </c>
      <c r="AF400" t="s">
        <v>1793</v>
      </c>
      <c r="AG400" t="s">
        <v>59</v>
      </c>
      <c r="AH400">
        <f>_xlfn.XLOOKUP($C400,[1]Dec25_data_updated!$C:$C, [1]Dec25_data_updated!AF:AF,0)</f>
        <v>0</v>
      </c>
      <c r="AI400" s="1">
        <f>_xlfn.XLOOKUP($C400,[1]cull_for_type_term!$C:$C, [1]cull_for_type_term!AI:AI,0)</f>
        <v>0</v>
      </c>
      <c r="AJ400" s="1">
        <f>_xlfn.XLOOKUP($C400,[1]cull_for_type_term!$C:$C, [1]cull_for_type_term!AJ:AJ,0)</f>
        <v>0</v>
      </c>
      <c r="AK400" s="1">
        <f>_xlfn.XLOOKUP($C400,[1]dates!$C:$C, [1]dates!D:D,0)</f>
        <v>0</v>
      </c>
      <c r="AL400" s="2"/>
      <c r="AM400" s="3">
        <f>_xlfn.XLOOKUP($C400,[1]missing!$C:$C, [1]missing!AH:AH,0)</f>
        <v>0</v>
      </c>
    </row>
    <row r="401" spans="1:39" x14ac:dyDescent="0.2">
      <c r="A401" s="5">
        <v>1</v>
      </c>
      <c r="B401" s="5" t="s">
        <v>1902</v>
      </c>
      <c r="C401" s="5" t="s">
        <v>1903</v>
      </c>
      <c r="D401" s="5">
        <v>2012</v>
      </c>
      <c r="E401" s="5"/>
      <c r="F401" s="5" t="s">
        <v>142</v>
      </c>
      <c r="G401" s="5" t="s">
        <v>1904</v>
      </c>
      <c r="H401" s="5" t="s">
        <v>1905</v>
      </c>
      <c r="I401" s="5">
        <v>91</v>
      </c>
      <c r="J401" s="6" t="s">
        <v>61</v>
      </c>
      <c r="K401" s="5"/>
      <c r="L401" s="5"/>
      <c r="M401" s="5"/>
      <c r="N401" s="5"/>
      <c r="O401" s="5"/>
      <c r="P401" s="5"/>
      <c r="Q401" s="5"/>
      <c r="R401" s="5"/>
      <c r="S401" s="5">
        <v>1</v>
      </c>
      <c r="T401" s="5">
        <v>0.08</v>
      </c>
      <c r="U401" s="5">
        <v>1</v>
      </c>
      <c r="V401" s="5">
        <v>1</v>
      </c>
      <c r="W401" s="5">
        <v>12</v>
      </c>
      <c r="X401" s="5" t="s">
        <v>1906</v>
      </c>
      <c r="Y401" s="5" t="s">
        <v>1907</v>
      </c>
      <c r="Z401" s="5" t="s">
        <v>1909</v>
      </c>
      <c r="AA401" t="s">
        <v>63</v>
      </c>
      <c r="AB401" t="b">
        <v>1</v>
      </c>
      <c r="AC401" t="str">
        <f t="shared" si="18"/>
        <v/>
      </c>
      <c r="AD401">
        <v>751</v>
      </c>
      <c r="AE401" t="b">
        <v>0</v>
      </c>
      <c r="AF401" t="s">
        <v>1793</v>
      </c>
      <c r="AG401" t="s">
        <v>59</v>
      </c>
      <c r="AH401">
        <f>_xlfn.XLOOKUP($C401,[1]Dec25_data_updated!$C:$C, [1]Dec25_data_updated!AF:AF,0)</f>
        <v>0</v>
      </c>
      <c r="AI401" s="1">
        <f>_xlfn.XLOOKUP($C401,[1]cull_for_type_term!$C:$C, [1]cull_for_type_term!AI:AI,0)</f>
        <v>0</v>
      </c>
      <c r="AJ401" s="1">
        <f>_xlfn.XLOOKUP($C401,[1]cull_for_type_term!$C:$C, [1]cull_for_type_term!AJ:AJ,0)</f>
        <v>0</v>
      </c>
      <c r="AK401" s="1">
        <f>_xlfn.XLOOKUP($C401,[1]dates!$C:$C, [1]dates!D:D,0)</f>
        <v>0</v>
      </c>
      <c r="AL401" s="2"/>
      <c r="AM401" s="3">
        <f>_xlfn.XLOOKUP($C401,[1]missing!$C:$C, [1]missing!AH:AH,0)</f>
        <v>0</v>
      </c>
    </row>
    <row r="402" spans="1:39" x14ac:dyDescent="0.2">
      <c r="A402">
        <v>1</v>
      </c>
      <c r="B402" t="s">
        <v>1910</v>
      </c>
      <c r="C402" t="s">
        <v>1911</v>
      </c>
      <c r="D402">
        <v>2015</v>
      </c>
      <c r="E402" t="s">
        <v>1912</v>
      </c>
      <c r="F402" t="s">
        <v>1913</v>
      </c>
      <c r="G402" t="s">
        <v>1914</v>
      </c>
      <c r="H402" t="s">
        <v>1915</v>
      </c>
      <c r="I402">
        <v>41</v>
      </c>
      <c r="J402" s="4">
        <v>45649.419166666667</v>
      </c>
      <c r="S402">
        <v>1</v>
      </c>
      <c r="T402">
        <v>0.11</v>
      </c>
      <c r="U402">
        <v>1</v>
      </c>
      <c r="V402">
        <v>1</v>
      </c>
      <c r="W402">
        <v>9</v>
      </c>
      <c r="X402" t="s">
        <v>1916</v>
      </c>
      <c r="Y402" t="s">
        <v>1917</v>
      </c>
      <c r="Z402" t="s">
        <v>1918</v>
      </c>
      <c r="AA402" t="s">
        <v>199</v>
      </c>
      <c r="AB402" t="b">
        <v>1</v>
      </c>
      <c r="AC402" t="str">
        <f t="shared" si="18"/>
        <v/>
      </c>
      <c r="AD402">
        <v>826</v>
      </c>
      <c r="AE402" t="b">
        <v>0</v>
      </c>
      <c r="AF402" t="s">
        <v>1793</v>
      </c>
      <c r="AG402" t="s">
        <v>1668</v>
      </c>
      <c r="AH402">
        <f>_xlfn.XLOOKUP($C402,[1]Dec25_data_updated!$C:$C, [1]Dec25_data_updated!AF:AF,0)</f>
        <v>0</v>
      </c>
      <c r="AI402" s="1">
        <f>_xlfn.XLOOKUP($C402,[1]cull_for_type_term!$C:$C, [1]cull_for_type_term!AI:AI,0)</f>
        <v>0</v>
      </c>
      <c r="AJ402" s="1">
        <f>_xlfn.XLOOKUP($C402,[1]cull_for_type_term!$C:$C, [1]cull_for_type_term!AJ:AJ,0)</f>
        <v>0</v>
      </c>
      <c r="AK402" s="1">
        <f>_xlfn.XLOOKUP($C402,[1]dates!$C:$C, [1]dates!D:D,0)</f>
        <v>2015</v>
      </c>
      <c r="AL402" s="2"/>
      <c r="AM402" s="3">
        <f>_xlfn.XLOOKUP($C402,[1]missing!$C:$C, [1]missing!AH:AH,0)</f>
        <v>0</v>
      </c>
    </row>
    <row r="403" spans="1:39" x14ac:dyDescent="0.2">
      <c r="A403" s="5">
        <v>0</v>
      </c>
      <c r="B403" s="5" t="s">
        <v>1919</v>
      </c>
      <c r="C403" s="5" t="s">
        <v>1920</v>
      </c>
      <c r="D403" s="5"/>
      <c r="E403" s="5" t="s">
        <v>54</v>
      </c>
      <c r="F403" s="5"/>
      <c r="G403" s="5" t="s">
        <v>1921</v>
      </c>
      <c r="H403" s="5"/>
      <c r="I403" s="5">
        <v>23</v>
      </c>
      <c r="J403" s="6" t="s">
        <v>61</v>
      </c>
      <c r="K403" s="5" t="s">
        <v>56</v>
      </c>
      <c r="L403" s="5"/>
      <c r="M403" s="5"/>
      <c r="N403" s="5"/>
      <c r="O403" s="5"/>
      <c r="P403" s="5"/>
      <c r="Q403" s="5"/>
      <c r="R403" s="5"/>
      <c r="S403" s="5">
        <v>0</v>
      </c>
      <c r="T403" s="5">
        <v>0</v>
      </c>
      <c r="U403" s="5">
        <v>0</v>
      </c>
      <c r="V403" s="5">
        <v>1</v>
      </c>
      <c r="W403" s="5"/>
      <c r="X403" s="5" t="s">
        <v>1922</v>
      </c>
      <c r="Y403" s="5" t="s">
        <v>1921</v>
      </c>
      <c r="Z403" s="5" t="s">
        <v>1923</v>
      </c>
      <c r="AA403" t="s">
        <v>63</v>
      </c>
      <c r="AB403" t="b">
        <v>1</v>
      </c>
      <c r="AC403" t="str">
        <f t="shared" si="18"/>
        <v/>
      </c>
      <c r="AD403">
        <v>683</v>
      </c>
      <c r="AE403" t="b">
        <v>1</v>
      </c>
      <c r="AF403" s="7" t="s">
        <v>1793</v>
      </c>
      <c r="AG403" s="8" t="s">
        <v>63</v>
      </c>
      <c r="AH403" t="str">
        <f>_xlfn.XLOOKUP($C403,[1]Dec25_data_updated!$C:$C, [1]Dec25_data_updated!AF:AF,0)</f>
        <v>K_Poortier_Locating_Critical_Space.pdf</v>
      </c>
      <c r="AI403" s="1">
        <f>_xlfn.XLOOKUP($C403,[1]cull_for_type_term!$C:$C, [1]cull_for_type_term!AI:AI,0)</f>
        <v>0</v>
      </c>
      <c r="AJ403" s="1">
        <f>_xlfn.XLOOKUP($C403,[1]cull_for_type_term!$C:$C, [1]cull_for_type_term!AJ:AJ,0)</f>
        <v>0</v>
      </c>
      <c r="AK403" s="1">
        <f>_xlfn.XLOOKUP($C403,[1]dates!$C:$C, [1]dates!D:D,0)</f>
        <v>0</v>
      </c>
      <c r="AL403" s="2"/>
      <c r="AM403" s="3">
        <f>_xlfn.XLOOKUP($C403,[1]missing!$C:$C, [1]missing!AH:AH,0)</f>
        <v>0</v>
      </c>
    </row>
    <row r="404" spans="1:39" x14ac:dyDescent="0.2">
      <c r="A404">
        <v>8</v>
      </c>
      <c r="B404" t="s">
        <v>1924</v>
      </c>
      <c r="C404" t="s">
        <v>1925</v>
      </c>
      <c r="D404">
        <v>2007</v>
      </c>
      <c r="F404" t="s">
        <v>242</v>
      </c>
      <c r="G404" t="s">
        <v>1926</v>
      </c>
      <c r="H404" t="s">
        <v>1927</v>
      </c>
      <c r="I404">
        <v>20</v>
      </c>
      <c r="J404" s="4">
        <v>45649.419166666667</v>
      </c>
      <c r="S404">
        <v>8</v>
      </c>
      <c r="T404">
        <v>0.47</v>
      </c>
      <c r="U404">
        <v>8</v>
      </c>
      <c r="V404">
        <v>1</v>
      </c>
      <c r="W404">
        <v>17</v>
      </c>
      <c r="X404" t="s">
        <v>1928</v>
      </c>
      <c r="Y404" t="s">
        <v>1929</v>
      </c>
      <c r="Z404" t="s">
        <v>1930</v>
      </c>
      <c r="AA404" t="s">
        <v>199</v>
      </c>
      <c r="AB404" t="b">
        <v>1</v>
      </c>
      <c r="AC404" t="str">
        <f t="shared" si="18"/>
        <v/>
      </c>
      <c r="AD404">
        <v>805</v>
      </c>
      <c r="AE404" t="b">
        <v>1</v>
      </c>
      <c r="AF404" s="7" t="s">
        <v>1793</v>
      </c>
      <c r="AG404" s="7" t="s">
        <v>627</v>
      </c>
      <c r="AH404">
        <f>_xlfn.XLOOKUP($C404,[1]Dec25_data_updated!$C:$C, [1]Dec25_data_updated!AF:AF,0)</f>
        <v>0</v>
      </c>
      <c r="AI404" s="1">
        <f>_xlfn.XLOOKUP($C404,[1]cull_for_type_term!$C:$C, [1]cull_for_type_term!AI:AI,0)</f>
        <v>0</v>
      </c>
      <c r="AJ404" s="1">
        <f>_xlfn.XLOOKUP($C404,[1]cull_for_type_term!$C:$C, [1]cull_for_type_term!AJ:AJ,0)</f>
        <v>0</v>
      </c>
      <c r="AK404" s="1">
        <f>_xlfn.XLOOKUP($C404,[1]dates!$C:$C, [1]dates!D:D,0)</f>
        <v>0</v>
      </c>
      <c r="AL404" s="2"/>
      <c r="AM404" s="3">
        <f>_xlfn.XLOOKUP($C404,[1]missing!$C:$C, [1]missing!AH:AH,0)</f>
        <v>0</v>
      </c>
    </row>
    <row r="405" spans="1:39" x14ac:dyDescent="0.2">
      <c r="A405">
        <v>8</v>
      </c>
      <c r="B405" t="s">
        <v>1924</v>
      </c>
      <c r="C405" t="s">
        <v>1925</v>
      </c>
      <c r="D405">
        <v>2007</v>
      </c>
      <c r="F405" t="s">
        <v>242</v>
      </c>
      <c r="G405" t="s">
        <v>1926</v>
      </c>
      <c r="H405" t="s">
        <v>1927</v>
      </c>
      <c r="I405">
        <v>6</v>
      </c>
      <c r="J405" s="4">
        <v>45649.418078703704</v>
      </c>
      <c r="S405">
        <v>8</v>
      </c>
      <c r="T405">
        <v>0.47</v>
      </c>
      <c r="U405">
        <v>8</v>
      </c>
      <c r="V405">
        <v>1</v>
      </c>
      <c r="W405">
        <v>17</v>
      </c>
      <c r="X405" t="s">
        <v>1928</v>
      </c>
      <c r="Y405" t="s">
        <v>1929</v>
      </c>
      <c r="Z405" t="s">
        <v>1931</v>
      </c>
      <c r="AA405" t="s">
        <v>342</v>
      </c>
      <c r="AB405" t="b">
        <v>1</v>
      </c>
      <c r="AC405" t="str">
        <f t="shared" si="18"/>
        <v/>
      </c>
      <c r="AD405">
        <v>922</v>
      </c>
      <c r="AE405" t="b">
        <v>1</v>
      </c>
      <c r="AF405" s="7" t="s">
        <v>1793</v>
      </c>
      <c r="AG405" s="7" t="s">
        <v>627</v>
      </c>
      <c r="AH405">
        <f>_xlfn.XLOOKUP($C405,[1]Dec25_data_updated!$C:$C, [1]Dec25_data_updated!AF:AF,0)</f>
        <v>0</v>
      </c>
      <c r="AI405" s="1">
        <f>_xlfn.XLOOKUP($C405,[1]cull_for_type_term!$C:$C, [1]cull_for_type_term!AI:AI,0)</f>
        <v>0</v>
      </c>
      <c r="AJ405" s="1">
        <f>_xlfn.XLOOKUP($C405,[1]cull_for_type_term!$C:$C, [1]cull_for_type_term!AJ:AJ,0)</f>
        <v>0</v>
      </c>
      <c r="AK405" s="1">
        <f>_xlfn.XLOOKUP($C405,[1]dates!$C:$C, [1]dates!D:D,0)</f>
        <v>0</v>
      </c>
      <c r="AL405" s="2"/>
      <c r="AM405" s="3">
        <f>_xlfn.XLOOKUP($C405,[1]missing!$C:$C, [1]missing!AH:AH,0)</f>
        <v>0</v>
      </c>
    </row>
    <row r="406" spans="1:39" x14ac:dyDescent="0.2">
      <c r="A406">
        <v>8</v>
      </c>
      <c r="B406" t="s">
        <v>1924</v>
      </c>
      <c r="C406" t="s">
        <v>1925</v>
      </c>
      <c r="D406">
        <v>2007</v>
      </c>
      <c r="F406" t="s">
        <v>242</v>
      </c>
      <c r="G406" t="s">
        <v>1926</v>
      </c>
      <c r="H406" t="s">
        <v>1932</v>
      </c>
      <c r="I406">
        <v>171</v>
      </c>
      <c r="J406" s="4">
        <v>45649.813726851855</v>
      </c>
      <c r="S406">
        <v>8</v>
      </c>
      <c r="T406">
        <v>0.47</v>
      </c>
      <c r="U406">
        <v>8</v>
      </c>
      <c r="V406">
        <v>1</v>
      </c>
      <c r="W406">
        <v>17</v>
      </c>
      <c r="X406" t="s">
        <v>1928</v>
      </c>
      <c r="Y406" t="s">
        <v>1929</v>
      </c>
      <c r="Z406" t="s">
        <v>1933</v>
      </c>
      <c r="AA406" t="s">
        <v>50</v>
      </c>
      <c r="AB406" t="b">
        <v>1</v>
      </c>
      <c r="AC406" t="str">
        <f t="shared" si="18"/>
        <v/>
      </c>
      <c r="AD406">
        <v>1138</v>
      </c>
      <c r="AE406" t="b">
        <v>1</v>
      </c>
      <c r="AF406" s="7" t="s">
        <v>1793</v>
      </c>
      <c r="AG406" s="7" t="s">
        <v>627</v>
      </c>
      <c r="AH406">
        <f>_xlfn.XLOOKUP($C406,[1]Dec25_data_updated!$C:$C, [1]Dec25_data_updated!AF:AF,0)</f>
        <v>0</v>
      </c>
      <c r="AI406" s="1">
        <f>_xlfn.XLOOKUP($C406,[1]cull_for_type_term!$C:$C, [1]cull_for_type_term!AI:AI,0)</f>
        <v>0</v>
      </c>
      <c r="AJ406" s="1">
        <f>_xlfn.XLOOKUP($C406,[1]cull_for_type_term!$C:$C, [1]cull_for_type_term!AJ:AJ,0)</f>
        <v>0</v>
      </c>
      <c r="AK406" s="1">
        <f>_xlfn.XLOOKUP($C406,[1]dates!$C:$C, [1]dates!D:D,0)</f>
        <v>0</v>
      </c>
      <c r="AL406" s="2"/>
      <c r="AM406" s="3">
        <f>_xlfn.XLOOKUP($C406,[1]missing!$C:$C, [1]missing!AH:AH,0)</f>
        <v>0</v>
      </c>
    </row>
    <row r="407" spans="1:39" x14ac:dyDescent="0.2">
      <c r="A407">
        <v>7</v>
      </c>
      <c r="B407" t="s">
        <v>1934</v>
      </c>
      <c r="C407" t="s">
        <v>1935</v>
      </c>
      <c r="D407">
        <v>2017</v>
      </c>
      <c r="E407" t="s">
        <v>1936</v>
      </c>
      <c r="F407" t="s">
        <v>1937</v>
      </c>
      <c r="G407" t="s">
        <v>1938</v>
      </c>
      <c r="H407" t="s">
        <v>1939</v>
      </c>
      <c r="I407">
        <v>10</v>
      </c>
      <c r="J407" s="4">
        <v>45649.441134259258</v>
      </c>
      <c r="L407" t="s">
        <v>1940</v>
      </c>
      <c r="S407">
        <v>7</v>
      </c>
      <c r="T407">
        <v>1</v>
      </c>
      <c r="U407">
        <v>7</v>
      </c>
      <c r="V407">
        <v>1</v>
      </c>
      <c r="W407">
        <v>7</v>
      </c>
      <c r="X407" t="s">
        <v>1941</v>
      </c>
      <c r="Z407" t="s">
        <v>1942</v>
      </c>
      <c r="AA407" t="s">
        <v>461</v>
      </c>
      <c r="AB407" t="b">
        <v>1</v>
      </c>
      <c r="AC407" t="str">
        <f t="shared" si="18"/>
        <v/>
      </c>
      <c r="AD407">
        <v>870</v>
      </c>
      <c r="AE407" t="b">
        <v>0</v>
      </c>
      <c r="AF407" t="s">
        <v>1793</v>
      </c>
      <c r="AG407">
        <f>_xlfn.XLOOKUP($C407,[1]Dec25_data_updated!$C:$C, [1]Dec25_data_updated!AJ:AJ,0)</f>
        <v>0</v>
      </c>
      <c r="AH407" t="str">
        <f>_xlfn.XLOOKUP($C407,[1]Dec25_data_updated!$C:$C, [1]Dec25_data_updated!AF:AF,0)</f>
        <v>L_Ahnert_The_Surveillance_Commodity,_Unequal_Exchange,_and_the_(In)_Visible_Subject_in_Hasan_Elahis_Tracking_Transience.pdf</v>
      </c>
      <c r="AI407" s="1">
        <f>_xlfn.XLOOKUP($C407,[1]cull_for_type_term!$C:$C, [1]cull_for_type_term!AI:AI,0)</f>
        <v>0</v>
      </c>
      <c r="AJ407" s="1">
        <f>_xlfn.XLOOKUP($C407,[1]cull_for_type_term!$C:$C, [1]cull_for_type_term!AJ:AJ,0)</f>
        <v>0</v>
      </c>
      <c r="AK407" s="1">
        <f>_xlfn.XLOOKUP($C407,[1]dates!$C:$C, [1]dates!D:D,0)</f>
        <v>0</v>
      </c>
      <c r="AL407" s="2"/>
      <c r="AM407" s="3">
        <f>_xlfn.XLOOKUP($C407,[1]missing!$C:$C, [1]missing!AH:AH,0)</f>
        <v>0</v>
      </c>
    </row>
    <row r="408" spans="1:39" x14ac:dyDescent="0.2">
      <c r="A408">
        <v>1</v>
      </c>
      <c r="B408" t="s">
        <v>1943</v>
      </c>
      <c r="C408" t="s">
        <v>1944</v>
      </c>
      <c r="D408">
        <v>2016</v>
      </c>
      <c r="F408" t="s">
        <v>1885</v>
      </c>
      <c r="G408" t="s">
        <v>1945</v>
      </c>
      <c r="H408" t="s">
        <v>1946</v>
      </c>
      <c r="I408">
        <v>42</v>
      </c>
      <c r="J408" s="4">
        <v>45648.861805555556</v>
      </c>
      <c r="S408">
        <v>1</v>
      </c>
      <c r="T408">
        <v>0.13</v>
      </c>
      <c r="U408">
        <v>1</v>
      </c>
      <c r="V408">
        <v>1</v>
      </c>
      <c r="W408">
        <v>8</v>
      </c>
      <c r="X408" t="s">
        <v>1947</v>
      </c>
      <c r="Y408" t="s">
        <v>1948</v>
      </c>
      <c r="Z408" t="s">
        <v>1949</v>
      </c>
      <c r="AA408" t="s">
        <v>59</v>
      </c>
      <c r="AB408" t="b">
        <v>1</v>
      </c>
      <c r="AC408" t="str">
        <f t="shared" si="18"/>
        <v/>
      </c>
      <c r="AD408">
        <v>42</v>
      </c>
      <c r="AE408" t="b">
        <v>1</v>
      </c>
      <c r="AF408" s="7" t="s">
        <v>1793</v>
      </c>
      <c r="AG408" s="9" t="s">
        <v>1950</v>
      </c>
      <c r="AH408">
        <f>_xlfn.XLOOKUP($C408,[1]Dec25_data_updated!$C:$C, [1]Dec25_data_updated!AF:AF,0)</f>
        <v>0</v>
      </c>
      <c r="AI408" s="1">
        <f>_xlfn.XLOOKUP($C408,[1]cull_for_type_term!$C:$C, [1]cull_for_type_term!AI:AI,0)</f>
        <v>0</v>
      </c>
      <c r="AJ408" s="1">
        <f>_xlfn.XLOOKUP($C408,[1]cull_for_type_term!$C:$C, [1]cull_for_type_term!AJ:AJ,0)</f>
        <v>0</v>
      </c>
      <c r="AK408" s="1">
        <f>_xlfn.XLOOKUP($C408,[1]dates!$C:$C, [1]dates!D:D,0)</f>
        <v>0</v>
      </c>
      <c r="AL408" s="2"/>
      <c r="AM408" s="3">
        <f>_xlfn.XLOOKUP($C408,[1]missing!$C:$C, [1]missing!AH:AH,0)</f>
        <v>0</v>
      </c>
    </row>
    <row r="409" spans="1:39" x14ac:dyDescent="0.2">
      <c r="A409" s="5">
        <v>1</v>
      </c>
      <c r="B409" s="5" t="s">
        <v>1943</v>
      </c>
      <c r="C409" s="5" t="s">
        <v>1944</v>
      </c>
      <c r="D409" s="5">
        <v>2016</v>
      </c>
      <c r="E409" s="5"/>
      <c r="F409" s="5" t="s">
        <v>1885</v>
      </c>
      <c r="G409" s="5" t="s">
        <v>1945</v>
      </c>
      <c r="H409" s="5" t="s">
        <v>1946</v>
      </c>
      <c r="I409" s="5">
        <v>88</v>
      </c>
      <c r="J409" s="6" t="s">
        <v>61</v>
      </c>
      <c r="K409" s="5"/>
      <c r="L409" s="5"/>
      <c r="M409" s="5"/>
      <c r="N409" s="5"/>
      <c r="O409" s="5"/>
      <c r="P409" s="5"/>
      <c r="Q409" s="5"/>
      <c r="R409" s="5"/>
      <c r="S409" s="5">
        <v>1</v>
      </c>
      <c r="T409" s="5">
        <v>0.13</v>
      </c>
      <c r="U409" s="5">
        <v>1</v>
      </c>
      <c r="V409" s="5">
        <v>1</v>
      </c>
      <c r="W409" s="5">
        <v>8</v>
      </c>
      <c r="X409" s="5" t="s">
        <v>1947</v>
      </c>
      <c r="Y409" s="5" t="s">
        <v>1948</v>
      </c>
      <c r="Z409" s="5" t="s">
        <v>1951</v>
      </c>
      <c r="AA409" t="s">
        <v>63</v>
      </c>
      <c r="AB409" t="b">
        <v>1</v>
      </c>
      <c r="AC409" t="str">
        <f t="shared" si="18"/>
        <v/>
      </c>
      <c r="AD409">
        <v>748</v>
      </c>
      <c r="AE409" t="b">
        <v>1</v>
      </c>
      <c r="AF409" s="7" t="s">
        <v>1793</v>
      </c>
      <c r="AG409" s="9" t="s">
        <v>1950</v>
      </c>
      <c r="AH409">
        <f>_xlfn.XLOOKUP($C409,[1]Dec25_data_updated!$C:$C, [1]Dec25_data_updated!AF:AF,0)</f>
        <v>0</v>
      </c>
      <c r="AI409" s="1">
        <f>_xlfn.XLOOKUP($C409,[1]cull_for_type_term!$C:$C, [1]cull_for_type_term!AI:AI,0)</f>
        <v>0</v>
      </c>
      <c r="AJ409" s="1">
        <f>_xlfn.XLOOKUP($C409,[1]cull_for_type_term!$C:$C, [1]cull_for_type_term!AJ:AJ,0)</f>
        <v>0</v>
      </c>
      <c r="AK409" s="1">
        <f>_xlfn.XLOOKUP($C409,[1]dates!$C:$C, [1]dates!D:D,0)</f>
        <v>0</v>
      </c>
      <c r="AL409" s="2"/>
      <c r="AM409" s="3">
        <f>_xlfn.XLOOKUP($C409,[1]missing!$C:$C, [1]missing!AH:AH,0)</f>
        <v>0</v>
      </c>
    </row>
    <row r="410" spans="1:39" x14ac:dyDescent="0.2">
      <c r="A410">
        <v>0</v>
      </c>
      <c r="B410" t="s">
        <v>1952</v>
      </c>
      <c r="C410" t="s">
        <v>1953</v>
      </c>
      <c r="D410">
        <v>2016</v>
      </c>
      <c r="F410" t="s">
        <v>1954</v>
      </c>
      <c r="G410" t="s">
        <v>1955</v>
      </c>
      <c r="I410">
        <v>61</v>
      </c>
      <c r="J410" s="4">
        <v>45648.861805555556</v>
      </c>
      <c r="S410">
        <v>0</v>
      </c>
      <c r="T410">
        <v>0</v>
      </c>
      <c r="U410">
        <v>0</v>
      </c>
      <c r="V410">
        <v>1</v>
      </c>
      <c r="W410">
        <v>8</v>
      </c>
      <c r="X410" t="s">
        <v>1956</v>
      </c>
      <c r="Y410" t="s">
        <v>1957</v>
      </c>
      <c r="Z410" t="s">
        <v>1958</v>
      </c>
      <c r="AA410" t="s">
        <v>59</v>
      </c>
      <c r="AB410" t="b">
        <v>1</v>
      </c>
      <c r="AC410" t="str">
        <f t="shared" si="18"/>
        <v/>
      </c>
      <c r="AD410">
        <v>61</v>
      </c>
      <c r="AE410" t="b">
        <v>0</v>
      </c>
      <c r="AF410" t="s">
        <v>1793</v>
      </c>
      <c r="AG410" t="s">
        <v>59</v>
      </c>
      <c r="AH410">
        <f>_xlfn.XLOOKUP($C410,[1]Dec25_data_updated!$C:$C, [1]Dec25_data_updated!AF:AF,0)</f>
        <v>0</v>
      </c>
      <c r="AI410" s="1">
        <f>_xlfn.XLOOKUP($C410,[1]cull_for_type_term!$C:$C, [1]cull_for_type_term!AI:AI,0)</f>
        <v>0</v>
      </c>
      <c r="AJ410" s="1">
        <f>_xlfn.XLOOKUP($C410,[1]cull_for_type_term!$C:$C, [1]cull_for_type_term!AJ:AJ,0)</f>
        <v>0</v>
      </c>
      <c r="AK410" s="1">
        <f>_xlfn.XLOOKUP($C410,[1]dates!$C:$C, [1]dates!D:D,0)</f>
        <v>0</v>
      </c>
      <c r="AL410" s="2"/>
      <c r="AM410" s="3">
        <f>_xlfn.XLOOKUP($C410,[1]missing!$C:$C, [1]missing!AH:AH,0)</f>
        <v>0</v>
      </c>
    </row>
    <row r="411" spans="1:39" x14ac:dyDescent="0.2">
      <c r="A411" s="5">
        <v>0</v>
      </c>
      <c r="B411" s="5" t="s">
        <v>1952</v>
      </c>
      <c r="C411" s="5" t="s">
        <v>1953</v>
      </c>
      <c r="D411" s="5">
        <v>2016</v>
      </c>
      <c r="E411" s="5"/>
      <c r="F411" s="5" t="s">
        <v>1954</v>
      </c>
      <c r="G411" s="5" t="s">
        <v>1955</v>
      </c>
      <c r="H411" s="5"/>
      <c r="I411" s="5">
        <v>115</v>
      </c>
      <c r="J411" s="6" t="s">
        <v>61</v>
      </c>
      <c r="K411" s="5"/>
      <c r="L411" s="5"/>
      <c r="M411" s="5"/>
      <c r="N411" s="5"/>
      <c r="O411" s="5"/>
      <c r="P411" s="5"/>
      <c r="Q411" s="5"/>
      <c r="R411" s="5"/>
      <c r="S411" s="5">
        <v>0</v>
      </c>
      <c r="T411" s="5">
        <v>0</v>
      </c>
      <c r="U411" s="5">
        <v>0</v>
      </c>
      <c r="V411" s="5">
        <v>1</v>
      </c>
      <c r="W411" s="5">
        <v>8</v>
      </c>
      <c r="X411" s="5" t="s">
        <v>1956</v>
      </c>
      <c r="Y411" s="5" t="s">
        <v>1957</v>
      </c>
      <c r="Z411" s="5" t="s">
        <v>1959</v>
      </c>
      <c r="AA411" t="s">
        <v>63</v>
      </c>
      <c r="AB411" t="b">
        <v>1</v>
      </c>
      <c r="AC411" t="str">
        <f t="shared" si="18"/>
        <v/>
      </c>
      <c r="AD411">
        <v>775</v>
      </c>
      <c r="AE411" t="b">
        <v>0</v>
      </c>
      <c r="AF411" t="s">
        <v>1793</v>
      </c>
      <c r="AG411" t="s">
        <v>59</v>
      </c>
      <c r="AH411">
        <f>_xlfn.XLOOKUP($C411,[1]Dec25_data_updated!$C:$C, [1]Dec25_data_updated!AF:AF,0)</f>
        <v>0</v>
      </c>
      <c r="AI411" s="1">
        <f>_xlfn.XLOOKUP($C411,[1]cull_for_type_term!$C:$C, [1]cull_for_type_term!AI:AI,0)</f>
        <v>0</v>
      </c>
      <c r="AJ411" s="1">
        <f>_xlfn.XLOOKUP($C411,[1]cull_for_type_term!$C:$C, [1]cull_for_type_term!AJ:AJ,0)</f>
        <v>0</v>
      </c>
      <c r="AK411" s="1">
        <f>_xlfn.XLOOKUP($C411,[1]dates!$C:$C, [1]dates!D:D,0)</f>
        <v>0</v>
      </c>
      <c r="AL411" s="2"/>
      <c r="AM411" s="3">
        <f>_xlfn.XLOOKUP($C411,[1]missing!$C:$C, [1]missing!AH:AH,0)</f>
        <v>0</v>
      </c>
    </row>
    <row r="412" spans="1:39" x14ac:dyDescent="0.2">
      <c r="A412">
        <v>0</v>
      </c>
      <c r="B412" t="s">
        <v>1098</v>
      </c>
      <c r="C412" t="s">
        <v>1099</v>
      </c>
      <c r="D412">
        <v>2011</v>
      </c>
      <c r="F412" t="s">
        <v>1100</v>
      </c>
      <c r="G412" t="s">
        <v>1101</v>
      </c>
      <c r="I412">
        <v>16</v>
      </c>
      <c r="J412" s="4">
        <v>45649.858171296299</v>
      </c>
      <c r="S412">
        <v>0</v>
      </c>
      <c r="T412">
        <v>0</v>
      </c>
      <c r="U412">
        <v>0</v>
      </c>
      <c r="V412">
        <v>1</v>
      </c>
      <c r="W412">
        <v>13</v>
      </c>
      <c r="X412" t="s">
        <v>1960</v>
      </c>
      <c r="Y412" t="s">
        <v>1103</v>
      </c>
      <c r="Z412" t="s">
        <v>1961</v>
      </c>
      <c r="AA412" t="s">
        <v>627</v>
      </c>
      <c r="AB412" t="b">
        <v>1</v>
      </c>
      <c r="AC412" t="str">
        <f t="shared" ref="AC412:AC475" si="19">IF( ISNUMBER( SEARCH( AA412, X412) ), TRUE, "" )</f>
        <v/>
      </c>
      <c r="AD412">
        <v>1346</v>
      </c>
      <c r="AE412" t="b">
        <v>1</v>
      </c>
      <c r="AF412" s="7" t="s">
        <v>1793</v>
      </c>
      <c r="AG412" s="7" t="s">
        <v>627</v>
      </c>
      <c r="AH412">
        <f>_xlfn.XLOOKUP($C412,[1]Dec25_data_updated!$C:$C, [1]Dec25_data_updated!AF:AF,0)</f>
        <v>0</v>
      </c>
      <c r="AI412" s="1">
        <f>_xlfn.XLOOKUP($C412,[1]cull_for_type_term!$C:$C, [1]cull_for_type_term!AI:AI,0)</f>
        <v>0</v>
      </c>
      <c r="AJ412" s="1">
        <f>_xlfn.XLOOKUP($C412,[1]cull_for_type_term!$C:$C, [1]cull_for_type_term!AJ:AJ,0)</f>
        <v>0</v>
      </c>
      <c r="AK412" s="1">
        <f>_xlfn.XLOOKUP($C412,[1]dates!$C:$C, [1]dates!D:D,0)</f>
        <v>0</v>
      </c>
      <c r="AL412" s="2"/>
      <c r="AM412" s="3">
        <f>_xlfn.XLOOKUP($C412,[1]missing!$C:$C, [1]missing!AH:AH,0)</f>
        <v>0</v>
      </c>
    </row>
    <row r="413" spans="1:39" x14ac:dyDescent="0.2">
      <c r="A413">
        <v>0</v>
      </c>
      <c r="B413" t="s">
        <v>1145</v>
      </c>
      <c r="C413" t="s">
        <v>1146</v>
      </c>
      <c r="E413" t="s">
        <v>54</v>
      </c>
      <c r="G413" t="s">
        <v>1147</v>
      </c>
      <c r="I413">
        <v>24</v>
      </c>
      <c r="J413" s="4">
        <v>45648.861805555556</v>
      </c>
      <c r="K413" t="s">
        <v>56</v>
      </c>
      <c r="S413">
        <v>0</v>
      </c>
      <c r="T413">
        <v>0</v>
      </c>
      <c r="U413">
        <v>0</v>
      </c>
      <c r="V413">
        <v>1</v>
      </c>
      <c r="X413" t="s">
        <v>1962</v>
      </c>
      <c r="Y413" t="s">
        <v>1147</v>
      </c>
      <c r="Z413" t="s">
        <v>1963</v>
      </c>
      <c r="AA413" t="s">
        <v>59</v>
      </c>
      <c r="AB413" t="b">
        <f>IF( ISNUMBER( SEARCH( "Mandiberg", X413) ), TRUE, "" )</f>
        <v>1</v>
      </c>
      <c r="AC413" t="b">
        <f t="shared" si="19"/>
        <v>1</v>
      </c>
      <c r="AD413">
        <v>24</v>
      </c>
      <c r="AE413" t="b">
        <v>0</v>
      </c>
      <c r="AF413" t="s">
        <v>1793</v>
      </c>
      <c r="AG413" t="str">
        <f>_xlfn.XLOOKUP($C413,[1]Dec25_data_updated!$C:$C, [1]Dec25_data_updated!AJ:AJ,0)</f>
        <v>AfterWalkerEvans.com</v>
      </c>
      <c r="AH413" t="str">
        <f>_xlfn.XLOOKUP($C413,[1]Dec25_data_updated!$C:$C, [1]Dec25_data_updated!AF:AF,0)</f>
        <v>MA_Bulhões_tempos,_os_livros_de_Guita_ensinam_ao_tato_um_toque_ainda_mais_profundo,_feito_de_afetividade,_memórias_e_delicadezas.•.pdf</v>
      </c>
      <c r="AI413" s="1">
        <f>_xlfn.XLOOKUP($C413,[1]cull_for_type_term!$C:$C, [1]cull_for_type_term!AI:AI,0)</f>
        <v>0</v>
      </c>
      <c r="AJ413" s="1" t="str">
        <f>_xlfn.XLOOKUP($C413,[1]cull_for_type_term!$C:$C, [1]cull_for_type_term!AJ:AJ,0)</f>
        <v>AfterWalkerEvans.com</v>
      </c>
      <c r="AK413" s="1">
        <f>_xlfn.XLOOKUP($C413,[1]dates!$C:$C, [1]dates!D:D,0)</f>
        <v>0</v>
      </c>
      <c r="AL413" s="2"/>
      <c r="AM413" s="3">
        <f>_xlfn.XLOOKUP($C413,[1]missing!$C:$C, [1]missing!AH:AH,0)</f>
        <v>0</v>
      </c>
    </row>
    <row r="414" spans="1:39" x14ac:dyDescent="0.2">
      <c r="A414">
        <v>3</v>
      </c>
      <c r="B414" t="s">
        <v>1964</v>
      </c>
      <c r="C414" t="s">
        <v>1965</v>
      </c>
      <c r="D414">
        <v>2007</v>
      </c>
      <c r="F414" t="s">
        <v>1966</v>
      </c>
      <c r="G414" t="s">
        <v>1967</v>
      </c>
      <c r="H414" t="s">
        <v>1968</v>
      </c>
      <c r="I414">
        <v>23</v>
      </c>
      <c r="J414" s="4">
        <v>45648.861805555556</v>
      </c>
      <c r="K414" t="s">
        <v>107</v>
      </c>
      <c r="S414">
        <v>3</v>
      </c>
      <c r="T414">
        <v>0.18</v>
      </c>
      <c r="U414">
        <v>3</v>
      </c>
      <c r="V414">
        <v>1</v>
      </c>
      <c r="W414">
        <v>17</v>
      </c>
      <c r="X414" t="s">
        <v>1969</v>
      </c>
      <c r="Y414" t="s">
        <v>1967</v>
      </c>
      <c r="Z414" t="s">
        <v>1970</v>
      </c>
      <c r="AA414" t="s">
        <v>59</v>
      </c>
      <c r="AB414" t="b">
        <v>1</v>
      </c>
      <c r="AC414" t="str">
        <f t="shared" si="19"/>
        <v/>
      </c>
      <c r="AD414">
        <v>23</v>
      </c>
      <c r="AE414" t="b">
        <v>1</v>
      </c>
      <c r="AF414" s="7" t="s">
        <v>1793</v>
      </c>
      <c r="AG414" s="9" t="s">
        <v>1950</v>
      </c>
      <c r="AH414">
        <f>_xlfn.XLOOKUP($C414,[1]Dec25_data_updated!$C:$C, [1]Dec25_data_updated!AF:AF,0)</f>
        <v>0</v>
      </c>
      <c r="AI414" s="1">
        <f>_xlfn.XLOOKUP($C414,[1]cull_for_type_term!$C:$C, [1]cull_for_type_term!AI:AI,0)</f>
        <v>0</v>
      </c>
      <c r="AJ414" s="1">
        <f>_xlfn.XLOOKUP($C414,[1]cull_for_type_term!$C:$C, [1]cull_for_type_term!AJ:AJ,0)</f>
        <v>0</v>
      </c>
      <c r="AK414" s="1">
        <f>_xlfn.XLOOKUP($C414,[1]dates!$C:$C, [1]dates!D:D,0)</f>
        <v>0</v>
      </c>
      <c r="AL414" s="2"/>
      <c r="AM414" s="3">
        <f>_xlfn.XLOOKUP($C414,[1]missing!$C:$C, [1]missing!AH:AH,0)</f>
        <v>0</v>
      </c>
    </row>
    <row r="415" spans="1:39" x14ac:dyDescent="0.2">
      <c r="A415" s="5">
        <v>3</v>
      </c>
      <c r="B415" s="5" t="s">
        <v>1964</v>
      </c>
      <c r="C415" s="5" t="s">
        <v>1965</v>
      </c>
      <c r="D415" s="5">
        <v>2007</v>
      </c>
      <c r="E415" s="5"/>
      <c r="F415" s="5" t="s">
        <v>1966</v>
      </c>
      <c r="G415" s="5" t="s">
        <v>1967</v>
      </c>
      <c r="H415" s="5" t="s">
        <v>1968</v>
      </c>
      <c r="I415" s="5">
        <v>56</v>
      </c>
      <c r="J415" s="6" t="s">
        <v>61</v>
      </c>
      <c r="K415" s="5" t="s">
        <v>107</v>
      </c>
      <c r="L415" s="5"/>
      <c r="M415" s="5"/>
      <c r="N415" s="5"/>
      <c r="O415" s="5"/>
      <c r="P415" s="5"/>
      <c r="Q415" s="5"/>
      <c r="R415" s="5"/>
      <c r="S415" s="5">
        <v>3</v>
      </c>
      <c r="T415" s="5">
        <v>0.18</v>
      </c>
      <c r="U415" s="5">
        <v>3</v>
      </c>
      <c r="V415" s="5">
        <v>1</v>
      </c>
      <c r="W415" s="5">
        <v>17</v>
      </c>
      <c r="X415" s="5" t="s">
        <v>1969</v>
      </c>
      <c r="Y415" s="5" t="s">
        <v>1967</v>
      </c>
      <c r="Z415" s="5" t="s">
        <v>1971</v>
      </c>
      <c r="AA415" t="s">
        <v>63</v>
      </c>
      <c r="AB415" t="b">
        <v>1</v>
      </c>
      <c r="AC415" t="str">
        <f t="shared" si="19"/>
        <v/>
      </c>
      <c r="AD415">
        <v>716</v>
      </c>
      <c r="AE415" t="b">
        <v>1</v>
      </c>
      <c r="AF415" s="7" t="s">
        <v>1793</v>
      </c>
      <c r="AG415" s="9" t="s">
        <v>1950</v>
      </c>
      <c r="AH415">
        <f>_xlfn.XLOOKUP($C415,[1]Dec25_data_updated!$C:$C, [1]Dec25_data_updated!AF:AF,0)</f>
        <v>0</v>
      </c>
      <c r="AI415" s="1">
        <f>_xlfn.XLOOKUP($C415,[1]cull_for_type_term!$C:$C, [1]cull_for_type_term!AI:AI,0)</f>
        <v>0</v>
      </c>
      <c r="AJ415" s="1">
        <f>_xlfn.XLOOKUP($C415,[1]cull_for_type_term!$C:$C, [1]cull_for_type_term!AJ:AJ,0)</f>
        <v>0</v>
      </c>
      <c r="AK415" s="1">
        <f>_xlfn.XLOOKUP($C415,[1]dates!$C:$C, [1]dates!D:D,0)</f>
        <v>0</v>
      </c>
      <c r="AL415" s="2"/>
      <c r="AM415" s="3">
        <f>_xlfn.XLOOKUP($C415,[1]missing!$C:$C, [1]missing!AH:AH,0)</f>
        <v>0</v>
      </c>
    </row>
    <row r="416" spans="1:39" x14ac:dyDescent="0.2">
      <c r="A416">
        <v>3</v>
      </c>
      <c r="B416" t="s">
        <v>1257</v>
      </c>
      <c r="C416" t="s">
        <v>1258</v>
      </c>
      <c r="D416">
        <v>2016</v>
      </c>
      <c r="F416" t="s">
        <v>289</v>
      </c>
      <c r="G416" t="s">
        <v>1972</v>
      </c>
      <c r="H416" t="s">
        <v>1260</v>
      </c>
      <c r="I416">
        <v>30</v>
      </c>
      <c r="J416" s="4">
        <v>45649.444212962961</v>
      </c>
      <c r="K416" t="s">
        <v>250</v>
      </c>
      <c r="S416">
        <v>3</v>
      </c>
      <c r="T416">
        <v>0.38</v>
      </c>
      <c r="U416">
        <v>2</v>
      </c>
      <c r="V416">
        <v>2</v>
      </c>
      <c r="W416">
        <v>8</v>
      </c>
      <c r="X416" t="s">
        <v>1973</v>
      </c>
      <c r="Z416" t="s">
        <v>1974</v>
      </c>
      <c r="AA416" t="s">
        <v>71</v>
      </c>
      <c r="AB416" t="b">
        <v>1</v>
      </c>
      <c r="AC416" t="str">
        <f t="shared" si="19"/>
        <v/>
      </c>
      <c r="AD416">
        <v>856</v>
      </c>
      <c r="AE416" t="b">
        <v>0</v>
      </c>
      <c r="AF416" t="s">
        <v>1793</v>
      </c>
      <c r="AG416">
        <f>_xlfn.XLOOKUP($C416,[1]Dec25_data_updated!$C:$C, [1]Dec25_data_updated!AJ:AJ,0)</f>
        <v>0</v>
      </c>
      <c r="AH416" t="str">
        <f>_xlfn.XLOOKUP($C416,[1]Dec25_data_updated!$C:$C, [1]Dec25_data_updated!AF:AF,0)</f>
        <v>O_Fiechter__P_Löpfe_Aufstieg_der_digitalen_Stammesgesellschaft_die_neue_grosse_Transformation.pdf</v>
      </c>
      <c r="AI416" s="1">
        <f>_xlfn.XLOOKUP($C416,[1]cull_for_type_term!$C:$C, [1]cull_for_type_term!AI:AI,0)</f>
        <v>0</v>
      </c>
      <c r="AJ416" s="1">
        <f>_xlfn.XLOOKUP($C416,[1]cull_for_type_term!$C:$C, [1]cull_for_type_term!AJ:AJ,0)</f>
        <v>0</v>
      </c>
      <c r="AK416" s="1">
        <f>_xlfn.XLOOKUP($C416,[1]dates!$C:$C, [1]dates!D:D,0)</f>
        <v>0</v>
      </c>
      <c r="AL416" s="2"/>
      <c r="AM416" s="3">
        <f>_xlfn.XLOOKUP($C416,[1]missing!$C:$C, [1]missing!AH:AH,0)</f>
        <v>0</v>
      </c>
    </row>
    <row r="417" spans="1:39" x14ac:dyDescent="0.2">
      <c r="A417">
        <v>3</v>
      </c>
      <c r="B417" t="s">
        <v>1975</v>
      </c>
      <c r="C417" t="s">
        <v>1976</v>
      </c>
      <c r="D417">
        <v>2012</v>
      </c>
      <c r="F417" t="s">
        <v>1132</v>
      </c>
      <c r="G417" t="s">
        <v>1977</v>
      </c>
      <c r="H417" t="s">
        <v>1978</v>
      </c>
      <c r="I417">
        <v>49</v>
      </c>
      <c r="J417" s="4">
        <v>45648.861805555556</v>
      </c>
      <c r="K417" t="s">
        <v>56</v>
      </c>
      <c r="S417">
        <v>3</v>
      </c>
      <c r="T417">
        <v>0.25</v>
      </c>
      <c r="U417">
        <v>3</v>
      </c>
      <c r="V417">
        <v>1</v>
      </c>
      <c r="W417">
        <v>12</v>
      </c>
      <c r="X417" t="s">
        <v>1979</v>
      </c>
      <c r="Y417" t="s">
        <v>1977</v>
      </c>
      <c r="Z417" t="s">
        <v>1980</v>
      </c>
      <c r="AA417" t="s">
        <v>59</v>
      </c>
      <c r="AB417" t="b">
        <v>1</v>
      </c>
      <c r="AC417" t="str">
        <f t="shared" si="19"/>
        <v/>
      </c>
      <c r="AD417">
        <v>49</v>
      </c>
      <c r="AE417" t="b">
        <v>1</v>
      </c>
      <c r="AF417" s="7" t="s">
        <v>1793</v>
      </c>
      <c r="AG417" s="9" t="s">
        <v>1950</v>
      </c>
      <c r="AH417">
        <f>_xlfn.XLOOKUP($C417,[1]Dec25_data_updated!$C:$C, [1]Dec25_data_updated!AF:AF,0)</f>
        <v>0</v>
      </c>
      <c r="AI417" s="1">
        <f>_xlfn.XLOOKUP($C417,[1]cull_for_type_term!$C:$C, [1]cull_for_type_term!AI:AI,0)</f>
        <v>0</v>
      </c>
      <c r="AJ417" s="1">
        <f>_xlfn.XLOOKUP($C417,[1]cull_for_type_term!$C:$C, [1]cull_for_type_term!AJ:AJ,0)</f>
        <v>0</v>
      </c>
      <c r="AK417" s="1">
        <f>_xlfn.XLOOKUP($C417,[1]dates!$C:$C, [1]dates!D:D,0)</f>
        <v>0</v>
      </c>
      <c r="AL417" s="2"/>
      <c r="AM417" s="3">
        <f>_xlfn.XLOOKUP($C417,[1]missing!$C:$C, [1]missing!AH:AH,0)</f>
        <v>0</v>
      </c>
    </row>
    <row r="418" spans="1:39" x14ac:dyDescent="0.2">
      <c r="A418" s="5">
        <v>3</v>
      </c>
      <c r="B418" s="5" t="s">
        <v>1975</v>
      </c>
      <c r="C418" s="5" t="s">
        <v>1976</v>
      </c>
      <c r="D418" s="5">
        <v>2012</v>
      </c>
      <c r="E418" s="5"/>
      <c r="F418" s="5" t="s">
        <v>1132</v>
      </c>
      <c r="G418" s="5" t="s">
        <v>1977</v>
      </c>
      <c r="H418" s="5" t="s">
        <v>1978</v>
      </c>
      <c r="I418" s="5">
        <v>94</v>
      </c>
      <c r="J418" s="6" t="s">
        <v>61</v>
      </c>
      <c r="K418" s="5" t="s">
        <v>56</v>
      </c>
      <c r="L418" s="5"/>
      <c r="M418" s="5"/>
      <c r="N418" s="5"/>
      <c r="O418" s="5"/>
      <c r="P418" s="5"/>
      <c r="Q418" s="5"/>
      <c r="R418" s="5"/>
      <c r="S418" s="5">
        <v>3</v>
      </c>
      <c r="T418" s="5">
        <v>0.25</v>
      </c>
      <c r="U418" s="5">
        <v>3</v>
      </c>
      <c r="V418" s="5">
        <v>1</v>
      </c>
      <c r="W418" s="5">
        <v>12</v>
      </c>
      <c r="X418" s="5" t="s">
        <v>1979</v>
      </c>
      <c r="Y418" s="5" t="s">
        <v>1977</v>
      </c>
      <c r="Z418" s="5" t="s">
        <v>1981</v>
      </c>
      <c r="AA418" t="s">
        <v>63</v>
      </c>
      <c r="AB418" t="b">
        <v>1</v>
      </c>
      <c r="AC418" t="str">
        <f t="shared" si="19"/>
        <v/>
      </c>
      <c r="AD418">
        <v>754</v>
      </c>
      <c r="AE418" t="b">
        <v>1</v>
      </c>
      <c r="AF418" s="7" t="s">
        <v>1793</v>
      </c>
      <c r="AG418" s="9" t="s">
        <v>1950</v>
      </c>
      <c r="AH418">
        <f>_xlfn.XLOOKUP($C418,[1]Dec25_data_updated!$C:$C, [1]Dec25_data_updated!AF:AF,0)</f>
        <v>0</v>
      </c>
      <c r="AI418" s="1">
        <f>_xlfn.XLOOKUP($C418,[1]cull_for_type_term!$C:$C, [1]cull_for_type_term!AI:AI,0)</f>
        <v>0</v>
      </c>
      <c r="AJ418" s="1">
        <f>_xlfn.XLOOKUP($C418,[1]cull_for_type_term!$C:$C, [1]cull_for_type_term!AJ:AJ,0)</f>
        <v>0</v>
      </c>
      <c r="AK418" s="1">
        <f>_xlfn.XLOOKUP($C418,[1]dates!$C:$C, [1]dates!D:D,0)</f>
        <v>0</v>
      </c>
      <c r="AL418" s="2"/>
      <c r="AM418" s="3">
        <f>_xlfn.XLOOKUP($C418,[1]missing!$C:$C, [1]missing!AH:AH,0)</f>
        <v>0</v>
      </c>
    </row>
    <row r="419" spans="1:39" x14ac:dyDescent="0.2">
      <c r="A419">
        <v>5</v>
      </c>
      <c r="B419" t="s">
        <v>1384</v>
      </c>
      <c r="C419" t="s">
        <v>1385</v>
      </c>
      <c r="D419">
        <v>2012</v>
      </c>
      <c r="E419" t="s">
        <v>1386</v>
      </c>
      <c r="F419" t="s">
        <v>1387</v>
      </c>
      <c r="G419" t="s">
        <v>1388</v>
      </c>
      <c r="H419" t="s">
        <v>1389</v>
      </c>
      <c r="I419">
        <v>12</v>
      </c>
      <c r="J419" s="4">
        <v>45649.858171296299</v>
      </c>
      <c r="S419">
        <v>5</v>
      </c>
      <c r="T419">
        <v>0.42</v>
      </c>
      <c r="U419">
        <v>5</v>
      </c>
      <c r="V419">
        <v>1</v>
      </c>
      <c r="W419">
        <v>12</v>
      </c>
      <c r="X419" t="s">
        <v>1982</v>
      </c>
      <c r="Y419" t="s">
        <v>1391</v>
      </c>
      <c r="Z419" t="s">
        <v>1983</v>
      </c>
      <c r="AA419" t="s">
        <v>627</v>
      </c>
      <c r="AB419" t="b">
        <v>1</v>
      </c>
      <c r="AC419" t="str">
        <f t="shared" si="19"/>
        <v/>
      </c>
      <c r="AD419">
        <v>1342</v>
      </c>
      <c r="AE419" t="b">
        <v>1</v>
      </c>
      <c r="AF419" s="7" t="s">
        <v>1793</v>
      </c>
      <c r="AG419" s="7" t="s">
        <v>627</v>
      </c>
      <c r="AH419">
        <f>_xlfn.XLOOKUP($C419,[1]Dec25_data_updated!$C:$C, [1]Dec25_data_updated!AF:AF,0)</f>
        <v>0</v>
      </c>
      <c r="AI419" s="1">
        <f>_xlfn.XLOOKUP($C419,[1]cull_for_type_term!$C:$C, [1]cull_for_type_term!AI:AI,0)</f>
        <v>0</v>
      </c>
      <c r="AJ419" s="1">
        <f>_xlfn.XLOOKUP($C419,[1]cull_for_type_term!$C:$C, [1]cull_for_type_term!AJ:AJ,0)</f>
        <v>0</v>
      </c>
      <c r="AK419" s="1">
        <f>_xlfn.XLOOKUP($C419,[1]dates!$C:$C, [1]dates!D:D,0)</f>
        <v>0</v>
      </c>
      <c r="AL419" s="2"/>
      <c r="AM419" s="3">
        <f>_xlfn.XLOOKUP($C419,[1]missing!$C:$C, [1]missing!AH:AH,0)</f>
        <v>0</v>
      </c>
    </row>
    <row r="420" spans="1:39" x14ac:dyDescent="0.2">
      <c r="A420">
        <v>0</v>
      </c>
      <c r="B420" t="s">
        <v>1416</v>
      </c>
      <c r="C420" t="s">
        <v>1417</v>
      </c>
      <c r="E420" t="s">
        <v>54</v>
      </c>
      <c r="G420" t="s">
        <v>1418</v>
      </c>
      <c r="I420">
        <v>14</v>
      </c>
      <c r="J420" s="4">
        <v>45649.858171296299</v>
      </c>
      <c r="K420" t="s">
        <v>56</v>
      </c>
      <c r="S420">
        <v>0</v>
      </c>
      <c r="T420">
        <v>0</v>
      </c>
      <c r="U420">
        <v>0</v>
      </c>
      <c r="V420">
        <v>1</v>
      </c>
      <c r="X420" t="s">
        <v>1984</v>
      </c>
      <c r="Y420" t="s">
        <v>1418</v>
      </c>
      <c r="Z420" t="s">
        <v>1985</v>
      </c>
      <c r="AA420" t="s">
        <v>627</v>
      </c>
      <c r="AB420" t="b">
        <v>1</v>
      </c>
      <c r="AC420" t="str">
        <f t="shared" si="19"/>
        <v/>
      </c>
      <c r="AD420">
        <v>1344</v>
      </c>
      <c r="AE420" t="b">
        <v>1</v>
      </c>
      <c r="AF420" s="7" t="s">
        <v>1793</v>
      </c>
      <c r="AG420" s="7" t="s">
        <v>627</v>
      </c>
      <c r="AH420" t="str">
        <f>_xlfn.XLOOKUP($C420,[1]Dec25_data_updated!$C:$C, [1]Dec25_data_updated!AF:AF,0)</f>
        <v>RP_Sainz_De_la_autoficción_al_turismo_identitario_en_el_arte_CONTEMPoráneo.pdf</v>
      </c>
      <c r="AI420" s="1">
        <f>_xlfn.XLOOKUP($C420,[1]cull_for_type_term!$C:$C, [1]cull_for_type_term!AI:AI,0)</f>
        <v>0</v>
      </c>
      <c r="AJ420" s="1">
        <f>_xlfn.XLOOKUP($C420,[1]cull_for_type_term!$C:$C, [1]cull_for_type_term!AJ:AJ,0)</f>
        <v>0</v>
      </c>
      <c r="AK420" s="1">
        <f>_xlfn.XLOOKUP($C420,[1]dates!$C:$C, [1]dates!D:D,0)</f>
        <v>0</v>
      </c>
      <c r="AL420" s="2"/>
      <c r="AM420" s="3">
        <f>_xlfn.XLOOKUP($C420,[1]missing!$C:$C, [1]missing!AH:AH,0)</f>
        <v>0</v>
      </c>
    </row>
    <row r="421" spans="1:39" x14ac:dyDescent="0.2">
      <c r="A421">
        <v>53</v>
      </c>
      <c r="B421" t="s">
        <v>1986</v>
      </c>
      <c r="C421" t="s">
        <v>1987</v>
      </c>
      <c r="D421">
        <v>2017</v>
      </c>
      <c r="F421" t="s">
        <v>289</v>
      </c>
      <c r="G421" t="s">
        <v>1988</v>
      </c>
      <c r="H421" t="s">
        <v>1989</v>
      </c>
      <c r="I421">
        <v>133</v>
      </c>
      <c r="J421" s="4">
        <v>45649.420636574076</v>
      </c>
      <c r="K421" t="s">
        <v>250</v>
      </c>
      <c r="S421">
        <v>53</v>
      </c>
      <c r="T421">
        <v>7.57</v>
      </c>
      <c r="U421">
        <v>27</v>
      </c>
      <c r="V421">
        <v>2</v>
      </c>
      <c r="W421">
        <v>7</v>
      </c>
      <c r="X421" t="s">
        <v>1990</v>
      </c>
      <c r="Z421" t="s">
        <v>1991</v>
      </c>
      <c r="AA421" t="s">
        <v>47</v>
      </c>
      <c r="AB421" t="b">
        <v>1</v>
      </c>
      <c r="AC421" t="str">
        <f t="shared" si="19"/>
        <v/>
      </c>
      <c r="AD421">
        <v>198</v>
      </c>
      <c r="AE421" t="b">
        <v>0</v>
      </c>
      <c r="AF421" t="str">
        <f>_xlfn.XLOOKUP($C421,[1]Dec25_data_updated!$C:$C, [1]Dec25_data_updated!AI:AI,0)</f>
        <v>mention</v>
      </c>
      <c r="AG421" t="str">
        <f>_xlfn.XLOOKUP($C421,[1]Dec25_data_updated!$C:$C, [1]Dec25_data_updated!AJ:AJ,0)</f>
        <v>Print Wikipedia</v>
      </c>
      <c r="AH421" t="str">
        <f>_xlfn.XLOOKUP($C421,[1]Dec25_data_updated!$C:$C, [1]Dec25_data_updated!AF:AF,0)</f>
        <v>S_Moulthrop__D_Grigar_Traversals_The_Use_of_Preservation_for_Early_Electronic_Writing.pdf</v>
      </c>
      <c r="AI421" s="1" t="str">
        <f>_xlfn.XLOOKUP($C421,[1]cull_for_type_term!$C:$C, [1]cull_for_type_term!AI:AI,0)</f>
        <v>mention</v>
      </c>
      <c r="AJ421" s="1" t="str">
        <f>_xlfn.XLOOKUP($C421,[1]cull_for_type_term!$C:$C, [1]cull_for_type_term!AJ:AJ,0)</f>
        <v>Print Wikipedia</v>
      </c>
      <c r="AK421" s="1">
        <f>_xlfn.XLOOKUP($C421,[1]dates!$C:$C, [1]dates!D:D,0)</f>
        <v>0</v>
      </c>
      <c r="AL421" s="2"/>
      <c r="AM421" s="3">
        <f>_xlfn.XLOOKUP($C421,[1]missing!$C:$C, [1]missing!AH:AH,0)</f>
        <v>0</v>
      </c>
    </row>
    <row r="422" spans="1:39" x14ac:dyDescent="0.2">
      <c r="A422">
        <v>0</v>
      </c>
      <c r="B422" t="s">
        <v>1573</v>
      </c>
      <c r="C422" t="s">
        <v>1992</v>
      </c>
      <c r="D422">
        <v>2020</v>
      </c>
      <c r="E422" t="s">
        <v>1993</v>
      </c>
      <c r="F422" t="s">
        <v>1994</v>
      </c>
      <c r="G422" t="s">
        <v>1995</v>
      </c>
      <c r="I422">
        <v>152</v>
      </c>
      <c r="J422" s="4">
        <v>45649.420636574076</v>
      </c>
      <c r="S422">
        <v>0</v>
      </c>
      <c r="T422">
        <v>0</v>
      </c>
      <c r="U422">
        <v>0</v>
      </c>
      <c r="V422">
        <v>1</v>
      </c>
      <c r="W422">
        <v>4</v>
      </c>
      <c r="X422" t="s">
        <v>1577</v>
      </c>
      <c r="Z422" t="s">
        <v>1996</v>
      </c>
      <c r="AA422" t="s">
        <v>47</v>
      </c>
      <c r="AB422" t="b">
        <f>IF( ISNUMBER( SEARCH( "Mandiberg", X422) ), TRUE, "" )</f>
        <v>1</v>
      </c>
      <c r="AC422" t="b">
        <f t="shared" si="19"/>
        <v>1</v>
      </c>
      <c r="AD422">
        <v>217</v>
      </c>
      <c r="AE422" t="b">
        <v>0</v>
      </c>
      <c r="AF422" t="str">
        <f>_xlfn.XLOOKUP($C422,[1]Dec25_data_updated!$C:$C, [1]Dec25_data_updated!AI:AI,0)</f>
        <v>mention</v>
      </c>
      <c r="AG422" t="str">
        <f>_xlfn.XLOOKUP($C422,[1]Dec25_data_updated!$C:$C, [1]Dec25_data_updated!AJ:AJ,0)</f>
        <v>TSMR</v>
      </c>
      <c r="AH422" t="str">
        <f>_xlfn.XLOOKUP($C422,[1]Dec25_data_updated!$C:$C, [1]Dec25_data_updated!AF:AF,0)</f>
        <v>T_Swann_Radical_Left_Organisation_and_Networks_of_Communication.pdf</v>
      </c>
      <c r="AI422" s="1" t="str">
        <f>_xlfn.XLOOKUP($C422,[1]cull_for_type_term!$C:$C, [1]cull_for_type_term!AI:AI,0)</f>
        <v>mention</v>
      </c>
      <c r="AJ422" s="1" t="str">
        <f>_xlfn.XLOOKUP($C422,[1]cull_for_type_term!$C:$C, [1]cull_for_type_term!AJ:AJ,0)</f>
        <v>TSMR</v>
      </c>
      <c r="AK422" s="1">
        <f>_xlfn.XLOOKUP($C422,[1]dates!$C:$C, [1]dates!D:D,0)</f>
        <v>0</v>
      </c>
      <c r="AL422" s="2"/>
      <c r="AM422" s="3">
        <f>_xlfn.XLOOKUP($C422,[1]missing!$C:$C, [1]missing!AH:AH,0)</f>
        <v>0</v>
      </c>
    </row>
    <row r="423" spans="1:39" x14ac:dyDescent="0.2">
      <c r="A423">
        <v>0</v>
      </c>
      <c r="B423" t="s">
        <v>1997</v>
      </c>
      <c r="C423" t="s">
        <v>1998</v>
      </c>
      <c r="E423" t="s">
        <v>54</v>
      </c>
      <c r="G423" t="s">
        <v>1999</v>
      </c>
      <c r="I423">
        <v>39</v>
      </c>
      <c r="J423" s="4">
        <v>45648.861805555556</v>
      </c>
      <c r="K423" t="s">
        <v>56</v>
      </c>
      <c r="S423">
        <v>0</v>
      </c>
      <c r="T423">
        <v>0</v>
      </c>
      <c r="U423">
        <v>0</v>
      </c>
      <c r="V423">
        <v>1</v>
      </c>
      <c r="X423" t="s">
        <v>2000</v>
      </c>
      <c r="Y423" t="s">
        <v>1999</v>
      </c>
      <c r="Z423" t="s">
        <v>2001</v>
      </c>
      <c r="AA423" t="s">
        <v>59</v>
      </c>
      <c r="AB423" t="b">
        <v>1</v>
      </c>
      <c r="AC423" t="str">
        <f t="shared" si="19"/>
        <v/>
      </c>
      <c r="AD423">
        <v>39</v>
      </c>
      <c r="AE423" t="b">
        <v>1</v>
      </c>
      <c r="AF423" s="7" t="s">
        <v>1793</v>
      </c>
      <c r="AG423" s="9" t="s">
        <v>1950</v>
      </c>
      <c r="AH423" t="str">
        <f>_xlfn.XLOOKUP($C423,[1]Dec25_data_updated!$C:$C, [1]Dec25_data_updated!AF:AF,0)</f>
        <v>TDYA_COPYLEFT_Bianca_Racioppe.pdf</v>
      </c>
      <c r="AI423" s="1">
        <f>_xlfn.XLOOKUP($C423,[1]cull_for_type_term!$C:$C, [1]cull_for_type_term!AI:AI,0)</f>
        <v>0</v>
      </c>
      <c r="AJ423" s="1">
        <f>_xlfn.XLOOKUP($C423,[1]cull_for_type_term!$C:$C, [1]cull_for_type_term!AJ:AJ,0)</f>
        <v>0</v>
      </c>
      <c r="AK423" s="1">
        <f>_xlfn.XLOOKUP($C423,[1]dates!$C:$C, [1]dates!D:D,0)</f>
        <v>0</v>
      </c>
      <c r="AL423" s="2"/>
      <c r="AM423" s="3">
        <f>_xlfn.XLOOKUP($C423,[1]missing!$C:$C, [1]missing!AH:AH,0)</f>
        <v>0</v>
      </c>
    </row>
    <row r="424" spans="1:39" x14ac:dyDescent="0.2">
      <c r="A424" s="5">
        <v>0</v>
      </c>
      <c r="B424" s="5" t="s">
        <v>1997</v>
      </c>
      <c r="C424" s="5" t="s">
        <v>1998</v>
      </c>
      <c r="D424" s="5"/>
      <c r="E424" s="5" t="s">
        <v>54</v>
      </c>
      <c r="F424" s="5"/>
      <c r="G424" s="5" t="s">
        <v>1999</v>
      </c>
      <c r="H424" s="5"/>
      <c r="I424" s="5">
        <v>85</v>
      </c>
      <c r="J424" s="6" t="s">
        <v>61</v>
      </c>
      <c r="K424" s="5" t="s">
        <v>56</v>
      </c>
      <c r="L424" s="5"/>
      <c r="M424" s="5"/>
      <c r="N424" s="5"/>
      <c r="O424" s="5"/>
      <c r="P424" s="5"/>
      <c r="Q424" s="5"/>
      <c r="R424" s="5"/>
      <c r="S424" s="5">
        <v>0</v>
      </c>
      <c r="T424" s="5">
        <v>0</v>
      </c>
      <c r="U424" s="5">
        <v>0</v>
      </c>
      <c r="V424" s="5">
        <v>1</v>
      </c>
      <c r="W424" s="5"/>
      <c r="X424" s="5" t="s">
        <v>2000</v>
      </c>
      <c r="Y424" s="5" t="s">
        <v>1999</v>
      </c>
      <c r="Z424" s="5" t="s">
        <v>2002</v>
      </c>
      <c r="AA424" t="s">
        <v>63</v>
      </c>
      <c r="AB424" t="b">
        <v>1</v>
      </c>
      <c r="AC424" t="str">
        <f t="shared" si="19"/>
        <v/>
      </c>
      <c r="AD424">
        <v>745</v>
      </c>
      <c r="AE424" t="b">
        <v>1</v>
      </c>
      <c r="AF424" s="7" t="s">
        <v>1793</v>
      </c>
      <c r="AG424" s="9" t="s">
        <v>1950</v>
      </c>
      <c r="AH424" t="str">
        <f>_xlfn.XLOOKUP($C424,[1]Dec25_data_updated!$C:$C, [1]Dec25_data_updated!AF:AF,0)</f>
        <v>TDYA_COPYLEFT_Bianca_Racioppe.pdf</v>
      </c>
      <c r="AI424" s="1">
        <f>_xlfn.XLOOKUP($C424,[1]cull_for_type_term!$C:$C, [1]cull_for_type_term!AI:AI,0)</f>
        <v>0</v>
      </c>
      <c r="AJ424" s="1">
        <f>_xlfn.XLOOKUP($C424,[1]cull_for_type_term!$C:$C, [1]cull_for_type_term!AJ:AJ,0)</f>
        <v>0</v>
      </c>
      <c r="AK424" s="1">
        <f>_xlfn.XLOOKUP($C424,[1]dates!$C:$C, [1]dates!D:D,0)</f>
        <v>0</v>
      </c>
      <c r="AL424" s="2"/>
      <c r="AM424" s="3">
        <f>_xlfn.XLOOKUP($C424,[1]missing!$C:$C, [1]missing!AH:AH,0)</f>
        <v>0</v>
      </c>
    </row>
    <row r="425" spans="1:39" x14ac:dyDescent="0.2">
      <c r="A425">
        <v>0</v>
      </c>
      <c r="B425" t="s">
        <v>2003</v>
      </c>
      <c r="C425" t="s">
        <v>2004</v>
      </c>
      <c r="D425">
        <v>2007</v>
      </c>
      <c r="F425" t="s">
        <v>2005</v>
      </c>
      <c r="G425" t="s">
        <v>2006</v>
      </c>
      <c r="I425">
        <v>50</v>
      </c>
      <c r="J425" s="4">
        <v>45648.861805555556</v>
      </c>
      <c r="K425" t="s">
        <v>56</v>
      </c>
      <c r="S425">
        <v>0</v>
      </c>
      <c r="T425">
        <v>0</v>
      </c>
      <c r="U425">
        <v>0</v>
      </c>
      <c r="V425">
        <v>3</v>
      </c>
      <c r="W425">
        <v>17</v>
      </c>
      <c r="X425" t="s">
        <v>2007</v>
      </c>
      <c r="Y425" t="s">
        <v>2006</v>
      </c>
      <c r="Z425" t="s">
        <v>2008</v>
      </c>
      <c r="AA425" t="s">
        <v>59</v>
      </c>
      <c r="AB425" t="b">
        <v>1</v>
      </c>
      <c r="AC425" t="str">
        <f t="shared" si="19"/>
        <v/>
      </c>
      <c r="AD425">
        <v>50</v>
      </c>
      <c r="AE425" t="b">
        <v>1</v>
      </c>
      <c r="AF425" s="7" t="s">
        <v>1793</v>
      </c>
      <c r="AG425" s="9" t="s">
        <v>1950</v>
      </c>
      <c r="AH425" t="str">
        <f>_xlfn.XLOOKUP($C425,[1]Dec25_data_updated!$C:$C, [1]Dec25_data_updated!AF:AF,0)</f>
        <v>V_Šimice__R_Silverio__J_Chuchma_Nový_obraz.pdf</v>
      </c>
      <c r="AI425" s="1">
        <f>_xlfn.XLOOKUP($C425,[1]cull_for_type_term!$C:$C, [1]cull_for_type_term!AI:AI,0)</f>
        <v>0</v>
      </c>
      <c r="AJ425" s="1">
        <f>_xlfn.XLOOKUP($C425,[1]cull_for_type_term!$C:$C, [1]cull_for_type_term!AJ:AJ,0)</f>
        <v>0</v>
      </c>
      <c r="AK425" s="1">
        <f>_xlfn.XLOOKUP($C425,[1]dates!$C:$C, [1]dates!D:D,0)</f>
        <v>0</v>
      </c>
      <c r="AL425" s="2"/>
      <c r="AM425" s="3">
        <f>_xlfn.XLOOKUP($C425,[1]missing!$C:$C, [1]missing!AH:AH,0)</f>
        <v>0</v>
      </c>
    </row>
    <row r="426" spans="1:39" x14ac:dyDescent="0.2">
      <c r="A426" s="5">
        <v>0</v>
      </c>
      <c r="B426" s="5" t="s">
        <v>2003</v>
      </c>
      <c r="C426" s="5" t="s">
        <v>2004</v>
      </c>
      <c r="D426" s="5">
        <v>2007</v>
      </c>
      <c r="E426" s="5"/>
      <c r="F426" s="5" t="s">
        <v>2005</v>
      </c>
      <c r="G426" s="5" t="s">
        <v>2006</v>
      </c>
      <c r="H426" s="5"/>
      <c r="I426" s="5">
        <v>116</v>
      </c>
      <c r="J426" s="6" t="s">
        <v>61</v>
      </c>
      <c r="K426" s="5" t="s">
        <v>56</v>
      </c>
      <c r="L426" s="5"/>
      <c r="M426" s="5"/>
      <c r="N426" s="5"/>
      <c r="O426" s="5"/>
      <c r="P426" s="5"/>
      <c r="Q426" s="5"/>
      <c r="R426" s="5"/>
      <c r="S426" s="5">
        <v>0</v>
      </c>
      <c r="T426" s="5">
        <v>0</v>
      </c>
      <c r="U426" s="5">
        <v>0</v>
      </c>
      <c r="V426" s="5">
        <v>3</v>
      </c>
      <c r="W426" s="5">
        <v>17</v>
      </c>
      <c r="X426" s="5" t="s">
        <v>2007</v>
      </c>
      <c r="Y426" s="5" t="s">
        <v>2006</v>
      </c>
      <c r="Z426" s="5" t="s">
        <v>2009</v>
      </c>
      <c r="AA426" t="s">
        <v>63</v>
      </c>
      <c r="AB426" t="b">
        <v>1</v>
      </c>
      <c r="AC426" t="str">
        <f t="shared" si="19"/>
        <v/>
      </c>
      <c r="AD426">
        <v>776</v>
      </c>
      <c r="AE426" t="b">
        <v>1</v>
      </c>
      <c r="AF426" s="7" t="s">
        <v>1793</v>
      </c>
      <c r="AG426" s="9" t="s">
        <v>1950</v>
      </c>
      <c r="AH426" t="str">
        <f>_xlfn.XLOOKUP($C426,[1]Dec25_data_updated!$C:$C, [1]Dec25_data_updated!AF:AF,0)</f>
        <v>V_Šimice__R_Silverio__J_Chuchma_Nový_obraz.pdf</v>
      </c>
      <c r="AI426" s="1">
        <f>_xlfn.XLOOKUP($C426,[1]cull_for_type_term!$C:$C, [1]cull_for_type_term!AI:AI,0)</f>
        <v>0</v>
      </c>
      <c r="AJ426" s="1">
        <f>_xlfn.XLOOKUP($C426,[1]cull_for_type_term!$C:$C, [1]cull_for_type_term!AJ:AJ,0)</f>
        <v>0</v>
      </c>
      <c r="AK426" s="1">
        <f>_xlfn.XLOOKUP($C426,[1]dates!$C:$C, [1]dates!D:D,0)</f>
        <v>0</v>
      </c>
      <c r="AL426" s="2"/>
      <c r="AM426" s="3">
        <f>_xlfn.XLOOKUP($C426,[1]missing!$C:$C, [1]missing!AH:AH,0)</f>
        <v>0</v>
      </c>
    </row>
    <row r="427" spans="1:39" x14ac:dyDescent="0.2">
      <c r="A427" s="5">
        <v>2</v>
      </c>
      <c r="B427" s="5" t="s">
        <v>2010</v>
      </c>
      <c r="C427" s="5" t="s">
        <v>2011</v>
      </c>
      <c r="D427" s="5">
        <v>2004</v>
      </c>
      <c r="E427" s="5"/>
      <c r="F427" s="5" t="s">
        <v>2012</v>
      </c>
      <c r="G427" s="5"/>
      <c r="H427" s="5" t="s">
        <v>2013</v>
      </c>
      <c r="I427" s="5">
        <v>47</v>
      </c>
      <c r="J427" s="6" t="s">
        <v>61</v>
      </c>
      <c r="K427" s="5" t="s">
        <v>449</v>
      </c>
      <c r="L427" s="5"/>
      <c r="M427" s="5"/>
      <c r="N427" s="5"/>
      <c r="O427" s="5"/>
      <c r="P427" s="5"/>
      <c r="Q427" s="5"/>
      <c r="R427" s="5"/>
      <c r="S427" s="5">
        <v>2</v>
      </c>
      <c r="T427" s="5">
        <v>0.1</v>
      </c>
      <c r="U427" s="5">
        <v>2</v>
      </c>
      <c r="V427" s="5">
        <v>1</v>
      </c>
      <c r="W427" s="5">
        <v>20</v>
      </c>
      <c r="X427" s="5"/>
      <c r="Y427" s="5" t="s">
        <v>2014</v>
      </c>
      <c r="Z427" s="5" t="s">
        <v>2015</v>
      </c>
      <c r="AA427" t="s">
        <v>63</v>
      </c>
      <c r="AB427" t="b">
        <v>1</v>
      </c>
      <c r="AC427" t="str">
        <f t="shared" si="19"/>
        <v/>
      </c>
      <c r="AD427">
        <v>707</v>
      </c>
      <c r="AE427" t="b">
        <v>0</v>
      </c>
      <c r="AF427" t="s">
        <v>2016</v>
      </c>
      <c r="AG427" t="s">
        <v>63</v>
      </c>
      <c r="AH427" t="str">
        <f>_xlfn.XLOOKUP($C427,[1]Dec25_data_updated!$C:$C, [1]Dec25_data_updated!AF:AF,0)</f>
        <v>JE_Stenner_Public_news_network_digital_sampling_to_create_a_hybrid_media_feed.pdf</v>
      </c>
      <c r="AI427" s="1">
        <f>_xlfn.XLOOKUP($C427,[1]cull_for_type_term!$C:$C, [1]cull_for_type_term!AI:AI,0)</f>
        <v>0</v>
      </c>
      <c r="AJ427" s="1">
        <f>_xlfn.XLOOKUP($C427,[1]cull_for_type_term!$C:$C, [1]cull_for_type_term!AJ:AJ,0)</f>
        <v>0</v>
      </c>
      <c r="AK427" s="1">
        <f>_xlfn.XLOOKUP($C427,[1]dates!$C:$C, [1]dates!D:D,0)</f>
        <v>0</v>
      </c>
      <c r="AL427" s="2"/>
      <c r="AM427" s="3">
        <f>_xlfn.XLOOKUP($C427,[1]missing!$C:$C, [1]missing!AH:AH,0)</f>
        <v>0</v>
      </c>
    </row>
    <row r="428" spans="1:39" x14ac:dyDescent="0.2">
      <c r="A428">
        <v>0</v>
      </c>
      <c r="B428" t="s">
        <v>1521</v>
      </c>
      <c r="C428" t="s">
        <v>1522</v>
      </c>
      <c r="D428">
        <v>2012</v>
      </c>
      <c r="F428" t="s">
        <v>1523</v>
      </c>
      <c r="G428" t="s">
        <v>1524</v>
      </c>
      <c r="I428">
        <v>21</v>
      </c>
      <c r="J428" s="4">
        <v>45648.861805555556</v>
      </c>
      <c r="S428">
        <v>0</v>
      </c>
      <c r="T428">
        <v>0</v>
      </c>
      <c r="U428">
        <v>0</v>
      </c>
      <c r="V428">
        <v>1</v>
      </c>
      <c r="W428">
        <v>12</v>
      </c>
      <c r="X428" t="s">
        <v>2017</v>
      </c>
      <c r="Y428" t="s">
        <v>1526</v>
      </c>
      <c r="Z428" t="s">
        <v>2018</v>
      </c>
      <c r="AA428" t="s">
        <v>59</v>
      </c>
      <c r="AB428" t="b">
        <v>1</v>
      </c>
      <c r="AC428" t="str">
        <f t="shared" si="19"/>
        <v/>
      </c>
      <c r="AD428">
        <v>21</v>
      </c>
      <c r="AE428" t="b">
        <v>0</v>
      </c>
      <c r="AF428" t="s">
        <v>2016</v>
      </c>
      <c r="AG428" t="s">
        <v>59</v>
      </c>
      <c r="AH428">
        <f>_xlfn.XLOOKUP($C428,[1]Dec25_data_updated!$C:$C, [1]Dec25_data_updated!AF:AF,0)</f>
        <v>0</v>
      </c>
      <c r="AI428" s="1">
        <f>_xlfn.XLOOKUP($C428,[1]cull_for_type_term!$C:$C, [1]cull_for_type_term!AI:AI,0)</f>
        <v>0</v>
      </c>
      <c r="AJ428" s="1">
        <f>_xlfn.XLOOKUP($C428,[1]cull_for_type_term!$C:$C, [1]cull_for_type_term!AJ:AJ,0)</f>
        <v>0</v>
      </c>
      <c r="AK428" s="1">
        <f>_xlfn.XLOOKUP($C428,[1]dates!$C:$C, [1]dates!D:D,0)</f>
        <v>0</v>
      </c>
      <c r="AL428" s="2"/>
      <c r="AM428" s="3">
        <f>_xlfn.XLOOKUP($C428,[1]missing!$C:$C, [1]missing!AH:AH,0)</f>
        <v>0</v>
      </c>
    </row>
    <row r="429" spans="1:39" x14ac:dyDescent="0.2">
      <c r="A429">
        <v>0</v>
      </c>
      <c r="B429" t="s">
        <v>240</v>
      </c>
      <c r="C429" t="s">
        <v>241</v>
      </c>
      <c r="D429">
        <v>2008</v>
      </c>
      <c r="F429" t="s">
        <v>242</v>
      </c>
      <c r="G429" t="s">
        <v>243</v>
      </c>
      <c r="I429">
        <v>212</v>
      </c>
      <c r="J429" s="4">
        <v>45649.813726851855</v>
      </c>
      <c r="S429">
        <v>0</v>
      </c>
      <c r="T429">
        <v>0</v>
      </c>
      <c r="U429">
        <v>0</v>
      </c>
      <c r="V429">
        <v>1</v>
      </c>
      <c r="W429">
        <v>16</v>
      </c>
      <c r="X429" t="s">
        <v>2019</v>
      </c>
      <c r="Y429" t="s">
        <v>245</v>
      </c>
      <c r="Z429" t="s">
        <v>2020</v>
      </c>
      <c r="AA429" t="s">
        <v>50</v>
      </c>
      <c r="AB429" t="b">
        <v>1</v>
      </c>
      <c r="AC429" t="str">
        <f t="shared" si="19"/>
        <v/>
      </c>
      <c r="AD429">
        <v>1179</v>
      </c>
      <c r="AE429" t="b">
        <v>1</v>
      </c>
      <c r="AF429" s="7" t="s">
        <v>2021</v>
      </c>
      <c r="AG429" s="7" t="s">
        <v>2022</v>
      </c>
      <c r="AH429">
        <f>_xlfn.XLOOKUP($C429,[1]Dec25_data_updated!$C:$C, [1]Dec25_data_updated!AF:AF,0)</f>
        <v>0</v>
      </c>
      <c r="AI429" s="1">
        <f>_xlfn.XLOOKUP($C429,[1]cull_for_type_term!$C:$C, [1]cull_for_type_term!AI:AI,0)</f>
        <v>0</v>
      </c>
      <c r="AJ429" s="1">
        <f>_xlfn.XLOOKUP($C429,[1]cull_for_type_term!$C:$C, [1]cull_for_type_term!AJ:AJ,0)</f>
        <v>0</v>
      </c>
      <c r="AK429" s="1">
        <f>_xlfn.XLOOKUP($C429,[1]dates!$C:$C, [1]dates!D:D,0)</f>
        <v>0</v>
      </c>
      <c r="AL429" s="2"/>
      <c r="AM429" s="3">
        <f>_xlfn.XLOOKUP($C429,[1]missing!$C:$C, [1]missing!AH:AH,0)</f>
        <v>0</v>
      </c>
    </row>
    <row r="430" spans="1:39" x14ac:dyDescent="0.2">
      <c r="A430">
        <v>0</v>
      </c>
      <c r="B430" t="s">
        <v>2023</v>
      </c>
      <c r="C430" t="s">
        <v>2024</v>
      </c>
      <c r="D430">
        <v>2011</v>
      </c>
      <c r="F430" t="s">
        <v>2025</v>
      </c>
      <c r="G430" t="s">
        <v>2026</v>
      </c>
      <c r="I430">
        <v>13</v>
      </c>
      <c r="J430" s="4">
        <v>45649.858171296299</v>
      </c>
      <c r="S430">
        <v>0</v>
      </c>
      <c r="T430">
        <v>0</v>
      </c>
      <c r="U430">
        <v>0</v>
      </c>
      <c r="V430">
        <v>1</v>
      </c>
      <c r="W430">
        <v>13</v>
      </c>
      <c r="X430" t="s">
        <v>2027</v>
      </c>
      <c r="Y430" t="s">
        <v>2028</v>
      </c>
      <c r="Z430" t="s">
        <v>2029</v>
      </c>
      <c r="AA430" t="s">
        <v>627</v>
      </c>
      <c r="AB430" t="b">
        <v>1</v>
      </c>
      <c r="AC430" t="str">
        <f t="shared" si="19"/>
        <v/>
      </c>
      <c r="AD430">
        <v>1343</v>
      </c>
      <c r="AE430" t="b">
        <v>1</v>
      </c>
      <c r="AF430" s="7" t="s">
        <v>2021</v>
      </c>
      <c r="AG430" s="10" t="s">
        <v>627</v>
      </c>
      <c r="AH430">
        <f>_xlfn.XLOOKUP($C430,[1]Dec25_data_updated!$C:$C, [1]Dec25_data_updated!AF:AF,0)</f>
        <v>0</v>
      </c>
      <c r="AI430" s="1">
        <f>_xlfn.XLOOKUP($C430,[1]cull_for_type_term!$C:$C, [1]cull_for_type_term!AI:AI,0)</f>
        <v>0</v>
      </c>
      <c r="AJ430" s="1">
        <f>_xlfn.XLOOKUP($C430,[1]cull_for_type_term!$C:$C, [1]cull_for_type_term!AJ:AJ,0)</f>
        <v>0</v>
      </c>
      <c r="AK430" s="1">
        <f>_xlfn.XLOOKUP($C430,[1]dates!$C:$C, [1]dates!D:D,0)</f>
        <v>0</v>
      </c>
      <c r="AL430" s="2"/>
      <c r="AM430" s="3">
        <f>_xlfn.XLOOKUP($C430,[1]missing!$C:$C, [1]missing!AH:AH,0)</f>
        <v>0</v>
      </c>
    </row>
    <row r="431" spans="1:39" x14ac:dyDescent="0.2">
      <c r="A431" s="5">
        <v>0</v>
      </c>
      <c r="B431" s="5" t="s">
        <v>2030</v>
      </c>
      <c r="C431" s="5" t="s">
        <v>2031</v>
      </c>
      <c r="D431" s="5"/>
      <c r="E431" s="5" t="s">
        <v>2032</v>
      </c>
      <c r="F431" s="5"/>
      <c r="G431" s="5" t="s">
        <v>2033</v>
      </c>
      <c r="H431" s="5"/>
      <c r="I431" s="5">
        <v>83</v>
      </c>
      <c r="J431" s="6" t="s">
        <v>61</v>
      </c>
      <c r="K431" s="5" t="s">
        <v>107</v>
      </c>
      <c r="L431" s="5"/>
      <c r="M431" s="5"/>
      <c r="N431" s="5"/>
      <c r="O431" s="5"/>
      <c r="P431" s="5"/>
      <c r="Q431" s="5"/>
      <c r="R431" s="5"/>
      <c r="S431" s="5">
        <v>0</v>
      </c>
      <c r="T431" s="5">
        <v>0</v>
      </c>
      <c r="U431" s="5">
        <v>0</v>
      </c>
      <c r="V431" s="5">
        <v>1</v>
      </c>
      <c r="W431" s="5"/>
      <c r="X431" s="5" t="s">
        <v>2034</v>
      </c>
      <c r="Y431" s="5" t="s">
        <v>2033</v>
      </c>
      <c r="Z431" s="5" t="s">
        <v>2035</v>
      </c>
      <c r="AA431" t="s">
        <v>63</v>
      </c>
      <c r="AB431" t="b">
        <v>1</v>
      </c>
      <c r="AC431" t="str">
        <f t="shared" si="19"/>
        <v/>
      </c>
      <c r="AD431">
        <v>743</v>
      </c>
      <c r="AE431" t="b">
        <v>1</v>
      </c>
      <c r="AF431" s="7" t="s">
        <v>2036</v>
      </c>
      <c r="AG431" s="8" t="s">
        <v>63</v>
      </c>
      <c r="AH431">
        <f>_xlfn.XLOOKUP($C431,[1]Dec25_data_updated!$C:$C, [1]Dec25_data_updated!AF:AF,0)</f>
        <v>0</v>
      </c>
      <c r="AI431" s="1">
        <f>_xlfn.XLOOKUP($C431,[1]cull_for_type_term!$C:$C, [1]cull_for_type_term!AI:AI,0)</f>
        <v>0</v>
      </c>
      <c r="AJ431" s="1">
        <f>_xlfn.XLOOKUP($C431,[1]cull_for_type_term!$C:$C, [1]cull_for_type_term!AJ:AJ,0)</f>
        <v>0</v>
      </c>
      <c r="AK431" s="1">
        <f>_xlfn.XLOOKUP($C431,[1]dates!$C:$C, [1]dates!D:D,0)</f>
        <v>0</v>
      </c>
      <c r="AL431" s="2"/>
      <c r="AM431" s="3">
        <f>_xlfn.XLOOKUP($C431,[1]missing!$C:$C, [1]missing!AH:AH,0)</f>
        <v>0</v>
      </c>
    </row>
    <row r="432" spans="1:39" x14ac:dyDescent="0.2">
      <c r="A432" s="5">
        <v>0</v>
      </c>
      <c r="B432" s="5" t="s">
        <v>2037</v>
      </c>
      <c r="C432" s="5" t="s">
        <v>2038</v>
      </c>
      <c r="D432" s="5"/>
      <c r="E432" s="5" t="s">
        <v>54</v>
      </c>
      <c r="F432" s="5"/>
      <c r="G432" s="5" t="s">
        <v>2039</v>
      </c>
      <c r="H432" s="5"/>
      <c r="I432" s="5">
        <v>95</v>
      </c>
      <c r="J432" s="6" t="s">
        <v>61</v>
      </c>
      <c r="K432" s="5" t="s">
        <v>56</v>
      </c>
      <c r="L432" s="5"/>
      <c r="M432" s="5"/>
      <c r="N432" s="5"/>
      <c r="O432" s="5"/>
      <c r="P432" s="5"/>
      <c r="Q432" s="5"/>
      <c r="R432" s="5"/>
      <c r="S432" s="5">
        <v>0</v>
      </c>
      <c r="T432" s="5">
        <v>0</v>
      </c>
      <c r="U432" s="5">
        <v>0</v>
      </c>
      <c r="V432" s="5">
        <v>1</v>
      </c>
      <c r="W432" s="5"/>
      <c r="X432" s="5" t="s">
        <v>2040</v>
      </c>
      <c r="Y432" s="5" t="s">
        <v>2039</v>
      </c>
      <c r="Z432" s="5" t="s">
        <v>2041</v>
      </c>
      <c r="AA432" t="s">
        <v>63</v>
      </c>
      <c r="AB432" t="b">
        <v>1</v>
      </c>
      <c r="AC432" t="str">
        <f t="shared" si="19"/>
        <v/>
      </c>
      <c r="AD432">
        <v>755</v>
      </c>
      <c r="AE432" t="b">
        <v>1</v>
      </c>
      <c r="AF432" s="7" t="s">
        <v>2036</v>
      </c>
      <c r="AG432" s="8" t="s">
        <v>63</v>
      </c>
      <c r="AH432" t="str">
        <f>_xlfn.XLOOKUP($C432,[1]Dec25_data_updated!$C:$C, [1]Dec25_data_updated!AF:AF,0)</f>
        <v>A_Monteiro_CITAÇÃO_PLÁGIO_MENTIRA_ROUBO_estratégias_da_produção_contemporânea_apropriações_e_rearticulações.pdf</v>
      </c>
      <c r="AI432" s="1">
        <f>_xlfn.XLOOKUP($C432,[1]cull_for_type_term!$C:$C, [1]cull_for_type_term!AI:AI,0)</f>
        <v>0</v>
      </c>
      <c r="AJ432" s="1">
        <f>_xlfn.XLOOKUP($C432,[1]cull_for_type_term!$C:$C, [1]cull_for_type_term!AJ:AJ,0)</f>
        <v>0</v>
      </c>
      <c r="AK432" s="1">
        <f>_xlfn.XLOOKUP($C432,[1]dates!$C:$C, [1]dates!D:D,0)</f>
        <v>0</v>
      </c>
      <c r="AL432" s="2"/>
      <c r="AM432" s="3">
        <f>_xlfn.XLOOKUP($C432,[1]missing!$C:$C, [1]missing!AH:AH,0)</f>
        <v>0</v>
      </c>
    </row>
    <row r="433" spans="1:39" x14ac:dyDescent="0.2">
      <c r="A433">
        <v>0</v>
      </c>
      <c r="B433" t="s">
        <v>2037</v>
      </c>
      <c r="C433" t="s">
        <v>2038</v>
      </c>
      <c r="E433" t="s">
        <v>54</v>
      </c>
      <c r="G433" t="s">
        <v>2039</v>
      </c>
      <c r="I433">
        <v>283</v>
      </c>
      <c r="J433" s="4">
        <v>45649.813726851855</v>
      </c>
      <c r="K433" t="s">
        <v>56</v>
      </c>
      <c r="S433">
        <v>0</v>
      </c>
      <c r="T433">
        <v>0</v>
      </c>
      <c r="U433">
        <v>0</v>
      </c>
      <c r="V433">
        <v>1</v>
      </c>
      <c r="X433" t="s">
        <v>2040</v>
      </c>
      <c r="Y433" t="s">
        <v>2039</v>
      </c>
      <c r="Z433" t="s">
        <v>2042</v>
      </c>
      <c r="AA433" t="s">
        <v>50</v>
      </c>
      <c r="AB433" t="b">
        <v>1</v>
      </c>
      <c r="AC433" t="str">
        <f t="shared" si="19"/>
        <v/>
      </c>
      <c r="AD433">
        <v>1250</v>
      </c>
      <c r="AE433" t="b">
        <v>1</v>
      </c>
      <c r="AF433" s="7" t="s">
        <v>2036</v>
      </c>
      <c r="AG433" s="8" t="s">
        <v>63</v>
      </c>
      <c r="AH433" t="str">
        <f>_xlfn.XLOOKUP($C433,[1]Dec25_data_updated!$C:$C, [1]Dec25_data_updated!AF:AF,0)</f>
        <v>A_Monteiro_CITAÇÃO_PLÁGIO_MENTIRA_ROUBO_estratégias_da_produção_contemporânea_apropriações_e_rearticulações.pdf</v>
      </c>
      <c r="AI433" s="1">
        <f>_xlfn.XLOOKUP($C433,[1]cull_for_type_term!$C:$C, [1]cull_for_type_term!AI:AI,0)</f>
        <v>0</v>
      </c>
      <c r="AJ433" s="1">
        <f>_xlfn.XLOOKUP($C433,[1]cull_for_type_term!$C:$C, [1]cull_for_type_term!AJ:AJ,0)</f>
        <v>0</v>
      </c>
      <c r="AK433" s="1">
        <f>_xlfn.XLOOKUP($C433,[1]dates!$C:$C, [1]dates!D:D,0)</f>
        <v>0</v>
      </c>
      <c r="AL433" s="2"/>
      <c r="AM433" s="3">
        <f>_xlfn.XLOOKUP($C433,[1]missing!$C:$C, [1]missing!AH:AH,0)</f>
        <v>0</v>
      </c>
    </row>
    <row r="434" spans="1:39" x14ac:dyDescent="0.2">
      <c r="A434">
        <v>0</v>
      </c>
      <c r="B434" t="s">
        <v>1090</v>
      </c>
      <c r="C434" t="s">
        <v>1091</v>
      </c>
      <c r="D434">
        <v>2007</v>
      </c>
      <c r="E434" t="s">
        <v>1092</v>
      </c>
      <c r="F434" t="s">
        <v>1093</v>
      </c>
      <c r="G434" t="s">
        <v>1094</v>
      </c>
      <c r="I434">
        <v>11</v>
      </c>
      <c r="J434" s="4">
        <v>45649.441134259258</v>
      </c>
      <c r="S434">
        <v>0</v>
      </c>
      <c r="T434">
        <v>0</v>
      </c>
      <c r="U434">
        <v>0</v>
      </c>
      <c r="V434">
        <v>2</v>
      </c>
      <c r="W434">
        <v>17</v>
      </c>
      <c r="X434" t="s">
        <v>2043</v>
      </c>
      <c r="Y434" t="s">
        <v>1096</v>
      </c>
      <c r="Z434" t="s">
        <v>2044</v>
      </c>
      <c r="AA434" t="s">
        <v>461</v>
      </c>
      <c r="AB434" t="b">
        <v>1</v>
      </c>
      <c r="AC434" t="str">
        <f t="shared" si="19"/>
        <v/>
      </c>
      <c r="AD434">
        <v>871</v>
      </c>
      <c r="AE434" t="b">
        <v>1</v>
      </c>
      <c r="AF434" s="7" t="s">
        <v>2045</v>
      </c>
      <c r="AG434" s="10" t="s">
        <v>461</v>
      </c>
      <c r="AH434" t="str">
        <f>_xlfn.XLOOKUP($C434,[1]Dec25_data_updated!$C:$C, [1]Dec25_data_updated!AF:AF,0)</f>
        <v>M_Miranda__N_Neumark_On_the_Internet_Turbulence_and_1001_Nights_of_Networked_Performance.pdf</v>
      </c>
      <c r="AI434" s="1">
        <f>_xlfn.XLOOKUP($C434,[1]cull_for_type_term!$C:$C, [1]cull_for_type_term!AI:AI,0)</f>
        <v>0</v>
      </c>
      <c r="AJ434" s="1">
        <f>_xlfn.XLOOKUP($C434,[1]cull_for_type_term!$C:$C, [1]cull_for_type_term!AJ:AJ,0)</f>
        <v>0</v>
      </c>
      <c r="AK434" s="1">
        <f>_xlfn.XLOOKUP($C434,[1]dates!$C:$C, [1]dates!D:D,0)</f>
        <v>0</v>
      </c>
      <c r="AL434" s="2"/>
      <c r="AM434" s="3">
        <f>_xlfn.XLOOKUP($C434,[1]missing!$C:$C, [1]missing!AH:AH,0)</f>
        <v>0</v>
      </c>
    </row>
    <row r="435" spans="1:39" x14ac:dyDescent="0.2">
      <c r="A435">
        <v>14</v>
      </c>
      <c r="B435" t="s">
        <v>1137</v>
      </c>
      <c r="C435" t="s">
        <v>1138</v>
      </c>
      <c r="D435">
        <v>2007</v>
      </c>
      <c r="E435" t="s">
        <v>1139</v>
      </c>
      <c r="F435" t="s">
        <v>1140</v>
      </c>
      <c r="G435" t="s">
        <v>1141</v>
      </c>
      <c r="H435" t="s">
        <v>1142</v>
      </c>
      <c r="I435">
        <v>15</v>
      </c>
      <c r="J435" s="4">
        <v>45649.419166666667</v>
      </c>
      <c r="K435" t="s">
        <v>56</v>
      </c>
      <c r="S435">
        <v>14</v>
      </c>
      <c r="T435">
        <v>0.82</v>
      </c>
      <c r="U435">
        <v>7</v>
      </c>
      <c r="V435">
        <v>2</v>
      </c>
      <c r="W435">
        <v>17</v>
      </c>
      <c r="X435" t="s">
        <v>2046</v>
      </c>
      <c r="Y435" t="s">
        <v>1141</v>
      </c>
      <c r="Z435" t="s">
        <v>2047</v>
      </c>
      <c r="AA435" t="s">
        <v>199</v>
      </c>
      <c r="AB435" t="b">
        <v>1</v>
      </c>
      <c r="AC435" t="str">
        <f t="shared" si="19"/>
        <v/>
      </c>
      <c r="AD435">
        <v>800</v>
      </c>
      <c r="AE435" t="b">
        <v>1</v>
      </c>
      <c r="AF435" s="11" t="s">
        <v>2045</v>
      </c>
      <c r="AG435" s="11"/>
      <c r="AH435">
        <f>_xlfn.XLOOKUP($C435,[1]Dec25_data_updated!$C:$C, [1]Dec25_data_updated!AF:AF,0)</f>
        <v>0</v>
      </c>
      <c r="AI435" s="1">
        <f>_xlfn.XLOOKUP($C435,[1]cull_for_type_term!$C:$C, [1]cull_for_type_term!AI:AI,0)</f>
        <v>0</v>
      </c>
      <c r="AJ435" s="1">
        <f>_xlfn.XLOOKUP($C435,[1]cull_for_type_term!$C:$C, [1]cull_for_type_term!AJ:AJ,0)</f>
        <v>0</v>
      </c>
      <c r="AK435" s="1">
        <f>_xlfn.XLOOKUP($C435,[1]dates!$C:$C, [1]dates!D:D,0)</f>
        <v>0</v>
      </c>
      <c r="AL435" s="2"/>
      <c r="AM435" s="3">
        <f>_xlfn.XLOOKUP($C435,[1]missing!$C:$C, [1]missing!AH:AH,0)</f>
        <v>0</v>
      </c>
    </row>
    <row r="436" spans="1:39" x14ac:dyDescent="0.2">
      <c r="A436">
        <v>0</v>
      </c>
      <c r="B436" t="s">
        <v>2048</v>
      </c>
      <c r="C436" t="s">
        <v>2049</v>
      </c>
      <c r="D436">
        <v>2018</v>
      </c>
      <c r="E436" t="s">
        <v>2050</v>
      </c>
      <c r="F436" t="s">
        <v>289</v>
      </c>
      <c r="G436" t="s">
        <v>2051</v>
      </c>
      <c r="I436">
        <v>324</v>
      </c>
      <c r="J436" s="4">
        <v>45649.420636574076</v>
      </c>
      <c r="S436">
        <v>0</v>
      </c>
      <c r="T436">
        <v>0</v>
      </c>
      <c r="U436">
        <v>0</v>
      </c>
      <c r="V436">
        <v>1</v>
      </c>
      <c r="W436">
        <v>6</v>
      </c>
      <c r="X436" t="s">
        <v>2052</v>
      </c>
      <c r="Z436" t="s">
        <v>2053</v>
      </c>
      <c r="AA436" t="s">
        <v>47</v>
      </c>
      <c r="AB436" t="b">
        <f>IF( ISNUMBER( SEARCH( "Mandiberg", X436) ), TRUE, "" )</f>
        <v>1</v>
      </c>
      <c r="AC436" t="b">
        <f t="shared" si="19"/>
        <v>1</v>
      </c>
      <c r="AD436">
        <v>389</v>
      </c>
      <c r="AE436" t="b">
        <v>0</v>
      </c>
      <c r="AF436">
        <f>_xlfn.XLOOKUP($C436,[1]Dec25_data_updated!$C:$C, [1]Dec25_data_updated!AI:AI,0)</f>
        <v>0</v>
      </c>
      <c r="AG436">
        <f>_xlfn.XLOOKUP($C436,[1]Dec25_data_updated!$C:$C, [1]Dec25_data_updated!AJ:AJ,0)</f>
        <v>0</v>
      </c>
      <c r="AH436" t="str">
        <f>_xlfn.XLOOKUP($C436,[1]Dec25_data_updated!$C:$C, [1]Dec25_data_updated!AF:AF,0)</f>
        <v>AR_Murray_Ruining_the_Debates_in_140_Characters_or_Fewer_The_Demophobic_Response_to_Popular_Punditry_during_the_2012_Presidential_Debates.pdf</v>
      </c>
      <c r="AI436" s="1">
        <f>_xlfn.XLOOKUP($C436,[1]cull_for_type_term!$C:$C, [1]cull_for_type_term!AI:AI,0)</f>
        <v>0</v>
      </c>
      <c r="AJ436" s="1">
        <f>_xlfn.XLOOKUP($C436,[1]cull_for_type_term!$C:$C, [1]cull_for_type_term!AJ:AJ,0)</f>
        <v>0</v>
      </c>
      <c r="AK436" s="1">
        <f>_xlfn.XLOOKUP($C436,[1]dates!$C:$C, [1]dates!D:D,0)</f>
        <v>0</v>
      </c>
      <c r="AL436" s="2"/>
      <c r="AM436" s="3" t="str">
        <f>_xlfn.XLOOKUP($C436,[1]missing!$C:$C, [1]missing!AH:AH,0)</f>
        <v>get ILL</v>
      </c>
    </row>
    <row r="437" spans="1:39" x14ac:dyDescent="0.2">
      <c r="A437">
        <v>4</v>
      </c>
      <c r="B437" t="s">
        <v>2054</v>
      </c>
      <c r="C437" t="s">
        <v>2055</v>
      </c>
      <c r="D437">
        <v>2018</v>
      </c>
      <c r="F437" t="s">
        <v>289</v>
      </c>
      <c r="G437" t="s">
        <v>2056</v>
      </c>
      <c r="H437" t="s">
        <v>2057</v>
      </c>
      <c r="I437">
        <v>242</v>
      </c>
      <c r="J437" s="4">
        <v>45649.420636574076</v>
      </c>
      <c r="K437" t="s">
        <v>250</v>
      </c>
      <c r="S437">
        <v>4</v>
      </c>
      <c r="T437">
        <v>0.67</v>
      </c>
      <c r="U437">
        <v>4</v>
      </c>
      <c r="V437">
        <v>1</v>
      </c>
      <c r="W437">
        <v>6</v>
      </c>
      <c r="X437" t="s">
        <v>2058</v>
      </c>
      <c r="Z437" t="s">
        <v>2059</v>
      </c>
      <c r="AA437" t="s">
        <v>47</v>
      </c>
      <c r="AB437" t="b">
        <v>1</v>
      </c>
      <c r="AC437" t="str">
        <f t="shared" si="19"/>
        <v/>
      </c>
      <c r="AD437">
        <v>307</v>
      </c>
      <c r="AE437" t="b">
        <v>1</v>
      </c>
      <c r="AF437" s="7" t="s">
        <v>2045</v>
      </c>
      <c r="AG437" s="8" t="s">
        <v>63</v>
      </c>
      <c r="AH437" t="str">
        <f>_xlfn.XLOOKUP($C437,[1]Dec25_data_updated!$C:$C, [1]Dec25_data_updated!AF:AF,0)</f>
        <v>A_Vink_Postmodern_artists_Creators_of_a_cultural_movement.pdf</v>
      </c>
      <c r="AI437" s="1">
        <f>_xlfn.XLOOKUP($C437,[1]cull_for_type_term!$C:$C, [1]cull_for_type_term!AI:AI,0)</f>
        <v>0</v>
      </c>
      <c r="AJ437" s="1">
        <f>_xlfn.XLOOKUP($C437,[1]cull_for_type_term!$C:$C, [1]cull_for_type_term!AJ:AJ,0)</f>
        <v>0</v>
      </c>
      <c r="AK437" s="1">
        <f>_xlfn.XLOOKUP($C437,[1]dates!$C:$C, [1]dates!D:D,0)</f>
        <v>0</v>
      </c>
      <c r="AL437" s="2"/>
      <c r="AM437" s="3" t="str">
        <f>_xlfn.XLOOKUP($C437,[1]missing!$C:$C, [1]missing!AH:AH,0)</f>
        <v>get ILL</v>
      </c>
    </row>
    <row r="438" spans="1:39" x14ac:dyDescent="0.2">
      <c r="A438" s="5">
        <v>4</v>
      </c>
      <c r="B438" s="5" t="s">
        <v>2054</v>
      </c>
      <c r="C438" s="5" t="s">
        <v>2055</v>
      </c>
      <c r="D438" s="5">
        <v>2018</v>
      </c>
      <c r="E438" s="5"/>
      <c r="F438" s="5" t="s">
        <v>289</v>
      </c>
      <c r="G438" s="5" t="s">
        <v>2060</v>
      </c>
      <c r="H438" s="5" t="s">
        <v>2061</v>
      </c>
      <c r="I438" s="5">
        <v>32</v>
      </c>
      <c r="J438" s="6" t="s">
        <v>61</v>
      </c>
      <c r="K438" s="5" t="s">
        <v>250</v>
      </c>
      <c r="L438" s="5"/>
      <c r="M438" s="5"/>
      <c r="N438" s="5"/>
      <c r="O438" s="5"/>
      <c r="P438" s="5"/>
      <c r="Q438" s="5"/>
      <c r="R438" s="5"/>
      <c r="S438" s="5">
        <v>4</v>
      </c>
      <c r="T438" s="5">
        <v>0.67</v>
      </c>
      <c r="U438" s="5">
        <v>4</v>
      </c>
      <c r="V438" s="5">
        <v>1</v>
      </c>
      <c r="W438" s="5">
        <v>6</v>
      </c>
      <c r="X438" s="5" t="s">
        <v>2058</v>
      </c>
      <c r="Y438" s="5"/>
      <c r="Z438" s="5" t="s">
        <v>2062</v>
      </c>
      <c r="AA438" t="s">
        <v>63</v>
      </c>
      <c r="AB438" t="b">
        <v>1</v>
      </c>
      <c r="AC438" t="str">
        <f t="shared" si="19"/>
        <v/>
      </c>
      <c r="AD438">
        <v>692</v>
      </c>
      <c r="AE438" t="b">
        <v>1</v>
      </c>
      <c r="AF438" s="7" t="s">
        <v>2045</v>
      </c>
      <c r="AG438" s="8" t="s">
        <v>63</v>
      </c>
      <c r="AH438" t="str">
        <f>_xlfn.XLOOKUP($C438,[1]Dec25_data_updated!$C:$C, [1]Dec25_data_updated!AF:AF,0)</f>
        <v>A_Vink_Postmodern_artists_Creators_of_a_cultural_movement.pdf</v>
      </c>
      <c r="AI438" s="1">
        <f>_xlfn.XLOOKUP($C438,[1]cull_for_type_term!$C:$C, [1]cull_for_type_term!AI:AI,0)</f>
        <v>0</v>
      </c>
      <c r="AJ438" s="1">
        <f>_xlfn.XLOOKUP($C438,[1]cull_for_type_term!$C:$C, [1]cull_for_type_term!AJ:AJ,0)</f>
        <v>0</v>
      </c>
      <c r="AK438" s="1">
        <f>_xlfn.XLOOKUP($C438,[1]dates!$C:$C, [1]dates!D:D,0)</f>
        <v>0</v>
      </c>
      <c r="AL438" s="2"/>
      <c r="AM438" s="3" t="str">
        <f>_xlfn.XLOOKUP($C438,[1]missing!$C:$C, [1]missing!AH:AH,0)</f>
        <v>get ILL</v>
      </c>
    </row>
    <row r="439" spans="1:39" x14ac:dyDescent="0.2">
      <c r="A439">
        <v>2</v>
      </c>
      <c r="B439" t="s">
        <v>2063</v>
      </c>
      <c r="C439" t="s">
        <v>2064</v>
      </c>
      <c r="D439">
        <v>2016</v>
      </c>
      <c r="F439" t="s">
        <v>289</v>
      </c>
      <c r="G439" t="s">
        <v>2065</v>
      </c>
      <c r="H439" t="s">
        <v>2066</v>
      </c>
      <c r="I439">
        <v>55</v>
      </c>
      <c r="J439" s="4">
        <v>45648.861805555556</v>
      </c>
      <c r="K439" t="s">
        <v>250</v>
      </c>
      <c r="S439">
        <v>2</v>
      </c>
      <c r="T439">
        <v>0.25</v>
      </c>
      <c r="U439">
        <v>1</v>
      </c>
      <c r="V439">
        <v>4</v>
      </c>
      <c r="W439">
        <v>8</v>
      </c>
      <c r="X439" t="s">
        <v>2067</v>
      </c>
      <c r="Z439" t="s">
        <v>2068</v>
      </c>
      <c r="AA439" t="s">
        <v>59</v>
      </c>
      <c r="AB439" t="b">
        <v>1</v>
      </c>
      <c r="AC439" t="str">
        <f t="shared" si="19"/>
        <v/>
      </c>
      <c r="AD439">
        <v>55</v>
      </c>
      <c r="AE439" t="b">
        <v>1</v>
      </c>
      <c r="AF439" s="7" t="s">
        <v>2045</v>
      </c>
      <c r="AG439" s="9" t="s">
        <v>1950</v>
      </c>
      <c r="AH439" t="str">
        <f>_xlfn.XLOOKUP($C439,[1]Dec25_data_updated!$C:$C, [1]Dec25_data_updated!AF:AF,0)</f>
        <v>CP_Salgado__R_Barbanti__K_Paparrigopoulos..._Art_i_decreixement.pdf</v>
      </c>
      <c r="AI439" s="1">
        <f>_xlfn.XLOOKUP($C439,[1]cull_for_type_term!$C:$C, [1]cull_for_type_term!AI:AI,0)</f>
        <v>0</v>
      </c>
      <c r="AJ439" s="1">
        <f>_xlfn.XLOOKUP($C439,[1]cull_for_type_term!$C:$C, [1]cull_for_type_term!AJ:AJ,0)</f>
        <v>0</v>
      </c>
      <c r="AK439" s="1">
        <f>_xlfn.XLOOKUP($C439,[1]dates!$C:$C, [1]dates!D:D,0)</f>
        <v>0</v>
      </c>
      <c r="AL439" s="2"/>
      <c r="AM439" s="3" t="str">
        <f>_xlfn.XLOOKUP($C439,[1]missing!$C:$C, [1]missing!AH:AH,0)</f>
        <v>get ILL</v>
      </c>
    </row>
    <row r="440" spans="1:39" x14ac:dyDescent="0.2">
      <c r="A440" s="5">
        <v>2</v>
      </c>
      <c r="B440" s="5" t="s">
        <v>2063</v>
      </c>
      <c r="C440" s="5" t="s">
        <v>2064</v>
      </c>
      <c r="D440" s="5">
        <v>2016</v>
      </c>
      <c r="E440" s="5"/>
      <c r="F440" s="5" t="s">
        <v>289</v>
      </c>
      <c r="G440" s="5" t="s">
        <v>2069</v>
      </c>
      <c r="H440" s="5" t="s">
        <v>2066</v>
      </c>
      <c r="I440" s="5">
        <v>114</v>
      </c>
      <c r="J440" s="6" t="s">
        <v>61</v>
      </c>
      <c r="K440" s="5" t="s">
        <v>250</v>
      </c>
      <c r="L440" s="5"/>
      <c r="M440" s="5"/>
      <c r="N440" s="5"/>
      <c r="O440" s="5"/>
      <c r="P440" s="5"/>
      <c r="Q440" s="5"/>
      <c r="R440" s="5"/>
      <c r="S440" s="5">
        <v>2</v>
      </c>
      <c r="T440" s="5">
        <v>0.25</v>
      </c>
      <c r="U440" s="5">
        <v>1</v>
      </c>
      <c r="V440" s="5">
        <v>4</v>
      </c>
      <c r="W440" s="5">
        <v>8</v>
      </c>
      <c r="X440" s="5" t="s">
        <v>2067</v>
      </c>
      <c r="Y440" s="5"/>
      <c r="Z440" s="5" t="s">
        <v>2070</v>
      </c>
      <c r="AA440" t="s">
        <v>63</v>
      </c>
      <c r="AB440" t="b">
        <v>1</v>
      </c>
      <c r="AC440" t="str">
        <f t="shared" si="19"/>
        <v/>
      </c>
      <c r="AD440">
        <v>774</v>
      </c>
      <c r="AE440" t="b">
        <v>1</v>
      </c>
      <c r="AF440" s="7" t="s">
        <v>2045</v>
      </c>
      <c r="AG440" s="9" t="s">
        <v>1950</v>
      </c>
      <c r="AH440" t="str">
        <f>_xlfn.XLOOKUP($C440,[1]Dec25_data_updated!$C:$C, [1]Dec25_data_updated!AF:AF,0)</f>
        <v>CP_Salgado__R_Barbanti__K_Paparrigopoulos..._Art_i_decreixement.pdf</v>
      </c>
      <c r="AI440" s="1">
        <f>_xlfn.XLOOKUP($C440,[1]cull_for_type_term!$C:$C, [1]cull_for_type_term!AI:AI,0)</f>
        <v>0</v>
      </c>
      <c r="AJ440" s="1">
        <f>_xlfn.XLOOKUP($C440,[1]cull_for_type_term!$C:$C, [1]cull_for_type_term!AJ:AJ,0)</f>
        <v>0</v>
      </c>
      <c r="AK440" s="1">
        <f>_xlfn.XLOOKUP($C440,[1]dates!$C:$C, [1]dates!D:D,0)</f>
        <v>0</v>
      </c>
      <c r="AL440" s="2"/>
      <c r="AM440" s="3" t="str">
        <f>_xlfn.XLOOKUP($C440,[1]missing!$C:$C, [1]missing!AH:AH,0)</f>
        <v>get ILL</v>
      </c>
    </row>
    <row r="441" spans="1:39" x14ac:dyDescent="0.2">
      <c r="A441" s="5">
        <v>0</v>
      </c>
      <c r="B441" s="5" t="s">
        <v>2071</v>
      </c>
      <c r="C441" s="5" t="s">
        <v>2072</v>
      </c>
      <c r="D441" s="5">
        <v>2016</v>
      </c>
      <c r="E441" s="5" t="s">
        <v>2073</v>
      </c>
      <c r="F441" s="5" t="s">
        <v>413</v>
      </c>
      <c r="G441" s="5" t="s">
        <v>2074</v>
      </c>
      <c r="H441" s="5"/>
      <c r="I441" s="5">
        <v>13</v>
      </c>
      <c r="J441" s="6" t="s">
        <v>61</v>
      </c>
      <c r="K441" s="5"/>
      <c r="L441" s="5" t="s">
        <v>2075</v>
      </c>
      <c r="M441" s="5"/>
      <c r="N441" s="5"/>
      <c r="O441" s="5"/>
      <c r="P441" s="5"/>
      <c r="Q441" s="5"/>
      <c r="R441" s="5"/>
      <c r="S441" s="5">
        <v>0</v>
      </c>
      <c r="T441" s="5">
        <v>0</v>
      </c>
      <c r="U441" s="5">
        <v>0</v>
      </c>
      <c r="V441" s="5">
        <v>1</v>
      </c>
      <c r="W441" s="5">
        <v>8</v>
      </c>
      <c r="X441" s="5" t="s">
        <v>2076</v>
      </c>
      <c r="Y441" s="5"/>
      <c r="Z441" s="5" t="s">
        <v>2077</v>
      </c>
      <c r="AA441" t="s">
        <v>63</v>
      </c>
      <c r="AB441" t="b">
        <f t="shared" ref="AB441:AB453" si="20">IF( ISNUMBER( SEARCH( "Mandiberg", X441) ), TRUE, "" )</f>
        <v>1</v>
      </c>
      <c r="AC441" t="b">
        <f t="shared" si="19"/>
        <v>1</v>
      </c>
      <c r="AD441">
        <v>673</v>
      </c>
      <c r="AE441" t="b">
        <v>0</v>
      </c>
      <c r="AF441">
        <f>_xlfn.XLOOKUP($C441,[1]Dec25_data_updated!$C:$C, [1]Dec25_data_updated!AI:AI,0)</f>
        <v>0</v>
      </c>
      <c r="AG441" t="s">
        <v>60</v>
      </c>
      <c r="AH441" t="str">
        <f>_xlfn.XLOOKUP($C441,[1]Dec25_data_updated!$C:$C, [1]Dec25_data_updated!AF:AF,0)</f>
        <v>CK_Knight_The_Mass_Media_Frame_Pranking,_Soap_Operas,_and_Public_Art.pdf</v>
      </c>
      <c r="AI441" s="1">
        <f>_xlfn.XLOOKUP($C441,[1]cull_for_type_term!$C:$C, [1]cull_for_type_term!AI:AI,0)</f>
        <v>0</v>
      </c>
      <c r="AJ441" s="1">
        <f>_xlfn.XLOOKUP($C441,[1]cull_for_type_term!$C:$C, [1]cull_for_type_term!AJ:AJ,0)</f>
        <v>0</v>
      </c>
      <c r="AK441" s="1">
        <f>_xlfn.XLOOKUP($C441,[1]dates!$C:$C, [1]dates!D:D,0)</f>
        <v>0</v>
      </c>
      <c r="AL441" s="2"/>
      <c r="AM441" s="3" t="str">
        <f>_xlfn.XLOOKUP($C441,[1]missing!$C:$C, [1]missing!AH:AH,0)</f>
        <v>Institutional login</v>
      </c>
    </row>
    <row r="442" spans="1:39" x14ac:dyDescent="0.2">
      <c r="A442">
        <v>0</v>
      </c>
      <c r="B442" t="s">
        <v>2071</v>
      </c>
      <c r="C442" t="s">
        <v>2072</v>
      </c>
      <c r="D442">
        <v>2016</v>
      </c>
      <c r="E442" t="s">
        <v>2073</v>
      </c>
      <c r="F442" t="s">
        <v>413</v>
      </c>
      <c r="G442" t="s">
        <v>2074</v>
      </c>
      <c r="I442">
        <v>6</v>
      </c>
      <c r="J442" s="4">
        <v>45649.856979166667</v>
      </c>
      <c r="L442" t="s">
        <v>2075</v>
      </c>
      <c r="S442">
        <v>0</v>
      </c>
      <c r="T442">
        <v>0</v>
      </c>
      <c r="U442">
        <v>0</v>
      </c>
      <c r="V442">
        <v>1</v>
      </c>
      <c r="W442">
        <v>8</v>
      </c>
      <c r="X442" t="s">
        <v>2078</v>
      </c>
      <c r="Z442" t="s">
        <v>2079</v>
      </c>
      <c r="AA442" t="s">
        <v>157</v>
      </c>
      <c r="AB442" t="b">
        <f t="shared" si="20"/>
        <v>1</v>
      </c>
      <c r="AC442" t="b">
        <f t="shared" si="19"/>
        <v>1</v>
      </c>
      <c r="AD442">
        <v>1308</v>
      </c>
      <c r="AE442" t="b">
        <v>0</v>
      </c>
      <c r="AF442">
        <f>_xlfn.XLOOKUP($C442,[1]Dec25_data_updated!$C:$C, [1]Dec25_data_updated!AI:AI,0)</f>
        <v>0</v>
      </c>
      <c r="AG442" t="s">
        <v>60</v>
      </c>
      <c r="AH442" t="str">
        <f>_xlfn.XLOOKUP($C442,[1]Dec25_data_updated!$C:$C, [1]Dec25_data_updated!AF:AF,0)</f>
        <v>CK_Knight_The_Mass_Media_Frame_Pranking,_Soap_Operas,_and_Public_Art.pdf</v>
      </c>
      <c r="AI442" s="1">
        <f>_xlfn.XLOOKUP($C442,[1]cull_for_type_term!$C:$C, [1]cull_for_type_term!AI:AI,0)</f>
        <v>0</v>
      </c>
      <c r="AJ442" s="1">
        <f>_xlfn.XLOOKUP($C442,[1]cull_for_type_term!$C:$C, [1]cull_for_type_term!AJ:AJ,0)</f>
        <v>0</v>
      </c>
      <c r="AK442" s="1">
        <f>_xlfn.XLOOKUP($C442,[1]dates!$C:$C, [1]dates!D:D,0)</f>
        <v>0</v>
      </c>
      <c r="AL442" s="2"/>
      <c r="AM442" s="3" t="str">
        <f>_xlfn.XLOOKUP($C442,[1]missing!$C:$C, [1]missing!AH:AH,0)</f>
        <v>Institutional login</v>
      </c>
    </row>
    <row r="443" spans="1:39" x14ac:dyDescent="0.2">
      <c r="A443">
        <v>0</v>
      </c>
      <c r="B443" t="s">
        <v>2071</v>
      </c>
      <c r="C443" t="s">
        <v>2072</v>
      </c>
      <c r="D443">
        <v>2016</v>
      </c>
      <c r="E443" t="s">
        <v>2073</v>
      </c>
      <c r="F443" t="s">
        <v>413</v>
      </c>
      <c r="G443" t="s">
        <v>2074</v>
      </c>
      <c r="I443">
        <v>11</v>
      </c>
      <c r="J443" s="4">
        <v>45648.861805555556</v>
      </c>
      <c r="L443" t="s">
        <v>2075</v>
      </c>
      <c r="S443">
        <v>0</v>
      </c>
      <c r="T443">
        <v>0</v>
      </c>
      <c r="U443">
        <v>0</v>
      </c>
      <c r="V443">
        <v>1</v>
      </c>
      <c r="W443">
        <v>8</v>
      </c>
      <c r="X443" t="s">
        <v>2080</v>
      </c>
      <c r="Z443" t="s">
        <v>2081</v>
      </c>
      <c r="AA443" t="s">
        <v>59</v>
      </c>
      <c r="AB443" t="b">
        <f t="shared" si="20"/>
        <v>1</v>
      </c>
      <c r="AC443" t="str">
        <f t="shared" si="19"/>
        <v/>
      </c>
      <c r="AD443">
        <v>11</v>
      </c>
      <c r="AE443" t="b">
        <v>0</v>
      </c>
      <c r="AF443">
        <f>_xlfn.XLOOKUP($C443,[1]Dec25_data_updated!$C:$C, [1]Dec25_data_updated!AI:AI,0)</f>
        <v>0</v>
      </c>
      <c r="AG443" t="s">
        <v>60</v>
      </c>
      <c r="AH443" t="str">
        <f>_xlfn.XLOOKUP($C443,[1]Dec25_data_updated!$C:$C, [1]Dec25_data_updated!AF:AF,0)</f>
        <v>CK_Knight_The_Mass_Media_Frame_Pranking,_Soap_Operas,_and_Public_Art.pdf</v>
      </c>
      <c r="AI443" s="1">
        <f>_xlfn.XLOOKUP($C443,[1]cull_for_type_term!$C:$C, [1]cull_for_type_term!AI:AI,0)</f>
        <v>0</v>
      </c>
      <c r="AJ443" s="1">
        <f>_xlfn.XLOOKUP($C443,[1]cull_for_type_term!$C:$C, [1]cull_for_type_term!AJ:AJ,0)</f>
        <v>0</v>
      </c>
      <c r="AK443" s="1">
        <f>_xlfn.XLOOKUP($C443,[1]dates!$C:$C, [1]dates!D:D,0)</f>
        <v>0</v>
      </c>
      <c r="AL443" s="2"/>
      <c r="AM443" s="3" t="str">
        <f>_xlfn.XLOOKUP($C443,[1]missing!$C:$C, [1]missing!AH:AH,0)</f>
        <v>Institutional login</v>
      </c>
    </row>
    <row r="444" spans="1:39" x14ac:dyDescent="0.2">
      <c r="A444">
        <v>0</v>
      </c>
      <c r="B444" t="s">
        <v>2082</v>
      </c>
      <c r="C444" t="s">
        <v>2083</v>
      </c>
      <c r="D444">
        <v>2014</v>
      </c>
      <c r="E444" t="s">
        <v>2084</v>
      </c>
      <c r="F444" t="s">
        <v>113</v>
      </c>
      <c r="G444" t="s">
        <v>2085</v>
      </c>
      <c r="I444">
        <v>439</v>
      </c>
      <c r="J444" s="4">
        <v>45649.420636574076</v>
      </c>
      <c r="S444">
        <v>0</v>
      </c>
      <c r="T444">
        <v>0</v>
      </c>
      <c r="U444">
        <v>0</v>
      </c>
      <c r="V444">
        <v>1</v>
      </c>
      <c r="W444">
        <v>10</v>
      </c>
      <c r="X444" t="s">
        <v>2086</v>
      </c>
      <c r="Z444" t="s">
        <v>2087</v>
      </c>
      <c r="AA444" t="s">
        <v>47</v>
      </c>
      <c r="AB444" t="b">
        <f t="shared" si="20"/>
        <v>1</v>
      </c>
      <c r="AC444" t="b">
        <f t="shared" si="19"/>
        <v>1</v>
      </c>
      <c r="AD444">
        <v>504</v>
      </c>
      <c r="AE444" t="b">
        <v>0</v>
      </c>
      <c r="AF444">
        <f>_xlfn.XLOOKUP($C444,[1]Dec25_data_updated!$C:$C, [1]Dec25_data_updated!AI:AI,0)</f>
        <v>0</v>
      </c>
      <c r="AG444">
        <f>_xlfn.XLOOKUP($C444,[1]Dec25_data_updated!$C:$C, [1]Dec25_data_updated!AJ:AJ,0)</f>
        <v>0</v>
      </c>
      <c r="AH444" t="str">
        <f>_xlfn.XLOOKUP($C444,[1]Dec25_data_updated!$C:$C, [1]Dec25_data_updated!AF:AF,0)</f>
        <v>H_Frieser_Collaborations_in_Context..pdf</v>
      </c>
      <c r="AI444" s="1">
        <f>_xlfn.XLOOKUP($C444,[1]cull_for_type_term!$C:$C, [1]cull_for_type_term!AI:AI,0)</f>
        <v>0</v>
      </c>
      <c r="AJ444" s="1">
        <f>_xlfn.XLOOKUP($C444,[1]cull_for_type_term!$C:$C, [1]cull_for_type_term!AJ:AJ,0)</f>
        <v>0</v>
      </c>
      <c r="AK444" s="1">
        <f>_xlfn.XLOOKUP($C444,[1]dates!$C:$C, [1]dates!D:D,0)</f>
        <v>0</v>
      </c>
      <c r="AL444" s="2"/>
      <c r="AM444" s="3" t="str">
        <f>_xlfn.XLOOKUP($C444,[1]missing!$C:$C, [1]missing!AH:AH,0)</f>
        <v>Institutional login</v>
      </c>
    </row>
    <row r="445" spans="1:39" x14ac:dyDescent="0.2">
      <c r="A445">
        <v>0</v>
      </c>
      <c r="B445" t="s">
        <v>2082</v>
      </c>
      <c r="C445" t="s">
        <v>2083</v>
      </c>
      <c r="D445">
        <v>2014</v>
      </c>
      <c r="E445" t="s">
        <v>2084</v>
      </c>
      <c r="F445" t="s">
        <v>113</v>
      </c>
      <c r="G445" t="s">
        <v>2085</v>
      </c>
      <c r="I445">
        <v>12</v>
      </c>
      <c r="J445" s="4">
        <v>45649.441979166666</v>
      </c>
      <c r="S445">
        <v>0</v>
      </c>
      <c r="T445">
        <v>0</v>
      </c>
      <c r="U445">
        <v>0</v>
      </c>
      <c r="V445">
        <v>1</v>
      </c>
      <c r="W445">
        <v>10</v>
      </c>
      <c r="X445" t="s">
        <v>2088</v>
      </c>
      <c r="Z445" t="s">
        <v>2089</v>
      </c>
      <c r="AA445" t="s">
        <v>1129</v>
      </c>
      <c r="AB445" t="b">
        <f t="shared" si="20"/>
        <v>1</v>
      </c>
      <c r="AC445" t="str">
        <f t="shared" si="19"/>
        <v/>
      </c>
      <c r="AD445">
        <v>950</v>
      </c>
      <c r="AE445" t="b">
        <v>0</v>
      </c>
      <c r="AF445">
        <f>_xlfn.XLOOKUP($C445,[1]Dec25_data_updated!$C:$C, [1]Dec25_data_updated!AI:AI,0)</f>
        <v>0</v>
      </c>
      <c r="AG445">
        <f>_xlfn.XLOOKUP($C445,[1]Dec25_data_updated!$C:$C, [1]Dec25_data_updated!AJ:AJ,0)</f>
        <v>0</v>
      </c>
      <c r="AH445" t="str">
        <f>_xlfn.XLOOKUP($C445,[1]Dec25_data_updated!$C:$C, [1]Dec25_data_updated!AF:AF,0)</f>
        <v>H_Frieser_Collaborations_in_Context..pdf</v>
      </c>
      <c r="AI445" s="1">
        <f>_xlfn.XLOOKUP($C445,[1]cull_for_type_term!$C:$C, [1]cull_for_type_term!AI:AI,0)</f>
        <v>0</v>
      </c>
      <c r="AJ445" s="1">
        <f>_xlfn.XLOOKUP($C445,[1]cull_for_type_term!$C:$C, [1]cull_for_type_term!AJ:AJ,0)</f>
        <v>0</v>
      </c>
      <c r="AK445" s="1">
        <f>_xlfn.XLOOKUP($C445,[1]dates!$C:$C, [1]dates!D:D,0)</f>
        <v>0</v>
      </c>
      <c r="AL445" s="2"/>
      <c r="AM445" s="3" t="str">
        <f>_xlfn.XLOOKUP($C445,[1]missing!$C:$C, [1]missing!AH:AH,0)</f>
        <v>Institutional login</v>
      </c>
    </row>
    <row r="446" spans="1:39" x14ac:dyDescent="0.2">
      <c r="A446" s="5">
        <v>0</v>
      </c>
      <c r="B446" s="5" t="s">
        <v>2090</v>
      </c>
      <c r="C446" s="5" t="s">
        <v>2091</v>
      </c>
      <c r="D446" s="5">
        <v>2016</v>
      </c>
      <c r="E446" s="5" t="s">
        <v>2092</v>
      </c>
      <c r="F446" s="5" t="s">
        <v>113</v>
      </c>
      <c r="G446" s="5" t="s">
        <v>2093</v>
      </c>
      <c r="H446" s="5"/>
      <c r="I446" s="5">
        <v>79</v>
      </c>
      <c r="J446" s="6" t="s">
        <v>61</v>
      </c>
      <c r="K446" s="5"/>
      <c r="L446" s="5"/>
      <c r="M446" s="5"/>
      <c r="N446" s="5"/>
      <c r="O446" s="5"/>
      <c r="P446" s="5"/>
      <c r="Q446" s="5"/>
      <c r="R446" s="5"/>
      <c r="S446" s="5">
        <v>0</v>
      </c>
      <c r="T446" s="5">
        <v>0</v>
      </c>
      <c r="U446" s="5">
        <v>0</v>
      </c>
      <c r="V446" s="5">
        <v>2</v>
      </c>
      <c r="W446" s="5">
        <v>8</v>
      </c>
      <c r="X446" s="5" t="s">
        <v>2094</v>
      </c>
      <c r="Y446" s="5"/>
      <c r="Z446" s="5" t="s">
        <v>2095</v>
      </c>
      <c r="AA446" t="s">
        <v>63</v>
      </c>
      <c r="AB446" t="b">
        <f t="shared" si="20"/>
        <v>1</v>
      </c>
      <c r="AC446" t="str">
        <f t="shared" si="19"/>
        <v/>
      </c>
      <c r="AD446">
        <v>739</v>
      </c>
      <c r="AE446" t="b">
        <v>0</v>
      </c>
      <c r="AF446">
        <f>_xlfn.XLOOKUP($C446,[1]Dec25_data_updated!$C:$C, [1]Dec25_data_updated!AI:AI,0)</f>
        <v>0</v>
      </c>
      <c r="AG446">
        <f>_xlfn.XLOOKUP($C446,[1]Dec25_data_updated!$C:$C, [1]Dec25_data_updated!AJ:AJ,0)</f>
        <v>0</v>
      </c>
      <c r="AH446" t="str">
        <f>_xlfn.XLOOKUP($C446,[1]Dec25_data_updated!$C:$C, [1]Dec25_data_updated!AF:AF,0)</f>
        <v>LS_Pérez__M_del_Mar_Garrido_Román_Telos_y_repetición_espíritu_y_banausia_como_búsqueda_en_arte..pdf</v>
      </c>
      <c r="AI446" s="1">
        <f>_xlfn.XLOOKUP($C446,[1]cull_for_type_term!$C:$C, [1]cull_for_type_term!AI:AI,0)</f>
        <v>0</v>
      </c>
      <c r="AJ446" s="1">
        <f>_xlfn.XLOOKUP($C446,[1]cull_for_type_term!$C:$C, [1]cull_for_type_term!AJ:AJ,0)</f>
        <v>0</v>
      </c>
      <c r="AK446" s="1">
        <f>_xlfn.XLOOKUP($C446,[1]dates!$C:$C, [1]dates!D:D,0)</f>
        <v>0</v>
      </c>
      <c r="AL446" s="2"/>
      <c r="AM446" s="3" t="str">
        <f>_xlfn.XLOOKUP($C446,[1]missing!$C:$C, [1]missing!AH:AH,0)</f>
        <v>Institutional login</v>
      </c>
    </row>
    <row r="447" spans="1:39" x14ac:dyDescent="0.2">
      <c r="A447">
        <v>0</v>
      </c>
      <c r="B447" t="s">
        <v>2096</v>
      </c>
      <c r="C447" t="s">
        <v>2097</v>
      </c>
      <c r="D447">
        <v>2016</v>
      </c>
      <c r="E447" t="s">
        <v>2098</v>
      </c>
      <c r="F447" t="s">
        <v>386</v>
      </c>
      <c r="G447" t="s">
        <v>2099</v>
      </c>
      <c r="I447">
        <v>17</v>
      </c>
      <c r="J447" s="4">
        <v>45649.420636574076</v>
      </c>
      <c r="S447">
        <v>0</v>
      </c>
      <c r="T447">
        <v>0</v>
      </c>
      <c r="U447">
        <v>0</v>
      </c>
      <c r="V447">
        <v>1</v>
      </c>
      <c r="W447">
        <v>8</v>
      </c>
      <c r="X447" t="s">
        <v>2100</v>
      </c>
      <c r="Z447" t="s">
        <v>2101</v>
      </c>
      <c r="AA447" t="s">
        <v>47</v>
      </c>
      <c r="AB447" t="b">
        <f t="shared" si="20"/>
        <v>1</v>
      </c>
      <c r="AC447" t="str">
        <f t="shared" si="19"/>
        <v/>
      </c>
      <c r="AD447">
        <v>82</v>
      </c>
      <c r="AE447" t="b">
        <v>0</v>
      </c>
      <c r="AF447">
        <f>_xlfn.XLOOKUP($C447,[1]Dec25_data_updated!$C:$C, [1]Dec25_data_updated!AI:AI,0)</f>
        <v>0</v>
      </c>
      <c r="AG447">
        <f>_xlfn.XLOOKUP($C447,[1]Dec25_data_updated!$C:$C, [1]Dec25_data_updated!AJ:AJ,0)</f>
        <v>0</v>
      </c>
      <c r="AH447" t="str">
        <f>_xlfn.XLOOKUP($C447,[1]Dec25_data_updated!$C:$C, [1]Dec25_data_updated!AF:AF,0)</f>
        <v>M_Chmielecki_Agile_Social_Media_Marketing_Best_Practices.pdf</v>
      </c>
      <c r="AI447" s="1">
        <f>_xlfn.XLOOKUP($C447,[1]cull_for_type_term!$C:$C, [1]cull_for_type_term!AI:AI,0)</f>
        <v>0</v>
      </c>
      <c r="AJ447" s="1">
        <f>_xlfn.XLOOKUP($C447,[1]cull_for_type_term!$C:$C, [1]cull_for_type_term!AJ:AJ,0)</f>
        <v>0</v>
      </c>
      <c r="AK447" s="1">
        <f>_xlfn.XLOOKUP($C447,[1]dates!$C:$C, [1]dates!D:D,0)</f>
        <v>0</v>
      </c>
      <c r="AL447" s="2"/>
      <c r="AM447" s="3" t="str">
        <f>_xlfn.XLOOKUP($C447,[1]missing!$C:$C, [1]missing!AH:AH,0)</f>
        <v>Institutional login</v>
      </c>
    </row>
    <row r="448" spans="1:39" x14ac:dyDescent="0.2">
      <c r="A448">
        <v>0</v>
      </c>
      <c r="B448" t="s">
        <v>2096</v>
      </c>
      <c r="C448" t="s">
        <v>2097</v>
      </c>
      <c r="D448">
        <v>2016</v>
      </c>
      <c r="E448" t="s">
        <v>2098</v>
      </c>
      <c r="F448" t="s">
        <v>386</v>
      </c>
      <c r="G448" t="s">
        <v>2099</v>
      </c>
      <c r="I448">
        <v>135</v>
      </c>
      <c r="J448" s="4">
        <v>45649.813726851855</v>
      </c>
      <c r="S448">
        <v>0</v>
      </c>
      <c r="T448">
        <v>0</v>
      </c>
      <c r="U448">
        <v>0</v>
      </c>
      <c r="V448">
        <v>1</v>
      </c>
      <c r="W448">
        <v>8</v>
      </c>
      <c r="X448" t="s">
        <v>2100</v>
      </c>
      <c r="Z448" t="s">
        <v>2102</v>
      </c>
      <c r="AA448" t="s">
        <v>50</v>
      </c>
      <c r="AB448" t="b">
        <f t="shared" si="20"/>
        <v>1</v>
      </c>
      <c r="AC448" t="str">
        <f t="shared" si="19"/>
        <v/>
      </c>
      <c r="AD448">
        <v>1102</v>
      </c>
      <c r="AE448" t="b">
        <v>0</v>
      </c>
      <c r="AF448">
        <f>_xlfn.XLOOKUP($C448,[1]Dec25_data_updated!$C:$C, [1]Dec25_data_updated!AI:AI,0)</f>
        <v>0</v>
      </c>
      <c r="AG448">
        <f>_xlfn.XLOOKUP($C448,[1]Dec25_data_updated!$C:$C, [1]Dec25_data_updated!AJ:AJ,0)</f>
        <v>0</v>
      </c>
      <c r="AH448" t="str">
        <f>_xlfn.XLOOKUP($C448,[1]Dec25_data_updated!$C:$C, [1]Dec25_data_updated!AF:AF,0)</f>
        <v>M_Chmielecki_Agile_Social_Media_Marketing_Best_Practices.pdf</v>
      </c>
      <c r="AI448" s="1">
        <f>_xlfn.XLOOKUP($C448,[1]cull_for_type_term!$C:$C, [1]cull_for_type_term!AI:AI,0)</f>
        <v>0</v>
      </c>
      <c r="AJ448" s="1">
        <f>_xlfn.XLOOKUP($C448,[1]cull_for_type_term!$C:$C, [1]cull_for_type_term!AJ:AJ,0)</f>
        <v>0</v>
      </c>
      <c r="AK448" s="1">
        <f>_xlfn.XLOOKUP($C448,[1]dates!$C:$C, [1]dates!D:D,0)</f>
        <v>0</v>
      </c>
      <c r="AL448" s="2"/>
      <c r="AM448" s="3" t="str">
        <f>_xlfn.XLOOKUP($C448,[1]missing!$C:$C, [1]missing!AH:AH,0)</f>
        <v>Institutional login</v>
      </c>
    </row>
    <row r="449" spans="1:39" x14ac:dyDescent="0.2">
      <c r="A449">
        <v>0</v>
      </c>
      <c r="B449" t="s">
        <v>2103</v>
      </c>
      <c r="C449" t="s">
        <v>2104</v>
      </c>
      <c r="D449">
        <v>2019</v>
      </c>
      <c r="E449" t="s">
        <v>2105</v>
      </c>
      <c r="F449" t="s">
        <v>312</v>
      </c>
      <c r="G449" t="s">
        <v>2106</v>
      </c>
      <c r="I449">
        <v>4</v>
      </c>
      <c r="J449" s="4">
        <v>45649.442731481482</v>
      </c>
      <c r="L449" t="s">
        <v>2107</v>
      </c>
      <c r="S449">
        <v>0</v>
      </c>
      <c r="T449">
        <v>0</v>
      </c>
      <c r="U449">
        <v>0</v>
      </c>
      <c r="V449">
        <v>2</v>
      </c>
      <c r="W449">
        <v>5</v>
      </c>
      <c r="X449" t="s">
        <v>2108</v>
      </c>
      <c r="Z449" t="s">
        <v>2109</v>
      </c>
      <c r="AA449" t="s">
        <v>2110</v>
      </c>
      <c r="AB449" t="b">
        <f t="shared" si="20"/>
        <v>1</v>
      </c>
      <c r="AC449" t="b">
        <f t="shared" si="19"/>
        <v>1</v>
      </c>
      <c r="AD449">
        <v>967</v>
      </c>
      <c r="AE449" t="b">
        <v>0</v>
      </c>
      <c r="AF449">
        <f>_xlfn.XLOOKUP($C449,[1]Dec25_data_updated!$C:$C, [1]Dec25_data_updated!AI:AI,0)</f>
        <v>0</v>
      </c>
      <c r="AG449">
        <f>_xlfn.XLOOKUP($C449,[1]Dec25_data_updated!$C:$C, [1]Dec25_data_updated!AJ:AJ,0)</f>
        <v>0</v>
      </c>
      <c r="AH449" t="str">
        <f>_xlfn.XLOOKUP($C449,[1]Dec25_data_updated!$C:$C, [1]Dec25_data_updated!AF:AF,0)</f>
        <v>N_Mulholland__N_Mulholland_Independent_Programmes.pdf</v>
      </c>
      <c r="AI449" s="1">
        <f>_xlfn.XLOOKUP($C449,[1]cull_for_type_term!$C:$C, [1]cull_for_type_term!AI:AI,0)</f>
        <v>0</v>
      </c>
      <c r="AJ449" s="1">
        <f>_xlfn.XLOOKUP($C449,[1]cull_for_type_term!$C:$C, [1]cull_for_type_term!AJ:AJ,0)</f>
        <v>0</v>
      </c>
      <c r="AK449" s="1">
        <f>_xlfn.XLOOKUP($C449,[1]dates!$C:$C, [1]dates!D:D,0)</f>
        <v>0</v>
      </c>
      <c r="AL449" s="2"/>
      <c r="AM449" s="3" t="str">
        <f>_xlfn.XLOOKUP($C449,[1]missing!$C:$C, [1]missing!AH:AH,0)</f>
        <v>Institutional login</v>
      </c>
    </row>
    <row r="450" spans="1:39" x14ac:dyDescent="0.2">
      <c r="A450">
        <v>2</v>
      </c>
      <c r="B450" t="s">
        <v>2111</v>
      </c>
      <c r="C450" t="s">
        <v>2112</v>
      </c>
      <c r="D450">
        <v>2016</v>
      </c>
      <c r="E450" t="s">
        <v>2113</v>
      </c>
      <c r="F450" t="s">
        <v>2114</v>
      </c>
      <c r="G450" t="s">
        <v>2115</v>
      </c>
      <c r="H450" t="s">
        <v>2116</v>
      </c>
      <c r="I450">
        <v>44</v>
      </c>
      <c r="J450" s="4">
        <v>45649.420636574076</v>
      </c>
      <c r="S450">
        <v>2</v>
      </c>
      <c r="T450">
        <v>0.25</v>
      </c>
      <c r="U450">
        <v>2</v>
      </c>
      <c r="V450">
        <v>1</v>
      </c>
      <c r="W450">
        <v>8</v>
      </c>
      <c r="X450" t="s">
        <v>2117</v>
      </c>
      <c r="Z450" t="s">
        <v>2118</v>
      </c>
      <c r="AA450" t="s">
        <v>47</v>
      </c>
      <c r="AB450" t="b">
        <f t="shared" si="20"/>
        <v>1</v>
      </c>
      <c r="AC450" t="b">
        <f t="shared" si="19"/>
        <v>1</v>
      </c>
      <c r="AD450">
        <v>109</v>
      </c>
      <c r="AE450" t="b">
        <v>0</v>
      </c>
      <c r="AF450">
        <f>_xlfn.XLOOKUP($C450,[1]Dec25_data_updated!$C:$C, [1]Dec25_data_updated!AI:AI,0)</f>
        <v>0</v>
      </c>
      <c r="AG450">
        <f>_xlfn.XLOOKUP($C450,[1]Dec25_data_updated!$C:$C, [1]Dec25_data_updated!AJ:AJ,0)</f>
        <v>0</v>
      </c>
      <c r="AH450" t="str">
        <f>_xlfn.XLOOKUP($C450,[1]Dec25_data_updated!$C:$C, [1]Dec25_data_updated!AF:AF,0)</f>
        <v>P_Pente_Niche_and_Community_Online_Artists_Tactical_Media_Activities_as_Pedagogy.pdf</v>
      </c>
      <c r="AI450" s="1">
        <f>_xlfn.XLOOKUP($C450,[1]cull_for_type_term!$C:$C, [1]cull_for_type_term!AI:AI,0)</f>
        <v>0</v>
      </c>
      <c r="AJ450" s="1">
        <f>_xlfn.XLOOKUP($C450,[1]cull_for_type_term!$C:$C, [1]cull_for_type_term!AJ:AJ,0)</f>
        <v>0</v>
      </c>
      <c r="AK450" s="1">
        <f>_xlfn.XLOOKUP($C450,[1]dates!$C:$C, [1]dates!D:D,0)</f>
        <v>0</v>
      </c>
      <c r="AL450" s="2"/>
      <c r="AM450" s="3" t="str">
        <f>_xlfn.XLOOKUP($C450,[1]missing!$C:$C, [1]missing!AH:AH,0)</f>
        <v>Institutional login</v>
      </c>
    </row>
    <row r="451" spans="1:39" x14ac:dyDescent="0.2">
      <c r="A451">
        <v>2</v>
      </c>
      <c r="B451" t="s">
        <v>2111</v>
      </c>
      <c r="C451" t="s">
        <v>2112</v>
      </c>
      <c r="D451">
        <v>2016</v>
      </c>
      <c r="E451" t="s">
        <v>2113</v>
      </c>
      <c r="F451" t="s">
        <v>2114</v>
      </c>
      <c r="G451" t="s">
        <v>2115</v>
      </c>
      <c r="H451" t="s">
        <v>2119</v>
      </c>
      <c r="I451">
        <v>17</v>
      </c>
      <c r="J451" s="4">
        <v>45649.419166666667</v>
      </c>
      <c r="S451">
        <v>2</v>
      </c>
      <c r="T451">
        <v>0.25</v>
      </c>
      <c r="U451">
        <v>2</v>
      </c>
      <c r="V451">
        <v>1</v>
      </c>
      <c r="W451">
        <v>8</v>
      </c>
      <c r="X451" t="s">
        <v>2120</v>
      </c>
      <c r="Z451" t="s">
        <v>2121</v>
      </c>
      <c r="AA451" t="s">
        <v>199</v>
      </c>
      <c r="AB451" t="b">
        <f t="shared" si="20"/>
        <v>1</v>
      </c>
      <c r="AC451" t="str">
        <f t="shared" si="19"/>
        <v/>
      </c>
      <c r="AD451">
        <v>802</v>
      </c>
      <c r="AE451" t="b">
        <v>0</v>
      </c>
      <c r="AF451">
        <f>_xlfn.XLOOKUP($C451,[1]Dec25_data_updated!$C:$C, [1]Dec25_data_updated!AI:AI,0)</f>
        <v>0</v>
      </c>
      <c r="AG451">
        <f>_xlfn.XLOOKUP($C451,[1]Dec25_data_updated!$C:$C, [1]Dec25_data_updated!AJ:AJ,0)</f>
        <v>0</v>
      </c>
      <c r="AH451" t="str">
        <f>_xlfn.XLOOKUP($C451,[1]Dec25_data_updated!$C:$C, [1]Dec25_data_updated!AF:AF,0)</f>
        <v>P_Pente_Niche_and_Community_Online_Artists_Tactical_Media_Activities_as_Pedagogy.pdf</v>
      </c>
      <c r="AI451" s="1">
        <f>_xlfn.XLOOKUP($C451,[1]cull_for_type_term!$C:$C, [1]cull_for_type_term!AI:AI,0)</f>
        <v>0</v>
      </c>
      <c r="AJ451" s="1">
        <f>_xlfn.XLOOKUP($C451,[1]cull_for_type_term!$C:$C, [1]cull_for_type_term!AJ:AJ,0)</f>
        <v>0</v>
      </c>
      <c r="AK451" s="1">
        <f>_xlfn.XLOOKUP($C451,[1]dates!$C:$C, [1]dates!D:D,0)</f>
        <v>0</v>
      </c>
      <c r="AL451" s="2"/>
      <c r="AM451" s="3" t="str">
        <f>_xlfn.XLOOKUP($C451,[1]missing!$C:$C, [1]missing!AH:AH,0)</f>
        <v>Institutional login</v>
      </c>
    </row>
    <row r="452" spans="1:39" x14ac:dyDescent="0.2">
      <c r="A452">
        <v>2</v>
      </c>
      <c r="B452" t="s">
        <v>2111</v>
      </c>
      <c r="C452" t="s">
        <v>2112</v>
      </c>
      <c r="D452">
        <v>2016</v>
      </c>
      <c r="E452" t="s">
        <v>2113</v>
      </c>
      <c r="F452" t="s">
        <v>2114</v>
      </c>
      <c r="G452" t="s">
        <v>2115</v>
      </c>
      <c r="H452" t="s">
        <v>2119</v>
      </c>
      <c r="I452">
        <v>11</v>
      </c>
      <c r="J452" s="4">
        <v>45649.416967592595</v>
      </c>
      <c r="S452">
        <v>2</v>
      </c>
      <c r="T452">
        <v>0.25</v>
      </c>
      <c r="U452">
        <v>2</v>
      </c>
      <c r="V452">
        <v>1</v>
      </c>
      <c r="W452">
        <v>8</v>
      </c>
      <c r="X452" t="s">
        <v>2120</v>
      </c>
      <c r="Z452" t="s">
        <v>2122</v>
      </c>
      <c r="AA452" t="s">
        <v>335</v>
      </c>
      <c r="AB452" t="b">
        <f t="shared" si="20"/>
        <v>1</v>
      </c>
      <c r="AC452" t="str">
        <f t="shared" si="19"/>
        <v/>
      </c>
      <c r="AD452">
        <v>902</v>
      </c>
      <c r="AE452" t="b">
        <v>0</v>
      </c>
      <c r="AF452">
        <f>_xlfn.XLOOKUP($C452,[1]Dec25_data_updated!$C:$C, [1]Dec25_data_updated!AI:AI,0)</f>
        <v>0</v>
      </c>
      <c r="AG452">
        <f>_xlfn.XLOOKUP($C452,[1]Dec25_data_updated!$C:$C, [1]Dec25_data_updated!AJ:AJ,0)</f>
        <v>0</v>
      </c>
      <c r="AH452" t="str">
        <f>_xlfn.XLOOKUP($C452,[1]Dec25_data_updated!$C:$C, [1]Dec25_data_updated!AF:AF,0)</f>
        <v>P_Pente_Niche_and_Community_Online_Artists_Tactical_Media_Activities_as_Pedagogy.pdf</v>
      </c>
      <c r="AI452" s="1">
        <f>_xlfn.XLOOKUP($C452,[1]cull_for_type_term!$C:$C, [1]cull_for_type_term!AI:AI,0)</f>
        <v>0</v>
      </c>
      <c r="AJ452" s="1">
        <f>_xlfn.XLOOKUP($C452,[1]cull_for_type_term!$C:$C, [1]cull_for_type_term!AJ:AJ,0)</f>
        <v>0</v>
      </c>
      <c r="AK452" s="1">
        <f>_xlfn.XLOOKUP($C452,[1]dates!$C:$C, [1]dates!D:D,0)</f>
        <v>0</v>
      </c>
      <c r="AL452" s="2"/>
      <c r="AM452" s="3" t="str">
        <f>_xlfn.XLOOKUP($C452,[1]missing!$C:$C, [1]missing!AH:AH,0)</f>
        <v>Institutional login</v>
      </c>
    </row>
    <row r="453" spans="1:39" x14ac:dyDescent="0.2">
      <c r="A453">
        <v>2</v>
      </c>
      <c r="B453" t="s">
        <v>2111</v>
      </c>
      <c r="C453" t="s">
        <v>2112</v>
      </c>
      <c r="D453">
        <v>2016</v>
      </c>
      <c r="E453" t="s">
        <v>2113</v>
      </c>
      <c r="F453" t="s">
        <v>2114</v>
      </c>
      <c r="G453" t="s">
        <v>2115</v>
      </c>
      <c r="H453" t="s">
        <v>2119</v>
      </c>
      <c r="I453">
        <v>9</v>
      </c>
      <c r="J453" s="4">
        <v>45649.418078703704</v>
      </c>
      <c r="S453">
        <v>2</v>
      </c>
      <c r="T453">
        <v>0.25</v>
      </c>
      <c r="U453">
        <v>2</v>
      </c>
      <c r="V453">
        <v>1</v>
      </c>
      <c r="W453">
        <v>8</v>
      </c>
      <c r="X453" t="s">
        <v>2120</v>
      </c>
      <c r="Z453" t="s">
        <v>2123</v>
      </c>
      <c r="AA453" t="s">
        <v>342</v>
      </c>
      <c r="AB453" t="b">
        <f t="shared" si="20"/>
        <v>1</v>
      </c>
      <c r="AC453" t="str">
        <f t="shared" si="19"/>
        <v/>
      </c>
      <c r="AD453">
        <v>925</v>
      </c>
      <c r="AE453" t="b">
        <v>0</v>
      </c>
      <c r="AF453">
        <f>_xlfn.XLOOKUP($C453,[1]Dec25_data_updated!$C:$C, [1]Dec25_data_updated!AI:AI,0)</f>
        <v>0</v>
      </c>
      <c r="AG453">
        <f>_xlfn.XLOOKUP($C453,[1]Dec25_data_updated!$C:$C, [1]Dec25_data_updated!AJ:AJ,0)</f>
        <v>0</v>
      </c>
      <c r="AH453" t="str">
        <f>_xlfn.XLOOKUP($C453,[1]Dec25_data_updated!$C:$C, [1]Dec25_data_updated!AF:AF,0)</f>
        <v>P_Pente_Niche_and_Community_Online_Artists_Tactical_Media_Activities_as_Pedagogy.pdf</v>
      </c>
      <c r="AI453" s="1">
        <f>_xlfn.XLOOKUP($C453,[1]cull_for_type_term!$C:$C, [1]cull_for_type_term!AI:AI,0)</f>
        <v>0</v>
      </c>
      <c r="AJ453" s="1">
        <f>_xlfn.XLOOKUP($C453,[1]cull_for_type_term!$C:$C, [1]cull_for_type_term!AJ:AJ,0)</f>
        <v>0</v>
      </c>
      <c r="AK453" s="1">
        <f>_xlfn.XLOOKUP($C453,[1]dates!$C:$C, [1]dates!D:D,0)</f>
        <v>0</v>
      </c>
      <c r="AL453" s="2"/>
      <c r="AM453" s="3" t="str">
        <f>_xlfn.XLOOKUP($C453,[1]missing!$C:$C, [1]missing!AH:AH,0)</f>
        <v>Institutional login</v>
      </c>
    </row>
    <row r="454" spans="1:39" x14ac:dyDescent="0.2">
      <c r="A454">
        <v>2</v>
      </c>
      <c r="B454" t="s">
        <v>2124</v>
      </c>
      <c r="C454" t="s">
        <v>2125</v>
      </c>
      <c r="D454">
        <v>2022</v>
      </c>
      <c r="F454" t="s">
        <v>723</v>
      </c>
      <c r="G454" t="s">
        <v>2126</v>
      </c>
      <c r="H454" t="s">
        <v>2127</v>
      </c>
      <c r="I454">
        <v>233</v>
      </c>
      <c r="J454" s="4">
        <v>45649.813726851855</v>
      </c>
      <c r="S454">
        <v>2</v>
      </c>
      <c r="T454">
        <v>1</v>
      </c>
      <c r="U454">
        <v>2</v>
      </c>
      <c r="V454">
        <v>1</v>
      </c>
      <c r="W454">
        <v>2</v>
      </c>
      <c r="X454" t="s">
        <v>2128</v>
      </c>
      <c r="Z454" t="s">
        <v>2129</v>
      </c>
      <c r="AA454" t="s">
        <v>50</v>
      </c>
      <c r="AB454" t="b">
        <v>1</v>
      </c>
      <c r="AC454" t="str">
        <f t="shared" si="19"/>
        <v/>
      </c>
      <c r="AD454">
        <v>1200</v>
      </c>
      <c r="AE454" t="b">
        <v>0</v>
      </c>
      <c r="AF454">
        <f>_xlfn.XLOOKUP($C454,[1]Dec25_data_updated!$C:$C, [1]Dec25_data_updated!AI:AI,0)</f>
        <v>0</v>
      </c>
      <c r="AG454">
        <f>_xlfn.XLOOKUP($C454,[1]Dec25_data_updated!$C:$C, [1]Dec25_data_updated!AJ:AJ,0)</f>
        <v>0</v>
      </c>
      <c r="AH454" t="str">
        <f>_xlfn.XLOOKUP($C454,[1]Dec25_data_updated!$C:$C, [1]Dec25_data_updated!AF:AF,0)</f>
        <v>T_Bosch_You_Are_Not_Expected_to_Understand_This_How_26_Lines_of_Code_Changed_the_World.pdf</v>
      </c>
      <c r="AI454" s="1">
        <f>_xlfn.XLOOKUP($C454,[1]cull_for_type_term!$C:$C, [1]cull_for_type_term!AI:AI,0)</f>
        <v>0</v>
      </c>
      <c r="AJ454" s="1">
        <f>_xlfn.XLOOKUP($C454,[1]cull_for_type_term!$C:$C, [1]cull_for_type_term!AJ:AJ,0)</f>
        <v>0</v>
      </c>
      <c r="AK454" s="1">
        <f>_xlfn.XLOOKUP($C454,[1]dates!$C:$C, [1]dates!D:D,0)</f>
        <v>0</v>
      </c>
      <c r="AL454" s="2"/>
      <c r="AM454" s="3" t="str">
        <f>_xlfn.XLOOKUP($C454,[1]missing!$C:$C, [1]missing!AH:AH,0)</f>
        <v>Institutional login</v>
      </c>
    </row>
    <row r="455" spans="1:39" x14ac:dyDescent="0.2">
      <c r="A455" s="5">
        <v>0</v>
      </c>
      <c r="B455" s="5" t="s">
        <v>2130</v>
      </c>
      <c r="C455" s="5" t="s">
        <v>2131</v>
      </c>
      <c r="D455" s="5">
        <v>2024</v>
      </c>
      <c r="E455" s="5" t="s">
        <v>2132</v>
      </c>
      <c r="F455" s="5" t="s">
        <v>113</v>
      </c>
      <c r="G455" s="5" t="s">
        <v>2133</v>
      </c>
      <c r="H455" s="5"/>
      <c r="I455" s="5">
        <v>2</v>
      </c>
      <c r="J455" s="6" t="s">
        <v>61</v>
      </c>
      <c r="K455" s="5"/>
      <c r="L455" s="5"/>
      <c r="M455" s="5"/>
      <c r="N455" s="5"/>
      <c r="O455" s="5"/>
      <c r="P455" s="5"/>
      <c r="Q455" s="5"/>
      <c r="R455" s="5"/>
      <c r="S455" s="5">
        <v>0</v>
      </c>
      <c r="T455" s="5">
        <v>0</v>
      </c>
      <c r="U455" s="5">
        <v>0</v>
      </c>
      <c r="V455" s="5">
        <v>1</v>
      </c>
      <c r="W455" s="5">
        <v>1</v>
      </c>
      <c r="X455" s="5" t="s">
        <v>2134</v>
      </c>
      <c r="Y455" s="5"/>
      <c r="Z455" s="5" t="s">
        <v>2135</v>
      </c>
      <c r="AA455" t="s">
        <v>63</v>
      </c>
      <c r="AB455" t="b">
        <f>IF( ISNUMBER( SEARCH( "Mandiberg", X455) ), TRUE, "" )</f>
        <v>1</v>
      </c>
      <c r="AC455" t="str">
        <f t="shared" si="19"/>
        <v/>
      </c>
      <c r="AD455">
        <v>662</v>
      </c>
      <c r="AE455" t="b">
        <v>0</v>
      </c>
      <c r="AF455" t="s">
        <v>1685</v>
      </c>
      <c r="AG455" t="s">
        <v>2136</v>
      </c>
      <c r="AH455" t="str">
        <f>_xlfn.XLOOKUP($C455,[1]Dec25_data_updated!$C:$C, [1]Dec25_data_updated!AF:AF,0)</f>
        <v>C_Kent_Taking_Stock_of_Generative_AI_Systematic_Work_of_Michael_Mandiberg,_Penelope_Umbrico,_and_Trevor_Paglen_The_Brooklyn_Rail..pdf</v>
      </c>
      <c r="AI455" s="1">
        <f>_xlfn.XLOOKUP($C455,[1]cull_for_type_term!$C:$C, [1]cull_for_type_term!AI:AI,0)</f>
        <v>0</v>
      </c>
      <c r="AJ455" s="1">
        <f>_xlfn.XLOOKUP($C455,[1]cull_for_type_term!$C:$C, [1]cull_for_type_term!AJ:AJ,0)</f>
        <v>0</v>
      </c>
      <c r="AK455" s="1">
        <f>_xlfn.XLOOKUP($C455,[1]dates!$C:$C, [1]dates!D:D,0)</f>
        <v>0</v>
      </c>
      <c r="AL455" s="2"/>
      <c r="AM455" s="3" t="str">
        <f>_xlfn.XLOOKUP($C455,[1]missing!$C:$C, [1]missing!AH:AH,0)</f>
        <v>Institutional login</v>
      </c>
    </row>
    <row r="456" spans="1:39" x14ac:dyDescent="0.2">
      <c r="A456">
        <v>0</v>
      </c>
      <c r="B456" t="s">
        <v>2130</v>
      </c>
      <c r="C456" t="s">
        <v>2131</v>
      </c>
      <c r="D456">
        <v>2024</v>
      </c>
      <c r="E456" t="s">
        <v>2132</v>
      </c>
      <c r="F456" t="s">
        <v>113</v>
      </c>
      <c r="G456" t="s">
        <v>2133</v>
      </c>
      <c r="I456">
        <v>3</v>
      </c>
      <c r="J456" s="4">
        <v>45649.444212962961</v>
      </c>
      <c r="S456">
        <v>0</v>
      </c>
      <c r="T456">
        <v>0</v>
      </c>
      <c r="U456">
        <v>0</v>
      </c>
      <c r="V456">
        <v>1</v>
      </c>
      <c r="W456">
        <v>1</v>
      </c>
      <c r="X456" t="s">
        <v>2134</v>
      </c>
      <c r="Z456" t="s">
        <v>2137</v>
      </c>
      <c r="AA456" t="s">
        <v>71</v>
      </c>
      <c r="AB456" t="b">
        <f>IF( ISNUMBER( SEARCH( "Mandiberg", X456) ), TRUE, "" )</f>
        <v>1</v>
      </c>
      <c r="AC456" t="str">
        <f t="shared" si="19"/>
        <v/>
      </c>
      <c r="AD456">
        <v>829</v>
      </c>
      <c r="AE456" t="b">
        <v>0</v>
      </c>
      <c r="AF456" t="s">
        <v>1685</v>
      </c>
      <c r="AG456" t="s">
        <v>2136</v>
      </c>
      <c r="AH456" t="str">
        <f>_xlfn.XLOOKUP($C456,[1]Dec25_data_updated!$C:$C, [1]Dec25_data_updated!AF:AF,0)</f>
        <v>C_Kent_Taking_Stock_of_Generative_AI_Systematic_Work_of_Michael_Mandiberg,_Penelope_Umbrico,_and_Trevor_Paglen_The_Brooklyn_Rail..pdf</v>
      </c>
      <c r="AI456" s="1">
        <f>_xlfn.XLOOKUP($C456,[1]cull_for_type_term!$C:$C, [1]cull_for_type_term!AI:AI,0)</f>
        <v>0</v>
      </c>
      <c r="AJ456" s="1">
        <f>_xlfn.XLOOKUP($C456,[1]cull_for_type_term!$C:$C, [1]cull_for_type_term!AJ:AJ,0)</f>
        <v>0</v>
      </c>
      <c r="AK456" s="1">
        <f>_xlfn.XLOOKUP($C456,[1]dates!$C:$C, [1]dates!D:D,0)</f>
        <v>0</v>
      </c>
      <c r="AL456" s="2"/>
      <c r="AM456" s="3" t="str">
        <f>_xlfn.XLOOKUP($C456,[1]missing!$C:$C, [1]missing!AH:AH,0)</f>
        <v>Institutional login</v>
      </c>
    </row>
    <row r="457" spans="1:39" x14ac:dyDescent="0.2">
      <c r="A457">
        <v>0</v>
      </c>
      <c r="B457" t="s">
        <v>2130</v>
      </c>
      <c r="C457" t="s">
        <v>2131</v>
      </c>
      <c r="D457">
        <v>2024</v>
      </c>
      <c r="E457" t="s">
        <v>2132</v>
      </c>
      <c r="F457" t="s">
        <v>113</v>
      </c>
      <c r="G457" t="s">
        <v>2133</v>
      </c>
      <c r="I457">
        <v>1</v>
      </c>
      <c r="J457" s="4">
        <v>45649.440370370372</v>
      </c>
      <c r="S457">
        <v>0</v>
      </c>
      <c r="T457">
        <v>0</v>
      </c>
      <c r="U457">
        <v>0</v>
      </c>
      <c r="V457">
        <v>1</v>
      </c>
      <c r="W457">
        <v>1</v>
      </c>
      <c r="X457" t="s">
        <v>2134</v>
      </c>
      <c r="Z457" t="s">
        <v>2138</v>
      </c>
      <c r="AA457" t="s">
        <v>948</v>
      </c>
      <c r="AB457" t="b">
        <f>IF( ISNUMBER( SEARCH( "Mandiberg", X457) ), TRUE, "" )</f>
        <v>1</v>
      </c>
      <c r="AC457" t="str">
        <f t="shared" si="19"/>
        <v/>
      </c>
      <c r="AD457">
        <v>951</v>
      </c>
      <c r="AE457" t="b">
        <v>0</v>
      </c>
      <c r="AF457" t="s">
        <v>1685</v>
      </c>
      <c r="AG457" t="s">
        <v>2136</v>
      </c>
      <c r="AH457" t="str">
        <f>_xlfn.XLOOKUP($C457,[1]Dec25_data_updated!$C:$C, [1]Dec25_data_updated!AF:AF,0)</f>
        <v>C_Kent_Taking_Stock_of_Generative_AI_Systematic_Work_of_Michael_Mandiberg,_Penelope_Umbrico,_and_Trevor_Paglen_The_Brooklyn_Rail..pdf</v>
      </c>
      <c r="AI457" s="1">
        <f>_xlfn.XLOOKUP($C457,[1]cull_for_type_term!$C:$C, [1]cull_for_type_term!AI:AI,0)</f>
        <v>0</v>
      </c>
      <c r="AJ457" s="1">
        <f>_xlfn.XLOOKUP($C457,[1]cull_for_type_term!$C:$C, [1]cull_for_type_term!AJ:AJ,0)</f>
        <v>0</v>
      </c>
      <c r="AK457" s="1">
        <f>_xlfn.XLOOKUP($C457,[1]dates!$C:$C, [1]dates!D:D,0)</f>
        <v>0</v>
      </c>
      <c r="AL457" s="2"/>
      <c r="AM457" s="3" t="str">
        <f>_xlfn.XLOOKUP($C457,[1]missing!$C:$C, [1]missing!AH:AH,0)</f>
        <v>Institutional login</v>
      </c>
    </row>
    <row r="458" spans="1:39" x14ac:dyDescent="0.2">
      <c r="A458">
        <v>0</v>
      </c>
      <c r="B458" t="s">
        <v>2130</v>
      </c>
      <c r="C458" t="s">
        <v>2131</v>
      </c>
      <c r="D458">
        <v>2024</v>
      </c>
      <c r="E458" t="s">
        <v>2132</v>
      </c>
      <c r="F458" t="s">
        <v>113</v>
      </c>
      <c r="G458" t="s">
        <v>2133</v>
      </c>
      <c r="I458">
        <v>9</v>
      </c>
      <c r="J458" s="4">
        <v>45649.813726851855</v>
      </c>
      <c r="S458">
        <v>0</v>
      </c>
      <c r="T458">
        <v>0</v>
      </c>
      <c r="U458">
        <v>0</v>
      </c>
      <c r="V458">
        <v>1</v>
      </c>
      <c r="W458">
        <v>1</v>
      </c>
      <c r="X458" t="s">
        <v>2134</v>
      </c>
      <c r="Z458" t="s">
        <v>2139</v>
      </c>
      <c r="AA458" t="s">
        <v>50</v>
      </c>
      <c r="AB458" t="b">
        <f>IF( ISNUMBER( SEARCH( "Mandiberg", X458) ), TRUE, "" )</f>
        <v>1</v>
      </c>
      <c r="AC458" t="str">
        <f t="shared" si="19"/>
        <v/>
      </c>
      <c r="AD458">
        <v>976</v>
      </c>
      <c r="AE458" t="b">
        <v>0</v>
      </c>
      <c r="AF458" t="s">
        <v>1685</v>
      </c>
      <c r="AG458" t="s">
        <v>2136</v>
      </c>
      <c r="AH458" t="str">
        <f>_xlfn.XLOOKUP($C458,[1]Dec25_data_updated!$C:$C, [1]Dec25_data_updated!AF:AF,0)</f>
        <v>C_Kent_Taking_Stock_of_Generative_AI_Systematic_Work_of_Michael_Mandiberg,_Penelope_Umbrico,_and_Trevor_Paglen_The_Brooklyn_Rail..pdf</v>
      </c>
      <c r="AI458" s="1">
        <f>_xlfn.XLOOKUP($C458,[1]cull_for_type_term!$C:$C, [1]cull_for_type_term!AI:AI,0)</f>
        <v>0</v>
      </c>
      <c r="AJ458" s="1">
        <f>_xlfn.XLOOKUP($C458,[1]cull_for_type_term!$C:$C, [1]cull_for_type_term!AJ:AJ,0)</f>
        <v>0</v>
      </c>
      <c r="AK458" s="1">
        <f>_xlfn.XLOOKUP($C458,[1]dates!$C:$C, [1]dates!D:D,0)</f>
        <v>0</v>
      </c>
      <c r="AL458" s="2"/>
      <c r="AM458" s="3" t="str">
        <f>_xlfn.XLOOKUP($C458,[1]missing!$C:$C, [1]missing!AH:AH,0)</f>
        <v>Institutional login</v>
      </c>
    </row>
    <row r="459" spans="1:39" x14ac:dyDescent="0.2">
      <c r="A459">
        <v>0</v>
      </c>
      <c r="B459" t="s">
        <v>2130</v>
      </c>
      <c r="C459" t="s">
        <v>2131</v>
      </c>
      <c r="D459">
        <v>2024</v>
      </c>
      <c r="E459" t="s">
        <v>2132</v>
      </c>
      <c r="F459" t="s">
        <v>113</v>
      </c>
      <c r="G459" t="s">
        <v>2133</v>
      </c>
      <c r="I459">
        <v>2</v>
      </c>
      <c r="J459" s="4">
        <v>45649.86822916667</v>
      </c>
      <c r="S459">
        <v>0</v>
      </c>
      <c r="T459">
        <v>0</v>
      </c>
      <c r="U459">
        <v>0</v>
      </c>
      <c r="V459">
        <v>1</v>
      </c>
      <c r="W459">
        <v>1</v>
      </c>
      <c r="X459" t="s">
        <v>2140</v>
      </c>
      <c r="Z459" t="s">
        <v>2141</v>
      </c>
      <c r="AA459" t="s">
        <v>71</v>
      </c>
      <c r="AB459" t="b">
        <f>IF( ISNUMBER( SEARCH( "Mandiberg", X459) ), TRUE, "" )</f>
        <v>1</v>
      </c>
      <c r="AC459" t="str">
        <f t="shared" si="19"/>
        <v/>
      </c>
      <c r="AD459">
        <v>1352</v>
      </c>
      <c r="AE459" t="b">
        <v>0</v>
      </c>
      <c r="AF459" t="s">
        <v>1685</v>
      </c>
      <c r="AG459" t="s">
        <v>2136</v>
      </c>
      <c r="AH459" t="str">
        <f>_xlfn.XLOOKUP($C459,[1]Dec25_data_updated!$C:$C, [1]Dec25_data_updated!AF:AF,0)</f>
        <v>C_Kent_Taking_Stock_of_Generative_AI_Systematic_Work_of_Michael_Mandiberg,_Penelope_Umbrico,_and_Trevor_Paglen_The_Brooklyn_Rail..pdf</v>
      </c>
      <c r="AI459" s="1">
        <f>_xlfn.XLOOKUP($C459,[1]cull_for_type_term!$C:$C, [1]cull_for_type_term!AI:AI,0)</f>
        <v>0</v>
      </c>
      <c r="AJ459" s="1">
        <f>_xlfn.XLOOKUP($C459,[1]cull_for_type_term!$C:$C, [1]cull_for_type_term!AJ:AJ,0)</f>
        <v>0</v>
      </c>
      <c r="AK459" s="1">
        <f>_xlfn.XLOOKUP($C459,[1]dates!$C:$C, [1]dates!D:D,0)</f>
        <v>0</v>
      </c>
      <c r="AL459" s="2"/>
      <c r="AM459" s="3" t="str">
        <f>_xlfn.XLOOKUP($C459,[1]missing!$C:$C, [1]missing!AH:AH,0)</f>
        <v>Institutional login</v>
      </c>
    </row>
    <row r="460" spans="1:39" x14ac:dyDescent="0.2">
      <c r="A460">
        <v>2</v>
      </c>
      <c r="B460" t="s">
        <v>2142</v>
      </c>
      <c r="C460" t="s">
        <v>2143</v>
      </c>
      <c r="D460">
        <v>2013</v>
      </c>
      <c r="E460" t="s">
        <v>2144</v>
      </c>
      <c r="F460" t="s">
        <v>279</v>
      </c>
      <c r="G460" t="s">
        <v>2145</v>
      </c>
      <c r="H460" t="s">
        <v>2146</v>
      </c>
      <c r="I460">
        <v>63</v>
      </c>
      <c r="J460" s="4">
        <v>45648.861805555556</v>
      </c>
      <c r="L460" t="s">
        <v>2147</v>
      </c>
      <c r="S460">
        <v>2</v>
      </c>
      <c r="T460">
        <v>0.18</v>
      </c>
      <c r="U460">
        <v>2</v>
      </c>
      <c r="V460">
        <v>1</v>
      </c>
      <c r="W460">
        <v>11</v>
      </c>
      <c r="X460" t="s">
        <v>2148</v>
      </c>
      <c r="Z460" t="s">
        <v>2149</v>
      </c>
      <c r="AA460" t="s">
        <v>59</v>
      </c>
      <c r="AB460" t="b">
        <v>1</v>
      </c>
      <c r="AC460" t="str">
        <f t="shared" si="19"/>
        <v/>
      </c>
      <c r="AD460">
        <v>63</v>
      </c>
      <c r="AE460" t="b">
        <v>1</v>
      </c>
      <c r="AF460" s="7" t="s">
        <v>2045</v>
      </c>
      <c r="AG460" s="11"/>
      <c r="AH460" t="str">
        <f>_xlfn.XLOOKUP($C460,[1]Dec25_data_updated!$C:$C, [1]Dec25_data_updated!AF:AF,0)</f>
        <v>H_Klinke_Imitation_als_Interpiktorialität_bei_Joshua_Reynolds.pdf</v>
      </c>
      <c r="AI460" s="1">
        <f>_xlfn.XLOOKUP($C460,[1]cull_for_type_term!$C:$C, [1]cull_for_type_term!AI:AI,0)</f>
        <v>0</v>
      </c>
      <c r="AJ460" s="1">
        <f>_xlfn.XLOOKUP($C460,[1]cull_for_type_term!$C:$C, [1]cull_for_type_term!AJ:AJ,0)</f>
        <v>0</v>
      </c>
      <c r="AK460" s="1">
        <f>_xlfn.XLOOKUP($C460,[1]dates!$C:$C, [1]dates!D:D,0)</f>
        <v>0</v>
      </c>
      <c r="AL460" s="2"/>
      <c r="AM460" s="3" t="str">
        <f>_xlfn.XLOOKUP($C460,[1]missing!$C:$C, [1]missing!AH:AH,0)</f>
        <v>Institutional login</v>
      </c>
    </row>
    <row r="461" spans="1:39" x14ac:dyDescent="0.2">
      <c r="A461" s="5">
        <v>2</v>
      </c>
      <c r="B461" s="5" t="s">
        <v>2142</v>
      </c>
      <c r="C461" s="5" t="s">
        <v>2143</v>
      </c>
      <c r="D461" s="5">
        <v>2013</v>
      </c>
      <c r="E461" s="5" t="s">
        <v>2144</v>
      </c>
      <c r="F461" s="5" t="s">
        <v>279</v>
      </c>
      <c r="G461" s="5" t="s">
        <v>2145</v>
      </c>
      <c r="H461" s="5" t="s">
        <v>2146</v>
      </c>
      <c r="I461" s="5">
        <v>122</v>
      </c>
      <c r="J461" s="6" t="s">
        <v>61</v>
      </c>
      <c r="K461" s="5"/>
      <c r="L461" s="5" t="s">
        <v>2147</v>
      </c>
      <c r="M461" s="5"/>
      <c r="N461" s="5"/>
      <c r="O461" s="5"/>
      <c r="P461" s="5"/>
      <c r="Q461" s="5"/>
      <c r="R461" s="5"/>
      <c r="S461" s="5">
        <v>2</v>
      </c>
      <c r="T461" s="5">
        <v>0.18</v>
      </c>
      <c r="U461" s="5">
        <v>2</v>
      </c>
      <c r="V461" s="5">
        <v>1</v>
      </c>
      <c r="W461" s="5">
        <v>11</v>
      </c>
      <c r="X461" s="5" t="s">
        <v>2148</v>
      </c>
      <c r="Y461" s="5"/>
      <c r="Z461" s="5" t="s">
        <v>2150</v>
      </c>
      <c r="AA461" t="s">
        <v>63</v>
      </c>
      <c r="AB461" t="b">
        <v>1</v>
      </c>
      <c r="AC461" t="str">
        <f t="shared" si="19"/>
        <v/>
      </c>
      <c r="AD461">
        <v>782</v>
      </c>
      <c r="AE461" t="b">
        <v>1</v>
      </c>
      <c r="AF461" s="7" t="s">
        <v>2045</v>
      </c>
      <c r="AG461" s="11"/>
      <c r="AH461" t="str">
        <f>_xlfn.XLOOKUP($C461,[1]Dec25_data_updated!$C:$C, [1]Dec25_data_updated!AF:AF,0)</f>
        <v>H_Klinke_Imitation_als_Interpiktorialität_bei_Joshua_Reynolds.pdf</v>
      </c>
      <c r="AI461" s="1">
        <f>_xlfn.XLOOKUP($C461,[1]cull_for_type_term!$C:$C, [1]cull_for_type_term!AI:AI,0)</f>
        <v>0</v>
      </c>
      <c r="AJ461" s="1">
        <f>_xlfn.XLOOKUP($C461,[1]cull_for_type_term!$C:$C, [1]cull_for_type_term!AJ:AJ,0)</f>
        <v>0</v>
      </c>
      <c r="AK461" s="1">
        <f>_xlfn.XLOOKUP($C461,[1]dates!$C:$C, [1]dates!D:D,0)</f>
        <v>0</v>
      </c>
      <c r="AL461" s="2"/>
      <c r="AM461" s="3" t="str">
        <f>_xlfn.XLOOKUP($C461,[1]missing!$C:$C, [1]missing!AH:AH,0)</f>
        <v>Institutional login</v>
      </c>
    </row>
    <row r="462" spans="1:39" x14ac:dyDescent="0.2">
      <c r="A462" s="5">
        <v>1</v>
      </c>
      <c r="B462" s="5" t="s">
        <v>2151</v>
      </c>
      <c r="C462" s="5" t="s">
        <v>2152</v>
      </c>
      <c r="D462" s="5">
        <v>2011</v>
      </c>
      <c r="E462" s="5" t="s">
        <v>2153</v>
      </c>
      <c r="F462" s="5" t="s">
        <v>2154</v>
      </c>
      <c r="G462" s="5" t="s">
        <v>2155</v>
      </c>
      <c r="H462" s="5" t="s">
        <v>2156</v>
      </c>
      <c r="I462" s="5">
        <v>71</v>
      </c>
      <c r="J462" s="6" t="s">
        <v>61</v>
      </c>
      <c r="K462" s="5"/>
      <c r="L462" s="5"/>
      <c r="M462" s="5"/>
      <c r="N462" s="5"/>
      <c r="O462" s="5"/>
      <c r="P462" s="5"/>
      <c r="Q462" s="5"/>
      <c r="R462" s="5"/>
      <c r="S462" s="5">
        <v>1</v>
      </c>
      <c r="T462" s="5">
        <v>0.08</v>
      </c>
      <c r="U462" s="5">
        <v>1</v>
      </c>
      <c r="V462" s="5">
        <v>1</v>
      </c>
      <c r="W462" s="5">
        <v>13</v>
      </c>
      <c r="X462" s="5" t="s">
        <v>2157</v>
      </c>
      <c r="Y462" s="5"/>
      <c r="Z462" s="5" t="s">
        <v>2158</v>
      </c>
      <c r="AA462" t="s">
        <v>63</v>
      </c>
      <c r="AB462" t="b">
        <v>1</v>
      </c>
      <c r="AC462" t="str">
        <f t="shared" si="19"/>
        <v/>
      </c>
      <c r="AD462">
        <v>731</v>
      </c>
      <c r="AE462" t="b">
        <v>1</v>
      </c>
      <c r="AF462" s="7" t="s">
        <v>2045</v>
      </c>
      <c r="AG462" s="11"/>
      <c r="AH462" t="str">
        <f>_xlfn.XLOOKUP($C462,[1]Dec25_data_updated!$C:$C, [1]Dec25_data_updated!AF:AF,0)</f>
        <v>K_Sykora_Verrutschte_Säume_Aneta_Grzeszykowska_re-inszeniert_die_Untitled_Film_Stills.pdf</v>
      </c>
      <c r="AI462" s="1">
        <f>_xlfn.XLOOKUP($C462,[1]cull_for_type_term!$C:$C, [1]cull_for_type_term!AI:AI,0)</f>
        <v>0</v>
      </c>
      <c r="AJ462" s="1">
        <f>_xlfn.XLOOKUP($C462,[1]cull_for_type_term!$C:$C, [1]cull_for_type_term!AJ:AJ,0)</f>
        <v>0</v>
      </c>
      <c r="AK462" s="1">
        <f>_xlfn.XLOOKUP($C462,[1]dates!$C:$C, [1]dates!D:D,0)</f>
        <v>0</v>
      </c>
      <c r="AL462" s="2"/>
      <c r="AM462" s="3" t="str">
        <f>_xlfn.XLOOKUP($C462,[1]missing!$C:$C, [1]missing!AH:AH,0)</f>
        <v>Institutional login</v>
      </c>
    </row>
    <row r="463" spans="1:39" x14ac:dyDescent="0.2">
      <c r="A463">
        <v>0</v>
      </c>
      <c r="B463" t="s">
        <v>121</v>
      </c>
      <c r="C463" t="s">
        <v>2159</v>
      </c>
      <c r="D463">
        <v>2021</v>
      </c>
      <c r="E463" t="s">
        <v>2160</v>
      </c>
      <c r="F463" t="s">
        <v>2154</v>
      </c>
      <c r="G463" t="s">
        <v>2161</v>
      </c>
      <c r="I463">
        <v>12</v>
      </c>
      <c r="J463" s="4">
        <v>45649.444212962961</v>
      </c>
      <c r="S463">
        <v>0</v>
      </c>
      <c r="T463">
        <v>0</v>
      </c>
      <c r="U463">
        <v>0</v>
      </c>
      <c r="V463">
        <v>1</v>
      </c>
      <c r="W463">
        <v>3</v>
      </c>
      <c r="X463" t="s">
        <v>2162</v>
      </c>
      <c r="Z463" t="s">
        <v>2163</v>
      </c>
      <c r="AA463" t="s">
        <v>71</v>
      </c>
      <c r="AB463" t="b">
        <f>IF( ISNUMBER( SEARCH( "Mandiberg", X463) ), TRUE, "" )</f>
        <v>1</v>
      </c>
      <c r="AC463" t="b">
        <f t="shared" si="19"/>
        <v>1</v>
      </c>
      <c r="AD463">
        <v>838</v>
      </c>
      <c r="AE463" t="b">
        <v>0</v>
      </c>
      <c r="AF463">
        <f>_xlfn.XLOOKUP($C463,[1]Dec25_data_updated!$C:$C, [1]Dec25_data_updated!AI:AI,0)</f>
        <v>0</v>
      </c>
      <c r="AG463">
        <f>_xlfn.XLOOKUP($C463,[1]Dec25_data_updated!$C:$C, [1]Dec25_data_updated!AJ:AJ,0)</f>
        <v>0</v>
      </c>
      <c r="AH463" t="str">
        <f>_xlfn.XLOOKUP($C463,[1]Dec25_data_updated!$C:$C, [1]Dec25_data_updated!AF:AF,0)</f>
        <v>A_Gilbert_Varieties_of_Contemporary_Artistic_Publishing.pdf</v>
      </c>
      <c r="AI463" s="1">
        <f>_xlfn.XLOOKUP($C463,[1]cull_for_type_term!$C:$C, [1]cull_for_type_term!AI:AI,0)</f>
        <v>0</v>
      </c>
      <c r="AJ463" s="1">
        <f>_xlfn.XLOOKUP($C463,[1]cull_for_type_term!$C:$C, [1]cull_for_type_term!AJ:AJ,0)</f>
        <v>0</v>
      </c>
      <c r="AK463" s="1">
        <f>_xlfn.XLOOKUP($C463,[1]dates!$C:$C, [1]dates!D:D,0)</f>
        <v>0</v>
      </c>
      <c r="AL463" s="2"/>
      <c r="AM463" s="3" t="str">
        <f>_xlfn.XLOOKUP($C463,[1]missing!$C:$C, [1]missing!AH:AH,0)</f>
        <v>PAID</v>
      </c>
    </row>
    <row r="464" spans="1:39" x14ac:dyDescent="0.2">
      <c r="A464">
        <v>0</v>
      </c>
      <c r="B464" t="s">
        <v>121</v>
      </c>
      <c r="C464" t="s">
        <v>2159</v>
      </c>
      <c r="D464">
        <v>2021</v>
      </c>
      <c r="E464" t="s">
        <v>2160</v>
      </c>
      <c r="F464" t="s">
        <v>2154</v>
      </c>
      <c r="G464" t="s">
        <v>2161</v>
      </c>
      <c r="I464">
        <v>61</v>
      </c>
      <c r="J464" s="4">
        <v>45649.813726851855</v>
      </c>
      <c r="S464">
        <v>0</v>
      </c>
      <c r="T464">
        <v>0</v>
      </c>
      <c r="U464">
        <v>0</v>
      </c>
      <c r="V464">
        <v>1</v>
      </c>
      <c r="W464">
        <v>3</v>
      </c>
      <c r="X464" t="s">
        <v>2162</v>
      </c>
      <c r="Z464" t="s">
        <v>2164</v>
      </c>
      <c r="AA464" t="s">
        <v>50</v>
      </c>
      <c r="AB464" t="b">
        <f>IF( ISNUMBER( SEARCH( "Mandiberg", X464) ), TRUE, "" )</f>
        <v>1</v>
      </c>
      <c r="AC464" t="b">
        <f t="shared" si="19"/>
        <v>1</v>
      </c>
      <c r="AD464">
        <v>1028</v>
      </c>
      <c r="AE464" t="b">
        <v>0</v>
      </c>
      <c r="AF464">
        <f>_xlfn.XLOOKUP($C464,[1]Dec25_data_updated!$C:$C, [1]Dec25_data_updated!AI:AI,0)</f>
        <v>0</v>
      </c>
      <c r="AG464">
        <f>_xlfn.XLOOKUP($C464,[1]Dec25_data_updated!$C:$C, [1]Dec25_data_updated!AJ:AJ,0)</f>
        <v>0</v>
      </c>
      <c r="AH464" t="str">
        <f>_xlfn.XLOOKUP($C464,[1]Dec25_data_updated!$C:$C, [1]Dec25_data_updated!AF:AF,0)</f>
        <v>A_Gilbert_Varieties_of_Contemporary_Artistic_Publishing.pdf</v>
      </c>
      <c r="AI464" s="1">
        <f>_xlfn.XLOOKUP($C464,[1]cull_for_type_term!$C:$C, [1]cull_for_type_term!AI:AI,0)</f>
        <v>0</v>
      </c>
      <c r="AJ464" s="1">
        <f>_xlfn.XLOOKUP($C464,[1]cull_for_type_term!$C:$C, [1]cull_for_type_term!AJ:AJ,0)</f>
        <v>0</v>
      </c>
      <c r="AK464" s="1">
        <f>_xlfn.XLOOKUP($C464,[1]dates!$C:$C, [1]dates!D:D,0)</f>
        <v>0</v>
      </c>
      <c r="AL464" s="2"/>
      <c r="AM464" s="3" t="str">
        <f>_xlfn.XLOOKUP($C464,[1]missing!$C:$C, [1]missing!AH:AH,0)</f>
        <v>PAID</v>
      </c>
    </row>
    <row r="465" spans="1:39" x14ac:dyDescent="0.2">
      <c r="A465">
        <v>0</v>
      </c>
      <c r="B465" t="s">
        <v>121</v>
      </c>
      <c r="C465" t="s">
        <v>2159</v>
      </c>
      <c r="D465">
        <v>2021</v>
      </c>
      <c r="E465" t="s">
        <v>2160</v>
      </c>
      <c r="F465" t="s">
        <v>2154</v>
      </c>
      <c r="G465" t="s">
        <v>2161</v>
      </c>
      <c r="I465">
        <v>12</v>
      </c>
      <c r="J465" s="4">
        <v>45649.86822916667</v>
      </c>
      <c r="S465">
        <v>0</v>
      </c>
      <c r="T465">
        <v>0</v>
      </c>
      <c r="U465">
        <v>0</v>
      </c>
      <c r="V465">
        <v>1</v>
      </c>
      <c r="W465">
        <v>3</v>
      </c>
      <c r="X465" t="s">
        <v>2165</v>
      </c>
      <c r="Z465" t="s">
        <v>2166</v>
      </c>
      <c r="AA465" t="s">
        <v>71</v>
      </c>
      <c r="AB465" t="b">
        <f>IF( ISNUMBER( SEARCH( "Mandiberg", X465) ), TRUE, "" )</f>
        <v>1</v>
      </c>
      <c r="AC465" t="b">
        <f t="shared" si="19"/>
        <v>1</v>
      </c>
      <c r="AD465">
        <v>1362</v>
      </c>
      <c r="AE465" t="b">
        <v>0</v>
      </c>
      <c r="AF465">
        <f>_xlfn.XLOOKUP($C465,[1]Dec25_data_updated!$C:$C, [1]Dec25_data_updated!AI:AI,0)</f>
        <v>0</v>
      </c>
      <c r="AG465">
        <f>_xlfn.XLOOKUP($C465,[1]Dec25_data_updated!$C:$C, [1]Dec25_data_updated!AJ:AJ,0)</f>
        <v>0</v>
      </c>
      <c r="AH465" t="str">
        <f>_xlfn.XLOOKUP($C465,[1]Dec25_data_updated!$C:$C, [1]Dec25_data_updated!AF:AF,0)</f>
        <v>A_Gilbert_Varieties_of_Contemporary_Artistic_Publishing.pdf</v>
      </c>
      <c r="AI465" s="1">
        <f>_xlfn.XLOOKUP($C465,[1]cull_for_type_term!$C:$C, [1]cull_for_type_term!AI:AI,0)</f>
        <v>0</v>
      </c>
      <c r="AJ465" s="1">
        <f>_xlfn.XLOOKUP($C465,[1]cull_for_type_term!$C:$C, [1]cull_for_type_term!AJ:AJ,0)</f>
        <v>0</v>
      </c>
      <c r="AK465" s="1">
        <f>_xlfn.XLOOKUP($C465,[1]dates!$C:$C, [1]dates!D:D,0)</f>
        <v>0</v>
      </c>
      <c r="AL465" s="2"/>
      <c r="AM465" s="3" t="str">
        <f>_xlfn.XLOOKUP($C465,[1]missing!$C:$C, [1]missing!AH:AH,0)</f>
        <v>PAID</v>
      </c>
    </row>
    <row r="466" spans="1:39" x14ac:dyDescent="0.2">
      <c r="A466">
        <v>0</v>
      </c>
      <c r="B466" t="s">
        <v>2167</v>
      </c>
      <c r="C466" t="s">
        <v>2168</v>
      </c>
      <c r="D466">
        <v>2008</v>
      </c>
      <c r="E466" t="s">
        <v>2169</v>
      </c>
      <c r="F466" t="s">
        <v>2170</v>
      </c>
      <c r="G466" t="s">
        <v>2171</v>
      </c>
      <c r="I466">
        <v>10</v>
      </c>
      <c r="J466" s="4">
        <v>45649.416967592595</v>
      </c>
      <c r="L466" t="s">
        <v>2172</v>
      </c>
      <c r="S466">
        <v>0</v>
      </c>
      <c r="T466">
        <v>0</v>
      </c>
      <c r="U466">
        <v>0</v>
      </c>
      <c r="V466">
        <v>2</v>
      </c>
      <c r="W466">
        <v>16</v>
      </c>
      <c r="X466" t="s">
        <v>2173</v>
      </c>
      <c r="Z466" t="s">
        <v>2174</v>
      </c>
      <c r="AA466" t="s">
        <v>335</v>
      </c>
      <c r="AB466" t="b">
        <f>IF( ISNUMBER( SEARCH( "Mandiberg", X466) ), TRUE, "" )</f>
        <v>1</v>
      </c>
      <c r="AC466" t="str">
        <f t="shared" si="19"/>
        <v/>
      </c>
      <c r="AD466">
        <v>901</v>
      </c>
      <c r="AE466" t="b">
        <v>0</v>
      </c>
      <c r="AF466">
        <f>_xlfn.XLOOKUP($C466,[1]Dec25_data_updated!$C:$C, [1]Dec25_data_updated!AI:AI,0)</f>
        <v>0</v>
      </c>
      <c r="AG466">
        <f>_xlfn.XLOOKUP($C466,[1]Dec25_data_updated!$C:$C, [1]Dec25_data_updated!AJ:AJ,0)</f>
        <v>0</v>
      </c>
      <c r="AH466" t="str">
        <f>_xlfn.XLOOKUP($C466,[1]Dec25_data_updated!$C:$C, [1]Dec25_data_updated!AF:AF,0)</f>
        <v>C_Willey__R_Griffis_Conducting_mobility.pdf</v>
      </c>
      <c r="AI466" s="1">
        <f>_xlfn.XLOOKUP($C466,[1]cull_for_type_term!$C:$C, [1]cull_for_type_term!AI:AI,0)</f>
        <v>0</v>
      </c>
      <c r="AJ466" s="1">
        <f>_xlfn.XLOOKUP($C466,[1]cull_for_type_term!$C:$C, [1]cull_for_type_term!AJ:AJ,0)</f>
        <v>0</v>
      </c>
      <c r="AK466" s="1">
        <f>_xlfn.XLOOKUP($C466,[1]dates!$C:$C, [1]dates!D:D,0)</f>
        <v>0</v>
      </c>
      <c r="AL466" s="2"/>
      <c r="AM466" s="3" t="str">
        <f>_xlfn.XLOOKUP($C466,[1]missing!$C:$C, [1]missing!AH:AH,0)</f>
        <v>PAID</v>
      </c>
    </row>
    <row r="467" spans="1:39" x14ac:dyDescent="0.2">
      <c r="A467">
        <v>0</v>
      </c>
      <c r="B467" t="s">
        <v>2175</v>
      </c>
      <c r="C467" t="s">
        <v>2176</v>
      </c>
      <c r="D467">
        <v>2014</v>
      </c>
      <c r="E467" t="s">
        <v>2177</v>
      </c>
      <c r="F467" t="s">
        <v>220</v>
      </c>
      <c r="G467" t="s">
        <v>2178</v>
      </c>
      <c r="I467">
        <v>3</v>
      </c>
      <c r="J467" s="4">
        <v>45649.440370370372</v>
      </c>
      <c r="L467" t="s">
        <v>2179</v>
      </c>
      <c r="S467">
        <v>0</v>
      </c>
      <c r="T467">
        <v>0</v>
      </c>
      <c r="U467">
        <v>0</v>
      </c>
      <c r="V467">
        <v>1</v>
      </c>
      <c r="W467">
        <v>10</v>
      </c>
      <c r="X467" t="s">
        <v>2180</v>
      </c>
      <c r="Z467" t="s">
        <v>2181</v>
      </c>
      <c r="AA467" t="s">
        <v>948</v>
      </c>
      <c r="AB467" t="b">
        <v>1</v>
      </c>
      <c r="AC467" t="b">
        <f t="shared" si="19"/>
        <v>1</v>
      </c>
      <c r="AD467">
        <v>953</v>
      </c>
      <c r="AE467" t="b">
        <v>0</v>
      </c>
      <c r="AF467">
        <f>_xlfn.XLOOKUP($C467,[1]Dec25_data_updated!$C:$C, [1]Dec25_data_updated!AI:AI,0)</f>
        <v>0</v>
      </c>
      <c r="AG467" t="s">
        <v>60</v>
      </c>
      <c r="AH467" t="str">
        <f>_xlfn.XLOOKUP($C467,[1]Dec25_data_updated!$C:$C, [1]Dec25_data_updated!AF:AF,0)</f>
        <v>E_Wójtowicz_Allegorical_procedures_updated_Artistic_practice_in_post-media_culture.pdf</v>
      </c>
      <c r="AI467" s="1">
        <f>_xlfn.XLOOKUP($C467,[1]cull_for_type_term!$C:$C, [1]cull_for_type_term!AI:AI,0)</f>
        <v>0</v>
      </c>
      <c r="AJ467" s="1">
        <f>_xlfn.XLOOKUP($C467,[1]cull_for_type_term!$C:$C, [1]cull_for_type_term!AJ:AJ,0)</f>
        <v>0</v>
      </c>
      <c r="AK467" s="1">
        <f>_xlfn.XLOOKUP($C467,[1]dates!$C:$C, [1]dates!D:D,0)</f>
        <v>0</v>
      </c>
      <c r="AL467" s="2"/>
      <c r="AM467" s="3" t="str">
        <f>_xlfn.XLOOKUP($C467,[1]missing!$C:$C, [1]missing!AH:AH,0)</f>
        <v>PAID</v>
      </c>
    </row>
    <row r="468" spans="1:39" x14ac:dyDescent="0.2">
      <c r="A468" s="5">
        <v>0</v>
      </c>
      <c r="B468" s="5" t="s">
        <v>2175</v>
      </c>
      <c r="C468" s="5" t="s">
        <v>2176</v>
      </c>
      <c r="D468" s="5">
        <v>2014</v>
      </c>
      <c r="E468" s="5" t="s">
        <v>2177</v>
      </c>
      <c r="F468" s="5" t="s">
        <v>220</v>
      </c>
      <c r="G468" s="5" t="s">
        <v>2178</v>
      </c>
      <c r="H468" s="5"/>
      <c r="I468" s="5">
        <v>33</v>
      </c>
      <c r="J468" s="6" t="s">
        <v>61</v>
      </c>
      <c r="K468" s="5"/>
      <c r="L468" s="5" t="s">
        <v>2179</v>
      </c>
      <c r="M468" s="5"/>
      <c r="N468" s="5"/>
      <c r="O468" s="5"/>
      <c r="P468" s="5"/>
      <c r="Q468" s="5"/>
      <c r="R468" s="5"/>
      <c r="S468" s="5">
        <v>0</v>
      </c>
      <c r="T468" s="5">
        <v>0</v>
      </c>
      <c r="U468" s="5">
        <v>0</v>
      </c>
      <c r="V468" s="5">
        <v>1</v>
      </c>
      <c r="W468" s="5">
        <v>10</v>
      </c>
      <c r="X468" s="5" t="s">
        <v>2182</v>
      </c>
      <c r="Y468" s="5"/>
      <c r="Z468" s="5" t="s">
        <v>2183</v>
      </c>
      <c r="AA468" t="s">
        <v>63</v>
      </c>
      <c r="AB468" t="b">
        <f t="shared" ref="AB468:AB477" si="21">IF( ISNUMBER( SEARCH( "Mandiberg", X468) ), TRUE, "" )</f>
        <v>1</v>
      </c>
      <c r="AC468" t="str">
        <f t="shared" si="19"/>
        <v/>
      </c>
      <c r="AD468">
        <v>693</v>
      </c>
      <c r="AE468" t="b">
        <v>0</v>
      </c>
      <c r="AF468">
        <f>_xlfn.XLOOKUP($C468,[1]Dec25_data_updated!$C:$C, [1]Dec25_data_updated!AI:AI,0)</f>
        <v>0</v>
      </c>
      <c r="AG468" t="s">
        <v>60</v>
      </c>
      <c r="AH468" t="str">
        <f>_xlfn.XLOOKUP($C468,[1]Dec25_data_updated!$C:$C, [1]Dec25_data_updated!AF:AF,0)</f>
        <v>E_Wójtowicz_Allegorical_procedures_updated_Artistic_practice_in_post-media_culture.pdf</v>
      </c>
      <c r="AI468" s="1">
        <f>_xlfn.XLOOKUP($C468,[1]cull_for_type_term!$C:$C, [1]cull_for_type_term!AI:AI,0)</f>
        <v>0</v>
      </c>
      <c r="AJ468" s="1">
        <f>_xlfn.XLOOKUP($C468,[1]cull_for_type_term!$C:$C, [1]cull_for_type_term!AJ:AJ,0)</f>
        <v>0</v>
      </c>
      <c r="AK468" s="1">
        <f>_xlfn.XLOOKUP($C468,[1]dates!$C:$C, [1]dates!D:D,0)</f>
        <v>0</v>
      </c>
      <c r="AL468" s="2"/>
      <c r="AM468" s="3" t="str">
        <f>_xlfn.XLOOKUP($C468,[1]missing!$C:$C, [1]missing!AH:AH,0)</f>
        <v>PAID</v>
      </c>
    </row>
    <row r="469" spans="1:39" x14ac:dyDescent="0.2">
      <c r="A469">
        <v>6</v>
      </c>
      <c r="B469" t="s">
        <v>2184</v>
      </c>
      <c r="C469" t="s">
        <v>2185</v>
      </c>
      <c r="D469">
        <v>2011</v>
      </c>
      <c r="E469" t="s">
        <v>2186</v>
      </c>
      <c r="F469" t="s">
        <v>2154</v>
      </c>
      <c r="G469" t="s">
        <v>2187</v>
      </c>
      <c r="H469" t="s">
        <v>2188</v>
      </c>
      <c r="I469">
        <v>4</v>
      </c>
      <c r="J469" s="4">
        <v>45648.861805555556</v>
      </c>
      <c r="S469">
        <v>6</v>
      </c>
      <c r="T469">
        <v>0.46</v>
      </c>
      <c r="U469">
        <v>6</v>
      </c>
      <c r="V469">
        <v>1</v>
      </c>
      <c r="W469">
        <v>13</v>
      </c>
      <c r="X469" t="s">
        <v>2189</v>
      </c>
      <c r="Z469" t="s">
        <v>2190</v>
      </c>
      <c r="AA469" t="s">
        <v>59</v>
      </c>
      <c r="AB469" t="b">
        <f t="shared" si="21"/>
        <v>1</v>
      </c>
      <c r="AC469" t="b">
        <f t="shared" si="19"/>
        <v>1</v>
      </c>
      <c r="AD469">
        <v>4</v>
      </c>
      <c r="AE469" t="b">
        <v>0</v>
      </c>
      <c r="AF469">
        <f>_xlfn.XLOOKUP($C469,[1]Dec25_data_updated!$C:$C, [1]Dec25_data_updated!AI:AI,0)</f>
        <v>0</v>
      </c>
      <c r="AG469" t="s">
        <v>60</v>
      </c>
      <c r="AH469" t="str">
        <f>_xlfn.XLOOKUP($C469,[1]Dec25_data_updated!$C:$C, [1]Dec25_data_updated!AF:AF,0)</f>
        <v>K_Bantleon_From_Readymade_to_Meta2Metareference_in_Appropriation_Art.pdf</v>
      </c>
      <c r="AI469" s="1">
        <f>_xlfn.XLOOKUP($C469,[1]cull_for_type_term!$C:$C, [1]cull_for_type_term!AI:AI,0)</f>
        <v>0</v>
      </c>
      <c r="AJ469" s="1">
        <f>_xlfn.XLOOKUP($C469,[1]cull_for_type_term!$C:$C, [1]cull_for_type_term!AJ:AJ,0)</f>
        <v>0</v>
      </c>
      <c r="AK469" s="1">
        <f>_xlfn.XLOOKUP($C469,[1]dates!$C:$C, [1]dates!D:D,0)</f>
        <v>0</v>
      </c>
      <c r="AL469" s="2"/>
      <c r="AM469" s="3" t="str">
        <f>_xlfn.XLOOKUP($C469,[1]missing!$C:$C, [1]missing!AH:AH,0)</f>
        <v>PAID</v>
      </c>
    </row>
    <row r="470" spans="1:39" x14ac:dyDescent="0.2">
      <c r="A470" s="5">
        <v>6</v>
      </c>
      <c r="B470" s="5" t="s">
        <v>2184</v>
      </c>
      <c r="C470" s="5" t="s">
        <v>2185</v>
      </c>
      <c r="D470" s="5">
        <v>2011</v>
      </c>
      <c r="E470" s="5" t="s">
        <v>2186</v>
      </c>
      <c r="F470" s="5" t="s">
        <v>2154</v>
      </c>
      <c r="G470" s="5" t="s">
        <v>2187</v>
      </c>
      <c r="H470" s="5" t="s">
        <v>2188</v>
      </c>
      <c r="I470" s="5">
        <v>9</v>
      </c>
      <c r="J470" s="6" t="s">
        <v>61</v>
      </c>
      <c r="K470" s="5"/>
      <c r="L470" s="5"/>
      <c r="M470" s="5"/>
      <c r="N470" s="5"/>
      <c r="O470" s="5"/>
      <c r="P470" s="5"/>
      <c r="Q470" s="5"/>
      <c r="R470" s="5"/>
      <c r="S470" s="5">
        <v>6</v>
      </c>
      <c r="T470" s="5">
        <v>0.46</v>
      </c>
      <c r="U470" s="5">
        <v>6</v>
      </c>
      <c r="V470" s="5">
        <v>1</v>
      </c>
      <c r="W470" s="5">
        <v>13</v>
      </c>
      <c r="X470" s="5" t="s">
        <v>2189</v>
      </c>
      <c r="Y470" s="5"/>
      <c r="Z470" s="5" t="s">
        <v>2191</v>
      </c>
      <c r="AA470" t="s">
        <v>63</v>
      </c>
      <c r="AB470" t="b">
        <f t="shared" si="21"/>
        <v>1</v>
      </c>
      <c r="AC470" t="b">
        <f t="shared" si="19"/>
        <v>1</v>
      </c>
      <c r="AD470">
        <v>669</v>
      </c>
      <c r="AE470" t="b">
        <v>0</v>
      </c>
      <c r="AF470">
        <f>_xlfn.XLOOKUP($C470,[1]Dec25_data_updated!$C:$C, [1]Dec25_data_updated!AI:AI,0)</f>
        <v>0</v>
      </c>
      <c r="AG470" t="s">
        <v>60</v>
      </c>
      <c r="AH470" t="str">
        <f>_xlfn.XLOOKUP($C470,[1]Dec25_data_updated!$C:$C, [1]Dec25_data_updated!AF:AF,0)</f>
        <v>K_Bantleon_From_Readymade_to_Meta2Metareference_in_Appropriation_Art.pdf</v>
      </c>
      <c r="AI470" s="1">
        <f>_xlfn.XLOOKUP($C470,[1]cull_for_type_term!$C:$C, [1]cull_for_type_term!AI:AI,0)</f>
        <v>0</v>
      </c>
      <c r="AJ470" s="1">
        <f>_xlfn.XLOOKUP($C470,[1]cull_for_type_term!$C:$C, [1]cull_for_type_term!AJ:AJ,0)</f>
        <v>0</v>
      </c>
      <c r="AK470" s="1">
        <f>_xlfn.XLOOKUP($C470,[1]dates!$C:$C, [1]dates!D:D,0)</f>
        <v>0</v>
      </c>
      <c r="AL470" s="2"/>
      <c r="AM470" s="3" t="str">
        <f>_xlfn.XLOOKUP($C470,[1]missing!$C:$C, [1]missing!AH:AH,0)</f>
        <v>PAID</v>
      </c>
    </row>
    <row r="471" spans="1:39" x14ac:dyDescent="0.2">
      <c r="A471">
        <v>0</v>
      </c>
      <c r="B471" t="s">
        <v>2192</v>
      </c>
      <c r="C471" t="s">
        <v>2193</v>
      </c>
      <c r="D471">
        <v>2021</v>
      </c>
      <c r="E471" t="s">
        <v>2194</v>
      </c>
      <c r="F471" t="s">
        <v>2195</v>
      </c>
      <c r="G471" t="s">
        <v>2196</v>
      </c>
      <c r="I471">
        <v>32</v>
      </c>
      <c r="J471" s="4">
        <v>45649.86822916667</v>
      </c>
      <c r="S471">
        <v>0</v>
      </c>
      <c r="T471">
        <v>0</v>
      </c>
      <c r="U471">
        <v>0</v>
      </c>
      <c r="V471">
        <v>1</v>
      </c>
      <c r="W471">
        <v>3</v>
      </c>
      <c r="X471" t="s">
        <v>2197</v>
      </c>
      <c r="Z471" t="s">
        <v>2198</v>
      </c>
      <c r="AA471" t="s">
        <v>71</v>
      </c>
      <c r="AB471" t="b">
        <f t="shared" si="21"/>
        <v>1</v>
      </c>
      <c r="AC471" t="b">
        <f t="shared" si="19"/>
        <v>1</v>
      </c>
      <c r="AD471">
        <v>1382</v>
      </c>
      <c r="AE471" t="b">
        <v>0</v>
      </c>
      <c r="AF471">
        <f>_xlfn.XLOOKUP($C471,[1]Dec25_data_updated!$C:$C, [1]Dec25_data_updated!AI:AI,0)</f>
        <v>0</v>
      </c>
      <c r="AG471">
        <f>_xlfn.XLOOKUP($C471,[1]Dec25_data_updated!$C:$C, [1]Dec25_data_updated!AJ:AJ,0)</f>
        <v>0</v>
      </c>
      <c r="AH471" t="str">
        <f>_xlfn.XLOOKUP($C471,[1]Dec25_data_updated!$C:$C, [1]Dec25_data_updated!AF:AF,0)</f>
        <v>L_Perron_Fuites-La_rétromédiation_et_la_possibilité_du_romanesque.pdf</v>
      </c>
      <c r="AI471" s="1">
        <f>_xlfn.XLOOKUP($C471,[1]cull_for_type_term!$C:$C, [1]cull_for_type_term!AI:AI,0)</f>
        <v>0</v>
      </c>
      <c r="AJ471" s="1">
        <f>_xlfn.XLOOKUP($C471,[1]cull_for_type_term!$C:$C, [1]cull_for_type_term!AJ:AJ,0)</f>
        <v>0</v>
      </c>
      <c r="AK471" s="1">
        <f>_xlfn.XLOOKUP($C471,[1]dates!$C:$C, [1]dates!D:D,0)</f>
        <v>0</v>
      </c>
      <c r="AL471" s="2"/>
      <c r="AM471" s="3" t="str">
        <f>_xlfn.XLOOKUP($C471,[1]missing!$C:$C, [1]missing!AH:AH,0)</f>
        <v>PAID</v>
      </c>
    </row>
    <row r="472" spans="1:39" x14ac:dyDescent="0.2">
      <c r="A472">
        <v>0</v>
      </c>
      <c r="B472" t="s">
        <v>2192</v>
      </c>
      <c r="C472" t="s">
        <v>2193</v>
      </c>
      <c r="D472">
        <v>2021</v>
      </c>
      <c r="E472" t="s">
        <v>2194</v>
      </c>
      <c r="F472" t="s">
        <v>2195</v>
      </c>
      <c r="G472" t="s">
        <v>2196</v>
      </c>
      <c r="I472">
        <v>28</v>
      </c>
      <c r="J472" s="4">
        <v>45649.444212962961</v>
      </c>
      <c r="S472">
        <v>0</v>
      </c>
      <c r="T472">
        <v>0</v>
      </c>
      <c r="U472">
        <v>0</v>
      </c>
      <c r="V472">
        <v>1</v>
      </c>
      <c r="W472">
        <v>3</v>
      </c>
      <c r="X472" t="s">
        <v>2199</v>
      </c>
      <c r="Z472" t="s">
        <v>2200</v>
      </c>
      <c r="AA472" t="s">
        <v>71</v>
      </c>
      <c r="AB472" t="b">
        <f t="shared" si="21"/>
        <v>1</v>
      </c>
      <c r="AC472" t="str">
        <f t="shared" si="19"/>
        <v/>
      </c>
      <c r="AD472">
        <v>854</v>
      </c>
      <c r="AE472" t="b">
        <v>0</v>
      </c>
      <c r="AF472">
        <f>_xlfn.XLOOKUP($C472,[1]Dec25_data_updated!$C:$C, [1]Dec25_data_updated!AI:AI,0)</f>
        <v>0</v>
      </c>
      <c r="AG472">
        <f>_xlfn.XLOOKUP($C472,[1]Dec25_data_updated!$C:$C, [1]Dec25_data_updated!AJ:AJ,0)</f>
        <v>0</v>
      </c>
      <c r="AH472" t="str">
        <f>_xlfn.XLOOKUP($C472,[1]Dec25_data_updated!$C:$C, [1]Dec25_data_updated!AF:AF,0)</f>
        <v>L_Perron_Fuites-La_rétromédiation_et_la_possibilité_du_romanesque.pdf</v>
      </c>
      <c r="AI472" s="1">
        <f>_xlfn.XLOOKUP($C472,[1]cull_for_type_term!$C:$C, [1]cull_for_type_term!AI:AI,0)</f>
        <v>0</v>
      </c>
      <c r="AJ472" s="1">
        <f>_xlfn.XLOOKUP($C472,[1]cull_for_type_term!$C:$C, [1]cull_for_type_term!AJ:AJ,0)</f>
        <v>0</v>
      </c>
      <c r="AK472" s="1">
        <f>_xlfn.XLOOKUP($C472,[1]dates!$C:$C, [1]dates!D:D,0)</f>
        <v>0</v>
      </c>
      <c r="AL472" s="2"/>
      <c r="AM472" s="3" t="str">
        <f>_xlfn.XLOOKUP($C472,[1]missing!$C:$C, [1]missing!AH:AH,0)</f>
        <v>PAID</v>
      </c>
    </row>
    <row r="473" spans="1:39" x14ac:dyDescent="0.2">
      <c r="A473">
        <v>0</v>
      </c>
      <c r="B473" t="s">
        <v>2192</v>
      </c>
      <c r="C473" t="s">
        <v>2193</v>
      </c>
      <c r="D473">
        <v>2021</v>
      </c>
      <c r="E473" t="s">
        <v>2194</v>
      </c>
      <c r="F473" t="s">
        <v>2195</v>
      </c>
      <c r="G473" t="s">
        <v>2196</v>
      </c>
      <c r="I473">
        <v>261</v>
      </c>
      <c r="J473" s="4">
        <v>45649.813726851855</v>
      </c>
      <c r="S473">
        <v>0</v>
      </c>
      <c r="T473">
        <v>0</v>
      </c>
      <c r="U473">
        <v>0</v>
      </c>
      <c r="V473">
        <v>1</v>
      </c>
      <c r="W473">
        <v>3</v>
      </c>
      <c r="X473" t="s">
        <v>2199</v>
      </c>
      <c r="Z473" t="s">
        <v>2201</v>
      </c>
      <c r="AA473" t="s">
        <v>50</v>
      </c>
      <c r="AB473" t="b">
        <f t="shared" si="21"/>
        <v>1</v>
      </c>
      <c r="AC473" t="str">
        <f t="shared" si="19"/>
        <v/>
      </c>
      <c r="AD473">
        <v>1228</v>
      </c>
      <c r="AE473" t="b">
        <v>0</v>
      </c>
      <c r="AF473">
        <f>_xlfn.XLOOKUP($C473,[1]Dec25_data_updated!$C:$C, [1]Dec25_data_updated!AI:AI,0)</f>
        <v>0</v>
      </c>
      <c r="AG473">
        <f>_xlfn.XLOOKUP($C473,[1]Dec25_data_updated!$C:$C, [1]Dec25_data_updated!AJ:AJ,0)</f>
        <v>0</v>
      </c>
      <c r="AH473" t="str">
        <f>_xlfn.XLOOKUP($C473,[1]Dec25_data_updated!$C:$C, [1]Dec25_data_updated!AF:AF,0)</f>
        <v>L_Perron_Fuites-La_rétromédiation_et_la_possibilité_du_romanesque.pdf</v>
      </c>
      <c r="AI473" s="1">
        <f>_xlfn.XLOOKUP($C473,[1]cull_for_type_term!$C:$C, [1]cull_for_type_term!AI:AI,0)</f>
        <v>0</v>
      </c>
      <c r="AJ473" s="1">
        <f>_xlfn.XLOOKUP($C473,[1]cull_for_type_term!$C:$C, [1]cull_for_type_term!AJ:AJ,0)</f>
        <v>0</v>
      </c>
      <c r="AK473" s="1">
        <f>_xlfn.XLOOKUP($C473,[1]dates!$C:$C, [1]dates!D:D,0)</f>
        <v>0</v>
      </c>
      <c r="AL473" s="2"/>
      <c r="AM473" s="3" t="str">
        <f>_xlfn.XLOOKUP($C473,[1]missing!$C:$C, [1]missing!AH:AH,0)</f>
        <v>PAID</v>
      </c>
    </row>
    <row r="474" spans="1:39" x14ac:dyDescent="0.2">
      <c r="A474" s="5">
        <v>17</v>
      </c>
      <c r="B474" s="5" t="s">
        <v>2202</v>
      </c>
      <c r="C474" s="5" t="s">
        <v>2203</v>
      </c>
      <c r="D474" s="5">
        <v>2007</v>
      </c>
      <c r="E474" s="5" t="s">
        <v>2204</v>
      </c>
      <c r="F474" s="5" t="s">
        <v>1186</v>
      </c>
      <c r="G474" s="5" t="s">
        <v>2205</v>
      </c>
      <c r="H474" s="5" t="s">
        <v>2206</v>
      </c>
      <c r="I474" s="5">
        <v>22</v>
      </c>
      <c r="J474" s="6" t="s">
        <v>61</v>
      </c>
      <c r="K474" s="5"/>
      <c r="L474" s="5"/>
      <c r="M474" s="5"/>
      <c r="N474" s="5"/>
      <c r="O474" s="5"/>
      <c r="P474" s="5"/>
      <c r="Q474" s="5"/>
      <c r="R474" s="5"/>
      <c r="S474" s="5">
        <v>17</v>
      </c>
      <c r="T474" s="5">
        <v>1</v>
      </c>
      <c r="U474" s="5">
        <v>17</v>
      </c>
      <c r="V474" s="5">
        <v>1</v>
      </c>
      <c r="W474" s="5">
        <v>17</v>
      </c>
      <c r="X474" s="5" t="s">
        <v>2207</v>
      </c>
      <c r="Y474" s="5"/>
      <c r="Z474" s="5" t="s">
        <v>2208</v>
      </c>
      <c r="AA474" t="s">
        <v>63</v>
      </c>
      <c r="AB474" t="b">
        <f t="shared" si="21"/>
        <v>1</v>
      </c>
      <c r="AC474" t="str">
        <f t="shared" si="19"/>
        <v/>
      </c>
      <c r="AD474">
        <v>682</v>
      </c>
      <c r="AE474" t="b">
        <v>0</v>
      </c>
      <c r="AF474">
        <f>_xlfn.XLOOKUP($C474,[1]Dec25_data_updated!$C:$C, [1]Dec25_data_updated!AI:AI,0)</f>
        <v>0</v>
      </c>
      <c r="AG474">
        <f>_xlfn.XLOOKUP($C474,[1]Dec25_data_updated!$C:$C, [1]Dec25_data_updated!AJ:AJ,0)</f>
        <v>0</v>
      </c>
      <c r="AH474" t="str">
        <f>_xlfn.XLOOKUP($C474,[1]Dec25_data_updated!$C:$C, [1]Dec25_data_updated!AF:AF,0)</f>
        <v>LA_Heymann_Everything_is_transformative_fair_use_and_reader_response.pdf</v>
      </c>
      <c r="AI474" s="1">
        <f>_xlfn.XLOOKUP($C474,[1]cull_for_type_term!$C:$C, [1]cull_for_type_term!AI:AI,0)</f>
        <v>0</v>
      </c>
      <c r="AJ474" s="1">
        <f>_xlfn.XLOOKUP($C474,[1]cull_for_type_term!$C:$C, [1]cull_for_type_term!AJ:AJ,0)</f>
        <v>0</v>
      </c>
      <c r="AK474" s="1">
        <f>_xlfn.XLOOKUP($C474,[1]dates!$C:$C, [1]dates!D:D,0)</f>
        <v>0</v>
      </c>
      <c r="AL474" s="2"/>
      <c r="AM474" s="3" t="str">
        <f>_xlfn.XLOOKUP($C474,[1]missing!$C:$C, [1]missing!AH:AH,0)</f>
        <v>PAID</v>
      </c>
    </row>
    <row r="475" spans="1:39" x14ac:dyDescent="0.2">
      <c r="A475">
        <v>0</v>
      </c>
      <c r="B475" t="s">
        <v>2209</v>
      </c>
      <c r="C475" t="s">
        <v>2210</v>
      </c>
      <c r="D475">
        <v>2017</v>
      </c>
      <c r="E475" t="s">
        <v>2211</v>
      </c>
      <c r="F475" t="s">
        <v>2212</v>
      </c>
      <c r="G475" t="s">
        <v>2213</v>
      </c>
      <c r="I475">
        <v>37</v>
      </c>
      <c r="J475" s="4">
        <v>45649.420636574076</v>
      </c>
      <c r="S475">
        <v>0</v>
      </c>
      <c r="T475">
        <v>0</v>
      </c>
      <c r="U475">
        <v>0</v>
      </c>
      <c r="V475">
        <v>2</v>
      </c>
      <c r="W475">
        <v>7</v>
      </c>
      <c r="X475" t="s">
        <v>2214</v>
      </c>
      <c r="Z475" t="s">
        <v>2215</v>
      </c>
      <c r="AA475" t="s">
        <v>47</v>
      </c>
      <c r="AB475" t="b">
        <f t="shared" si="21"/>
        <v>1</v>
      </c>
      <c r="AC475" t="b">
        <f t="shared" si="19"/>
        <v>1</v>
      </c>
      <c r="AD475">
        <v>102</v>
      </c>
      <c r="AE475" t="b">
        <v>0</v>
      </c>
      <c r="AF475">
        <f>_xlfn.XLOOKUP($C475,[1]Dec25_data_updated!$C:$C, [1]Dec25_data_updated!AI:AI,0)</f>
        <v>0</v>
      </c>
      <c r="AG475">
        <f>_xlfn.XLOOKUP($C475,[1]Dec25_data_updated!$C:$C, [1]Dec25_data_updated!AJ:AJ,0)</f>
        <v>0</v>
      </c>
      <c r="AH475" t="str">
        <f>_xlfn.XLOOKUP($C475,[1]Dec25_data_updated!$C:$C, [1]Dec25_data_updated!AF:AF,0)</f>
        <v>V_Rao__A_Subramanian_Influence_of_social_media_on_electorates_behaviour.pdf</v>
      </c>
      <c r="AI475" s="1">
        <f>_xlfn.XLOOKUP($C475,[1]cull_for_type_term!$C:$C, [1]cull_for_type_term!AI:AI,0)</f>
        <v>0</v>
      </c>
      <c r="AJ475" s="1">
        <f>_xlfn.XLOOKUP($C475,[1]cull_for_type_term!$C:$C, [1]cull_for_type_term!AJ:AJ,0)</f>
        <v>0</v>
      </c>
      <c r="AK475" s="1">
        <f>_xlfn.XLOOKUP($C475,[1]dates!$C:$C, [1]dates!D:D,0)</f>
        <v>0</v>
      </c>
      <c r="AL475" s="2"/>
      <c r="AM475" s="3" t="str">
        <f>_xlfn.XLOOKUP($C475,[1]missing!$C:$C, [1]missing!AH:AH,0)</f>
        <v>PAID</v>
      </c>
    </row>
    <row r="476" spans="1:39" x14ac:dyDescent="0.2">
      <c r="A476" s="5">
        <v>9</v>
      </c>
      <c r="B476" s="5" t="s">
        <v>2216</v>
      </c>
      <c r="C476" s="5" t="s">
        <v>2217</v>
      </c>
      <c r="D476" s="5">
        <v>2011</v>
      </c>
      <c r="E476" s="5"/>
      <c r="F476" s="5" t="s">
        <v>279</v>
      </c>
      <c r="G476" s="5" t="s">
        <v>2218</v>
      </c>
      <c r="H476" s="5" t="s">
        <v>2219</v>
      </c>
      <c r="I476" s="5">
        <v>64</v>
      </c>
      <c r="J476" s="6" t="s">
        <v>61</v>
      </c>
      <c r="K476" s="5" t="s">
        <v>250</v>
      </c>
      <c r="L476" s="5" t="s">
        <v>2220</v>
      </c>
      <c r="M476" s="5"/>
      <c r="N476" s="5"/>
      <c r="O476" s="5"/>
      <c r="P476" s="5"/>
      <c r="Q476" s="5"/>
      <c r="R476" s="5"/>
      <c r="S476" s="5">
        <v>9</v>
      </c>
      <c r="T476" s="5">
        <v>0.69</v>
      </c>
      <c r="U476" s="5">
        <v>9</v>
      </c>
      <c r="V476" s="5">
        <v>1</v>
      </c>
      <c r="W476" s="5">
        <v>13</v>
      </c>
      <c r="X476" s="5" t="s">
        <v>2221</v>
      </c>
      <c r="Y476" s="5"/>
      <c r="Z476" s="5" t="s">
        <v>2222</v>
      </c>
      <c r="AA476" t="s">
        <v>63</v>
      </c>
      <c r="AB476" t="b">
        <f t="shared" si="21"/>
        <v>1</v>
      </c>
      <c r="AC476" t="b">
        <f t="shared" ref="AC476:AC526" si="22">IF( ISNUMBER( SEARCH( AA476, X476) ), TRUE, "" )</f>
        <v>1</v>
      </c>
      <c r="AD476">
        <v>724</v>
      </c>
      <c r="AE476" t="b">
        <v>0</v>
      </c>
      <c r="AF476">
        <f>_xlfn.XLOOKUP($C476,[1]Dec25_data_updated!$C:$C, [1]Dec25_data_updated!AI:AI,0)</f>
        <v>0</v>
      </c>
      <c r="AG476" t="s">
        <v>60</v>
      </c>
      <c r="AH476" t="str">
        <f>_xlfn.XLOOKUP($C476,[1]Dec25_data_updated!$C:$C, [1]Dec25_data_updated!AF:AF,0)</f>
        <v>W_Funk_Seltsame_Schleifen_und_wahrhaftiges_Erzählen–Authentizität_im_zeitgenössischen_englischsprachigen_Roman.pdf</v>
      </c>
      <c r="AI476" s="1">
        <f>_xlfn.XLOOKUP($C476,[1]cull_for_type_term!$C:$C, [1]cull_for_type_term!AI:AI,0)</f>
        <v>0</v>
      </c>
      <c r="AJ476" s="1">
        <f>_xlfn.XLOOKUP($C476,[1]cull_for_type_term!$C:$C, [1]cull_for_type_term!AJ:AJ,0)</f>
        <v>0</v>
      </c>
      <c r="AK476" s="1">
        <f>_xlfn.XLOOKUP($C476,[1]dates!$C:$C, [1]dates!D:D,0)</f>
        <v>0</v>
      </c>
      <c r="AL476" s="2"/>
      <c r="AM476" s="3" t="str">
        <f>_xlfn.XLOOKUP($C476,[1]missing!$C:$C, [1]missing!AH:AH,0)</f>
        <v>PAID</v>
      </c>
    </row>
    <row r="477" spans="1:39" x14ac:dyDescent="0.2">
      <c r="A477">
        <v>9</v>
      </c>
      <c r="B477" t="s">
        <v>2216</v>
      </c>
      <c r="C477" t="s">
        <v>2217</v>
      </c>
      <c r="D477">
        <v>2011</v>
      </c>
      <c r="F477" t="s">
        <v>279</v>
      </c>
      <c r="G477" t="s">
        <v>2218</v>
      </c>
      <c r="H477" t="s">
        <v>2223</v>
      </c>
      <c r="I477">
        <v>260</v>
      </c>
      <c r="J477" s="4">
        <v>45649.813726851855</v>
      </c>
      <c r="K477" t="s">
        <v>250</v>
      </c>
      <c r="L477" t="s">
        <v>2220</v>
      </c>
      <c r="S477">
        <v>9</v>
      </c>
      <c r="T477">
        <v>0.69</v>
      </c>
      <c r="U477">
        <v>9</v>
      </c>
      <c r="V477">
        <v>1</v>
      </c>
      <c r="W477">
        <v>13</v>
      </c>
      <c r="X477" t="s">
        <v>2221</v>
      </c>
      <c r="Z477" t="s">
        <v>2224</v>
      </c>
      <c r="AA477" t="s">
        <v>50</v>
      </c>
      <c r="AB477" t="b">
        <f t="shared" si="21"/>
        <v>1</v>
      </c>
      <c r="AC477" t="str">
        <f t="shared" si="22"/>
        <v/>
      </c>
      <c r="AD477">
        <v>1227</v>
      </c>
      <c r="AE477" t="b">
        <v>0</v>
      </c>
      <c r="AF477">
        <f>_xlfn.XLOOKUP($C477,[1]Dec25_data_updated!$C:$C, [1]Dec25_data_updated!AI:AI,0)</f>
        <v>0</v>
      </c>
      <c r="AG477" t="s">
        <v>60</v>
      </c>
      <c r="AH477" t="str">
        <f>_xlfn.XLOOKUP($C477,[1]Dec25_data_updated!$C:$C, [1]Dec25_data_updated!AF:AF,0)</f>
        <v>W_Funk_Seltsame_Schleifen_und_wahrhaftiges_Erzählen–Authentizität_im_zeitgenössischen_englischsprachigen_Roman.pdf</v>
      </c>
      <c r="AI477" s="1">
        <f>_xlfn.XLOOKUP($C477,[1]cull_for_type_term!$C:$C, [1]cull_for_type_term!AI:AI,0)</f>
        <v>0</v>
      </c>
      <c r="AJ477" s="1">
        <f>_xlfn.XLOOKUP($C477,[1]cull_for_type_term!$C:$C, [1]cull_for_type_term!AJ:AJ,0)</f>
        <v>0</v>
      </c>
      <c r="AK477" s="1">
        <f>_xlfn.XLOOKUP($C477,[1]dates!$C:$C, [1]dates!D:D,0)</f>
        <v>0</v>
      </c>
      <c r="AL477" s="2"/>
      <c r="AM477" s="3" t="str">
        <f>_xlfn.XLOOKUP($C477,[1]missing!$C:$C, [1]missing!AH:AH,0)</f>
        <v>PAID</v>
      </c>
    </row>
    <row r="478" spans="1:39" x14ac:dyDescent="0.2">
      <c r="A478">
        <v>0</v>
      </c>
      <c r="B478" t="s">
        <v>2225</v>
      </c>
      <c r="C478" t="s">
        <v>2226</v>
      </c>
      <c r="D478">
        <v>2016</v>
      </c>
      <c r="F478" t="s">
        <v>723</v>
      </c>
      <c r="G478" t="s">
        <v>2227</v>
      </c>
      <c r="I478">
        <v>65</v>
      </c>
      <c r="J478" s="4">
        <v>45648.861805555556</v>
      </c>
      <c r="S478">
        <v>0</v>
      </c>
      <c r="T478">
        <v>0</v>
      </c>
      <c r="U478">
        <v>0</v>
      </c>
      <c r="V478">
        <v>1</v>
      </c>
      <c r="W478">
        <v>8</v>
      </c>
      <c r="X478" t="s">
        <v>2228</v>
      </c>
      <c r="Z478" t="s">
        <v>2229</v>
      </c>
      <c r="AA478" t="s">
        <v>59</v>
      </c>
      <c r="AB478" t="b">
        <v>1</v>
      </c>
      <c r="AC478" t="str">
        <f t="shared" si="22"/>
        <v/>
      </c>
      <c r="AD478">
        <v>65</v>
      </c>
      <c r="AE478" t="b">
        <v>1</v>
      </c>
      <c r="AF478" s="11" t="s">
        <v>2045</v>
      </c>
      <c r="AG478" s="11"/>
      <c r="AH478" t="str">
        <f>_xlfn.XLOOKUP($C478,[1]Dec25_data_updated!$C:$C, [1]Dec25_data_updated!AF:AF,0)</f>
        <v>M_Veyrat_De_linformation_comme_matériau_artistique,_vol._2_Never_mind.pdf</v>
      </c>
      <c r="AI478" s="1">
        <f>_xlfn.XLOOKUP($C478,[1]cull_for_type_term!$C:$C, [1]cull_for_type_term!AI:AI,0)</f>
        <v>0</v>
      </c>
      <c r="AJ478" s="1">
        <f>_xlfn.XLOOKUP($C478,[1]cull_for_type_term!$C:$C, [1]cull_for_type_term!AJ:AJ,0)</f>
        <v>0</v>
      </c>
      <c r="AK478" s="1">
        <f>_xlfn.XLOOKUP($C478,[1]dates!$C:$C, [1]dates!D:D,0)</f>
        <v>0</v>
      </c>
      <c r="AL478" s="2"/>
      <c r="AM478" s="3" t="str">
        <f>_xlfn.XLOOKUP($C478,[1]missing!$C:$C, [1]missing!AH:AH,0)</f>
        <v>PAID</v>
      </c>
    </row>
    <row r="479" spans="1:39" x14ac:dyDescent="0.2">
      <c r="A479">
        <v>0</v>
      </c>
      <c r="B479" t="s">
        <v>2230</v>
      </c>
      <c r="C479" t="s">
        <v>2231</v>
      </c>
      <c r="D479">
        <v>2022</v>
      </c>
      <c r="E479" t="s">
        <v>2232</v>
      </c>
      <c r="F479" t="s">
        <v>1722</v>
      </c>
      <c r="G479" t="s">
        <v>2233</v>
      </c>
      <c r="I479">
        <v>346</v>
      </c>
      <c r="J479" s="4">
        <v>45649.420636574076</v>
      </c>
      <c r="L479" t="s">
        <v>2234</v>
      </c>
      <c r="S479">
        <v>0</v>
      </c>
      <c r="T479">
        <v>0</v>
      </c>
      <c r="U479">
        <v>0</v>
      </c>
      <c r="V479">
        <v>1</v>
      </c>
      <c r="W479">
        <v>2</v>
      </c>
      <c r="X479" t="s">
        <v>2235</v>
      </c>
      <c r="Y479" t="s">
        <v>2236</v>
      </c>
      <c r="Z479" t="s">
        <v>2237</v>
      </c>
      <c r="AA479" t="s">
        <v>47</v>
      </c>
      <c r="AB479" t="b">
        <v>0</v>
      </c>
      <c r="AC479" t="b">
        <f t="shared" si="22"/>
        <v>1</v>
      </c>
      <c r="AD479">
        <v>411</v>
      </c>
      <c r="AE479" t="b">
        <v>0</v>
      </c>
      <c r="AF479">
        <f>_xlfn.XLOOKUP($C479,[1]Dec25_data_updated!$C:$C, [1]Dec25_data_updated!AI:AI,0)</f>
        <v>0</v>
      </c>
      <c r="AG479">
        <f>_xlfn.XLOOKUP($C479,[1]Dec25_data_updated!$C:$C, [1]Dec25_data_updated!AJ:AJ,0)</f>
        <v>0</v>
      </c>
      <c r="AH479">
        <f>_xlfn.XLOOKUP($C479,[1]Dec25_data_updated!$C:$C, [1]Dec25_data_updated!AF:AF,0)</f>
        <v>0</v>
      </c>
      <c r="AI479" s="1">
        <f>_xlfn.XLOOKUP($C479,[1]cull_for_type_term!$C:$C, [1]cull_for_type_term!AI:AI,0)</f>
        <v>0</v>
      </c>
      <c r="AJ479" s="1">
        <f>_xlfn.XLOOKUP($C479,[1]cull_for_type_term!$C:$C, [1]cull_for_type_term!AJ:AJ,0)</f>
        <v>0</v>
      </c>
      <c r="AK479" s="1">
        <f>_xlfn.XLOOKUP($C479,[1]dates!$C:$C, [1]dates!D:D,0)</f>
        <v>0</v>
      </c>
      <c r="AL479" s="2"/>
      <c r="AM479" s="3">
        <f>_xlfn.XLOOKUP($C479,[1]missing!$C:$C, [1]missing!AH:AH,0)</f>
        <v>0</v>
      </c>
    </row>
    <row r="480" spans="1:39" x14ac:dyDescent="0.2">
      <c r="A480">
        <v>8</v>
      </c>
      <c r="B480" t="s">
        <v>2238</v>
      </c>
      <c r="C480" t="s">
        <v>2239</v>
      </c>
      <c r="D480">
        <v>2020</v>
      </c>
      <c r="E480" t="s">
        <v>2240</v>
      </c>
      <c r="F480" t="s">
        <v>2241</v>
      </c>
      <c r="G480" t="s">
        <v>2242</v>
      </c>
      <c r="H480" t="s">
        <v>2243</v>
      </c>
      <c r="I480">
        <v>95</v>
      </c>
      <c r="J480" s="4">
        <v>45649.420636574076</v>
      </c>
      <c r="S480">
        <v>8</v>
      </c>
      <c r="T480">
        <v>2</v>
      </c>
      <c r="U480">
        <v>4</v>
      </c>
      <c r="V480">
        <v>2</v>
      </c>
      <c r="W480">
        <v>4</v>
      </c>
      <c r="X480" t="s">
        <v>2244</v>
      </c>
      <c r="Y480" t="s">
        <v>2245</v>
      </c>
      <c r="Z480" t="s">
        <v>2246</v>
      </c>
      <c r="AA480" t="s">
        <v>47</v>
      </c>
      <c r="AB480" s="5" t="b">
        <v>0</v>
      </c>
      <c r="AC480" t="b">
        <f t="shared" si="22"/>
        <v>1</v>
      </c>
      <c r="AD480">
        <v>160</v>
      </c>
      <c r="AE480" t="b">
        <v>0</v>
      </c>
      <c r="AF480">
        <f>_xlfn.XLOOKUP($C480,[1]Dec25_data_updated!$C:$C, [1]Dec25_data_updated!AI:AI,0)</f>
        <v>0</v>
      </c>
      <c r="AG480">
        <f>_xlfn.XLOOKUP($C480,[1]Dec25_data_updated!$C:$C, [1]Dec25_data_updated!AJ:AJ,0)</f>
        <v>0</v>
      </c>
      <c r="AH480">
        <f>_xlfn.XLOOKUP($C480,[1]Dec25_data_updated!$C:$C, [1]Dec25_data_updated!AF:AF,0)</f>
        <v>0</v>
      </c>
      <c r="AI480" s="1">
        <f>_xlfn.XLOOKUP($C480,[1]cull_for_type_term!$C:$C, [1]cull_for_type_term!AI:AI,0)</f>
        <v>0</v>
      </c>
      <c r="AJ480" s="1">
        <f>_xlfn.XLOOKUP($C480,[1]cull_for_type_term!$C:$C, [1]cull_for_type_term!AJ:AJ,0)</f>
        <v>0</v>
      </c>
      <c r="AK480" s="1">
        <f>_xlfn.XLOOKUP($C480,[1]dates!$C:$C, [1]dates!D:D,0)</f>
        <v>0</v>
      </c>
      <c r="AL480" s="2"/>
      <c r="AM480" s="3">
        <f>_xlfn.XLOOKUP($C480,[1]missing!$C:$C, [1]missing!AH:AH,0)</f>
        <v>0</v>
      </c>
    </row>
    <row r="481" spans="1:39" x14ac:dyDescent="0.2">
      <c r="A481">
        <v>8</v>
      </c>
      <c r="B481" t="s">
        <v>2238</v>
      </c>
      <c r="C481" t="s">
        <v>2239</v>
      </c>
      <c r="D481">
        <v>2020</v>
      </c>
      <c r="E481" t="s">
        <v>2240</v>
      </c>
      <c r="F481" t="s">
        <v>2241</v>
      </c>
      <c r="G481" t="s">
        <v>2242</v>
      </c>
      <c r="H481" t="s">
        <v>2243</v>
      </c>
      <c r="I481">
        <v>172</v>
      </c>
      <c r="J481" s="4">
        <v>45649.813726851855</v>
      </c>
      <c r="S481">
        <v>8</v>
      </c>
      <c r="T481">
        <v>2</v>
      </c>
      <c r="U481">
        <v>4</v>
      </c>
      <c r="V481">
        <v>2</v>
      </c>
      <c r="W481">
        <v>4</v>
      </c>
      <c r="X481" t="s">
        <v>2247</v>
      </c>
      <c r="Y481" t="s">
        <v>2245</v>
      </c>
      <c r="Z481" t="s">
        <v>2248</v>
      </c>
      <c r="AA481" t="s">
        <v>50</v>
      </c>
      <c r="AB481" t="b">
        <v>0</v>
      </c>
      <c r="AC481" t="str">
        <f t="shared" si="22"/>
        <v/>
      </c>
      <c r="AD481">
        <v>1139</v>
      </c>
      <c r="AE481" t="b">
        <v>0</v>
      </c>
      <c r="AF481">
        <f>_xlfn.XLOOKUP($C481,[1]Dec25_data_updated!$C:$C, [1]Dec25_data_updated!AI:AI,0)</f>
        <v>0</v>
      </c>
      <c r="AG481">
        <f>_xlfn.XLOOKUP($C481,[1]Dec25_data_updated!$C:$C, [1]Dec25_data_updated!AJ:AJ,0)</f>
        <v>0</v>
      </c>
      <c r="AH481">
        <f>_xlfn.XLOOKUP($C481,[1]Dec25_data_updated!$C:$C, [1]Dec25_data_updated!AF:AF,0)</f>
        <v>0</v>
      </c>
      <c r="AI481" s="1">
        <f>_xlfn.XLOOKUP($C481,[1]cull_for_type_term!$C:$C, [1]cull_for_type_term!AI:AI,0)</f>
        <v>0</v>
      </c>
      <c r="AJ481" s="1">
        <f>_xlfn.XLOOKUP($C481,[1]cull_for_type_term!$C:$C, [1]cull_for_type_term!AJ:AJ,0)</f>
        <v>0</v>
      </c>
      <c r="AK481" s="1">
        <f>_xlfn.XLOOKUP($C481,[1]dates!$C:$C, [1]dates!D:D,0)</f>
        <v>0</v>
      </c>
      <c r="AL481" s="2"/>
      <c r="AM481" s="3">
        <f>_xlfn.XLOOKUP($C481,[1]missing!$C:$C, [1]missing!AH:AH,0)</f>
        <v>0</v>
      </c>
    </row>
    <row r="482" spans="1:39" x14ac:dyDescent="0.2">
      <c r="A482">
        <v>1</v>
      </c>
      <c r="B482" t="s">
        <v>2249</v>
      </c>
      <c r="C482" t="s">
        <v>2250</v>
      </c>
      <c r="D482">
        <v>2019</v>
      </c>
      <c r="F482" t="s">
        <v>2251</v>
      </c>
      <c r="G482" t="s">
        <v>2252</v>
      </c>
      <c r="H482" t="s">
        <v>2253</v>
      </c>
      <c r="I482">
        <v>316</v>
      </c>
      <c r="J482" s="4">
        <v>45649.813726851855</v>
      </c>
      <c r="S482">
        <v>1</v>
      </c>
      <c r="T482">
        <v>0.2</v>
      </c>
      <c r="U482">
        <v>1</v>
      </c>
      <c r="V482">
        <v>1</v>
      </c>
      <c r="W482">
        <v>5</v>
      </c>
      <c r="X482" t="s">
        <v>2254</v>
      </c>
      <c r="Y482" t="s">
        <v>2255</v>
      </c>
      <c r="Z482" t="s">
        <v>2256</v>
      </c>
      <c r="AA482" t="s">
        <v>50</v>
      </c>
      <c r="AB482" s="5" t="b">
        <v>0</v>
      </c>
      <c r="AC482" t="str">
        <f t="shared" si="22"/>
        <v/>
      </c>
      <c r="AD482">
        <v>1283</v>
      </c>
      <c r="AE482" t="b">
        <v>0</v>
      </c>
      <c r="AF482">
        <f>_xlfn.XLOOKUP($C482,[1]Dec25_data_updated!$C:$C, [1]Dec25_data_updated!AI:AI,0)</f>
        <v>0</v>
      </c>
      <c r="AG482">
        <f>_xlfn.XLOOKUP($C482,[1]Dec25_data_updated!$C:$C, [1]Dec25_data_updated!AJ:AJ,0)</f>
        <v>0</v>
      </c>
      <c r="AH482" t="str">
        <f>_xlfn.XLOOKUP($C482,[1]Dec25_data_updated!$C:$C, [1]Dec25_data_updated!AF:AF,0)</f>
        <v>A_Brun_del_Re_Fabulations_lectorales_inclusion_et_exclusion_du_lecteur_dans_la_littérature_franco-canadienne.pdf</v>
      </c>
      <c r="AI482" s="1">
        <f>_xlfn.XLOOKUP($C482,[1]cull_for_type_term!$C:$C, [1]cull_for_type_term!AI:AI,0)</f>
        <v>0</v>
      </c>
      <c r="AJ482" s="1">
        <f>_xlfn.XLOOKUP($C482,[1]cull_for_type_term!$C:$C, [1]cull_for_type_term!AJ:AJ,0)</f>
        <v>0</v>
      </c>
      <c r="AK482" s="1">
        <f>_xlfn.XLOOKUP($C482,[1]dates!$C:$C, [1]dates!D:D,0)</f>
        <v>0</v>
      </c>
      <c r="AL482" s="2"/>
      <c r="AM482" s="3">
        <f>_xlfn.XLOOKUP($C482,[1]missing!$C:$C, [1]missing!AH:AH,0)</f>
        <v>0</v>
      </c>
    </row>
    <row r="483" spans="1:39" x14ac:dyDescent="0.2">
      <c r="A483">
        <v>0</v>
      </c>
      <c r="B483" t="s">
        <v>2257</v>
      </c>
      <c r="C483" t="s">
        <v>2258</v>
      </c>
      <c r="D483">
        <v>2021</v>
      </c>
      <c r="E483" t="s">
        <v>2259</v>
      </c>
      <c r="F483" t="s">
        <v>2260</v>
      </c>
      <c r="G483" t="s">
        <v>2261</v>
      </c>
      <c r="I483">
        <v>175</v>
      </c>
      <c r="J483" s="4">
        <v>45649.420636574076</v>
      </c>
      <c r="K483" t="s">
        <v>107</v>
      </c>
      <c r="S483">
        <v>0</v>
      </c>
      <c r="T483">
        <v>0</v>
      </c>
      <c r="U483">
        <v>0</v>
      </c>
      <c r="V483">
        <v>1</v>
      </c>
      <c r="W483">
        <v>3</v>
      </c>
      <c r="X483" t="s">
        <v>2262</v>
      </c>
      <c r="Y483" t="s">
        <v>2261</v>
      </c>
      <c r="Z483" t="s">
        <v>2263</v>
      </c>
      <c r="AA483" t="s">
        <v>47</v>
      </c>
      <c r="AB483" t="b">
        <v>0</v>
      </c>
      <c r="AC483" t="b">
        <f t="shared" si="22"/>
        <v>1</v>
      </c>
      <c r="AD483">
        <v>240</v>
      </c>
      <c r="AE483" t="b">
        <v>0</v>
      </c>
      <c r="AF483">
        <f>_xlfn.XLOOKUP($C483,[1]Dec25_data_updated!$C:$C, [1]Dec25_data_updated!AI:AI,0)</f>
        <v>0</v>
      </c>
      <c r="AG483">
        <f>_xlfn.XLOOKUP($C483,[1]Dec25_data_updated!$C:$C, [1]Dec25_data_updated!AJ:AJ,0)</f>
        <v>0</v>
      </c>
      <c r="AH483">
        <f>_xlfn.XLOOKUP($C483,[1]Dec25_data_updated!$C:$C, [1]Dec25_data_updated!AF:AF,0)</f>
        <v>0</v>
      </c>
      <c r="AI483" s="1">
        <f>_xlfn.XLOOKUP($C483,[1]cull_for_type_term!$C:$C, [1]cull_for_type_term!AI:AI,0)</f>
        <v>0</v>
      </c>
      <c r="AJ483" s="1">
        <f>_xlfn.XLOOKUP($C483,[1]cull_for_type_term!$C:$C, [1]cull_for_type_term!AJ:AJ,0)</f>
        <v>0</v>
      </c>
      <c r="AK483" s="1">
        <f>_xlfn.XLOOKUP($C483,[1]dates!$C:$C, [1]dates!D:D,0)</f>
        <v>0</v>
      </c>
      <c r="AL483" s="2"/>
      <c r="AM483" s="3">
        <f>_xlfn.XLOOKUP($C483,[1]missing!$C:$C, [1]missing!AH:AH,0)</f>
        <v>0</v>
      </c>
    </row>
    <row r="484" spans="1:39" x14ac:dyDescent="0.2">
      <c r="A484">
        <v>0</v>
      </c>
      <c r="B484" t="s">
        <v>2257</v>
      </c>
      <c r="C484" t="s">
        <v>2264</v>
      </c>
      <c r="D484">
        <v>2021</v>
      </c>
      <c r="E484" t="s">
        <v>2259</v>
      </c>
      <c r="F484" t="s">
        <v>2260</v>
      </c>
      <c r="G484" t="s">
        <v>2265</v>
      </c>
      <c r="I484">
        <v>302</v>
      </c>
      <c r="J484" s="4">
        <v>45649.420636574076</v>
      </c>
      <c r="K484" t="s">
        <v>107</v>
      </c>
      <c r="S484">
        <v>0</v>
      </c>
      <c r="T484">
        <v>0</v>
      </c>
      <c r="U484">
        <v>0</v>
      </c>
      <c r="V484">
        <v>1</v>
      </c>
      <c r="W484">
        <v>3</v>
      </c>
      <c r="X484" t="s">
        <v>2266</v>
      </c>
      <c r="Y484" t="s">
        <v>2265</v>
      </c>
      <c r="Z484" t="s">
        <v>2267</v>
      </c>
      <c r="AA484" t="s">
        <v>47</v>
      </c>
      <c r="AB484" s="5" t="b">
        <v>0</v>
      </c>
      <c r="AC484" t="str">
        <f t="shared" si="22"/>
        <v/>
      </c>
      <c r="AD484">
        <v>367</v>
      </c>
      <c r="AE484" t="b">
        <v>0</v>
      </c>
      <c r="AF484">
        <f>_xlfn.XLOOKUP($C484,[1]Dec25_data_updated!$C:$C, [1]Dec25_data_updated!AI:AI,0)</f>
        <v>0</v>
      </c>
      <c r="AG484">
        <f>_xlfn.XLOOKUP($C484,[1]Dec25_data_updated!$C:$C, [1]Dec25_data_updated!AJ:AJ,0)</f>
        <v>0</v>
      </c>
      <c r="AH484">
        <f>_xlfn.XLOOKUP($C484,[1]Dec25_data_updated!$C:$C, [1]Dec25_data_updated!AF:AF,0)</f>
        <v>0</v>
      </c>
      <c r="AI484" s="1">
        <f>_xlfn.XLOOKUP($C484,[1]cull_for_type_term!$C:$C, [1]cull_for_type_term!AI:AI,0)</f>
        <v>0</v>
      </c>
      <c r="AJ484" s="1">
        <f>_xlfn.XLOOKUP($C484,[1]cull_for_type_term!$C:$C, [1]cull_for_type_term!AJ:AJ,0)</f>
        <v>0</v>
      </c>
      <c r="AK484" s="1">
        <f>_xlfn.XLOOKUP($C484,[1]dates!$C:$C, [1]dates!D:D,0)</f>
        <v>0</v>
      </c>
      <c r="AL484" s="2"/>
      <c r="AM484" s="3">
        <f>_xlfn.XLOOKUP($C484,[1]missing!$C:$C, [1]missing!AH:AH,0)</f>
        <v>0</v>
      </c>
    </row>
    <row r="485" spans="1:39" x14ac:dyDescent="0.2">
      <c r="A485">
        <v>0</v>
      </c>
      <c r="B485" t="s">
        <v>2257</v>
      </c>
      <c r="C485" t="s">
        <v>2268</v>
      </c>
      <c r="D485">
        <v>2021</v>
      </c>
      <c r="E485" t="s">
        <v>2259</v>
      </c>
      <c r="F485" t="s">
        <v>2260</v>
      </c>
      <c r="G485" t="s">
        <v>2269</v>
      </c>
      <c r="I485">
        <v>163</v>
      </c>
      <c r="J485" s="4">
        <v>45649.420636574076</v>
      </c>
      <c r="K485" t="s">
        <v>107</v>
      </c>
      <c r="S485">
        <v>0</v>
      </c>
      <c r="T485">
        <v>0</v>
      </c>
      <c r="U485">
        <v>0</v>
      </c>
      <c r="V485">
        <v>1</v>
      </c>
      <c r="W485">
        <v>3</v>
      </c>
      <c r="X485" t="s">
        <v>2270</v>
      </c>
      <c r="Y485" t="s">
        <v>2269</v>
      </c>
      <c r="Z485" t="s">
        <v>2271</v>
      </c>
      <c r="AA485" t="s">
        <v>47</v>
      </c>
      <c r="AB485" t="b">
        <v>0</v>
      </c>
      <c r="AC485" t="b">
        <f t="shared" si="22"/>
        <v>1</v>
      </c>
      <c r="AD485">
        <v>228</v>
      </c>
      <c r="AE485" t="b">
        <v>0</v>
      </c>
      <c r="AF485">
        <f>_xlfn.XLOOKUP($C485,[1]Dec25_data_updated!$C:$C, [1]Dec25_data_updated!AI:AI,0)</f>
        <v>0</v>
      </c>
      <c r="AG485">
        <f>_xlfn.XLOOKUP($C485,[1]Dec25_data_updated!$C:$C, [1]Dec25_data_updated!AJ:AJ,0)</f>
        <v>0</v>
      </c>
      <c r="AH485">
        <f>_xlfn.XLOOKUP($C485,[1]Dec25_data_updated!$C:$C, [1]Dec25_data_updated!AF:AF,0)</f>
        <v>0</v>
      </c>
      <c r="AI485" s="1">
        <f>_xlfn.XLOOKUP($C485,[1]cull_for_type_term!$C:$C, [1]cull_for_type_term!AI:AI,0)</f>
        <v>0</v>
      </c>
      <c r="AJ485" s="1">
        <f>_xlfn.XLOOKUP($C485,[1]cull_for_type_term!$C:$C, [1]cull_for_type_term!AJ:AJ,0)</f>
        <v>0</v>
      </c>
      <c r="AK485" s="1">
        <f>_xlfn.XLOOKUP($C485,[1]dates!$C:$C, [1]dates!D:D,0)</f>
        <v>0</v>
      </c>
      <c r="AL485" s="2"/>
      <c r="AM485" s="3">
        <f>_xlfn.XLOOKUP($C485,[1]missing!$C:$C, [1]missing!AH:AH,0)</f>
        <v>0</v>
      </c>
    </row>
    <row r="486" spans="1:39" x14ac:dyDescent="0.2">
      <c r="A486">
        <v>2</v>
      </c>
      <c r="B486" t="s">
        <v>2272</v>
      </c>
      <c r="C486" t="s">
        <v>2273</v>
      </c>
      <c r="D486">
        <v>2017</v>
      </c>
      <c r="F486" t="s">
        <v>2274</v>
      </c>
      <c r="G486" t="s">
        <v>2275</v>
      </c>
      <c r="H486" t="s">
        <v>2276</v>
      </c>
      <c r="I486">
        <v>305</v>
      </c>
      <c r="J486" s="4">
        <v>45649.420636574076</v>
      </c>
      <c r="S486">
        <v>2</v>
      </c>
      <c r="T486">
        <v>0.28999999999999998</v>
      </c>
      <c r="U486">
        <v>2</v>
      </c>
      <c r="V486">
        <v>1</v>
      </c>
      <c r="W486">
        <v>7</v>
      </c>
      <c r="X486" t="s">
        <v>2277</v>
      </c>
      <c r="Y486" t="s">
        <v>2278</v>
      </c>
      <c r="Z486" t="s">
        <v>2279</v>
      </c>
      <c r="AA486" t="s">
        <v>47</v>
      </c>
      <c r="AB486" t="b">
        <v>0</v>
      </c>
      <c r="AC486" t="b">
        <f t="shared" si="22"/>
        <v>1</v>
      </c>
      <c r="AD486">
        <v>370</v>
      </c>
      <c r="AE486" t="b">
        <v>0</v>
      </c>
      <c r="AF486">
        <f>_xlfn.XLOOKUP($C486,[1]Dec25_data_updated!$C:$C, [1]Dec25_data_updated!AI:AI,0)</f>
        <v>0</v>
      </c>
      <c r="AG486">
        <f>_xlfn.XLOOKUP($C486,[1]Dec25_data_updated!$C:$C, [1]Dec25_data_updated!AJ:AJ,0)</f>
        <v>0</v>
      </c>
      <c r="AH486">
        <f>_xlfn.XLOOKUP($C486,[1]Dec25_data_updated!$C:$C, [1]Dec25_data_updated!AF:AF,0)</f>
        <v>0</v>
      </c>
      <c r="AI486" s="1">
        <f>_xlfn.XLOOKUP($C486,[1]cull_for_type_term!$C:$C, [1]cull_for_type_term!AI:AI,0)</f>
        <v>0</v>
      </c>
      <c r="AJ486" s="1">
        <f>_xlfn.XLOOKUP($C486,[1]cull_for_type_term!$C:$C, [1]cull_for_type_term!AJ:AJ,0)</f>
        <v>0</v>
      </c>
      <c r="AK486" s="1">
        <f>_xlfn.XLOOKUP($C486,[1]dates!$C:$C, [1]dates!D:D,0)</f>
        <v>0</v>
      </c>
      <c r="AL486" s="2"/>
      <c r="AM486" s="3">
        <f>_xlfn.XLOOKUP($C486,[1]missing!$C:$C, [1]missing!AH:AH,0)</f>
        <v>0</v>
      </c>
    </row>
    <row r="487" spans="1:39" x14ac:dyDescent="0.2">
      <c r="A487">
        <v>0</v>
      </c>
      <c r="B487" t="s">
        <v>2280</v>
      </c>
      <c r="C487" t="s">
        <v>2281</v>
      </c>
      <c r="D487">
        <v>2023</v>
      </c>
      <c r="F487" t="s">
        <v>653</v>
      </c>
      <c r="G487" t="s">
        <v>2282</v>
      </c>
      <c r="I487">
        <v>338</v>
      </c>
      <c r="J487" s="4">
        <v>45649.420636574076</v>
      </c>
      <c r="S487">
        <v>0</v>
      </c>
      <c r="T487">
        <v>0</v>
      </c>
      <c r="U487">
        <v>0</v>
      </c>
      <c r="V487">
        <v>1</v>
      </c>
      <c r="W487">
        <v>1</v>
      </c>
      <c r="X487" t="s">
        <v>2283</v>
      </c>
      <c r="Y487" t="s">
        <v>2284</v>
      </c>
      <c r="Z487" t="s">
        <v>2285</v>
      </c>
      <c r="AA487" t="s">
        <v>47</v>
      </c>
      <c r="AB487" t="b">
        <v>0</v>
      </c>
      <c r="AC487" t="b">
        <f t="shared" si="22"/>
        <v>1</v>
      </c>
      <c r="AD487">
        <v>403</v>
      </c>
      <c r="AE487" t="b">
        <v>0</v>
      </c>
      <c r="AF487">
        <f>_xlfn.XLOOKUP($C487,[1]Dec25_data_updated!$C:$C, [1]Dec25_data_updated!AI:AI,0)</f>
        <v>0</v>
      </c>
      <c r="AG487">
        <f>_xlfn.XLOOKUP($C487,[1]Dec25_data_updated!$C:$C, [1]Dec25_data_updated!AJ:AJ,0)</f>
        <v>0</v>
      </c>
      <c r="AH487">
        <f>_xlfn.XLOOKUP($C487,[1]Dec25_data_updated!$C:$C, [1]Dec25_data_updated!AF:AF,0)</f>
        <v>0</v>
      </c>
      <c r="AI487" s="1">
        <f>_xlfn.XLOOKUP($C487,[1]cull_for_type_term!$C:$C, [1]cull_for_type_term!AI:AI,0)</f>
        <v>0</v>
      </c>
      <c r="AJ487" s="1">
        <f>_xlfn.XLOOKUP($C487,[1]cull_for_type_term!$C:$C, [1]cull_for_type_term!AJ:AJ,0)</f>
        <v>0</v>
      </c>
      <c r="AK487" s="1">
        <f>_xlfn.XLOOKUP($C487,[1]dates!$C:$C, [1]dates!D:D,0)</f>
        <v>0</v>
      </c>
      <c r="AL487" s="2"/>
      <c r="AM487" s="3">
        <f>_xlfn.XLOOKUP($C487,[1]missing!$C:$C, [1]missing!AH:AH,0)</f>
        <v>0</v>
      </c>
    </row>
    <row r="488" spans="1:39" x14ac:dyDescent="0.2">
      <c r="A488">
        <v>0</v>
      </c>
      <c r="B488" t="s">
        <v>2280</v>
      </c>
      <c r="C488" t="s">
        <v>2281</v>
      </c>
      <c r="D488">
        <v>2023</v>
      </c>
      <c r="F488" t="s">
        <v>653</v>
      </c>
      <c r="G488" t="s">
        <v>2282</v>
      </c>
      <c r="I488">
        <v>188</v>
      </c>
      <c r="J488" s="4">
        <v>45649.813726851855</v>
      </c>
      <c r="S488">
        <v>0</v>
      </c>
      <c r="T488">
        <v>0</v>
      </c>
      <c r="U488">
        <v>0</v>
      </c>
      <c r="V488">
        <v>1</v>
      </c>
      <c r="W488">
        <v>1</v>
      </c>
      <c r="X488" t="s">
        <v>2286</v>
      </c>
      <c r="Y488" t="s">
        <v>2284</v>
      </c>
      <c r="Z488" t="s">
        <v>2287</v>
      </c>
      <c r="AA488" t="s">
        <v>50</v>
      </c>
      <c r="AB488" t="b">
        <v>0</v>
      </c>
      <c r="AC488" t="str">
        <f t="shared" si="22"/>
        <v/>
      </c>
      <c r="AD488">
        <v>1155</v>
      </c>
      <c r="AE488" t="b">
        <v>0</v>
      </c>
      <c r="AF488">
        <f>_xlfn.XLOOKUP($C488,[1]Dec25_data_updated!$C:$C, [1]Dec25_data_updated!AI:AI,0)</f>
        <v>0</v>
      </c>
      <c r="AG488">
        <f>_xlfn.XLOOKUP($C488,[1]Dec25_data_updated!$C:$C, [1]Dec25_data_updated!AJ:AJ,0)</f>
        <v>0</v>
      </c>
      <c r="AH488">
        <f>_xlfn.XLOOKUP($C488,[1]Dec25_data_updated!$C:$C, [1]Dec25_data_updated!AF:AF,0)</f>
        <v>0</v>
      </c>
      <c r="AI488" s="1">
        <f>_xlfn.XLOOKUP($C488,[1]cull_for_type_term!$C:$C, [1]cull_for_type_term!AI:AI,0)</f>
        <v>0</v>
      </c>
      <c r="AJ488" s="1">
        <f>_xlfn.XLOOKUP($C488,[1]cull_for_type_term!$C:$C, [1]cull_for_type_term!AJ:AJ,0)</f>
        <v>0</v>
      </c>
      <c r="AK488" s="1">
        <f>_xlfn.XLOOKUP($C488,[1]dates!$C:$C, [1]dates!D:D,0)</f>
        <v>0</v>
      </c>
      <c r="AL488" s="2"/>
      <c r="AM488" s="3">
        <f>_xlfn.XLOOKUP($C488,[1]missing!$C:$C, [1]missing!AH:AH,0)</f>
        <v>0</v>
      </c>
    </row>
    <row r="489" spans="1:39" x14ac:dyDescent="0.2">
      <c r="A489">
        <v>1</v>
      </c>
      <c r="B489" t="s">
        <v>2288</v>
      </c>
      <c r="C489" t="s">
        <v>2289</v>
      </c>
      <c r="D489">
        <v>2016</v>
      </c>
      <c r="E489" t="s">
        <v>2290</v>
      </c>
      <c r="F489" t="s">
        <v>1937</v>
      </c>
      <c r="G489" t="s">
        <v>2291</v>
      </c>
      <c r="H489" t="s">
        <v>2292</v>
      </c>
      <c r="I489">
        <v>382</v>
      </c>
      <c r="J489" s="4">
        <v>45649.420636574076</v>
      </c>
      <c r="S489">
        <v>1</v>
      </c>
      <c r="T489">
        <v>0.13</v>
      </c>
      <c r="U489">
        <v>1</v>
      </c>
      <c r="V489">
        <v>1</v>
      </c>
      <c r="W489">
        <v>8</v>
      </c>
      <c r="X489" t="s">
        <v>2293</v>
      </c>
      <c r="Z489" t="s">
        <v>2294</v>
      </c>
      <c r="AA489" t="s">
        <v>47</v>
      </c>
      <c r="AB489" s="5" t="b">
        <v>0</v>
      </c>
      <c r="AC489" t="str">
        <f t="shared" si="22"/>
        <v/>
      </c>
      <c r="AD489">
        <v>447</v>
      </c>
      <c r="AE489" t="b">
        <v>0</v>
      </c>
      <c r="AF489">
        <f>_xlfn.XLOOKUP($C489,[1]Dec25_data_updated!$C:$C, [1]Dec25_data_updated!AI:AI,0)</f>
        <v>0</v>
      </c>
      <c r="AG489">
        <f>_xlfn.XLOOKUP($C489,[1]Dec25_data_updated!$C:$C, [1]Dec25_data_updated!AJ:AJ,0)</f>
        <v>0</v>
      </c>
      <c r="AH489">
        <f>_xlfn.XLOOKUP($C489,[1]Dec25_data_updated!$C:$C, [1]Dec25_data_updated!AF:AF,0)</f>
        <v>0</v>
      </c>
      <c r="AI489" s="1">
        <f>_xlfn.XLOOKUP($C489,[1]cull_for_type_term!$C:$C, [1]cull_for_type_term!AI:AI,0)</f>
        <v>0</v>
      </c>
      <c r="AJ489" s="1">
        <f>_xlfn.XLOOKUP($C489,[1]cull_for_type_term!$C:$C, [1]cull_for_type_term!AJ:AJ,0)</f>
        <v>0</v>
      </c>
      <c r="AK489" s="1">
        <f>_xlfn.XLOOKUP($C489,[1]dates!$C:$C, [1]dates!D:D,0)</f>
        <v>0</v>
      </c>
      <c r="AL489" s="2"/>
      <c r="AM489" s="3">
        <f>_xlfn.XLOOKUP($C489,[1]missing!$C:$C, [1]missing!AH:AH,0)</f>
        <v>0</v>
      </c>
    </row>
    <row r="490" spans="1:39" x14ac:dyDescent="0.2">
      <c r="A490">
        <v>0</v>
      </c>
      <c r="B490" t="s">
        <v>2295</v>
      </c>
      <c r="C490" t="s">
        <v>2296</v>
      </c>
      <c r="D490">
        <v>2022</v>
      </c>
      <c r="E490" t="s">
        <v>2297</v>
      </c>
      <c r="F490" t="s">
        <v>312</v>
      </c>
      <c r="G490" t="s">
        <v>2298</v>
      </c>
      <c r="I490">
        <v>280</v>
      </c>
      <c r="J490" s="4">
        <v>45649.420636574076</v>
      </c>
      <c r="L490" t="s">
        <v>2299</v>
      </c>
      <c r="S490">
        <v>0</v>
      </c>
      <c r="T490">
        <v>0</v>
      </c>
      <c r="U490">
        <v>0</v>
      </c>
      <c r="V490">
        <v>1</v>
      </c>
      <c r="W490">
        <v>2</v>
      </c>
      <c r="X490" t="s">
        <v>2300</v>
      </c>
      <c r="Z490" t="s">
        <v>2301</v>
      </c>
      <c r="AA490" t="s">
        <v>47</v>
      </c>
      <c r="AB490" t="b">
        <v>0</v>
      </c>
      <c r="AC490" t="b">
        <f t="shared" si="22"/>
        <v>1</v>
      </c>
      <c r="AD490">
        <v>345</v>
      </c>
      <c r="AE490" t="b">
        <v>0</v>
      </c>
      <c r="AF490">
        <f>_xlfn.XLOOKUP($C490,[1]Dec25_data_updated!$C:$C, [1]Dec25_data_updated!AI:AI,0)</f>
        <v>0</v>
      </c>
      <c r="AG490">
        <f>_xlfn.XLOOKUP($C490,[1]Dec25_data_updated!$C:$C, [1]Dec25_data_updated!AJ:AJ,0)</f>
        <v>0</v>
      </c>
      <c r="AH490">
        <f>_xlfn.XLOOKUP($C490,[1]Dec25_data_updated!$C:$C, [1]Dec25_data_updated!AF:AF,0)</f>
        <v>0</v>
      </c>
      <c r="AI490" s="1">
        <f>_xlfn.XLOOKUP($C490,[1]cull_for_type_term!$C:$C, [1]cull_for_type_term!AI:AI,0)</f>
        <v>0</v>
      </c>
      <c r="AJ490" s="1">
        <f>_xlfn.XLOOKUP($C490,[1]cull_for_type_term!$C:$C, [1]cull_for_type_term!AJ:AJ,0)</f>
        <v>0</v>
      </c>
      <c r="AK490" s="1">
        <f>_xlfn.XLOOKUP($C490,[1]dates!$C:$C, [1]dates!D:D,0)</f>
        <v>0</v>
      </c>
      <c r="AL490" s="2"/>
      <c r="AM490" s="3">
        <f>_xlfn.XLOOKUP($C490,[1]missing!$C:$C, [1]missing!AH:AH,0)</f>
        <v>0</v>
      </c>
    </row>
    <row r="491" spans="1:39" x14ac:dyDescent="0.2">
      <c r="A491">
        <v>8</v>
      </c>
      <c r="B491" t="s">
        <v>2302</v>
      </c>
      <c r="C491" t="s">
        <v>2303</v>
      </c>
      <c r="D491">
        <v>2021</v>
      </c>
      <c r="E491" t="s">
        <v>2304</v>
      </c>
      <c r="F491" t="s">
        <v>2305</v>
      </c>
      <c r="G491" t="s">
        <v>2306</v>
      </c>
      <c r="H491" t="s">
        <v>2307</v>
      </c>
      <c r="I491">
        <v>108</v>
      </c>
      <c r="J491" s="4">
        <v>45649.420636574076</v>
      </c>
      <c r="L491" t="s">
        <v>2308</v>
      </c>
      <c r="S491">
        <v>8</v>
      </c>
      <c r="T491">
        <v>2.67</v>
      </c>
      <c r="U491">
        <v>8</v>
      </c>
      <c r="V491">
        <v>1</v>
      </c>
      <c r="W491">
        <v>3</v>
      </c>
      <c r="X491" t="s">
        <v>2309</v>
      </c>
      <c r="Z491" t="s">
        <v>2310</v>
      </c>
      <c r="AA491" t="s">
        <v>47</v>
      </c>
      <c r="AB491" s="5" t="b">
        <v>0</v>
      </c>
      <c r="AC491" t="b">
        <f t="shared" si="22"/>
        <v>1</v>
      </c>
      <c r="AD491">
        <v>173</v>
      </c>
      <c r="AE491" t="b">
        <v>0</v>
      </c>
      <c r="AF491">
        <f>_xlfn.XLOOKUP($C491,[1]Dec25_data_updated!$C:$C, [1]Dec25_data_updated!AI:AI,0)</f>
        <v>0</v>
      </c>
      <c r="AG491">
        <f>_xlfn.XLOOKUP($C491,[1]Dec25_data_updated!$C:$C, [1]Dec25_data_updated!AJ:AJ,0)</f>
        <v>0</v>
      </c>
      <c r="AH491">
        <f>_xlfn.XLOOKUP($C491,[1]Dec25_data_updated!$C:$C, [1]Dec25_data_updated!AF:AF,0)</f>
        <v>0</v>
      </c>
      <c r="AI491" s="1">
        <f>_xlfn.XLOOKUP($C491,[1]cull_for_type_term!$C:$C, [1]cull_for_type_term!AI:AI,0)</f>
        <v>0</v>
      </c>
      <c r="AJ491" s="1">
        <f>_xlfn.XLOOKUP($C491,[1]cull_for_type_term!$C:$C, [1]cull_for_type_term!AJ:AJ,0)</f>
        <v>0</v>
      </c>
      <c r="AK491" s="1">
        <f>_xlfn.XLOOKUP($C491,[1]dates!$C:$C, [1]dates!D:D,0)</f>
        <v>0</v>
      </c>
      <c r="AL491" s="2"/>
      <c r="AM491" s="3">
        <f>_xlfn.XLOOKUP($C491,[1]missing!$C:$C, [1]missing!AH:AH,0)</f>
        <v>0</v>
      </c>
    </row>
    <row r="492" spans="1:39" x14ac:dyDescent="0.2">
      <c r="A492">
        <v>0</v>
      </c>
      <c r="B492" t="s">
        <v>2030</v>
      </c>
      <c r="C492" t="s">
        <v>2031</v>
      </c>
      <c r="E492" t="s">
        <v>2032</v>
      </c>
      <c r="G492" t="s">
        <v>2033</v>
      </c>
      <c r="I492">
        <v>277</v>
      </c>
      <c r="J492" s="4">
        <v>45649.813726851855</v>
      </c>
      <c r="K492" t="s">
        <v>107</v>
      </c>
      <c r="S492">
        <v>0</v>
      </c>
      <c r="T492">
        <v>0</v>
      </c>
      <c r="U492">
        <v>0</v>
      </c>
      <c r="V492">
        <v>1</v>
      </c>
      <c r="X492" t="s">
        <v>2034</v>
      </c>
      <c r="Y492" t="s">
        <v>2033</v>
      </c>
      <c r="Z492" t="s">
        <v>2311</v>
      </c>
      <c r="AA492" t="s">
        <v>50</v>
      </c>
      <c r="AB492" s="5" t="b">
        <v>0</v>
      </c>
      <c r="AC492" t="str">
        <f t="shared" si="22"/>
        <v/>
      </c>
      <c r="AD492">
        <v>1244</v>
      </c>
      <c r="AE492" t="b">
        <v>0</v>
      </c>
      <c r="AF492">
        <f>_xlfn.XLOOKUP($C492,[1]Dec25_data_updated!$C:$C, [1]Dec25_data_updated!AI:AI,0)</f>
        <v>0</v>
      </c>
      <c r="AG492">
        <f>_xlfn.XLOOKUP($C492,[1]Dec25_data_updated!$C:$C, [1]Dec25_data_updated!AJ:AJ,0)</f>
        <v>0</v>
      </c>
      <c r="AH492">
        <f>_xlfn.XLOOKUP($C492,[1]Dec25_data_updated!$C:$C, [1]Dec25_data_updated!AF:AF,0)</f>
        <v>0</v>
      </c>
      <c r="AI492" s="1">
        <f>_xlfn.XLOOKUP($C492,[1]cull_for_type_term!$C:$C, [1]cull_for_type_term!AI:AI,0)</f>
        <v>0</v>
      </c>
      <c r="AJ492" s="1">
        <f>_xlfn.XLOOKUP($C492,[1]cull_for_type_term!$C:$C, [1]cull_for_type_term!AJ:AJ,0)</f>
        <v>0</v>
      </c>
      <c r="AK492" s="1">
        <f>_xlfn.XLOOKUP($C492,[1]dates!$C:$C, [1]dates!D:D,0)</f>
        <v>0</v>
      </c>
      <c r="AL492" s="2"/>
      <c r="AM492" s="3">
        <f>_xlfn.XLOOKUP($C492,[1]missing!$C:$C, [1]missing!AH:AH,0)</f>
        <v>0</v>
      </c>
    </row>
    <row r="493" spans="1:39" x14ac:dyDescent="0.2">
      <c r="A493">
        <v>599</v>
      </c>
      <c r="B493" t="s">
        <v>2312</v>
      </c>
      <c r="C493" t="s">
        <v>2313</v>
      </c>
      <c r="D493">
        <v>2016</v>
      </c>
      <c r="F493" t="s">
        <v>1722</v>
      </c>
      <c r="G493" t="s">
        <v>2314</v>
      </c>
      <c r="H493" t="s">
        <v>2315</v>
      </c>
      <c r="I493">
        <v>376</v>
      </c>
      <c r="J493" s="4">
        <v>45649.420636574076</v>
      </c>
      <c r="K493" t="s">
        <v>250</v>
      </c>
      <c r="L493" t="s">
        <v>2316</v>
      </c>
      <c r="S493">
        <v>599</v>
      </c>
      <c r="T493">
        <v>74.88</v>
      </c>
      <c r="U493">
        <v>300</v>
      </c>
      <c r="V493">
        <v>2</v>
      </c>
      <c r="W493">
        <v>8</v>
      </c>
      <c r="X493" t="s">
        <v>2317</v>
      </c>
      <c r="Y493" t="s">
        <v>2318</v>
      </c>
      <c r="Z493" t="s">
        <v>2319</v>
      </c>
      <c r="AA493" t="s">
        <v>47</v>
      </c>
      <c r="AB493" t="b">
        <v>0</v>
      </c>
      <c r="AC493" t="str">
        <f t="shared" si="22"/>
        <v/>
      </c>
      <c r="AD493">
        <v>441</v>
      </c>
      <c r="AE493" t="b">
        <v>0</v>
      </c>
      <c r="AF493">
        <f>_xlfn.XLOOKUP($C493,[1]Dec25_data_updated!$C:$C, [1]Dec25_data_updated!AI:AI,0)</f>
        <v>0</v>
      </c>
      <c r="AG493">
        <f>_xlfn.XLOOKUP($C493,[1]Dec25_data_updated!$C:$C, [1]Dec25_data_updated!AJ:AJ,0)</f>
        <v>0</v>
      </c>
      <c r="AH493">
        <f>_xlfn.XLOOKUP($C493,[1]Dec25_data_updated!$C:$C, [1]Dec25_data_updated!AF:AF,0)</f>
        <v>0</v>
      </c>
      <c r="AI493" s="1">
        <f>_xlfn.XLOOKUP($C493,[1]cull_for_type_term!$C:$C, [1]cull_for_type_term!AI:AI,0)</f>
        <v>0</v>
      </c>
      <c r="AJ493" s="1">
        <f>_xlfn.XLOOKUP($C493,[1]cull_for_type_term!$C:$C, [1]cull_for_type_term!AJ:AJ,0)</f>
        <v>0</v>
      </c>
      <c r="AK493" s="1">
        <f>_xlfn.XLOOKUP($C493,[1]dates!$C:$C, [1]dates!D:D,0)</f>
        <v>0</v>
      </c>
      <c r="AL493" s="2"/>
      <c r="AM493" s="3">
        <f>_xlfn.XLOOKUP($C493,[1]missing!$C:$C, [1]missing!AH:AH,0)</f>
        <v>0</v>
      </c>
    </row>
    <row r="494" spans="1:39" x14ac:dyDescent="0.2">
      <c r="A494">
        <v>0</v>
      </c>
      <c r="B494" t="s">
        <v>2320</v>
      </c>
      <c r="C494" t="s">
        <v>2321</v>
      </c>
      <c r="D494">
        <v>2017</v>
      </c>
      <c r="F494" t="s">
        <v>2322</v>
      </c>
      <c r="G494" t="s">
        <v>2323</v>
      </c>
      <c r="I494">
        <v>583</v>
      </c>
      <c r="J494" s="4">
        <v>45649.420636574076</v>
      </c>
      <c r="K494" t="s">
        <v>56</v>
      </c>
      <c r="S494">
        <v>0</v>
      </c>
      <c r="T494">
        <v>0</v>
      </c>
      <c r="U494">
        <v>0</v>
      </c>
      <c r="V494">
        <v>1</v>
      </c>
      <c r="W494">
        <v>7</v>
      </c>
      <c r="X494" t="s">
        <v>2324</v>
      </c>
      <c r="Y494" t="s">
        <v>2323</v>
      </c>
      <c r="Z494" t="s">
        <v>2325</v>
      </c>
      <c r="AA494" t="s">
        <v>47</v>
      </c>
      <c r="AB494" s="5" t="b">
        <v>0</v>
      </c>
      <c r="AC494" t="str">
        <f t="shared" si="22"/>
        <v/>
      </c>
      <c r="AD494">
        <v>648</v>
      </c>
      <c r="AE494" t="b">
        <v>0</v>
      </c>
      <c r="AF494">
        <f>_xlfn.XLOOKUP($C494,[1]Dec25_data_updated!$C:$C, [1]Dec25_data_updated!AI:AI,0)</f>
        <v>0</v>
      </c>
      <c r="AG494">
        <f>_xlfn.XLOOKUP($C494,[1]Dec25_data_updated!$C:$C, [1]Dec25_data_updated!AJ:AJ,0)</f>
        <v>0</v>
      </c>
      <c r="AH494">
        <f>_xlfn.XLOOKUP($C494,[1]Dec25_data_updated!$C:$C, [1]Dec25_data_updated!AF:AF,0)</f>
        <v>0</v>
      </c>
      <c r="AI494" s="1">
        <f>_xlfn.XLOOKUP($C494,[1]cull_for_type_term!$C:$C, [1]cull_for_type_term!AI:AI,0)</f>
        <v>0</v>
      </c>
      <c r="AJ494" s="1">
        <f>_xlfn.XLOOKUP($C494,[1]cull_for_type_term!$C:$C, [1]cull_for_type_term!AJ:AJ,0)</f>
        <v>0</v>
      </c>
      <c r="AK494" s="1">
        <f>_xlfn.XLOOKUP($C494,[1]dates!$C:$C, [1]dates!D:D,0)</f>
        <v>0</v>
      </c>
      <c r="AL494" s="2"/>
      <c r="AM494" s="3">
        <f>_xlfn.XLOOKUP($C494,[1]missing!$C:$C, [1]missing!AH:AH,0)</f>
        <v>0</v>
      </c>
    </row>
    <row r="495" spans="1:39" x14ac:dyDescent="0.2">
      <c r="A495">
        <v>18</v>
      </c>
      <c r="B495" t="s">
        <v>2326</v>
      </c>
      <c r="C495" t="s">
        <v>2327</v>
      </c>
      <c r="D495">
        <v>2015</v>
      </c>
      <c r="E495" t="s">
        <v>2328</v>
      </c>
      <c r="F495" t="s">
        <v>2329</v>
      </c>
      <c r="G495" t="s">
        <v>2330</v>
      </c>
      <c r="H495" t="s">
        <v>2331</v>
      </c>
      <c r="I495">
        <v>66</v>
      </c>
      <c r="J495" s="4">
        <v>45649.420636574076</v>
      </c>
      <c r="S495">
        <v>18</v>
      </c>
      <c r="T495">
        <v>2</v>
      </c>
      <c r="U495">
        <v>18</v>
      </c>
      <c r="V495">
        <v>1</v>
      </c>
      <c r="W495">
        <v>9</v>
      </c>
      <c r="X495" t="s">
        <v>2332</v>
      </c>
      <c r="Y495" t="s">
        <v>2333</v>
      </c>
      <c r="Z495" t="s">
        <v>2334</v>
      </c>
      <c r="AA495" t="s">
        <v>47</v>
      </c>
      <c r="AB495" t="b">
        <v>0</v>
      </c>
      <c r="AC495" t="b">
        <f t="shared" si="22"/>
        <v>1</v>
      </c>
      <c r="AD495">
        <v>131</v>
      </c>
      <c r="AE495" t="b">
        <v>0</v>
      </c>
      <c r="AF495">
        <f>_xlfn.XLOOKUP($C495,[1]Dec25_data_updated!$C:$C, [1]Dec25_data_updated!AI:AI,0)</f>
        <v>0</v>
      </c>
      <c r="AG495">
        <f>_xlfn.XLOOKUP($C495,[1]Dec25_data_updated!$C:$C, [1]Dec25_data_updated!AJ:AJ,0)</f>
        <v>0</v>
      </c>
      <c r="AH495">
        <f>_xlfn.XLOOKUP($C495,[1]Dec25_data_updated!$C:$C, [1]Dec25_data_updated!AF:AF,0)</f>
        <v>0</v>
      </c>
      <c r="AI495" s="1">
        <f>_xlfn.XLOOKUP($C495,[1]cull_for_type_term!$C:$C, [1]cull_for_type_term!AI:AI,0)</f>
        <v>0</v>
      </c>
      <c r="AJ495" s="1">
        <f>_xlfn.XLOOKUP($C495,[1]cull_for_type_term!$C:$C, [1]cull_for_type_term!AJ:AJ,0)</f>
        <v>0</v>
      </c>
      <c r="AK495" s="1">
        <f>_xlfn.XLOOKUP($C495,[1]dates!$C:$C, [1]dates!D:D,0)</f>
        <v>0</v>
      </c>
      <c r="AL495" s="2"/>
      <c r="AM495" s="3">
        <f>_xlfn.XLOOKUP($C495,[1]missing!$C:$C, [1]missing!AH:AH,0)</f>
        <v>0</v>
      </c>
    </row>
    <row r="496" spans="1:39" x14ac:dyDescent="0.2">
      <c r="A496">
        <v>18</v>
      </c>
      <c r="B496" t="s">
        <v>2326</v>
      </c>
      <c r="C496" t="s">
        <v>2327</v>
      </c>
      <c r="D496">
        <v>2015</v>
      </c>
      <c r="E496" t="s">
        <v>2328</v>
      </c>
      <c r="F496" t="s">
        <v>2329</v>
      </c>
      <c r="G496" t="s">
        <v>2330</v>
      </c>
      <c r="H496" t="s">
        <v>2331</v>
      </c>
      <c r="I496">
        <v>201</v>
      </c>
      <c r="J496" s="4">
        <v>45649.813726851855</v>
      </c>
      <c r="S496">
        <v>18</v>
      </c>
      <c r="T496">
        <v>2</v>
      </c>
      <c r="U496">
        <v>18</v>
      </c>
      <c r="V496">
        <v>1</v>
      </c>
      <c r="W496">
        <v>9</v>
      </c>
      <c r="X496" t="s">
        <v>2335</v>
      </c>
      <c r="Y496" t="s">
        <v>2333</v>
      </c>
      <c r="Z496" t="s">
        <v>2336</v>
      </c>
      <c r="AA496" t="s">
        <v>50</v>
      </c>
      <c r="AB496" t="b">
        <v>0</v>
      </c>
      <c r="AC496" t="str">
        <f t="shared" si="22"/>
        <v/>
      </c>
      <c r="AD496">
        <v>1168</v>
      </c>
      <c r="AE496" t="b">
        <v>0</v>
      </c>
      <c r="AF496">
        <f>_xlfn.XLOOKUP($C496,[1]Dec25_data_updated!$C:$C, [1]Dec25_data_updated!AI:AI,0)</f>
        <v>0</v>
      </c>
      <c r="AG496">
        <f>_xlfn.XLOOKUP($C496,[1]Dec25_data_updated!$C:$C, [1]Dec25_data_updated!AJ:AJ,0)</f>
        <v>0</v>
      </c>
      <c r="AH496">
        <f>_xlfn.XLOOKUP($C496,[1]Dec25_data_updated!$C:$C, [1]Dec25_data_updated!AF:AF,0)</f>
        <v>0</v>
      </c>
      <c r="AI496" s="1">
        <f>_xlfn.XLOOKUP($C496,[1]cull_for_type_term!$C:$C, [1]cull_for_type_term!AI:AI,0)</f>
        <v>0</v>
      </c>
      <c r="AJ496" s="1">
        <f>_xlfn.XLOOKUP($C496,[1]cull_for_type_term!$C:$C, [1]cull_for_type_term!AJ:AJ,0)</f>
        <v>0</v>
      </c>
      <c r="AK496" s="1">
        <f>_xlfn.XLOOKUP($C496,[1]dates!$C:$C, [1]dates!D:D,0)</f>
        <v>0</v>
      </c>
      <c r="AL496" s="2"/>
      <c r="AM496" s="3">
        <f>_xlfn.XLOOKUP($C496,[1]missing!$C:$C, [1]missing!AH:AH,0)</f>
        <v>0</v>
      </c>
    </row>
    <row r="497" spans="1:39" x14ac:dyDescent="0.2">
      <c r="A497">
        <v>0</v>
      </c>
      <c r="B497" t="s">
        <v>2337</v>
      </c>
      <c r="C497" t="s">
        <v>2338</v>
      </c>
      <c r="E497" t="s">
        <v>2339</v>
      </c>
      <c r="G497" t="s">
        <v>2340</v>
      </c>
      <c r="I497">
        <v>16</v>
      </c>
      <c r="J497" s="4">
        <v>45649.416967592595</v>
      </c>
      <c r="K497" t="s">
        <v>107</v>
      </c>
      <c r="S497">
        <v>0</v>
      </c>
      <c r="T497">
        <v>0</v>
      </c>
      <c r="U497">
        <v>0</v>
      </c>
      <c r="V497">
        <v>3</v>
      </c>
      <c r="X497" t="s">
        <v>2341</v>
      </c>
      <c r="Y497" t="s">
        <v>2340</v>
      </c>
      <c r="Z497" t="s">
        <v>2342</v>
      </c>
      <c r="AA497" t="s">
        <v>335</v>
      </c>
      <c r="AB497" t="b">
        <v>0</v>
      </c>
      <c r="AC497" t="b">
        <f t="shared" si="22"/>
        <v>1</v>
      </c>
      <c r="AD497">
        <v>907</v>
      </c>
      <c r="AE497" t="b">
        <v>0</v>
      </c>
      <c r="AF497">
        <f>_xlfn.XLOOKUP($C497,[1]Dec25_data_updated!$C:$C, [1]Dec25_data_updated!AI:AI,0)</f>
        <v>0</v>
      </c>
      <c r="AG497">
        <f>_xlfn.XLOOKUP($C497,[1]Dec25_data_updated!$C:$C, [1]Dec25_data_updated!AJ:AJ,0)</f>
        <v>0</v>
      </c>
      <c r="AH497">
        <f>_xlfn.XLOOKUP($C497,[1]Dec25_data_updated!$C:$C, [1]Dec25_data_updated!AF:AF,0)</f>
        <v>0</v>
      </c>
      <c r="AI497" s="1">
        <f>_xlfn.XLOOKUP($C497,[1]cull_for_type_term!$C:$C, [1]cull_for_type_term!AI:AI,0)</f>
        <v>0</v>
      </c>
      <c r="AJ497" s="1">
        <f>_xlfn.XLOOKUP($C497,[1]cull_for_type_term!$C:$C, [1]cull_for_type_term!AJ:AJ,0)</f>
        <v>0</v>
      </c>
      <c r="AK497" s="1">
        <f>_xlfn.XLOOKUP($C497,[1]dates!$C:$C, [1]dates!D:D,0)</f>
        <v>0</v>
      </c>
      <c r="AL497" s="2"/>
      <c r="AM497" s="3">
        <f>_xlfn.XLOOKUP($C497,[1]missing!$C:$C, [1]missing!AH:AH,0)</f>
        <v>0</v>
      </c>
    </row>
    <row r="498" spans="1:39" x14ac:dyDescent="0.2">
      <c r="A498">
        <v>0</v>
      </c>
      <c r="B498" t="s">
        <v>2337</v>
      </c>
      <c r="C498" t="s">
        <v>2338</v>
      </c>
      <c r="E498" t="s">
        <v>2339</v>
      </c>
      <c r="G498" t="s">
        <v>2340</v>
      </c>
      <c r="I498">
        <v>274</v>
      </c>
      <c r="J498" s="4">
        <v>45649.420636574076</v>
      </c>
      <c r="K498" t="s">
        <v>107</v>
      </c>
      <c r="S498">
        <v>0</v>
      </c>
      <c r="T498">
        <v>0</v>
      </c>
      <c r="U498">
        <v>0</v>
      </c>
      <c r="V498">
        <v>3</v>
      </c>
      <c r="X498" t="s">
        <v>2343</v>
      </c>
      <c r="Y498" t="s">
        <v>2340</v>
      </c>
      <c r="Z498" t="s">
        <v>2344</v>
      </c>
      <c r="AA498" t="s">
        <v>47</v>
      </c>
      <c r="AB498" s="5" t="b">
        <v>0</v>
      </c>
      <c r="AC498" t="str">
        <f t="shared" si="22"/>
        <v/>
      </c>
      <c r="AD498">
        <v>339</v>
      </c>
      <c r="AE498" t="b">
        <v>0</v>
      </c>
      <c r="AF498">
        <f>_xlfn.XLOOKUP($C498,[1]Dec25_data_updated!$C:$C, [1]Dec25_data_updated!AI:AI,0)</f>
        <v>0</v>
      </c>
      <c r="AG498">
        <f>_xlfn.XLOOKUP($C498,[1]Dec25_data_updated!$C:$C, [1]Dec25_data_updated!AJ:AJ,0)</f>
        <v>0</v>
      </c>
      <c r="AH498">
        <f>_xlfn.XLOOKUP($C498,[1]Dec25_data_updated!$C:$C, [1]Dec25_data_updated!AF:AF,0)</f>
        <v>0</v>
      </c>
      <c r="AI498" s="1">
        <f>_xlfn.XLOOKUP($C498,[1]cull_for_type_term!$C:$C, [1]cull_for_type_term!AI:AI,0)</f>
        <v>0</v>
      </c>
      <c r="AJ498" s="1">
        <f>_xlfn.XLOOKUP($C498,[1]cull_for_type_term!$C:$C, [1]cull_for_type_term!AJ:AJ,0)</f>
        <v>0</v>
      </c>
      <c r="AK498" s="1">
        <f>_xlfn.XLOOKUP($C498,[1]dates!$C:$C, [1]dates!D:D,0)</f>
        <v>0</v>
      </c>
      <c r="AL498" s="2"/>
      <c r="AM498" s="3">
        <f>_xlfn.XLOOKUP($C498,[1]missing!$C:$C, [1]missing!AH:AH,0)</f>
        <v>0</v>
      </c>
    </row>
    <row r="499" spans="1:39" x14ac:dyDescent="0.2">
      <c r="A499">
        <v>0</v>
      </c>
      <c r="B499" t="s">
        <v>2337</v>
      </c>
      <c r="C499" t="s">
        <v>2338</v>
      </c>
      <c r="E499" t="s">
        <v>2339</v>
      </c>
      <c r="G499" t="s">
        <v>2340</v>
      </c>
      <c r="I499">
        <v>185</v>
      </c>
      <c r="J499" s="4">
        <v>45649.813726851855</v>
      </c>
      <c r="K499" t="s">
        <v>107</v>
      </c>
      <c r="S499">
        <v>0</v>
      </c>
      <c r="T499">
        <v>0</v>
      </c>
      <c r="U499">
        <v>0</v>
      </c>
      <c r="V499">
        <v>3</v>
      </c>
      <c r="X499" t="s">
        <v>2343</v>
      </c>
      <c r="Y499" t="s">
        <v>2340</v>
      </c>
      <c r="Z499" t="s">
        <v>2345</v>
      </c>
      <c r="AA499" t="s">
        <v>50</v>
      </c>
      <c r="AB499" t="b">
        <v>0</v>
      </c>
      <c r="AC499" t="str">
        <f t="shared" si="22"/>
        <v/>
      </c>
      <c r="AD499">
        <v>1152</v>
      </c>
      <c r="AE499" t="b">
        <v>0</v>
      </c>
      <c r="AF499">
        <f>_xlfn.XLOOKUP($C499,[1]Dec25_data_updated!$C:$C, [1]Dec25_data_updated!AI:AI,0)</f>
        <v>0</v>
      </c>
      <c r="AG499">
        <f>_xlfn.XLOOKUP($C499,[1]Dec25_data_updated!$C:$C, [1]Dec25_data_updated!AJ:AJ,0)</f>
        <v>0</v>
      </c>
      <c r="AH499">
        <f>_xlfn.XLOOKUP($C499,[1]Dec25_data_updated!$C:$C, [1]Dec25_data_updated!AF:AF,0)</f>
        <v>0</v>
      </c>
      <c r="AI499" s="1">
        <f>_xlfn.XLOOKUP($C499,[1]cull_for_type_term!$C:$C, [1]cull_for_type_term!AI:AI,0)</f>
        <v>0</v>
      </c>
      <c r="AJ499" s="1">
        <f>_xlfn.XLOOKUP($C499,[1]cull_for_type_term!$C:$C, [1]cull_for_type_term!AJ:AJ,0)</f>
        <v>0</v>
      </c>
      <c r="AK499" s="1">
        <f>_xlfn.XLOOKUP($C499,[1]dates!$C:$C, [1]dates!D:D,0)</f>
        <v>0</v>
      </c>
      <c r="AL499" s="2"/>
      <c r="AM499" s="3">
        <f>_xlfn.XLOOKUP($C499,[1]missing!$C:$C, [1]missing!AH:AH,0)</f>
        <v>0</v>
      </c>
    </row>
    <row r="500" spans="1:39" x14ac:dyDescent="0.2">
      <c r="A500">
        <v>14</v>
      </c>
      <c r="B500" t="s">
        <v>2346</v>
      </c>
      <c r="C500" t="s">
        <v>2347</v>
      </c>
      <c r="D500">
        <v>2012</v>
      </c>
      <c r="E500" t="s">
        <v>2348</v>
      </c>
      <c r="F500" t="s">
        <v>279</v>
      </c>
      <c r="G500" t="s">
        <v>2349</v>
      </c>
      <c r="H500" t="s">
        <v>2350</v>
      </c>
      <c r="I500">
        <v>9</v>
      </c>
      <c r="J500" s="4">
        <v>45649.420636574076</v>
      </c>
      <c r="L500" t="s">
        <v>2351</v>
      </c>
      <c r="S500">
        <v>14</v>
      </c>
      <c r="T500">
        <v>1.17</v>
      </c>
      <c r="U500">
        <v>4</v>
      </c>
      <c r="V500">
        <v>4</v>
      </c>
      <c r="W500">
        <v>12</v>
      </c>
      <c r="X500" t="s">
        <v>2352</v>
      </c>
      <c r="Z500" t="s">
        <v>2353</v>
      </c>
      <c r="AA500" t="s">
        <v>47</v>
      </c>
      <c r="AB500" t="b">
        <v>0</v>
      </c>
      <c r="AC500" t="b">
        <f t="shared" si="22"/>
        <v>1</v>
      </c>
      <c r="AD500">
        <v>74</v>
      </c>
      <c r="AE500" t="b">
        <v>0</v>
      </c>
      <c r="AF500">
        <f>_xlfn.XLOOKUP($C500,[1]Dec25_data_updated!$C:$C, [1]Dec25_data_updated!AI:AI,0)</f>
        <v>0</v>
      </c>
      <c r="AG500">
        <f>_xlfn.XLOOKUP($C500,[1]Dec25_data_updated!$C:$C, [1]Dec25_data_updated!AJ:AJ,0)</f>
        <v>0</v>
      </c>
      <c r="AH500">
        <f>_xlfn.XLOOKUP($C500,[1]Dec25_data_updated!$C:$C, [1]Dec25_data_updated!AF:AF,0)</f>
        <v>0</v>
      </c>
      <c r="AI500" s="1">
        <f>_xlfn.XLOOKUP($C500,[1]cull_for_type_term!$C:$C, [1]cull_for_type_term!AI:AI,0)</f>
        <v>0</v>
      </c>
      <c r="AJ500" s="1">
        <f>_xlfn.XLOOKUP($C500,[1]cull_for_type_term!$C:$C, [1]cull_for_type_term!AJ:AJ,0)</f>
        <v>0</v>
      </c>
      <c r="AK500" s="1">
        <f>_xlfn.XLOOKUP($C500,[1]dates!$C:$C, [1]dates!D:D,0)</f>
        <v>0</v>
      </c>
      <c r="AL500" s="2"/>
      <c r="AM500" s="3">
        <f>_xlfn.XLOOKUP($C500,[1]missing!$C:$C, [1]missing!AH:AH,0)</f>
        <v>0</v>
      </c>
    </row>
    <row r="501" spans="1:39" x14ac:dyDescent="0.2">
      <c r="A501">
        <v>0</v>
      </c>
      <c r="B501" t="s">
        <v>2354</v>
      </c>
      <c r="C501" t="s">
        <v>2355</v>
      </c>
      <c r="E501" t="s">
        <v>849</v>
      </c>
      <c r="G501" t="s">
        <v>2356</v>
      </c>
      <c r="I501">
        <v>389</v>
      </c>
      <c r="J501" s="4">
        <v>45649.420636574076</v>
      </c>
      <c r="K501" t="s">
        <v>56</v>
      </c>
      <c r="S501">
        <v>0</v>
      </c>
      <c r="T501">
        <v>0</v>
      </c>
      <c r="U501">
        <v>0</v>
      </c>
      <c r="V501">
        <v>2</v>
      </c>
      <c r="X501" t="s">
        <v>2357</v>
      </c>
      <c r="Y501" t="s">
        <v>2356</v>
      </c>
      <c r="Z501" t="s">
        <v>2358</v>
      </c>
      <c r="AA501" t="s">
        <v>47</v>
      </c>
      <c r="AB501" s="5" t="b">
        <v>0</v>
      </c>
      <c r="AC501" t="b">
        <f t="shared" si="22"/>
        <v>1</v>
      </c>
      <c r="AD501">
        <v>454</v>
      </c>
      <c r="AE501" t="b">
        <v>0</v>
      </c>
      <c r="AF501">
        <f>_xlfn.XLOOKUP($C501,[1]Dec25_data_updated!$C:$C, [1]Dec25_data_updated!AI:AI,0)</f>
        <v>0</v>
      </c>
      <c r="AG501">
        <f>_xlfn.XLOOKUP($C501,[1]Dec25_data_updated!$C:$C, [1]Dec25_data_updated!AJ:AJ,0)</f>
        <v>0</v>
      </c>
      <c r="AH501">
        <f>_xlfn.XLOOKUP($C501,[1]Dec25_data_updated!$C:$C, [1]Dec25_data_updated!AF:AF,0)</f>
        <v>0</v>
      </c>
      <c r="AI501" s="1">
        <f>_xlfn.XLOOKUP($C501,[1]cull_for_type_term!$C:$C, [1]cull_for_type_term!AI:AI,0)</f>
        <v>0</v>
      </c>
      <c r="AJ501" s="1">
        <f>_xlfn.XLOOKUP($C501,[1]cull_for_type_term!$C:$C, [1]cull_for_type_term!AJ:AJ,0)</f>
        <v>0</v>
      </c>
      <c r="AK501" s="1">
        <f>_xlfn.XLOOKUP($C501,[1]dates!$C:$C, [1]dates!D:D,0)</f>
        <v>0</v>
      </c>
      <c r="AL501" s="2"/>
      <c r="AM501" s="3">
        <f>_xlfn.XLOOKUP($C501,[1]missing!$C:$C, [1]missing!AH:AH,0)</f>
        <v>0</v>
      </c>
    </row>
    <row r="502" spans="1:39" x14ac:dyDescent="0.2">
      <c r="A502">
        <v>0</v>
      </c>
      <c r="B502" t="s">
        <v>2354</v>
      </c>
      <c r="C502" t="s">
        <v>2355</v>
      </c>
      <c r="E502" t="s">
        <v>849</v>
      </c>
      <c r="G502" t="s">
        <v>2356</v>
      </c>
      <c r="I502">
        <v>214</v>
      </c>
      <c r="J502" s="4">
        <v>45649.813726851855</v>
      </c>
      <c r="K502" t="s">
        <v>56</v>
      </c>
      <c r="S502">
        <v>0</v>
      </c>
      <c r="T502">
        <v>0</v>
      </c>
      <c r="U502">
        <v>0</v>
      </c>
      <c r="V502">
        <v>2</v>
      </c>
      <c r="X502" t="s">
        <v>2359</v>
      </c>
      <c r="Y502" t="s">
        <v>2356</v>
      </c>
      <c r="Z502" t="s">
        <v>2360</v>
      </c>
      <c r="AA502" t="s">
        <v>50</v>
      </c>
      <c r="AB502" t="b">
        <v>0</v>
      </c>
      <c r="AC502" t="b">
        <f t="shared" si="22"/>
        <v>1</v>
      </c>
      <c r="AD502">
        <v>1181</v>
      </c>
      <c r="AE502" t="b">
        <v>0</v>
      </c>
      <c r="AF502">
        <f>_xlfn.XLOOKUP($C502,[1]Dec25_data_updated!$C:$C, [1]Dec25_data_updated!AI:AI,0)</f>
        <v>0</v>
      </c>
      <c r="AG502">
        <f>_xlfn.XLOOKUP($C502,[1]Dec25_data_updated!$C:$C, [1]Dec25_data_updated!AJ:AJ,0)</f>
        <v>0</v>
      </c>
      <c r="AH502">
        <f>_xlfn.XLOOKUP($C502,[1]Dec25_data_updated!$C:$C, [1]Dec25_data_updated!AF:AF,0)</f>
        <v>0</v>
      </c>
      <c r="AI502" s="1">
        <f>_xlfn.XLOOKUP($C502,[1]cull_for_type_term!$C:$C, [1]cull_for_type_term!AI:AI,0)</f>
        <v>0</v>
      </c>
      <c r="AJ502" s="1">
        <f>_xlfn.XLOOKUP($C502,[1]cull_for_type_term!$C:$C, [1]cull_for_type_term!AJ:AJ,0)</f>
        <v>0</v>
      </c>
      <c r="AK502" s="1">
        <f>_xlfn.XLOOKUP($C502,[1]dates!$C:$C, [1]dates!D:D,0)</f>
        <v>0</v>
      </c>
      <c r="AL502" s="2"/>
      <c r="AM502" s="3">
        <f>_xlfn.XLOOKUP($C502,[1]missing!$C:$C, [1]missing!AH:AH,0)</f>
        <v>0</v>
      </c>
    </row>
    <row r="503" spans="1:39" x14ac:dyDescent="0.2">
      <c r="A503">
        <v>3</v>
      </c>
      <c r="B503" t="s">
        <v>2361</v>
      </c>
      <c r="C503" t="s">
        <v>2362</v>
      </c>
      <c r="D503">
        <v>2023</v>
      </c>
      <c r="E503" t="s">
        <v>2363</v>
      </c>
      <c r="F503" t="s">
        <v>2364</v>
      </c>
      <c r="G503" t="s">
        <v>2365</v>
      </c>
      <c r="H503" t="s">
        <v>2366</v>
      </c>
      <c r="I503">
        <v>196</v>
      </c>
      <c r="J503" s="4">
        <v>45649.420636574076</v>
      </c>
      <c r="S503">
        <v>3</v>
      </c>
      <c r="T503">
        <v>3</v>
      </c>
      <c r="U503">
        <v>2</v>
      </c>
      <c r="V503">
        <v>2</v>
      </c>
      <c r="W503">
        <v>1</v>
      </c>
      <c r="X503" t="s">
        <v>2367</v>
      </c>
      <c r="Y503" t="s">
        <v>2368</v>
      </c>
      <c r="Z503" t="s">
        <v>2369</v>
      </c>
      <c r="AA503" t="s">
        <v>47</v>
      </c>
      <c r="AB503" t="b">
        <v>0</v>
      </c>
      <c r="AC503" t="str">
        <f t="shared" si="22"/>
        <v/>
      </c>
      <c r="AD503">
        <v>261</v>
      </c>
      <c r="AE503" t="b">
        <v>0</v>
      </c>
      <c r="AF503">
        <f>_xlfn.XLOOKUP($C503,[1]Dec25_data_updated!$C:$C, [1]Dec25_data_updated!AI:AI,0)</f>
        <v>0</v>
      </c>
      <c r="AG503">
        <f>_xlfn.XLOOKUP($C503,[1]Dec25_data_updated!$C:$C, [1]Dec25_data_updated!AJ:AJ,0)</f>
        <v>0</v>
      </c>
      <c r="AH503">
        <f>_xlfn.XLOOKUP($C503,[1]Dec25_data_updated!$C:$C, [1]Dec25_data_updated!AF:AF,0)</f>
        <v>0</v>
      </c>
      <c r="AI503" s="1">
        <f>_xlfn.XLOOKUP($C503,[1]cull_for_type_term!$C:$C, [1]cull_for_type_term!AI:AI,0)</f>
        <v>0</v>
      </c>
      <c r="AJ503" s="1">
        <f>_xlfn.XLOOKUP($C503,[1]cull_for_type_term!$C:$C, [1]cull_for_type_term!AJ:AJ,0)</f>
        <v>0</v>
      </c>
      <c r="AK503" s="1">
        <f>_xlfn.XLOOKUP($C503,[1]dates!$C:$C, [1]dates!D:D,0)</f>
        <v>0</v>
      </c>
      <c r="AL503" s="2"/>
      <c r="AM503" s="3">
        <f>_xlfn.XLOOKUP($C503,[1]missing!$C:$C, [1]missing!AH:AH,0)</f>
        <v>0</v>
      </c>
    </row>
    <row r="504" spans="1:39" x14ac:dyDescent="0.2">
      <c r="A504">
        <v>17</v>
      </c>
      <c r="B504" t="s">
        <v>2370</v>
      </c>
      <c r="C504" t="s">
        <v>2371</v>
      </c>
      <c r="D504">
        <v>2020</v>
      </c>
      <c r="E504" t="s">
        <v>2372</v>
      </c>
      <c r="F504" t="s">
        <v>2373</v>
      </c>
      <c r="G504" t="s">
        <v>2374</v>
      </c>
      <c r="H504" t="s">
        <v>2375</v>
      </c>
      <c r="I504">
        <v>77</v>
      </c>
      <c r="J504" s="4">
        <v>45649.420636574076</v>
      </c>
      <c r="K504" t="s">
        <v>56</v>
      </c>
      <c r="S504">
        <v>17</v>
      </c>
      <c r="T504">
        <v>4.25</v>
      </c>
      <c r="U504">
        <v>17</v>
      </c>
      <c r="V504">
        <v>1</v>
      </c>
      <c r="W504">
        <v>4</v>
      </c>
      <c r="X504" t="s">
        <v>2376</v>
      </c>
      <c r="Y504" t="s">
        <v>2374</v>
      </c>
      <c r="Z504" t="s">
        <v>2377</v>
      </c>
      <c r="AA504" t="s">
        <v>47</v>
      </c>
      <c r="AB504" t="b">
        <v>0</v>
      </c>
      <c r="AC504" t="b">
        <f t="shared" si="22"/>
        <v>1</v>
      </c>
      <c r="AD504">
        <v>142</v>
      </c>
      <c r="AE504" t="b">
        <v>0</v>
      </c>
      <c r="AF504">
        <f>_xlfn.XLOOKUP($C504,[1]Dec25_data_updated!$C:$C, [1]Dec25_data_updated!AI:AI,0)</f>
        <v>0</v>
      </c>
      <c r="AG504">
        <f>_xlfn.XLOOKUP($C504,[1]Dec25_data_updated!$C:$C, [1]Dec25_data_updated!AJ:AJ,0)</f>
        <v>0</v>
      </c>
      <c r="AH504">
        <f>_xlfn.XLOOKUP($C504,[1]Dec25_data_updated!$C:$C, [1]Dec25_data_updated!AF:AF,0)</f>
        <v>0</v>
      </c>
      <c r="AI504" s="1">
        <f>_xlfn.XLOOKUP($C504,[1]cull_for_type_term!$C:$C, [1]cull_for_type_term!AI:AI,0)</f>
        <v>0</v>
      </c>
      <c r="AJ504" s="1">
        <f>_xlfn.XLOOKUP($C504,[1]cull_for_type_term!$C:$C, [1]cull_for_type_term!AJ:AJ,0)</f>
        <v>0</v>
      </c>
      <c r="AK504" s="1">
        <f>_xlfn.XLOOKUP($C504,[1]dates!$C:$C, [1]dates!D:D,0)</f>
        <v>0</v>
      </c>
      <c r="AL504" s="2"/>
      <c r="AM504" s="3">
        <f>_xlfn.XLOOKUP($C504,[1]missing!$C:$C, [1]missing!AH:AH,0)</f>
        <v>0</v>
      </c>
    </row>
    <row r="505" spans="1:39" x14ac:dyDescent="0.2">
      <c r="A505">
        <v>17</v>
      </c>
      <c r="B505" t="s">
        <v>2370</v>
      </c>
      <c r="C505" t="s">
        <v>2371</v>
      </c>
      <c r="D505">
        <v>2020</v>
      </c>
      <c r="E505" t="s">
        <v>2372</v>
      </c>
      <c r="F505" t="s">
        <v>2373</v>
      </c>
      <c r="G505" t="s">
        <v>2374</v>
      </c>
      <c r="H505" t="s">
        <v>2375</v>
      </c>
      <c r="I505">
        <v>37</v>
      </c>
      <c r="J505" s="4">
        <v>45649.813726851855</v>
      </c>
      <c r="K505" t="s">
        <v>56</v>
      </c>
      <c r="S505">
        <v>17</v>
      </c>
      <c r="T505">
        <v>4.25</v>
      </c>
      <c r="U505">
        <v>17</v>
      </c>
      <c r="V505">
        <v>1</v>
      </c>
      <c r="W505">
        <v>4</v>
      </c>
      <c r="X505" t="s">
        <v>2378</v>
      </c>
      <c r="Y505" t="s">
        <v>2374</v>
      </c>
      <c r="Z505" t="s">
        <v>2379</v>
      </c>
      <c r="AA505" t="s">
        <v>50</v>
      </c>
      <c r="AB505" t="b">
        <v>0</v>
      </c>
      <c r="AC505" t="b">
        <f t="shared" si="22"/>
        <v>1</v>
      </c>
      <c r="AD505">
        <v>1004</v>
      </c>
      <c r="AE505" t="b">
        <v>0</v>
      </c>
      <c r="AF505">
        <f>_xlfn.XLOOKUP($C505,[1]Dec25_data_updated!$C:$C, [1]Dec25_data_updated!AI:AI,0)</f>
        <v>0</v>
      </c>
      <c r="AG505">
        <f>_xlfn.XLOOKUP($C505,[1]Dec25_data_updated!$C:$C, [1]Dec25_data_updated!AJ:AJ,0)</f>
        <v>0</v>
      </c>
      <c r="AH505">
        <f>_xlfn.XLOOKUP($C505,[1]Dec25_data_updated!$C:$C, [1]Dec25_data_updated!AF:AF,0)</f>
        <v>0</v>
      </c>
      <c r="AI505" s="1">
        <f>_xlfn.XLOOKUP($C505,[1]cull_for_type_term!$C:$C, [1]cull_for_type_term!AI:AI,0)</f>
        <v>0</v>
      </c>
      <c r="AJ505" s="1">
        <f>_xlfn.XLOOKUP($C505,[1]cull_for_type_term!$C:$C, [1]cull_for_type_term!AJ:AJ,0)</f>
        <v>0</v>
      </c>
      <c r="AK505" s="1">
        <f>_xlfn.XLOOKUP($C505,[1]dates!$C:$C, [1]dates!D:D,0)</f>
        <v>0</v>
      </c>
      <c r="AL505" s="2"/>
      <c r="AM505" s="3">
        <f>_xlfn.XLOOKUP($C505,[1]missing!$C:$C, [1]missing!AH:AH,0)</f>
        <v>0</v>
      </c>
    </row>
    <row r="506" spans="1:39" x14ac:dyDescent="0.2">
      <c r="A506">
        <v>0</v>
      </c>
      <c r="B506" t="s">
        <v>158</v>
      </c>
      <c r="C506" t="s">
        <v>2380</v>
      </c>
      <c r="E506" t="s">
        <v>2381</v>
      </c>
      <c r="G506" t="s">
        <v>2382</v>
      </c>
      <c r="I506">
        <v>165</v>
      </c>
      <c r="J506" s="4">
        <v>45649.813726851855</v>
      </c>
      <c r="K506" t="s">
        <v>56</v>
      </c>
      <c r="S506">
        <v>0</v>
      </c>
      <c r="T506">
        <v>0</v>
      </c>
      <c r="U506">
        <v>0</v>
      </c>
      <c r="V506">
        <v>1</v>
      </c>
      <c r="X506" t="s">
        <v>2383</v>
      </c>
      <c r="Y506" t="s">
        <v>2382</v>
      </c>
      <c r="Z506" t="s">
        <v>2384</v>
      </c>
      <c r="AA506" t="s">
        <v>50</v>
      </c>
      <c r="AB506" t="b">
        <v>0</v>
      </c>
      <c r="AC506" t="b">
        <f t="shared" si="22"/>
        <v>1</v>
      </c>
      <c r="AD506">
        <v>1132</v>
      </c>
      <c r="AE506" t="b">
        <v>0</v>
      </c>
      <c r="AF506">
        <f>_xlfn.XLOOKUP($C506,[1]Dec25_data_updated!$C:$C, [1]Dec25_data_updated!AI:AI,0)</f>
        <v>0</v>
      </c>
      <c r="AG506">
        <f>_xlfn.XLOOKUP($C506,[1]Dec25_data_updated!$C:$C, [1]Dec25_data_updated!AJ:AJ,0)</f>
        <v>0</v>
      </c>
      <c r="AH506">
        <f>_xlfn.XLOOKUP($C506,[1]Dec25_data_updated!$C:$C, [1]Dec25_data_updated!AF:AF,0)</f>
        <v>0</v>
      </c>
      <c r="AI506" s="1">
        <f>_xlfn.XLOOKUP($C506,[1]cull_for_type_term!$C:$C, [1]cull_for_type_term!AI:AI,0)</f>
        <v>0</v>
      </c>
      <c r="AJ506" s="1">
        <f>_xlfn.XLOOKUP($C506,[1]cull_for_type_term!$C:$C, [1]cull_for_type_term!AJ:AJ,0)</f>
        <v>0</v>
      </c>
      <c r="AK506" s="1">
        <f>_xlfn.XLOOKUP($C506,[1]dates!$C:$C, [1]dates!D:D,0)</f>
        <v>0</v>
      </c>
      <c r="AL506" s="2"/>
      <c r="AM506" s="3">
        <f>_xlfn.XLOOKUP($C506,[1]missing!$C:$C, [1]missing!AH:AH,0)</f>
        <v>0</v>
      </c>
    </row>
    <row r="507" spans="1:39" x14ac:dyDescent="0.2">
      <c r="A507">
        <v>4</v>
      </c>
      <c r="B507" t="s">
        <v>2385</v>
      </c>
      <c r="C507" t="s">
        <v>2386</v>
      </c>
      <c r="D507">
        <v>2013</v>
      </c>
      <c r="F507" t="s">
        <v>234</v>
      </c>
      <c r="G507" t="s">
        <v>2387</v>
      </c>
      <c r="H507" t="s">
        <v>2388</v>
      </c>
      <c r="I507">
        <v>80</v>
      </c>
      <c r="J507" s="4">
        <v>45649.420636574076</v>
      </c>
      <c r="K507" t="s">
        <v>56</v>
      </c>
      <c r="S507">
        <v>4</v>
      </c>
      <c r="T507">
        <v>0.36</v>
      </c>
      <c r="U507">
        <v>2</v>
      </c>
      <c r="V507">
        <v>2</v>
      </c>
      <c r="W507">
        <v>11</v>
      </c>
      <c r="X507" t="s">
        <v>2389</v>
      </c>
      <c r="Y507" t="s">
        <v>2387</v>
      </c>
      <c r="Z507" t="s">
        <v>2390</v>
      </c>
      <c r="AA507" t="s">
        <v>47</v>
      </c>
      <c r="AB507" t="b">
        <v>0</v>
      </c>
      <c r="AC507" t="b">
        <f t="shared" si="22"/>
        <v>1</v>
      </c>
      <c r="AD507">
        <v>145</v>
      </c>
      <c r="AE507" t="b">
        <v>0</v>
      </c>
      <c r="AF507">
        <f>_xlfn.XLOOKUP($C507,[1]Dec25_data_updated!$C:$C, [1]Dec25_data_updated!AI:AI,0)</f>
        <v>0</v>
      </c>
      <c r="AG507">
        <f>_xlfn.XLOOKUP($C507,[1]Dec25_data_updated!$C:$C, [1]Dec25_data_updated!AJ:AJ,0)</f>
        <v>0</v>
      </c>
      <c r="AH507">
        <f>_xlfn.XLOOKUP($C507,[1]Dec25_data_updated!$C:$C, [1]Dec25_data_updated!AF:AF,0)</f>
        <v>0</v>
      </c>
      <c r="AI507" s="1">
        <f>_xlfn.XLOOKUP($C507,[1]cull_for_type_term!$C:$C, [1]cull_for_type_term!AI:AI,0)</f>
        <v>0</v>
      </c>
      <c r="AJ507" s="1">
        <f>_xlfn.XLOOKUP($C507,[1]cull_for_type_term!$C:$C, [1]cull_for_type_term!AJ:AJ,0)</f>
        <v>0</v>
      </c>
      <c r="AK507" s="1">
        <f>_xlfn.XLOOKUP($C507,[1]dates!$C:$C, [1]dates!D:D,0)</f>
        <v>0</v>
      </c>
      <c r="AL507" s="2"/>
      <c r="AM507" s="3">
        <f>_xlfn.XLOOKUP($C507,[1]missing!$C:$C, [1]missing!AH:AH,0)</f>
        <v>0</v>
      </c>
    </row>
    <row r="508" spans="1:39" x14ac:dyDescent="0.2">
      <c r="A508">
        <v>4</v>
      </c>
      <c r="B508" t="s">
        <v>2385</v>
      </c>
      <c r="C508" t="s">
        <v>2386</v>
      </c>
      <c r="D508">
        <v>2013</v>
      </c>
      <c r="F508" t="s">
        <v>234</v>
      </c>
      <c r="G508" t="s">
        <v>2387</v>
      </c>
      <c r="H508" t="s">
        <v>2388</v>
      </c>
      <c r="I508">
        <v>140</v>
      </c>
      <c r="J508" s="4">
        <v>45649.813726851855</v>
      </c>
      <c r="K508" t="s">
        <v>56</v>
      </c>
      <c r="S508">
        <v>4</v>
      </c>
      <c r="T508">
        <v>0.36</v>
      </c>
      <c r="U508">
        <v>2</v>
      </c>
      <c r="V508">
        <v>2</v>
      </c>
      <c r="W508">
        <v>11</v>
      </c>
      <c r="X508" t="s">
        <v>2391</v>
      </c>
      <c r="Y508" t="s">
        <v>2387</v>
      </c>
      <c r="Z508" t="s">
        <v>2392</v>
      </c>
      <c r="AA508" t="s">
        <v>50</v>
      </c>
      <c r="AB508" t="b">
        <v>0</v>
      </c>
      <c r="AC508" t="str">
        <f t="shared" si="22"/>
        <v/>
      </c>
      <c r="AD508">
        <v>1107</v>
      </c>
      <c r="AE508" t="b">
        <v>0</v>
      </c>
      <c r="AF508">
        <f>_xlfn.XLOOKUP($C508,[1]Dec25_data_updated!$C:$C, [1]Dec25_data_updated!AI:AI,0)</f>
        <v>0</v>
      </c>
      <c r="AG508">
        <f>_xlfn.XLOOKUP($C508,[1]Dec25_data_updated!$C:$C, [1]Dec25_data_updated!AJ:AJ,0)</f>
        <v>0</v>
      </c>
      <c r="AH508">
        <f>_xlfn.XLOOKUP($C508,[1]Dec25_data_updated!$C:$C, [1]Dec25_data_updated!AF:AF,0)</f>
        <v>0</v>
      </c>
      <c r="AI508" s="1">
        <f>_xlfn.XLOOKUP($C508,[1]cull_for_type_term!$C:$C, [1]cull_for_type_term!AI:AI,0)</f>
        <v>0</v>
      </c>
      <c r="AJ508" s="1">
        <f>_xlfn.XLOOKUP($C508,[1]cull_for_type_term!$C:$C, [1]cull_for_type_term!AJ:AJ,0)</f>
        <v>0</v>
      </c>
      <c r="AK508" s="1">
        <f>_xlfn.XLOOKUP($C508,[1]dates!$C:$C, [1]dates!D:D,0)</f>
        <v>0</v>
      </c>
      <c r="AL508" s="2"/>
      <c r="AM508" s="3">
        <f>_xlfn.XLOOKUP($C508,[1]missing!$C:$C, [1]missing!AH:AH,0)</f>
        <v>0</v>
      </c>
    </row>
    <row r="509" spans="1:39" x14ac:dyDescent="0.2">
      <c r="A509">
        <v>2</v>
      </c>
      <c r="B509" t="s">
        <v>2393</v>
      </c>
      <c r="C509" t="s">
        <v>2394</v>
      </c>
      <c r="D509">
        <v>2023</v>
      </c>
      <c r="F509" t="s">
        <v>973</v>
      </c>
      <c r="G509" t="s">
        <v>2395</v>
      </c>
      <c r="H509" t="s">
        <v>2396</v>
      </c>
      <c r="I509">
        <v>391</v>
      </c>
      <c r="J509" s="4">
        <v>45649.420636574076</v>
      </c>
      <c r="K509" t="s">
        <v>56</v>
      </c>
      <c r="S509">
        <v>2</v>
      </c>
      <c r="T509">
        <v>2</v>
      </c>
      <c r="U509">
        <v>2</v>
      </c>
      <c r="V509">
        <v>1</v>
      </c>
      <c r="W509">
        <v>1</v>
      </c>
      <c r="X509" t="s">
        <v>2397</v>
      </c>
      <c r="Y509" t="s">
        <v>2395</v>
      </c>
      <c r="Z509" t="s">
        <v>2398</v>
      </c>
      <c r="AA509" t="s">
        <v>47</v>
      </c>
      <c r="AB509" s="5" t="b">
        <v>0</v>
      </c>
      <c r="AC509" t="b">
        <f t="shared" si="22"/>
        <v>1</v>
      </c>
      <c r="AD509">
        <v>456</v>
      </c>
      <c r="AE509" t="b">
        <v>0</v>
      </c>
      <c r="AF509">
        <f>_xlfn.XLOOKUP($C509,[1]Dec25_data_updated!$C:$C, [1]Dec25_data_updated!AI:AI,0)</f>
        <v>0</v>
      </c>
      <c r="AG509">
        <f>_xlfn.XLOOKUP($C509,[1]Dec25_data_updated!$C:$C, [1]Dec25_data_updated!AJ:AJ,0)</f>
        <v>0</v>
      </c>
      <c r="AH509">
        <f>_xlfn.XLOOKUP($C509,[1]Dec25_data_updated!$C:$C, [1]Dec25_data_updated!AF:AF,0)</f>
        <v>0</v>
      </c>
      <c r="AI509" s="1">
        <f>_xlfn.XLOOKUP($C509,[1]cull_for_type_term!$C:$C, [1]cull_for_type_term!AI:AI,0)</f>
        <v>0</v>
      </c>
      <c r="AJ509" s="1">
        <f>_xlfn.XLOOKUP($C509,[1]cull_for_type_term!$C:$C, [1]cull_for_type_term!AJ:AJ,0)</f>
        <v>0</v>
      </c>
      <c r="AK509" s="1">
        <f>_xlfn.XLOOKUP($C509,[1]dates!$C:$C, [1]dates!D:D,0)</f>
        <v>0</v>
      </c>
      <c r="AL509" s="2"/>
      <c r="AM509" s="3">
        <f>_xlfn.XLOOKUP($C509,[1]missing!$C:$C, [1]missing!AH:AH,0)</f>
        <v>0</v>
      </c>
    </row>
    <row r="510" spans="1:39" x14ac:dyDescent="0.2">
      <c r="A510">
        <v>2</v>
      </c>
      <c r="B510" t="s">
        <v>2393</v>
      </c>
      <c r="C510" t="s">
        <v>2394</v>
      </c>
      <c r="D510">
        <v>2023</v>
      </c>
      <c r="F510" t="s">
        <v>973</v>
      </c>
      <c r="G510" t="s">
        <v>2395</v>
      </c>
      <c r="H510" t="s">
        <v>2396</v>
      </c>
      <c r="I510">
        <v>218</v>
      </c>
      <c r="J510" s="4">
        <v>45649.813726851855</v>
      </c>
      <c r="K510" t="s">
        <v>56</v>
      </c>
      <c r="S510">
        <v>2</v>
      </c>
      <c r="T510">
        <v>2</v>
      </c>
      <c r="U510">
        <v>2</v>
      </c>
      <c r="V510">
        <v>1</v>
      </c>
      <c r="W510">
        <v>1</v>
      </c>
      <c r="X510" t="s">
        <v>2399</v>
      </c>
      <c r="Y510" t="s">
        <v>2395</v>
      </c>
      <c r="Z510" t="s">
        <v>2400</v>
      </c>
      <c r="AA510" t="s">
        <v>50</v>
      </c>
      <c r="AB510" t="b">
        <v>0</v>
      </c>
      <c r="AC510" t="str">
        <f t="shared" si="22"/>
        <v/>
      </c>
      <c r="AD510">
        <v>1185</v>
      </c>
      <c r="AE510" t="b">
        <v>0</v>
      </c>
      <c r="AF510">
        <f>_xlfn.XLOOKUP($C510,[1]Dec25_data_updated!$C:$C, [1]Dec25_data_updated!AI:AI,0)</f>
        <v>0</v>
      </c>
      <c r="AG510">
        <f>_xlfn.XLOOKUP($C510,[1]Dec25_data_updated!$C:$C, [1]Dec25_data_updated!AJ:AJ,0)</f>
        <v>0</v>
      </c>
      <c r="AH510">
        <f>_xlfn.XLOOKUP($C510,[1]Dec25_data_updated!$C:$C, [1]Dec25_data_updated!AF:AF,0)</f>
        <v>0</v>
      </c>
      <c r="AI510" s="1">
        <f>_xlfn.XLOOKUP($C510,[1]cull_for_type_term!$C:$C, [1]cull_for_type_term!AI:AI,0)</f>
        <v>0</v>
      </c>
      <c r="AJ510" s="1">
        <f>_xlfn.XLOOKUP($C510,[1]cull_for_type_term!$C:$C, [1]cull_for_type_term!AJ:AJ,0)</f>
        <v>0</v>
      </c>
      <c r="AK510" s="1">
        <f>_xlfn.XLOOKUP($C510,[1]dates!$C:$C, [1]dates!D:D,0)</f>
        <v>0</v>
      </c>
      <c r="AL510" s="2"/>
      <c r="AM510" s="3">
        <f>_xlfn.XLOOKUP($C510,[1]missing!$C:$C, [1]missing!AH:AH,0)</f>
        <v>0</v>
      </c>
    </row>
    <row r="511" spans="1:39" x14ac:dyDescent="0.2">
      <c r="A511">
        <v>0</v>
      </c>
      <c r="B511" t="s">
        <v>2401</v>
      </c>
      <c r="C511" t="s">
        <v>2402</v>
      </c>
      <c r="D511">
        <v>2013</v>
      </c>
      <c r="F511" t="s">
        <v>579</v>
      </c>
      <c r="G511" t="s">
        <v>2403</v>
      </c>
      <c r="I511">
        <v>536</v>
      </c>
      <c r="J511" s="4">
        <v>45649.420636574076</v>
      </c>
      <c r="S511">
        <v>0</v>
      </c>
      <c r="T511">
        <v>0</v>
      </c>
      <c r="U511">
        <v>0</v>
      </c>
      <c r="V511">
        <v>1</v>
      </c>
      <c r="W511">
        <v>11</v>
      </c>
      <c r="X511" t="s">
        <v>2404</v>
      </c>
      <c r="Y511" t="s">
        <v>2405</v>
      </c>
      <c r="Z511" t="s">
        <v>2406</v>
      </c>
      <c r="AA511" t="s">
        <v>47</v>
      </c>
      <c r="AB511" s="5" t="b">
        <v>0</v>
      </c>
      <c r="AC511" t="str">
        <f t="shared" si="22"/>
        <v/>
      </c>
      <c r="AD511">
        <v>601</v>
      </c>
      <c r="AE511" t="b">
        <v>0</v>
      </c>
      <c r="AF511">
        <f>_xlfn.XLOOKUP($C511,[1]Dec25_data_updated!$C:$C, [1]Dec25_data_updated!AI:AI,0)</f>
        <v>0</v>
      </c>
      <c r="AG511">
        <f>_xlfn.XLOOKUP($C511,[1]Dec25_data_updated!$C:$C, [1]Dec25_data_updated!AJ:AJ,0)</f>
        <v>0</v>
      </c>
      <c r="AH511">
        <f>_xlfn.XLOOKUP($C511,[1]Dec25_data_updated!$C:$C, [1]Dec25_data_updated!AF:AF,0)</f>
        <v>0</v>
      </c>
      <c r="AI511" s="1">
        <f>_xlfn.XLOOKUP($C511,[1]cull_for_type_term!$C:$C, [1]cull_for_type_term!AI:AI,0)</f>
        <v>0</v>
      </c>
      <c r="AJ511" s="1">
        <f>_xlfn.XLOOKUP($C511,[1]cull_for_type_term!$C:$C, [1]cull_for_type_term!AJ:AJ,0)</f>
        <v>0</v>
      </c>
      <c r="AK511" s="1">
        <f>_xlfn.XLOOKUP($C511,[1]dates!$C:$C, [1]dates!D:D,0)</f>
        <v>0</v>
      </c>
      <c r="AL511" s="2"/>
      <c r="AM511" s="3">
        <f>_xlfn.XLOOKUP($C511,[1]missing!$C:$C, [1]missing!AH:AH,0)</f>
        <v>0</v>
      </c>
    </row>
    <row r="512" spans="1:39" x14ac:dyDescent="0.2">
      <c r="A512">
        <v>0</v>
      </c>
      <c r="B512" t="s">
        <v>2407</v>
      </c>
      <c r="C512" t="s">
        <v>2408</v>
      </c>
      <c r="E512" t="s">
        <v>2409</v>
      </c>
      <c r="G512" t="s">
        <v>2410</v>
      </c>
      <c r="I512">
        <v>134</v>
      </c>
      <c r="J512" s="4">
        <v>45649.420636574076</v>
      </c>
      <c r="K512" t="s">
        <v>107</v>
      </c>
      <c r="S512">
        <v>0</v>
      </c>
      <c r="T512">
        <v>0</v>
      </c>
      <c r="U512">
        <v>0</v>
      </c>
      <c r="V512">
        <v>1</v>
      </c>
      <c r="X512" t="s">
        <v>2411</v>
      </c>
      <c r="Y512" t="s">
        <v>2410</v>
      </c>
      <c r="Z512" t="s">
        <v>2412</v>
      </c>
      <c r="AA512" t="s">
        <v>47</v>
      </c>
      <c r="AB512" t="b">
        <v>0</v>
      </c>
      <c r="AC512" t="b">
        <f t="shared" si="22"/>
        <v>1</v>
      </c>
      <c r="AD512">
        <v>199</v>
      </c>
      <c r="AE512" t="b">
        <v>0</v>
      </c>
      <c r="AF512">
        <f>_xlfn.XLOOKUP($C512,[1]Dec25_data_updated!$C:$C, [1]Dec25_data_updated!AI:AI,0)</f>
        <v>0</v>
      </c>
      <c r="AG512">
        <f>_xlfn.XLOOKUP($C512,[1]Dec25_data_updated!$C:$C, [1]Dec25_data_updated!AJ:AJ,0)</f>
        <v>0</v>
      </c>
      <c r="AH512">
        <f>_xlfn.XLOOKUP($C512,[1]Dec25_data_updated!$C:$C, [1]Dec25_data_updated!AF:AF,0)</f>
        <v>0</v>
      </c>
      <c r="AI512" s="1">
        <f>_xlfn.XLOOKUP($C512,[1]cull_for_type_term!$C:$C, [1]cull_for_type_term!AI:AI,0)</f>
        <v>0</v>
      </c>
      <c r="AJ512" s="1">
        <f>_xlfn.XLOOKUP($C512,[1]cull_for_type_term!$C:$C, [1]cull_for_type_term!AJ:AJ,0)</f>
        <v>0</v>
      </c>
      <c r="AK512" s="1">
        <f>_xlfn.XLOOKUP($C512,[1]dates!$C:$C, [1]dates!D:D,0)</f>
        <v>0</v>
      </c>
      <c r="AL512" s="2"/>
      <c r="AM512" s="3">
        <f>_xlfn.XLOOKUP($C512,[1]missing!$C:$C, [1]missing!AH:AH,0)</f>
        <v>0</v>
      </c>
    </row>
    <row r="513" spans="1:39" x14ac:dyDescent="0.2">
      <c r="A513">
        <v>1</v>
      </c>
      <c r="B513" t="s">
        <v>2413</v>
      </c>
      <c r="C513" t="s">
        <v>2414</v>
      </c>
      <c r="D513">
        <v>2019</v>
      </c>
      <c r="E513" t="s">
        <v>2415</v>
      </c>
      <c r="F513" t="s">
        <v>436</v>
      </c>
      <c r="G513" t="s">
        <v>2416</v>
      </c>
      <c r="H513" t="s">
        <v>2417</v>
      </c>
      <c r="I513">
        <v>73</v>
      </c>
      <c r="J513" s="4">
        <v>45649.420636574076</v>
      </c>
      <c r="K513" t="s">
        <v>56</v>
      </c>
      <c r="S513">
        <v>1</v>
      </c>
      <c r="T513">
        <v>0.2</v>
      </c>
      <c r="U513">
        <v>1</v>
      </c>
      <c r="V513">
        <v>1</v>
      </c>
      <c r="W513">
        <v>5</v>
      </c>
      <c r="X513" t="s">
        <v>2418</v>
      </c>
      <c r="Y513" t="s">
        <v>2416</v>
      </c>
      <c r="Z513" t="s">
        <v>2419</v>
      </c>
      <c r="AA513" t="s">
        <v>47</v>
      </c>
      <c r="AB513" t="b">
        <v>0</v>
      </c>
      <c r="AC513" t="b">
        <f t="shared" si="22"/>
        <v>1</v>
      </c>
      <c r="AD513">
        <v>138</v>
      </c>
      <c r="AE513" t="b">
        <v>0</v>
      </c>
      <c r="AF513">
        <f>_xlfn.XLOOKUP($C513,[1]Dec25_data_updated!$C:$C, [1]Dec25_data_updated!AI:AI,0)</f>
        <v>0</v>
      </c>
      <c r="AG513">
        <f>_xlfn.XLOOKUP($C513,[1]Dec25_data_updated!$C:$C, [1]Dec25_data_updated!AJ:AJ,0)</f>
        <v>0</v>
      </c>
      <c r="AH513">
        <f>_xlfn.XLOOKUP($C513,[1]Dec25_data_updated!$C:$C, [1]Dec25_data_updated!AF:AF,0)</f>
        <v>0</v>
      </c>
      <c r="AI513" s="1">
        <f>_xlfn.XLOOKUP($C513,[1]cull_for_type_term!$C:$C, [1]cull_for_type_term!AI:AI,0)</f>
        <v>0</v>
      </c>
      <c r="AJ513" s="1">
        <f>_xlfn.XLOOKUP($C513,[1]cull_for_type_term!$C:$C, [1]cull_for_type_term!AJ:AJ,0)</f>
        <v>0</v>
      </c>
      <c r="AK513" s="1">
        <f>_xlfn.XLOOKUP($C513,[1]dates!$C:$C, [1]dates!D:D,0)</f>
        <v>0</v>
      </c>
      <c r="AL513" s="2"/>
      <c r="AM513" s="3">
        <f>_xlfn.XLOOKUP($C513,[1]missing!$C:$C, [1]missing!AH:AH,0)</f>
        <v>0</v>
      </c>
    </row>
    <row r="514" spans="1:39" x14ac:dyDescent="0.2">
      <c r="A514">
        <v>2</v>
      </c>
      <c r="B514" t="s">
        <v>2420</v>
      </c>
      <c r="C514" t="s">
        <v>2421</v>
      </c>
      <c r="D514">
        <v>2021</v>
      </c>
      <c r="F514" t="s">
        <v>2422</v>
      </c>
      <c r="G514" t="s">
        <v>2423</v>
      </c>
      <c r="H514" t="s">
        <v>2424</v>
      </c>
      <c r="I514">
        <v>331</v>
      </c>
      <c r="J514" s="4">
        <v>45649.420636574076</v>
      </c>
      <c r="K514" t="s">
        <v>107</v>
      </c>
      <c r="S514">
        <v>2</v>
      </c>
      <c r="T514">
        <v>0.67</v>
      </c>
      <c r="U514">
        <v>2</v>
      </c>
      <c r="V514">
        <v>1</v>
      </c>
      <c r="W514">
        <v>3</v>
      </c>
      <c r="X514" t="s">
        <v>2425</v>
      </c>
      <c r="Y514" t="s">
        <v>2423</v>
      </c>
      <c r="Z514" t="s">
        <v>2426</v>
      </c>
      <c r="AA514" t="s">
        <v>47</v>
      </c>
      <c r="AB514" t="b">
        <v>0</v>
      </c>
      <c r="AC514" t="b">
        <f t="shared" si="22"/>
        <v>1</v>
      </c>
      <c r="AD514">
        <v>396</v>
      </c>
      <c r="AE514" t="b">
        <v>0</v>
      </c>
      <c r="AF514">
        <f>_xlfn.XLOOKUP($C514,[1]Dec25_data_updated!$C:$C, [1]Dec25_data_updated!AI:AI,0)</f>
        <v>0</v>
      </c>
      <c r="AG514">
        <f>_xlfn.XLOOKUP($C514,[1]Dec25_data_updated!$C:$C, [1]Dec25_data_updated!AJ:AJ,0)</f>
        <v>0</v>
      </c>
      <c r="AH514">
        <f>_xlfn.XLOOKUP($C514,[1]Dec25_data_updated!$C:$C, [1]Dec25_data_updated!AF:AF,0)</f>
        <v>0</v>
      </c>
      <c r="AI514" s="1">
        <f>_xlfn.XLOOKUP($C514,[1]cull_for_type_term!$C:$C, [1]cull_for_type_term!AI:AI,0)</f>
        <v>0</v>
      </c>
      <c r="AJ514" s="1">
        <f>_xlfn.XLOOKUP($C514,[1]cull_for_type_term!$C:$C, [1]cull_for_type_term!AJ:AJ,0)</f>
        <v>0</v>
      </c>
      <c r="AK514" s="1">
        <f>_xlfn.XLOOKUP($C514,[1]dates!$C:$C, [1]dates!D:D,0)</f>
        <v>0</v>
      </c>
      <c r="AL514" s="2"/>
      <c r="AM514" s="3">
        <f>_xlfn.XLOOKUP($C514,[1]missing!$C:$C, [1]missing!AH:AH,0)</f>
        <v>0</v>
      </c>
    </row>
    <row r="515" spans="1:39" x14ac:dyDescent="0.2">
      <c r="A515">
        <v>14</v>
      </c>
      <c r="B515" t="s">
        <v>2427</v>
      </c>
      <c r="C515" t="s">
        <v>2428</v>
      </c>
      <c r="D515">
        <v>2016</v>
      </c>
      <c r="E515" t="s">
        <v>2429</v>
      </c>
      <c r="F515" t="s">
        <v>547</v>
      </c>
      <c r="G515" t="s">
        <v>2430</v>
      </c>
      <c r="H515" t="s">
        <v>2431</v>
      </c>
      <c r="I515">
        <v>194</v>
      </c>
      <c r="J515" s="4">
        <v>45649.420636574076</v>
      </c>
      <c r="L515" t="s">
        <v>2432</v>
      </c>
      <c r="S515">
        <v>14</v>
      </c>
      <c r="T515">
        <v>1.75</v>
      </c>
      <c r="U515">
        <v>14</v>
      </c>
      <c r="V515">
        <v>1</v>
      </c>
      <c r="W515">
        <v>8</v>
      </c>
      <c r="X515" t="s">
        <v>2433</v>
      </c>
      <c r="Y515" t="s">
        <v>2434</v>
      </c>
      <c r="Z515" t="s">
        <v>2435</v>
      </c>
      <c r="AA515" t="s">
        <v>47</v>
      </c>
      <c r="AB515" t="b">
        <v>0</v>
      </c>
      <c r="AC515" t="b">
        <f t="shared" si="22"/>
        <v>1</v>
      </c>
      <c r="AD515">
        <v>259</v>
      </c>
      <c r="AE515" t="b">
        <v>0</v>
      </c>
      <c r="AF515">
        <f>_xlfn.XLOOKUP($C515,[1]Dec25_data_updated!$C:$C, [1]Dec25_data_updated!AI:AI,0)</f>
        <v>0</v>
      </c>
      <c r="AG515">
        <f>_xlfn.XLOOKUP($C515,[1]Dec25_data_updated!$C:$C, [1]Dec25_data_updated!AJ:AJ,0)</f>
        <v>0</v>
      </c>
      <c r="AH515">
        <f>_xlfn.XLOOKUP($C515,[1]Dec25_data_updated!$C:$C, [1]Dec25_data_updated!AF:AF,0)</f>
        <v>0</v>
      </c>
      <c r="AI515" s="1">
        <f>_xlfn.XLOOKUP($C515,[1]cull_for_type_term!$C:$C, [1]cull_for_type_term!AI:AI,0)</f>
        <v>0</v>
      </c>
      <c r="AJ515" s="1">
        <f>_xlfn.XLOOKUP($C515,[1]cull_for_type_term!$C:$C, [1]cull_for_type_term!AJ:AJ,0)</f>
        <v>0</v>
      </c>
      <c r="AK515" s="1">
        <f>_xlfn.XLOOKUP($C515,[1]dates!$C:$C, [1]dates!D:D,0)</f>
        <v>0</v>
      </c>
      <c r="AL515" s="2"/>
      <c r="AM515" s="3">
        <f>_xlfn.XLOOKUP($C515,[1]missing!$C:$C, [1]missing!AH:AH,0)</f>
        <v>0</v>
      </c>
    </row>
    <row r="516" spans="1:39" x14ac:dyDescent="0.2">
      <c r="A516">
        <v>2</v>
      </c>
      <c r="B516" t="s">
        <v>2436</v>
      </c>
      <c r="C516" t="s">
        <v>2437</v>
      </c>
      <c r="D516">
        <v>2023</v>
      </c>
      <c r="F516" t="s">
        <v>579</v>
      </c>
      <c r="G516" t="s">
        <v>2438</v>
      </c>
      <c r="H516" t="s">
        <v>2439</v>
      </c>
      <c r="I516">
        <v>71</v>
      </c>
      <c r="J516" s="4">
        <v>45649.420636574076</v>
      </c>
      <c r="S516">
        <v>2</v>
      </c>
      <c r="T516">
        <v>2</v>
      </c>
      <c r="U516">
        <v>2</v>
      </c>
      <c r="V516">
        <v>1</v>
      </c>
      <c r="W516">
        <v>1</v>
      </c>
      <c r="X516" t="s">
        <v>2440</v>
      </c>
      <c r="Y516" t="s">
        <v>2441</v>
      </c>
      <c r="Z516" t="s">
        <v>2442</v>
      </c>
      <c r="AA516" t="s">
        <v>47</v>
      </c>
      <c r="AB516" t="b">
        <v>0</v>
      </c>
      <c r="AC516" t="b">
        <f t="shared" si="22"/>
        <v>1</v>
      </c>
      <c r="AD516">
        <v>136</v>
      </c>
      <c r="AE516" t="b">
        <v>0</v>
      </c>
      <c r="AF516">
        <f>_xlfn.XLOOKUP($C516,[1]Dec25_data_updated!$C:$C, [1]Dec25_data_updated!AI:AI,0)</f>
        <v>0</v>
      </c>
      <c r="AG516">
        <f>_xlfn.XLOOKUP($C516,[1]Dec25_data_updated!$C:$C, [1]Dec25_data_updated!AJ:AJ,0)</f>
        <v>0</v>
      </c>
      <c r="AH516">
        <f>_xlfn.XLOOKUP($C516,[1]Dec25_data_updated!$C:$C, [1]Dec25_data_updated!AF:AF,0)</f>
        <v>0</v>
      </c>
      <c r="AI516" s="1">
        <f>_xlfn.XLOOKUP($C516,[1]cull_for_type_term!$C:$C, [1]cull_for_type_term!AI:AI,0)</f>
        <v>0</v>
      </c>
      <c r="AJ516" s="1">
        <f>_xlfn.XLOOKUP($C516,[1]cull_for_type_term!$C:$C, [1]cull_for_type_term!AJ:AJ,0)</f>
        <v>0</v>
      </c>
      <c r="AK516" s="1">
        <f>_xlfn.XLOOKUP($C516,[1]dates!$C:$C, [1]dates!D:D,0)</f>
        <v>0</v>
      </c>
      <c r="AL516" s="2"/>
      <c r="AM516" s="3">
        <f>_xlfn.XLOOKUP($C516,[1]missing!$C:$C, [1]missing!AH:AH,0)</f>
        <v>0</v>
      </c>
    </row>
    <row r="517" spans="1:39" x14ac:dyDescent="0.2">
      <c r="A517">
        <v>2</v>
      </c>
      <c r="B517" t="s">
        <v>2443</v>
      </c>
      <c r="C517" t="s">
        <v>2444</v>
      </c>
      <c r="D517">
        <v>2019</v>
      </c>
      <c r="E517" t="s">
        <v>2445</v>
      </c>
      <c r="F517" t="s">
        <v>312</v>
      </c>
      <c r="G517" t="s">
        <v>2446</v>
      </c>
      <c r="H517" t="s">
        <v>2447</v>
      </c>
      <c r="I517">
        <v>499</v>
      </c>
      <c r="J517" s="4">
        <v>45649.420636574076</v>
      </c>
      <c r="L517" t="s">
        <v>2448</v>
      </c>
      <c r="S517">
        <v>2</v>
      </c>
      <c r="T517">
        <v>0.4</v>
      </c>
      <c r="U517">
        <v>2</v>
      </c>
      <c r="V517">
        <v>1</v>
      </c>
      <c r="W517">
        <v>5</v>
      </c>
      <c r="X517" t="s">
        <v>2449</v>
      </c>
      <c r="Z517" t="s">
        <v>2450</v>
      </c>
      <c r="AA517" t="s">
        <v>47</v>
      </c>
      <c r="AB517" s="5" t="b">
        <v>0</v>
      </c>
      <c r="AC517" t="b">
        <f t="shared" si="22"/>
        <v>1</v>
      </c>
      <c r="AD517">
        <v>564</v>
      </c>
      <c r="AE517" t="b">
        <v>0</v>
      </c>
      <c r="AF517">
        <f>_xlfn.XLOOKUP($C517,[1]Dec25_data_updated!$C:$C, [1]Dec25_data_updated!AI:AI,0)</f>
        <v>0</v>
      </c>
      <c r="AG517">
        <f>_xlfn.XLOOKUP($C517,[1]Dec25_data_updated!$C:$C, [1]Dec25_data_updated!AJ:AJ,0)</f>
        <v>0</v>
      </c>
      <c r="AH517">
        <f>_xlfn.XLOOKUP($C517,[1]Dec25_data_updated!$C:$C, [1]Dec25_data_updated!AF:AF,0)</f>
        <v>0</v>
      </c>
      <c r="AI517" s="1">
        <f>_xlfn.XLOOKUP($C517,[1]cull_for_type_term!$C:$C, [1]cull_for_type_term!AI:AI,0)</f>
        <v>0</v>
      </c>
      <c r="AJ517" s="1">
        <f>_xlfn.XLOOKUP($C517,[1]cull_for_type_term!$C:$C, [1]cull_for_type_term!AJ:AJ,0)</f>
        <v>0</v>
      </c>
      <c r="AK517" s="1">
        <f>_xlfn.XLOOKUP($C517,[1]dates!$C:$C, [1]dates!D:D,0)</f>
        <v>0</v>
      </c>
      <c r="AL517" s="2"/>
      <c r="AM517" s="3">
        <f>_xlfn.XLOOKUP($C517,[1]missing!$C:$C, [1]missing!AH:AH,0)</f>
        <v>0</v>
      </c>
    </row>
    <row r="518" spans="1:39" x14ac:dyDescent="0.2">
      <c r="A518">
        <v>4</v>
      </c>
      <c r="B518" t="s">
        <v>2451</v>
      </c>
      <c r="C518" t="s">
        <v>2452</v>
      </c>
      <c r="D518">
        <v>2021</v>
      </c>
      <c r="F518" t="s">
        <v>289</v>
      </c>
      <c r="G518" t="s">
        <v>2453</v>
      </c>
      <c r="H518" t="s">
        <v>2454</v>
      </c>
      <c r="I518">
        <v>521</v>
      </c>
      <c r="J518" s="4">
        <v>45649.420636574076</v>
      </c>
      <c r="K518" t="s">
        <v>250</v>
      </c>
      <c r="S518">
        <v>4</v>
      </c>
      <c r="T518">
        <v>1.33</v>
      </c>
      <c r="U518">
        <v>4</v>
      </c>
      <c r="V518">
        <v>1</v>
      </c>
      <c r="W518">
        <v>3</v>
      </c>
      <c r="X518" t="s">
        <v>2455</v>
      </c>
      <c r="Z518" t="s">
        <v>2456</v>
      </c>
      <c r="AA518" t="s">
        <v>47</v>
      </c>
      <c r="AB518" t="b">
        <v>0</v>
      </c>
      <c r="AC518" t="b">
        <f t="shared" si="22"/>
        <v>1</v>
      </c>
      <c r="AD518">
        <v>586</v>
      </c>
      <c r="AE518" t="b">
        <v>0</v>
      </c>
      <c r="AF518">
        <f>_xlfn.XLOOKUP($C518,[1]Dec25_data_updated!$C:$C, [1]Dec25_data_updated!AI:AI,0)</f>
        <v>0</v>
      </c>
      <c r="AG518">
        <f>_xlfn.XLOOKUP($C518,[1]Dec25_data_updated!$C:$C, [1]Dec25_data_updated!AJ:AJ,0)</f>
        <v>0</v>
      </c>
      <c r="AH518">
        <f>_xlfn.XLOOKUP($C518,[1]Dec25_data_updated!$C:$C, [1]Dec25_data_updated!AF:AF,0)</f>
        <v>0</v>
      </c>
      <c r="AI518" s="1">
        <f>_xlfn.XLOOKUP($C518,[1]cull_for_type_term!$C:$C, [1]cull_for_type_term!AI:AI,0)</f>
        <v>0</v>
      </c>
      <c r="AJ518" s="1">
        <f>_xlfn.XLOOKUP($C518,[1]cull_for_type_term!$C:$C, [1]cull_for_type_term!AJ:AJ,0)</f>
        <v>0</v>
      </c>
      <c r="AK518" s="1">
        <f>_xlfn.XLOOKUP($C518,[1]dates!$C:$C, [1]dates!D:D,0)</f>
        <v>0</v>
      </c>
      <c r="AL518" s="2"/>
      <c r="AM518" s="3">
        <f>_xlfn.XLOOKUP($C518,[1]missing!$C:$C, [1]missing!AH:AH,0)</f>
        <v>0</v>
      </c>
    </row>
    <row r="519" spans="1:39" x14ac:dyDescent="0.2">
      <c r="A519">
        <v>4</v>
      </c>
      <c r="B519" t="s">
        <v>2451</v>
      </c>
      <c r="C519" t="s">
        <v>2452</v>
      </c>
      <c r="D519">
        <v>2021</v>
      </c>
      <c r="F519" t="s">
        <v>289</v>
      </c>
      <c r="G519" t="s">
        <v>2457</v>
      </c>
      <c r="H519" t="s">
        <v>2454</v>
      </c>
      <c r="I519">
        <v>314</v>
      </c>
      <c r="J519" s="4">
        <v>45649.813726851855</v>
      </c>
      <c r="K519" t="s">
        <v>250</v>
      </c>
      <c r="S519">
        <v>4</v>
      </c>
      <c r="T519">
        <v>1.33</v>
      </c>
      <c r="U519">
        <v>4</v>
      </c>
      <c r="V519">
        <v>1</v>
      </c>
      <c r="W519">
        <v>3</v>
      </c>
      <c r="X519" t="s">
        <v>2458</v>
      </c>
      <c r="Z519" t="s">
        <v>2459</v>
      </c>
      <c r="AA519" t="s">
        <v>50</v>
      </c>
      <c r="AB519" s="5" t="b">
        <v>0</v>
      </c>
      <c r="AC519" t="str">
        <f t="shared" si="22"/>
        <v/>
      </c>
      <c r="AD519">
        <v>1281</v>
      </c>
      <c r="AE519" t="b">
        <v>0</v>
      </c>
      <c r="AF519">
        <f>_xlfn.XLOOKUP($C519,[1]Dec25_data_updated!$C:$C, [1]Dec25_data_updated!AI:AI,0)</f>
        <v>0</v>
      </c>
      <c r="AG519">
        <f>_xlfn.XLOOKUP($C519,[1]Dec25_data_updated!$C:$C, [1]Dec25_data_updated!AJ:AJ,0)</f>
        <v>0</v>
      </c>
      <c r="AH519">
        <f>_xlfn.XLOOKUP($C519,[1]Dec25_data_updated!$C:$C, [1]Dec25_data_updated!AF:AF,0)</f>
        <v>0</v>
      </c>
      <c r="AI519" s="1">
        <f>_xlfn.XLOOKUP($C519,[1]cull_for_type_term!$C:$C, [1]cull_for_type_term!AI:AI,0)</f>
        <v>0</v>
      </c>
      <c r="AJ519" s="1">
        <f>_xlfn.XLOOKUP($C519,[1]cull_for_type_term!$C:$C, [1]cull_for_type_term!AJ:AJ,0)</f>
        <v>0</v>
      </c>
      <c r="AK519" s="1">
        <f>_xlfn.XLOOKUP($C519,[1]dates!$C:$C, [1]dates!D:D,0)</f>
        <v>0</v>
      </c>
      <c r="AL519" s="2"/>
      <c r="AM519" s="3">
        <f>_xlfn.XLOOKUP($C519,[1]missing!$C:$C, [1]missing!AH:AH,0)</f>
        <v>0</v>
      </c>
    </row>
    <row r="520" spans="1:39" x14ac:dyDescent="0.2">
      <c r="A520">
        <v>0</v>
      </c>
      <c r="B520" t="s">
        <v>2460</v>
      </c>
      <c r="C520" t="s">
        <v>2461</v>
      </c>
      <c r="D520">
        <v>2018</v>
      </c>
      <c r="E520" t="s">
        <v>2462</v>
      </c>
      <c r="F520" t="s">
        <v>289</v>
      </c>
      <c r="G520" t="s">
        <v>2463</v>
      </c>
      <c r="I520">
        <v>204</v>
      </c>
      <c r="J520" s="4">
        <v>45649.420636574076</v>
      </c>
      <c r="S520">
        <v>0</v>
      </c>
      <c r="T520">
        <v>0</v>
      </c>
      <c r="U520">
        <v>0</v>
      </c>
      <c r="V520">
        <v>3</v>
      </c>
      <c r="W520">
        <v>6</v>
      </c>
      <c r="X520" t="s">
        <v>2464</v>
      </c>
      <c r="Z520" t="s">
        <v>2465</v>
      </c>
      <c r="AA520" t="s">
        <v>47</v>
      </c>
      <c r="AB520" t="b">
        <v>0</v>
      </c>
      <c r="AC520" t="b">
        <f t="shared" si="22"/>
        <v>1</v>
      </c>
      <c r="AD520">
        <v>269</v>
      </c>
      <c r="AE520" t="b">
        <v>0</v>
      </c>
      <c r="AF520">
        <f>_xlfn.XLOOKUP($C520,[1]Dec25_data_updated!$C:$C, [1]Dec25_data_updated!AI:AI,0)</f>
        <v>0</v>
      </c>
      <c r="AG520">
        <f>_xlfn.XLOOKUP($C520,[1]Dec25_data_updated!$C:$C, [1]Dec25_data_updated!AJ:AJ,0)</f>
        <v>0</v>
      </c>
      <c r="AH520">
        <f>_xlfn.XLOOKUP($C520,[1]Dec25_data_updated!$C:$C, [1]Dec25_data_updated!AF:AF,0)</f>
        <v>0</v>
      </c>
      <c r="AI520" s="1">
        <f>_xlfn.XLOOKUP($C520,[1]cull_for_type_term!$C:$C, [1]cull_for_type_term!AI:AI,0)</f>
        <v>0</v>
      </c>
      <c r="AJ520" s="1">
        <f>_xlfn.XLOOKUP($C520,[1]cull_for_type_term!$C:$C, [1]cull_for_type_term!AJ:AJ,0)</f>
        <v>0</v>
      </c>
      <c r="AK520" s="1">
        <f>_xlfn.XLOOKUP($C520,[1]dates!$C:$C, [1]dates!D:D,0)</f>
        <v>0</v>
      </c>
      <c r="AL520" s="2"/>
      <c r="AM520" s="3">
        <f>_xlfn.XLOOKUP($C520,[1]missing!$C:$C, [1]missing!AH:AH,0)</f>
        <v>0</v>
      </c>
    </row>
    <row r="521" spans="1:39" x14ac:dyDescent="0.2">
      <c r="A521">
        <v>0</v>
      </c>
      <c r="B521" t="s">
        <v>2460</v>
      </c>
      <c r="C521" t="s">
        <v>2461</v>
      </c>
      <c r="D521">
        <v>2018</v>
      </c>
      <c r="E521" t="s">
        <v>2462</v>
      </c>
      <c r="F521" t="s">
        <v>289</v>
      </c>
      <c r="G521" t="s">
        <v>2466</v>
      </c>
      <c r="I521">
        <v>182</v>
      </c>
      <c r="J521" s="4">
        <v>45649.813726851855</v>
      </c>
      <c r="S521">
        <v>0</v>
      </c>
      <c r="T521">
        <v>0</v>
      </c>
      <c r="U521">
        <v>0</v>
      </c>
      <c r="V521">
        <v>3</v>
      </c>
      <c r="W521">
        <v>6</v>
      </c>
      <c r="X521" t="s">
        <v>2467</v>
      </c>
      <c r="Z521" t="s">
        <v>2468</v>
      </c>
      <c r="AA521" t="s">
        <v>50</v>
      </c>
      <c r="AB521" t="b">
        <v>0</v>
      </c>
      <c r="AC521" t="str">
        <f t="shared" si="22"/>
        <v/>
      </c>
      <c r="AD521">
        <v>1149</v>
      </c>
      <c r="AE521" t="b">
        <v>0</v>
      </c>
      <c r="AF521">
        <f>_xlfn.XLOOKUP($C521,[1]Dec25_data_updated!$C:$C, [1]Dec25_data_updated!AI:AI,0)</f>
        <v>0</v>
      </c>
      <c r="AG521">
        <f>_xlfn.XLOOKUP($C521,[1]Dec25_data_updated!$C:$C, [1]Dec25_data_updated!AJ:AJ,0)</f>
        <v>0</v>
      </c>
      <c r="AH521">
        <f>_xlfn.XLOOKUP($C521,[1]Dec25_data_updated!$C:$C, [1]Dec25_data_updated!AF:AF,0)</f>
        <v>0</v>
      </c>
      <c r="AI521" s="1">
        <f>_xlfn.XLOOKUP($C521,[1]cull_for_type_term!$C:$C, [1]cull_for_type_term!AI:AI,0)</f>
        <v>0</v>
      </c>
      <c r="AJ521" s="1">
        <f>_xlfn.XLOOKUP($C521,[1]cull_for_type_term!$C:$C, [1]cull_for_type_term!AJ:AJ,0)</f>
        <v>0</v>
      </c>
      <c r="AK521" s="1">
        <f>_xlfn.XLOOKUP($C521,[1]dates!$C:$C, [1]dates!D:D,0)</f>
        <v>0</v>
      </c>
      <c r="AL521" s="2"/>
      <c r="AM521" s="3">
        <f>_xlfn.XLOOKUP($C521,[1]missing!$C:$C, [1]missing!AH:AH,0)</f>
        <v>0</v>
      </c>
    </row>
    <row r="522" spans="1:39" x14ac:dyDescent="0.2">
      <c r="A522">
        <v>0</v>
      </c>
      <c r="B522" t="s">
        <v>2469</v>
      </c>
      <c r="C522" t="s">
        <v>2470</v>
      </c>
      <c r="D522">
        <v>2022</v>
      </c>
      <c r="E522" t="s">
        <v>2471</v>
      </c>
      <c r="F522" t="s">
        <v>763</v>
      </c>
      <c r="G522" t="s">
        <v>2472</v>
      </c>
      <c r="I522">
        <v>189</v>
      </c>
      <c r="J522" s="4">
        <v>45649.420636574076</v>
      </c>
      <c r="S522">
        <v>0</v>
      </c>
      <c r="T522">
        <v>0</v>
      </c>
      <c r="U522">
        <v>0</v>
      </c>
      <c r="V522">
        <v>1</v>
      </c>
      <c r="W522">
        <v>2</v>
      </c>
      <c r="X522" t="s">
        <v>2473</v>
      </c>
      <c r="Z522" t="s">
        <v>2474</v>
      </c>
      <c r="AA522" t="s">
        <v>47</v>
      </c>
      <c r="AB522" t="b">
        <v>0</v>
      </c>
      <c r="AC522" t="b">
        <f t="shared" si="22"/>
        <v>1</v>
      </c>
      <c r="AD522">
        <v>254</v>
      </c>
      <c r="AE522" t="b">
        <v>0</v>
      </c>
      <c r="AF522">
        <f>_xlfn.XLOOKUP($C522,[1]Dec25_data_updated!$C:$C, [1]Dec25_data_updated!AI:AI,0)</f>
        <v>0</v>
      </c>
      <c r="AG522">
        <f>_xlfn.XLOOKUP($C522,[1]Dec25_data_updated!$C:$C, [1]Dec25_data_updated!AJ:AJ,0)</f>
        <v>0</v>
      </c>
      <c r="AH522">
        <f>_xlfn.XLOOKUP($C522,[1]Dec25_data_updated!$C:$C, [1]Dec25_data_updated!AF:AF,0)</f>
        <v>0</v>
      </c>
      <c r="AI522" s="1">
        <f>_xlfn.XLOOKUP($C522,[1]cull_for_type_term!$C:$C, [1]cull_for_type_term!AI:AI,0)</f>
        <v>0</v>
      </c>
      <c r="AJ522" s="1">
        <f>_xlfn.XLOOKUP($C522,[1]cull_for_type_term!$C:$C, [1]cull_for_type_term!AJ:AJ,0)</f>
        <v>0</v>
      </c>
      <c r="AK522" s="1">
        <f>_xlfn.XLOOKUP($C522,[1]dates!$C:$C, [1]dates!D:D,0)</f>
        <v>0</v>
      </c>
      <c r="AL522" s="2"/>
      <c r="AM522" s="3">
        <f>_xlfn.XLOOKUP($C522,[1]missing!$C:$C, [1]missing!AH:AH,0)</f>
        <v>0</v>
      </c>
    </row>
    <row r="523" spans="1:39" x14ac:dyDescent="0.2">
      <c r="A523">
        <v>0</v>
      </c>
      <c r="B523" t="s">
        <v>2475</v>
      </c>
      <c r="C523" t="s">
        <v>2476</v>
      </c>
      <c r="D523">
        <v>2023</v>
      </c>
      <c r="E523" t="s">
        <v>2477</v>
      </c>
      <c r="F523" t="s">
        <v>763</v>
      </c>
      <c r="G523" t="s">
        <v>2478</v>
      </c>
      <c r="I523">
        <v>314</v>
      </c>
      <c r="J523" s="4">
        <v>45649.420636574076</v>
      </c>
      <c r="S523">
        <v>0</v>
      </c>
      <c r="T523">
        <v>0</v>
      </c>
      <c r="U523">
        <v>0</v>
      </c>
      <c r="V523">
        <v>1</v>
      </c>
      <c r="W523">
        <v>1</v>
      </c>
      <c r="X523" t="s">
        <v>2479</v>
      </c>
      <c r="Y523" t="s">
        <v>2480</v>
      </c>
      <c r="Z523" t="s">
        <v>2481</v>
      </c>
      <c r="AA523" t="s">
        <v>47</v>
      </c>
      <c r="AB523" t="b">
        <v>0</v>
      </c>
      <c r="AC523" t="b">
        <f t="shared" si="22"/>
        <v>1</v>
      </c>
      <c r="AD523">
        <v>379</v>
      </c>
      <c r="AE523" t="b">
        <v>0</v>
      </c>
      <c r="AF523">
        <f>_xlfn.XLOOKUP($C523,[1]Dec25_data_updated!$C:$C, [1]Dec25_data_updated!AI:AI,0)</f>
        <v>0</v>
      </c>
      <c r="AG523">
        <f>_xlfn.XLOOKUP($C523,[1]Dec25_data_updated!$C:$C, [1]Dec25_data_updated!AJ:AJ,0)</f>
        <v>0</v>
      </c>
      <c r="AH523">
        <f>_xlfn.XLOOKUP($C523,[1]Dec25_data_updated!$C:$C, [1]Dec25_data_updated!AF:AF,0)</f>
        <v>0</v>
      </c>
      <c r="AI523" s="1">
        <f>_xlfn.XLOOKUP($C523,[1]cull_for_type_term!$C:$C, [1]cull_for_type_term!AI:AI,0)</f>
        <v>0</v>
      </c>
      <c r="AJ523" s="1">
        <f>_xlfn.XLOOKUP($C523,[1]cull_for_type_term!$C:$C, [1]cull_for_type_term!AJ:AJ,0)</f>
        <v>0</v>
      </c>
      <c r="AK523" s="1">
        <f>_xlfn.XLOOKUP($C523,[1]dates!$C:$C, [1]dates!D:D,0)</f>
        <v>0</v>
      </c>
      <c r="AL523" s="2"/>
      <c r="AM523" s="3">
        <f>_xlfn.XLOOKUP($C523,[1]missing!$C:$C, [1]missing!AH:AH,0)</f>
        <v>0</v>
      </c>
    </row>
    <row r="524" spans="1:39" x14ac:dyDescent="0.2">
      <c r="A524">
        <v>0</v>
      </c>
      <c r="B524" t="s">
        <v>2475</v>
      </c>
      <c r="C524" t="s">
        <v>2476</v>
      </c>
      <c r="D524">
        <v>2023</v>
      </c>
      <c r="E524" t="s">
        <v>2477</v>
      </c>
      <c r="F524" t="s">
        <v>763</v>
      </c>
      <c r="G524" t="s">
        <v>2478</v>
      </c>
      <c r="I524">
        <v>12</v>
      </c>
      <c r="J524" s="4">
        <v>45648.861805555556</v>
      </c>
      <c r="S524">
        <v>0</v>
      </c>
      <c r="T524">
        <v>0</v>
      </c>
      <c r="U524">
        <v>0</v>
      </c>
      <c r="V524">
        <v>1</v>
      </c>
      <c r="W524">
        <v>1</v>
      </c>
      <c r="X524" t="s">
        <v>2482</v>
      </c>
      <c r="Y524" t="s">
        <v>2480</v>
      </c>
      <c r="Z524" t="s">
        <v>2483</v>
      </c>
      <c r="AA524" t="s">
        <v>59</v>
      </c>
      <c r="AB524" t="b">
        <v>0</v>
      </c>
      <c r="AC524" t="str">
        <f t="shared" si="22"/>
        <v/>
      </c>
      <c r="AD524">
        <v>12</v>
      </c>
      <c r="AE524" t="b">
        <v>0</v>
      </c>
      <c r="AF524">
        <f>_xlfn.XLOOKUP($C524,[1]Dec25_data_updated!$C:$C, [1]Dec25_data_updated!AI:AI,0)</f>
        <v>0</v>
      </c>
      <c r="AG524">
        <f>_xlfn.XLOOKUP($C524,[1]Dec25_data_updated!$C:$C, [1]Dec25_data_updated!AJ:AJ,0)</f>
        <v>0</v>
      </c>
      <c r="AH524">
        <f>_xlfn.XLOOKUP($C524,[1]Dec25_data_updated!$C:$C, [1]Dec25_data_updated!AF:AF,0)</f>
        <v>0</v>
      </c>
      <c r="AI524" s="1">
        <f>_xlfn.XLOOKUP($C524,[1]cull_for_type_term!$C:$C, [1]cull_for_type_term!AI:AI,0)</f>
        <v>0</v>
      </c>
      <c r="AJ524" s="1">
        <f>_xlfn.XLOOKUP($C524,[1]cull_for_type_term!$C:$C, [1]cull_for_type_term!AJ:AJ,0)</f>
        <v>0</v>
      </c>
      <c r="AK524" s="1">
        <f>_xlfn.XLOOKUP($C524,[1]dates!$C:$C, [1]dates!D:D,0)</f>
        <v>0</v>
      </c>
      <c r="AL524" s="2"/>
      <c r="AM524" s="3">
        <f>_xlfn.XLOOKUP($C524,[1]missing!$C:$C, [1]missing!AH:AH,0)</f>
        <v>0</v>
      </c>
    </row>
    <row r="525" spans="1:39" x14ac:dyDescent="0.2">
      <c r="A525">
        <v>0</v>
      </c>
      <c r="B525" t="s">
        <v>2484</v>
      </c>
      <c r="C525" t="s">
        <v>2485</v>
      </c>
      <c r="D525">
        <v>2015</v>
      </c>
      <c r="E525" t="s">
        <v>2486</v>
      </c>
      <c r="F525" t="s">
        <v>1435</v>
      </c>
      <c r="G525" t="s">
        <v>2487</v>
      </c>
      <c r="I525">
        <v>21</v>
      </c>
      <c r="J525" s="4">
        <v>45649.420636574076</v>
      </c>
      <c r="S525">
        <v>0</v>
      </c>
      <c r="T525">
        <v>0</v>
      </c>
      <c r="U525">
        <v>0</v>
      </c>
      <c r="V525">
        <v>1</v>
      </c>
      <c r="W525">
        <v>9</v>
      </c>
      <c r="X525" t="s">
        <v>2488</v>
      </c>
      <c r="Z525" t="s">
        <v>2489</v>
      </c>
      <c r="AA525" t="s">
        <v>47</v>
      </c>
      <c r="AB525" t="b">
        <v>0</v>
      </c>
      <c r="AC525" t="b">
        <f t="shared" si="22"/>
        <v>1</v>
      </c>
      <c r="AD525">
        <v>86</v>
      </c>
      <c r="AE525" t="b">
        <v>0</v>
      </c>
      <c r="AF525">
        <f>_xlfn.XLOOKUP($C525,[1]Dec25_data_updated!$C:$C, [1]Dec25_data_updated!AI:AI,0)</f>
        <v>0</v>
      </c>
      <c r="AG525">
        <f>_xlfn.XLOOKUP($C525,[1]Dec25_data_updated!$C:$C, [1]Dec25_data_updated!AJ:AJ,0)</f>
        <v>0</v>
      </c>
      <c r="AH525">
        <f>_xlfn.XLOOKUP($C525,[1]Dec25_data_updated!$C:$C, [1]Dec25_data_updated!AF:AF,0)</f>
        <v>0</v>
      </c>
      <c r="AI525" s="1">
        <f>_xlfn.XLOOKUP($C525,[1]cull_for_type_term!$C:$C, [1]cull_for_type_term!AI:AI,0)</f>
        <v>0</v>
      </c>
      <c r="AJ525" s="1">
        <f>_xlfn.XLOOKUP($C525,[1]cull_for_type_term!$C:$C, [1]cull_for_type_term!AJ:AJ,0)</f>
        <v>0</v>
      </c>
      <c r="AK525" s="1">
        <f>_xlfn.XLOOKUP($C525,[1]dates!$C:$C, [1]dates!D:D,0)</f>
        <v>0</v>
      </c>
      <c r="AL525" s="2"/>
      <c r="AM525" s="3">
        <f>_xlfn.XLOOKUP($C525,[1]missing!$C:$C, [1]missing!AH:AH,0)</f>
        <v>0</v>
      </c>
    </row>
    <row r="526" spans="1:39" x14ac:dyDescent="0.2">
      <c r="A526">
        <v>2</v>
      </c>
      <c r="B526" t="s">
        <v>192</v>
      </c>
      <c r="C526" t="s">
        <v>193</v>
      </c>
      <c r="D526">
        <v>2014</v>
      </c>
      <c r="E526" t="s">
        <v>194</v>
      </c>
      <c r="F526" t="s">
        <v>54</v>
      </c>
      <c r="G526" t="s">
        <v>195</v>
      </c>
      <c r="H526" t="s">
        <v>200</v>
      </c>
      <c r="I526">
        <v>60</v>
      </c>
      <c r="J526" s="4">
        <v>45649.420636574076</v>
      </c>
      <c r="K526" t="s">
        <v>56</v>
      </c>
      <c r="S526">
        <v>2</v>
      </c>
      <c r="T526">
        <v>0.2</v>
      </c>
      <c r="U526">
        <v>2</v>
      </c>
      <c r="V526">
        <v>1</v>
      </c>
      <c r="W526">
        <v>10</v>
      </c>
      <c r="X526" t="s">
        <v>2490</v>
      </c>
      <c r="Y526" t="s">
        <v>195</v>
      </c>
      <c r="Z526" t="s">
        <v>2491</v>
      </c>
      <c r="AA526" t="s">
        <v>47</v>
      </c>
      <c r="AB526" t="b">
        <v>0</v>
      </c>
      <c r="AC526" t="b">
        <f t="shared" si="22"/>
        <v>1</v>
      </c>
      <c r="AD526">
        <v>125</v>
      </c>
      <c r="AE526" t="b">
        <v>0</v>
      </c>
      <c r="AF526">
        <f>_xlfn.XLOOKUP($C526,[1]Dec25_data_updated!$C:$C, [1]Dec25_data_updated!AI:AI,0)</f>
        <v>0</v>
      </c>
      <c r="AG526">
        <f>_xlfn.XLOOKUP($C526,[1]Dec25_data_updated!$C:$C, [1]Dec25_data_updated!AJ:AJ,0)</f>
        <v>0</v>
      </c>
      <c r="AH526" t="str">
        <f>_xlfn.XLOOKUP($C526,[1]Dec25_data_updated!$C:$C, [1]Dec25_data_updated!AF:AF,0)</f>
        <v>A_Washko_Out_Of_The_Kitchen,_Onto_Your_Screen,_Into_The_Ether_A_Case_For_An_Online_Art_and_Feminism_Social_Movement.pdf</v>
      </c>
      <c r="AI526" s="1">
        <f>_xlfn.XLOOKUP($C526,[1]cull_for_type_term!$C:$C, [1]cull_for_type_term!AI:AI,0)</f>
        <v>0</v>
      </c>
      <c r="AJ526" s="1">
        <f>_xlfn.XLOOKUP($C526,[1]cull_for_type_term!$C:$C, [1]cull_for_type_term!AJ:AJ,0)</f>
        <v>0</v>
      </c>
      <c r="AK526" s="1">
        <f>_xlfn.XLOOKUP($C526,[1]dates!$C:$C, [1]dates!D:D,0)</f>
        <v>0</v>
      </c>
      <c r="AL526" s="2"/>
      <c r="AM526" s="3">
        <f>_xlfn.XLOOKUP($C526,[1]missing!$C:$C, [1]missing!AH:AH,0)</f>
        <v>0</v>
      </c>
    </row>
    <row r="527" spans="1:39" x14ac:dyDescent="0.2">
      <c r="A527">
        <v>0</v>
      </c>
      <c r="B527" t="s">
        <v>2492</v>
      </c>
      <c r="C527" t="s">
        <v>2493</v>
      </c>
      <c r="D527">
        <v>2018</v>
      </c>
      <c r="E527" t="s">
        <v>1936</v>
      </c>
      <c r="F527" t="s">
        <v>1937</v>
      </c>
      <c r="G527" t="s">
        <v>2494</v>
      </c>
      <c r="I527">
        <v>4</v>
      </c>
      <c r="J527" s="4">
        <v>45649.441979166666</v>
      </c>
      <c r="S527">
        <v>0</v>
      </c>
      <c r="T527">
        <v>0</v>
      </c>
      <c r="U527">
        <v>0</v>
      </c>
      <c r="V527">
        <v>1</v>
      </c>
      <c r="W527">
        <v>6</v>
      </c>
      <c r="X527" t="s">
        <v>2495</v>
      </c>
      <c r="Z527" t="s">
        <v>2496</v>
      </c>
      <c r="AA527" t="s">
        <v>1129</v>
      </c>
      <c r="AB527" t="b">
        <v>0</v>
      </c>
      <c r="AC527" t="b">
        <v>0</v>
      </c>
      <c r="AD527">
        <v>942</v>
      </c>
      <c r="AE527" t="b">
        <v>0</v>
      </c>
      <c r="AF527">
        <f>_xlfn.XLOOKUP($C527,[1]Dec25_data_updated!$C:$C, [1]Dec25_data_updated!AI:AI,0)</f>
        <v>0</v>
      </c>
      <c r="AG527">
        <f>_xlfn.XLOOKUP($C527,[1]Dec25_data_updated!$C:$C, [1]Dec25_data_updated!AJ:AJ,0)</f>
        <v>0</v>
      </c>
      <c r="AH527">
        <f>_xlfn.XLOOKUP($C527,[1]Dec25_data_updated!$C:$C, [1]Dec25_data_updated!AF:AF,0)</f>
        <v>0</v>
      </c>
      <c r="AI527" s="1">
        <f>_xlfn.XLOOKUP($C527,[1]cull_for_type_term!$C:$C, [1]cull_for_type_term!AI:AI,0)</f>
        <v>0</v>
      </c>
      <c r="AJ527" s="1">
        <f>_xlfn.XLOOKUP($C527,[1]cull_for_type_term!$C:$C, [1]cull_for_type_term!AJ:AJ,0)</f>
        <v>0</v>
      </c>
      <c r="AK527" s="1">
        <f>_xlfn.XLOOKUP($C527,[1]dates!$C:$C, [1]dates!D:D,0)</f>
        <v>0</v>
      </c>
      <c r="AL527" s="2"/>
      <c r="AM527" s="3">
        <f>_xlfn.XLOOKUP($C527,[1]missing!$C:$C, [1]missing!AH:AH,0)</f>
        <v>0</v>
      </c>
    </row>
    <row r="528" spans="1:39" x14ac:dyDescent="0.2">
      <c r="A528">
        <v>0</v>
      </c>
      <c r="B528" t="s">
        <v>2497</v>
      </c>
      <c r="C528" t="s">
        <v>2498</v>
      </c>
      <c r="D528">
        <v>2021</v>
      </c>
      <c r="F528" t="s">
        <v>2499</v>
      </c>
      <c r="G528" t="s">
        <v>2500</v>
      </c>
      <c r="I528">
        <v>98</v>
      </c>
      <c r="J528" s="4">
        <v>45649.813726851855</v>
      </c>
      <c r="K528" t="s">
        <v>56</v>
      </c>
      <c r="S528">
        <v>0</v>
      </c>
      <c r="T528">
        <v>0</v>
      </c>
      <c r="U528">
        <v>0</v>
      </c>
      <c r="V528">
        <v>1</v>
      </c>
      <c r="W528">
        <v>3</v>
      </c>
      <c r="X528" t="s">
        <v>2501</v>
      </c>
      <c r="Y528" t="s">
        <v>2500</v>
      </c>
      <c r="Z528" t="s">
        <v>2502</v>
      </c>
      <c r="AA528" t="s">
        <v>50</v>
      </c>
      <c r="AB528" t="b">
        <v>0</v>
      </c>
      <c r="AC528" t="b">
        <f t="shared" ref="AC528:AC591" si="23">IF( ISNUMBER( SEARCH( AA528, X528) ), TRUE, "" )</f>
        <v>1</v>
      </c>
      <c r="AD528">
        <v>1065</v>
      </c>
      <c r="AE528" t="b">
        <v>0</v>
      </c>
      <c r="AF528">
        <f>_xlfn.XLOOKUP($C528,[1]Dec25_data_updated!$C:$C, [1]Dec25_data_updated!AI:AI,0)</f>
        <v>0</v>
      </c>
      <c r="AG528">
        <f>_xlfn.XLOOKUP($C528,[1]Dec25_data_updated!$C:$C, [1]Dec25_data_updated!AJ:AJ,0)</f>
        <v>0</v>
      </c>
      <c r="AH528">
        <f>_xlfn.XLOOKUP($C528,[1]Dec25_data_updated!$C:$C, [1]Dec25_data_updated!AF:AF,0)</f>
        <v>0</v>
      </c>
      <c r="AI528" s="1">
        <f>_xlfn.XLOOKUP($C528,[1]cull_for_type_term!$C:$C, [1]cull_for_type_term!AI:AI,0)</f>
        <v>0</v>
      </c>
      <c r="AJ528" s="1">
        <f>_xlfn.XLOOKUP($C528,[1]cull_for_type_term!$C:$C, [1]cull_for_type_term!AJ:AJ,0)</f>
        <v>0</v>
      </c>
      <c r="AK528" s="1">
        <f>_xlfn.XLOOKUP($C528,[1]dates!$C:$C, [1]dates!D:D,0)</f>
        <v>0</v>
      </c>
      <c r="AL528" s="2"/>
      <c r="AM528" s="3">
        <f>_xlfn.XLOOKUP($C528,[1]missing!$C:$C, [1]missing!AH:AH,0)</f>
        <v>0</v>
      </c>
    </row>
    <row r="529" spans="1:39" x14ac:dyDescent="0.2">
      <c r="A529">
        <v>1</v>
      </c>
      <c r="B529" t="s">
        <v>2497</v>
      </c>
      <c r="C529" t="s">
        <v>2503</v>
      </c>
      <c r="D529">
        <v>2021</v>
      </c>
      <c r="E529" t="s">
        <v>2504</v>
      </c>
      <c r="F529" t="s">
        <v>547</v>
      </c>
      <c r="G529" t="s">
        <v>2505</v>
      </c>
      <c r="H529" t="s">
        <v>2506</v>
      </c>
      <c r="I529">
        <v>91</v>
      </c>
      <c r="J529" s="4">
        <v>45649.813726851855</v>
      </c>
      <c r="L529" t="s">
        <v>2507</v>
      </c>
      <c r="S529">
        <v>1</v>
      </c>
      <c r="T529">
        <v>0.33</v>
      </c>
      <c r="U529">
        <v>1</v>
      </c>
      <c r="V529">
        <v>1</v>
      </c>
      <c r="W529">
        <v>3</v>
      </c>
      <c r="X529" t="s">
        <v>2501</v>
      </c>
      <c r="Y529" t="s">
        <v>2508</v>
      </c>
      <c r="Z529" t="s">
        <v>2509</v>
      </c>
      <c r="AA529" t="s">
        <v>50</v>
      </c>
      <c r="AB529" t="b">
        <v>0</v>
      </c>
      <c r="AC529" t="b">
        <f t="shared" si="23"/>
        <v>1</v>
      </c>
      <c r="AD529">
        <v>1058</v>
      </c>
      <c r="AE529" t="b">
        <v>0</v>
      </c>
      <c r="AF529">
        <f>_xlfn.XLOOKUP($C529,[1]Dec25_data_updated!$C:$C, [1]Dec25_data_updated!AI:AI,0)</f>
        <v>0</v>
      </c>
      <c r="AG529">
        <f>_xlfn.XLOOKUP($C529,[1]Dec25_data_updated!$C:$C, [1]Dec25_data_updated!AJ:AJ,0)</f>
        <v>0</v>
      </c>
      <c r="AH529">
        <f>_xlfn.XLOOKUP($C529,[1]Dec25_data_updated!$C:$C, [1]Dec25_data_updated!AF:AF,0)</f>
        <v>0</v>
      </c>
      <c r="AI529" s="1">
        <f>_xlfn.XLOOKUP($C529,[1]cull_for_type_term!$C:$C, [1]cull_for_type_term!AI:AI,0)</f>
        <v>0</v>
      </c>
      <c r="AJ529" s="1">
        <f>_xlfn.XLOOKUP($C529,[1]cull_for_type_term!$C:$C, [1]cull_for_type_term!AJ:AJ,0)</f>
        <v>0</v>
      </c>
      <c r="AK529" s="1">
        <f>_xlfn.XLOOKUP($C529,[1]dates!$C:$C, [1]dates!D:D,0)</f>
        <v>0</v>
      </c>
      <c r="AL529" s="2"/>
      <c r="AM529" s="3">
        <f>_xlfn.XLOOKUP($C529,[1]missing!$C:$C, [1]missing!AH:AH,0)</f>
        <v>0</v>
      </c>
    </row>
    <row r="530" spans="1:39" x14ac:dyDescent="0.2">
      <c r="A530">
        <v>0</v>
      </c>
      <c r="B530" t="s">
        <v>2510</v>
      </c>
      <c r="C530" t="s">
        <v>2511</v>
      </c>
      <c r="D530">
        <v>2023</v>
      </c>
      <c r="F530" t="s">
        <v>2512</v>
      </c>
      <c r="G530" t="s">
        <v>2513</v>
      </c>
      <c r="I530">
        <v>414</v>
      </c>
      <c r="J530" s="4">
        <v>45649.420636574076</v>
      </c>
      <c r="K530" t="s">
        <v>56</v>
      </c>
      <c r="S530">
        <v>0</v>
      </c>
      <c r="T530">
        <v>0</v>
      </c>
      <c r="U530">
        <v>0</v>
      </c>
      <c r="V530">
        <v>3</v>
      </c>
      <c r="W530">
        <v>1</v>
      </c>
      <c r="X530" t="s">
        <v>2514</v>
      </c>
      <c r="Y530" t="s">
        <v>2513</v>
      </c>
      <c r="Z530" t="s">
        <v>2515</v>
      </c>
      <c r="AA530" t="s">
        <v>47</v>
      </c>
      <c r="AB530" t="b">
        <v>0</v>
      </c>
      <c r="AC530" t="str">
        <f t="shared" si="23"/>
        <v/>
      </c>
      <c r="AD530">
        <v>479</v>
      </c>
      <c r="AE530" t="b">
        <v>0</v>
      </c>
      <c r="AF530">
        <f>_xlfn.XLOOKUP($C530,[1]Dec25_data_updated!$C:$C, [1]Dec25_data_updated!AI:AI,0)</f>
        <v>0</v>
      </c>
      <c r="AG530">
        <f>_xlfn.XLOOKUP($C530,[1]Dec25_data_updated!$C:$C, [1]Dec25_data_updated!AJ:AJ,0)</f>
        <v>0</v>
      </c>
      <c r="AH530">
        <f>_xlfn.XLOOKUP($C530,[1]Dec25_data_updated!$C:$C, [1]Dec25_data_updated!AF:AF,0)</f>
        <v>0</v>
      </c>
      <c r="AI530" s="1">
        <f>_xlfn.XLOOKUP($C530,[1]cull_for_type_term!$C:$C, [1]cull_for_type_term!AI:AI,0)</f>
        <v>0</v>
      </c>
      <c r="AJ530" s="1">
        <f>_xlfn.XLOOKUP($C530,[1]cull_for_type_term!$C:$C, [1]cull_for_type_term!AJ:AJ,0)</f>
        <v>0</v>
      </c>
      <c r="AK530" s="1">
        <f>_xlfn.XLOOKUP($C530,[1]dates!$C:$C, [1]dates!D:D,0)</f>
        <v>0</v>
      </c>
      <c r="AL530" s="2"/>
      <c r="AM530" s="3">
        <f>_xlfn.XLOOKUP($C530,[1]missing!$C:$C, [1]missing!AH:AH,0)</f>
        <v>0</v>
      </c>
    </row>
    <row r="531" spans="1:39" x14ac:dyDescent="0.2">
      <c r="A531">
        <v>0</v>
      </c>
      <c r="B531" t="s">
        <v>2516</v>
      </c>
      <c r="C531" t="s">
        <v>2517</v>
      </c>
      <c r="E531" t="s">
        <v>67</v>
      </c>
      <c r="G531" t="s">
        <v>2518</v>
      </c>
      <c r="I531">
        <v>107</v>
      </c>
      <c r="J531" s="4">
        <v>45649.813726851855</v>
      </c>
      <c r="S531">
        <v>0</v>
      </c>
      <c r="T531">
        <v>0</v>
      </c>
      <c r="U531">
        <v>0</v>
      </c>
      <c r="V531">
        <v>2</v>
      </c>
      <c r="X531" t="s">
        <v>2519</v>
      </c>
      <c r="Z531" t="s">
        <v>2520</v>
      </c>
      <c r="AA531" t="s">
        <v>50</v>
      </c>
      <c r="AB531" t="b">
        <v>0</v>
      </c>
      <c r="AC531" t="b">
        <f t="shared" si="23"/>
        <v>1</v>
      </c>
      <c r="AD531">
        <v>1074</v>
      </c>
      <c r="AE531" t="b">
        <v>0</v>
      </c>
      <c r="AF531">
        <f>_xlfn.XLOOKUP($C531,[1]Dec25_data_updated!$C:$C, [1]Dec25_data_updated!AI:AI,0)</f>
        <v>0</v>
      </c>
      <c r="AG531">
        <f>_xlfn.XLOOKUP($C531,[1]Dec25_data_updated!$C:$C, [1]Dec25_data_updated!AJ:AJ,0)</f>
        <v>0</v>
      </c>
      <c r="AH531" t="str">
        <f>_xlfn.XLOOKUP($C531,[1]Dec25_data_updated!$C:$C, [1]Dec25_data_updated!AF:AF,0)</f>
        <v>AGSAA_INVOLVES__ANI_PLOT_The_Chroniclers.pdf</v>
      </c>
      <c r="AI531" s="1">
        <f>_xlfn.XLOOKUP($C531,[1]cull_for_type_term!$C:$C, [1]cull_for_type_term!AI:AI,0)</f>
        <v>0</v>
      </c>
      <c r="AJ531" s="1">
        <f>_xlfn.XLOOKUP($C531,[1]cull_for_type_term!$C:$C, [1]cull_for_type_term!AJ:AJ,0)</f>
        <v>0</v>
      </c>
      <c r="AK531" s="1">
        <f>_xlfn.XLOOKUP($C531,[1]dates!$C:$C, [1]dates!D:D,0)</f>
        <v>0</v>
      </c>
      <c r="AL531" s="2"/>
      <c r="AM531" s="3">
        <f>_xlfn.XLOOKUP($C531,[1]missing!$C:$C, [1]missing!AH:AH,0)</f>
        <v>0</v>
      </c>
    </row>
    <row r="532" spans="1:39" x14ac:dyDescent="0.2">
      <c r="A532">
        <v>0</v>
      </c>
      <c r="B532" t="s">
        <v>2521</v>
      </c>
      <c r="C532" t="s">
        <v>2522</v>
      </c>
      <c r="E532" t="s">
        <v>2523</v>
      </c>
      <c r="G532" t="s">
        <v>2524</v>
      </c>
      <c r="I532">
        <v>590</v>
      </c>
      <c r="J532" s="4">
        <v>45649.420636574076</v>
      </c>
      <c r="K532" t="s">
        <v>56</v>
      </c>
      <c r="S532">
        <v>0</v>
      </c>
      <c r="T532">
        <v>0</v>
      </c>
      <c r="U532">
        <v>0</v>
      </c>
      <c r="V532">
        <v>1</v>
      </c>
      <c r="X532" t="s">
        <v>2525</v>
      </c>
      <c r="Y532" t="s">
        <v>2524</v>
      </c>
      <c r="Z532" t="s">
        <v>2526</v>
      </c>
      <c r="AA532" t="s">
        <v>47</v>
      </c>
      <c r="AB532" s="5" t="b">
        <v>0</v>
      </c>
      <c r="AC532" t="str">
        <f t="shared" si="23"/>
        <v/>
      </c>
      <c r="AD532">
        <v>655</v>
      </c>
      <c r="AE532" t="b">
        <v>0</v>
      </c>
      <c r="AF532">
        <f>_xlfn.XLOOKUP($C532,[1]Dec25_data_updated!$C:$C, [1]Dec25_data_updated!AI:AI,0)</f>
        <v>0</v>
      </c>
      <c r="AG532">
        <f>_xlfn.XLOOKUP($C532,[1]Dec25_data_updated!$C:$C, [1]Dec25_data_updated!AJ:AJ,0)</f>
        <v>0</v>
      </c>
      <c r="AH532">
        <f>_xlfn.XLOOKUP($C532,[1]Dec25_data_updated!$C:$C, [1]Dec25_data_updated!AF:AF,0)</f>
        <v>0</v>
      </c>
      <c r="AI532" s="1">
        <f>_xlfn.XLOOKUP($C532,[1]cull_for_type_term!$C:$C, [1]cull_for_type_term!AI:AI,0)</f>
        <v>0</v>
      </c>
      <c r="AJ532" s="1">
        <f>_xlfn.XLOOKUP($C532,[1]cull_for_type_term!$C:$C, [1]cull_for_type_term!AJ:AJ,0)</f>
        <v>0</v>
      </c>
      <c r="AK532" s="1">
        <f>_xlfn.XLOOKUP($C532,[1]dates!$C:$C, [1]dates!D:D,0)</f>
        <v>0</v>
      </c>
      <c r="AL532" s="2"/>
      <c r="AM532" s="3">
        <f>_xlfn.XLOOKUP($C532,[1]missing!$C:$C, [1]missing!AH:AH,0)</f>
        <v>0</v>
      </c>
    </row>
    <row r="533" spans="1:39" x14ac:dyDescent="0.2">
      <c r="A533">
        <v>14</v>
      </c>
      <c r="B533" t="s">
        <v>2527</v>
      </c>
      <c r="C533" t="s">
        <v>2528</v>
      </c>
      <c r="D533">
        <v>2016</v>
      </c>
      <c r="F533" t="s">
        <v>67</v>
      </c>
      <c r="G533" t="s">
        <v>2529</v>
      </c>
      <c r="H533" t="s">
        <v>2530</v>
      </c>
      <c r="I533">
        <v>458</v>
      </c>
      <c r="J533" s="4">
        <v>45649.420636574076</v>
      </c>
      <c r="K533" t="s">
        <v>250</v>
      </c>
      <c r="S533">
        <v>14</v>
      </c>
      <c r="T533">
        <v>1.75</v>
      </c>
      <c r="U533">
        <v>14</v>
      </c>
      <c r="V533">
        <v>1</v>
      </c>
      <c r="W533">
        <v>8</v>
      </c>
      <c r="X533" t="s">
        <v>2531</v>
      </c>
      <c r="Y533" t="s">
        <v>2529</v>
      </c>
      <c r="Z533" t="s">
        <v>2532</v>
      </c>
      <c r="AA533" t="s">
        <v>47</v>
      </c>
      <c r="AB533" t="b">
        <v>0</v>
      </c>
      <c r="AC533" t="b">
        <f t="shared" si="23"/>
        <v>1</v>
      </c>
      <c r="AD533">
        <v>523</v>
      </c>
      <c r="AE533" t="b">
        <v>0</v>
      </c>
      <c r="AF533">
        <f>_xlfn.XLOOKUP($C533,[1]Dec25_data_updated!$C:$C, [1]Dec25_data_updated!AI:AI,0)</f>
        <v>0</v>
      </c>
      <c r="AG533">
        <f>_xlfn.XLOOKUP($C533,[1]Dec25_data_updated!$C:$C, [1]Dec25_data_updated!AJ:AJ,0)</f>
        <v>0</v>
      </c>
      <c r="AH533">
        <f>_xlfn.XLOOKUP($C533,[1]Dec25_data_updated!$C:$C, [1]Dec25_data_updated!AF:AF,0)</f>
        <v>0</v>
      </c>
      <c r="AI533" s="1">
        <f>_xlfn.XLOOKUP($C533,[1]cull_for_type_term!$C:$C, [1]cull_for_type_term!AI:AI,0)</f>
        <v>0</v>
      </c>
      <c r="AJ533" s="1">
        <f>_xlfn.XLOOKUP($C533,[1]cull_for_type_term!$C:$C, [1]cull_for_type_term!AJ:AJ,0)</f>
        <v>0</v>
      </c>
      <c r="AK533" s="1">
        <f>_xlfn.XLOOKUP($C533,[1]dates!$C:$C, [1]dates!D:D,0)</f>
        <v>0</v>
      </c>
      <c r="AL533" s="2"/>
      <c r="AM533" s="3">
        <f>_xlfn.XLOOKUP($C533,[1]missing!$C:$C, [1]missing!AH:AH,0)</f>
        <v>0</v>
      </c>
    </row>
    <row r="534" spans="1:39" x14ac:dyDescent="0.2">
      <c r="A534">
        <v>0</v>
      </c>
      <c r="B534" t="s">
        <v>2533</v>
      </c>
      <c r="C534" t="s">
        <v>2534</v>
      </c>
      <c r="D534">
        <v>2024</v>
      </c>
      <c r="E534" t="s">
        <v>2535</v>
      </c>
      <c r="F534" t="s">
        <v>1722</v>
      </c>
      <c r="G534" t="s">
        <v>2536</v>
      </c>
      <c r="I534">
        <v>40</v>
      </c>
      <c r="J534" s="4">
        <v>45649.420636574076</v>
      </c>
      <c r="L534" t="s">
        <v>2537</v>
      </c>
      <c r="S534">
        <v>0</v>
      </c>
      <c r="T534">
        <v>0</v>
      </c>
      <c r="U534">
        <v>0</v>
      </c>
      <c r="V534">
        <v>1</v>
      </c>
      <c r="W534">
        <v>1</v>
      </c>
      <c r="X534" t="s">
        <v>2538</v>
      </c>
      <c r="Z534" t="s">
        <v>2539</v>
      </c>
      <c r="AA534" t="s">
        <v>47</v>
      </c>
      <c r="AB534" s="5" t="b">
        <v>0</v>
      </c>
      <c r="AC534" t="b">
        <f t="shared" si="23"/>
        <v>1</v>
      </c>
      <c r="AD534">
        <v>105</v>
      </c>
      <c r="AE534" t="b">
        <v>0</v>
      </c>
      <c r="AF534">
        <f>_xlfn.XLOOKUP($C534,[1]Dec25_data_updated!$C:$C, [1]Dec25_data_updated!AI:AI,0)</f>
        <v>0</v>
      </c>
      <c r="AG534">
        <f>_xlfn.XLOOKUP($C534,[1]Dec25_data_updated!$C:$C, [1]Dec25_data_updated!AJ:AJ,0)</f>
        <v>0</v>
      </c>
      <c r="AH534">
        <f>_xlfn.XLOOKUP($C534,[1]Dec25_data_updated!$C:$C, [1]Dec25_data_updated!AF:AF,0)</f>
        <v>0</v>
      </c>
      <c r="AI534" s="1">
        <f>_xlfn.XLOOKUP($C534,[1]cull_for_type_term!$C:$C, [1]cull_for_type_term!AI:AI,0)</f>
        <v>0</v>
      </c>
      <c r="AJ534" s="1">
        <f>_xlfn.XLOOKUP($C534,[1]cull_for_type_term!$C:$C, [1]cull_for_type_term!AJ:AJ,0)</f>
        <v>0</v>
      </c>
      <c r="AK534" s="1">
        <f>_xlfn.XLOOKUP($C534,[1]dates!$C:$C, [1]dates!D:D,0)</f>
        <v>0</v>
      </c>
      <c r="AL534" s="2"/>
      <c r="AM534" s="3">
        <f>_xlfn.XLOOKUP($C534,[1]missing!$C:$C, [1]missing!AH:AH,0)</f>
        <v>0</v>
      </c>
    </row>
    <row r="535" spans="1:39" x14ac:dyDescent="0.2">
      <c r="A535">
        <v>3</v>
      </c>
      <c r="B535" t="s">
        <v>2540</v>
      </c>
      <c r="C535" t="s">
        <v>2541</v>
      </c>
      <c r="D535">
        <v>2020</v>
      </c>
      <c r="E535" t="s">
        <v>2542</v>
      </c>
      <c r="F535" t="s">
        <v>289</v>
      </c>
      <c r="G535" t="s">
        <v>2543</v>
      </c>
      <c r="H535" t="s">
        <v>2544</v>
      </c>
      <c r="I535">
        <v>36</v>
      </c>
      <c r="J535" s="4">
        <v>45649.813726851855</v>
      </c>
      <c r="K535" t="s">
        <v>107</v>
      </c>
      <c r="S535">
        <v>3</v>
      </c>
      <c r="T535">
        <v>0.75</v>
      </c>
      <c r="U535">
        <v>3</v>
      </c>
      <c r="V535">
        <v>1</v>
      </c>
      <c r="W535">
        <v>4</v>
      </c>
      <c r="X535" t="s">
        <v>2545</v>
      </c>
      <c r="Y535" t="s">
        <v>2543</v>
      </c>
      <c r="Z535" t="s">
        <v>2546</v>
      </c>
      <c r="AA535" t="s">
        <v>50</v>
      </c>
      <c r="AB535" t="b">
        <v>0</v>
      </c>
      <c r="AC535" t="b">
        <f t="shared" si="23"/>
        <v>1</v>
      </c>
      <c r="AD535">
        <v>1003</v>
      </c>
      <c r="AE535" t="b">
        <v>0</v>
      </c>
      <c r="AF535">
        <f>_xlfn.XLOOKUP($C535,[1]Dec25_data_updated!$C:$C, [1]Dec25_data_updated!AI:AI,0)</f>
        <v>0</v>
      </c>
      <c r="AG535">
        <f>_xlfn.XLOOKUP($C535,[1]Dec25_data_updated!$C:$C, [1]Dec25_data_updated!AJ:AJ,0)</f>
        <v>0</v>
      </c>
      <c r="AH535">
        <f>_xlfn.XLOOKUP($C535,[1]Dec25_data_updated!$C:$C, [1]Dec25_data_updated!AF:AF,0)</f>
        <v>0</v>
      </c>
      <c r="AI535" s="1">
        <f>_xlfn.XLOOKUP($C535,[1]cull_for_type_term!$C:$C, [1]cull_for_type_term!AI:AI,0)</f>
        <v>0</v>
      </c>
      <c r="AJ535" s="1">
        <f>_xlfn.XLOOKUP($C535,[1]cull_for_type_term!$C:$C, [1]cull_for_type_term!AJ:AJ,0)</f>
        <v>0</v>
      </c>
      <c r="AK535" s="1">
        <f>_xlfn.XLOOKUP($C535,[1]dates!$C:$C, [1]dates!D:D,0)</f>
        <v>2020</v>
      </c>
      <c r="AL535" s="2"/>
      <c r="AM535" s="3">
        <f>_xlfn.XLOOKUP($C535,[1]missing!$C:$C, [1]missing!AH:AH,0)</f>
        <v>0</v>
      </c>
    </row>
    <row r="536" spans="1:39" x14ac:dyDescent="0.2">
      <c r="A536">
        <v>0</v>
      </c>
      <c r="B536" t="s">
        <v>2547</v>
      </c>
      <c r="C536" t="s">
        <v>2548</v>
      </c>
      <c r="D536">
        <v>2021</v>
      </c>
      <c r="E536" t="s">
        <v>2549</v>
      </c>
      <c r="F536" t="s">
        <v>1123</v>
      </c>
      <c r="G536" t="s">
        <v>2550</v>
      </c>
      <c r="I536">
        <v>549</v>
      </c>
      <c r="J536" s="4">
        <v>45649.420636574076</v>
      </c>
      <c r="S536">
        <v>0</v>
      </c>
      <c r="T536">
        <v>0</v>
      </c>
      <c r="U536">
        <v>0</v>
      </c>
      <c r="V536">
        <v>1</v>
      </c>
      <c r="W536">
        <v>3</v>
      </c>
      <c r="X536" t="s">
        <v>2551</v>
      </c>
      <c r="Z536" t="s">
        <v>2552</v>
      </c>
      <c r="AA536" t="s">
        <v>47</v>
      </c>
      <c r="AB536" s="5" t="b">
        <v>0</v>
      </c>
      <c r="AC536" t="str">
        <f t="shared" si="23"/>
        <v/>
      </c>
      <c r="AD536">
        <v>614</v>
      </c>
      <c r="AE536" t="b">
        <v>0</v>
      </c>
      <c r="AF536">
        <f>_xlfn.XLOOKUP($C536,[1]Dec25_data_updated!$C:$C, [1]Dec25_data_updated!AI:AI,0)</f>
        <v>0</v>
      </c>
      <c r="AG536">
        <f>_xlfn.XLOOKUP($C536,[1]Dec25_data_updated!$C:$C, [1]Dec25_data_updated!AJ:AJ,0)</f>
        <v>0</v>
      </c>
      <c r="AH536">
        <f>_xlfn.XLOOKUP($C536,[1]Dec25_data_updated!$C:$C, [1]Dec25_data_updated!AF:AF,0)</f>
        <v>0</v>
      </c>
      <c r="AI536" s="1">
        <f>_xlfn.XLOOKUP($C536,[1]cull_for_type_term!$C:$C, [1]cull_for_type_term!AI:AI,0)</f>
        <v>0</v>
      </c>
      <c r="AJ536" s="1">
        <f>_xlfn.XLOOKUP($C536,[1]cull_for_type_term!$C:$C, [1]cull_for_type_term!AJ:AJ,0)</f>
        <v>0</v>
      </c>
      <c r="AK536" s="1">
        <f>_xlfn.XLOOKUP($C536,[1]dates!$C:$C, [1]dates!D:D,0)</f>
        <v>0</v>
      </c>
      <c r="AL536" s="2"/>
      <c r="AM536" s="3">
        <f>_xlfn.XLOOKUP($C536,[1]missing!$C:$C, [1]missing!AH:AH,0)</f>
        <v>0</v>
      </c>
    </row>
    <row r="537" spans="1:39" x14ac:dyDescent="0.2">
      <c r="A537">
        <v>0</v>
      </c>
      <c r="B537" t="s">
        <v>2553</v>
      </c>
      <c r="C537" t="s">
        <v>2554</v>
      </c>
      <c r="D537">
        <v>2022</v>
      </c>
      <c r="F537" t="s">
        <v>67</v>
      </c>
      <c r="G537" t="s">
        <v>2555</v>
      </c>
      <c r="I537">
        <v>250</v>
      </c>
      <c r="J537" s="4">
        <v>45649.420636574076</v>
      </c>
      <c r="K537" t="s">
        <v>107</v>
      </c>
      <c r="S537">
        <v>0</v>
      </c>
      <c r="T537">
        <v>0</v>
      </c>
      <c r="U537">
        <v>0</v>
      </c>
      <c r="V537">
        <v>1</v>
      </c>
      <c r="W537">
        <v>2</v>
      </c>
      <c r="X537" t="s">
        <v>2556</v>
      </c>
      <c r="Y537" t="s">
        <v>2555</v>
      </c>
      <c r="Z537" t="s">
        <v>2557</v>
      </c>
      <c r="AA537" t="s">
        <v>47</v>
      </c>
      <c r="AB537" t="b">
        <v>0</v>
      </c>
      <c r="AC537" t="b">
        <f t="shared" si="23"/>
        <v>1</v>
      </c>
      <c r="AD537">
        <v>315</v>
      </c>
      <c r="AE537" t="b">
        <v>0</v>
      </c>
      <c r="AF537">
        <f>_xlfn.XLOOKUP($C537,[1]Dec25_data_updated!$C:$C, [1]Dec25_data_updated!AI:AI,0)</f>
        <v>0</v>
      </c>
      <c r="AG537">
        <f>_xlfn.XLOOKUP($C537,[1]Dec25_data_updated!$C:$C, [1]Dec25_data_updated!AJ:AJ,0)</f>
        <v>0</v>
      </c>
      <c r="AH537">
        <f>_xlfn.XLOOKUP($C537,[1]Dec25_data_updated!$C:$C, [1]Dec25_data_updated!AF:AF,0)</f>
        <v>0</v>
      </c>
      <c r="AI537" s="1">
        <f>_xlfn.XLOOKUP($C537,[1]cull_for_type_term!$C:$C, [1]cull_for_type_term!AI:AI,0)</f>
        <v>0</v>
      </c>
      <c r="AJ537" s="1">
        <f>_xlfn.XLOOKUP($C537,[1]cull_for_type_term!$C:$C, [1]cull_for_type_term!AJ:AJ,0)</f>
        <v>0</v>
      </c>
      <c r="AK537" s="1">
        <f>_xlfn.XLOOKUP($C537,[1]dates!$C:$C, [1]dates!D:D,0)</f>
        <v>0</v>
      </c>
      <c r="AL537" s="2"/>
      <c r="AM537" s="3">
        <f>_xlfn.XLOOKUP($C537,[1]missing!$C:$C, [1]missing!AH:AH,0)</f>
        <v>0</v>
      </c>
    </row>
    <row r="538" spans="1:39" x14ac:dyDescent="0.2">
      <c r="A538">
        <v>0</v>
      </c>
      <c r="B538" t="s">
        <v>2558</v>
      </c>
      <c r="C538" t="s">
        <v>2559</v>
      </c>
      <c r="E538" t="s">
        <v>2560</v>
      </c>
      <c r="G538" t="s">
        <v>2561</v>
      </c>
      <c r="I538">
        <v>481</v>
      </c>
      <c r="J538" s="4">
        <v>45649.420636574076</v>
      </c>
      <c r="S538">
        <v>0</v>
      </c>
      <c r="T538">
        <v>0</v>
      </c>
      <c r="U538">
        <v>0</v>
      </c>
      <c r="V538">
        <v>2</v>
      </c>
      <c r="X538" t="s">
        <v>2562</v>
      </c>
      <c r="Z538" t="s">
        <v>2563</v>
      </c>
      <c r="AA538" t="s">
        <v>47</v>
      </c>
      <c r="AB538" t="b">
        <v>0</v>
      </c>
      <c r="AC538" t="str">
        <f t="shared" si="23"/>
        <v/>
      </c>
      <c r="AD538">
        <v>546</v>
      </c>
      <c r="AE538" t="b">
        <v>0</v>
      </c>
      <c r="AF538">
        <f>_xlfn.XLOOKUP($C538,[1]Dec25_data_updated!$C:$C, [1]Dec25_data_updated!AI:AI,0)</f>
        <v>0</v>
      </c>
      <c r="AG538">
        <f>_xlfn.XLOOKUP($C538,[1]Dec25_data_updated!$C:$C, [1]Dec25_data_updated!AJ:AJ,0)</f>
        <v>0</v>
      </c>
      <c r="AH538" t="str">
        <f>_xlfn.XLOOKUP($C538,[1]Dec25_data_updated!$C:$C, [1]Dec25_data_updated!AF:AF,0)</f>
        <v>ANO_LETIVO__PEP_DE_DESENVOLVIMENTO_SO185–Sociologia_da_Tecnologia_I_vida_eletrônica.pdf</v>
      </c>
      <c r="AI538" s="1">
        <f>_xlfn.XLOOKUP($C538,[1]cull_for_type_term!$C:$C, [1]cull_for_type_term!AI:AI,0)</f>
        <v>0</v>
      </c>
      <c r="AJ538" s="1">
        <f>_xlfn.XLOOKUP($C538,[1]cull_for_type_term!$C:$C, [1]cull_for_type_term!AJ:AJ,0)</f>
        <v>0</v>
      </c>
      <c r="AK538" s="1">
        <f>_xlfn.XLOOKUP($C538,[1]dates!$C:$C, [1]dates!D:D,0)</f>
        <v>0</v>
      </c>
      <c r="AL538" s="2"/>
      <c r="AM538" s="3">
        <f>_xlfn.XLOOKUP($C538,[1]missing!$C:$C, [1]missing!AH:AH,0)</f>
        <v>0</v>
      </c>
    </row>
    <row r="539" spans="1:39" x14ac:dyDescent="0.2">
      <c r="A539">
        <v>0</v>
      </c>
      <c r="B539" t="s">
        <v>2564</v>
      </c>
      <c r="C539" t="s">
        <v>2565</v>
      </c>
      <c r="E539" t="s">
        <v>2566</v>
      </c>
      <c r="G539" t="s">
        <v>2567</v>
      </c>
      <c r="I539">
        <v>177</v>
      </c>
      <c r="J539" s="4">
        <v>45649.420636574076</v>
      </c>
      <c r="K539" t="s">
        <v>56</v>
      </c>
      <c r="S539">
        <v>0</v>
      </c>
      <c r="T539">
        <v>0</v>
      </c>
      <c r="U539">
        <v>0</v>
      </c>
      <c r="V539">
        <v>2</v>
      </c>
      <c r="X539" t="s">
        <v>2568</v>
      </c>
      <c r="Y539" t="s">
        <v>2567</v>
      </c>
      <c r="Z539" t="s">
        <v>2569</v>
      </c>
      <c r="AA539" t="s">
        <v>47</v>
      </c>
      <c r="AB539" t="b">
        <v>0</v>
      </c>
      <c r="AC539" t="b">
        <f t="shared" si="23"/>
        <v>1</v>
      </c>
      <c r="AD539">
        <v>242</v>
      </c>
      <c r="AE539" t="b">
        <v>0</v>
      </c>
      <c r="AF539">
        <f>_xlfn.XLOOKUP($C539,[1]Dec25_data_updated!$C:$C, [1]Dec25_data_updated!AI:AI,0)</f>
        <v>0</v>
      </c>
      <c r="AG539">
        <f>_xlfn.XLOOKUP($C539,[1]Dec25_data_updated!$C:$C, [1]Dec25_data_updated!AJ:AJ,0)</f>
        <v>0</v>
      </c>
      <c r="AH539">
        <f>_xlfn.XLOOKUP($C539,[1]Dec25_data_updated!$C:$C, [1]Dec25_data_updated!AF:AF,0)</f>
        <v>0</v>
      </c>
      <c r="AI539" s="1">
        <f>_xlfn.XLOOKUP($C539,[1]cull_for_type_term!$C:$C, [1]cull_for_type_term!AI:AI,0)</f>
        <v>0</v>
      </c>
      <c r="AJ539" s="1">
        <f>_xlfn.XLOOKUP($C539,[1]cull_for_type_term!$C:$C, [1]cull_for_type_term!AJ:AJ,0)</f>
        <v>0</v>
      </c>
      <c r="AK539" s="1">
        <f>_xlfn.XLOOKUP($C539,[1]dates!$C:$C, [1]dates!D:D,0)</f>
        <v>0</v>
      </c>
      <c r="AL539" s="2"/>
      <c r="AM539" s="3">
        <f>_xlfn.XLOOKUP($C539,[1]missing!$C:$C, [1]missing!AH:AH,0)</f>
        <v>0</v>
      </c>
    </row>
    <row r="540" spans="1:39" x14ac:dyDescent="0.2">
      <c r="A540">
        <v>0</v>
      </c>
      <c r="B540" t="s">
        <v>2570</v>
      </c>
      <c r="C540" t="s">
        <v>2571</v>
      </c>
      <c r="E540" t="s">
        <v>2572</v>
      </c>
      <c r="G540" t="s">
        <v>2573</v>
      </c>
      <c r="I540">
        <v>307</v>
      </c>
      <c r="J540" s="4">
        <v>45649.813726851855</v>
      </c>
      <c r="K540" t="s">
        <v>56</v>
      </c>
      <c r="S540">
        <v>0</v>
      </c>
      <c r="T540">
        <v>0</v>
      </c>
      <c r="U540">
        <v>0</v>
      </c>
      <c r="V540">
        <v>1</v>
      </c>
      <c r="X540" t="s">
        <v>2574</v>
      </c>
      <c r="Y540" t="s">
        <v>2573</v>
      </c>
      <c r="Z540" t="s">
        <v>2575</v>
      </c>
      <c r="AA540" t="s">
        <v>50</v>
      </c>
      <c r="AB540" t="b">
        <v>0</v>
      </c>
      <c r="AC540" t="b">
        <f t="shared" si="23"/>
        <v>1</v>
      </c>
      <c r="AD540">
        <v>1274</v>
      </c>
      <c r="AE540" t="b">
        <v>0</v>
      </c>
      <c r="AF540">
        <f>_xlfn.XLOOKUP($C540,[1]Dec25_data_updated!$C:$C, [1]Dec25_data_updated!AI:AI,0)</f>
        <v>0</v>
      </c>
      <c r="AG540">
        <f>_xlfn.XLOOKUP($C540,[1]Dec25_data_updated!$C:$C, [1]Dec25_data_updated!AJ:AJ,0)</f>
        <v>0</v>
      </c>
      <c r="AH540">
        <f>_xlfn.XLOOKUP($C540,[1]Dec25_data_updated!$C:$C, [1]Dec25_data_updated!AF:AF,0)</f>
        <v>0</v>
      </c>
      <c r="AI540" s="1">
        <f>_xlfn.XLOOKUP($C540,[1]cull_for_type_term!$C:$C, [1]cull_for_type_term!AI:AI,0)</f>
        <v>0</v>
      </c>
      <c r="AJ540" s="1">
        <f>_xlfn.XLOOKUP($C540,[1]cull_for_type_term!$C:$C, [1]cull_for_type_term!AJ:AJ,0)</f>
        <v>0</v>
      </c>
      <c r="AK540" s="1">
        <f>_xlfn.XLOOKUP($C540,[1]dates!$C:$C, [1]dates!D:D,0)</f>
        <v>0</v>
      </c>
      <c r="AL540" s="2"/>
      <c r="AM540" s="3">
        <f>_xlfn.XLOOKUP($C540,[1]missing!$C:$C, [1]missing!AH:AH,0)</f>
        <v>0</v>
      </c>
    </row>
    <row r="541" spans="1:39" x14ac:dyDescent="0.2">
      <c r="A541">
        <v>0</v>
      </c>
      <c r="B541" t="s">
        <v>2570</v>
      </c>
      <c r="C541" t="s">
        <v>2571</v>
      </c>
      <c r="E541" t="s">
        <v>2572</v>
      </c>
      <c r="G541" t="s">
        <v>2573</v>
      </c>
      <c r="I541">
        <v>538</v>
      </c>
      <c r="J541" s="4">
        <v>45649.420636574076</v>
      </c>
      <c r="K541" t="s">
        <v>56</v>
      </c>
      <c r="S541">
        <v>0</v>
      </c>
      <c r="T541">
        <v>0</v>
      </c>
      <c r="U541">
        <v>0</v>
      </c>
      <c r="V541">
        <v>1</v>
      </c>
      <c r="X541" t="s">
        <v>2576</v>
      </c>
      <c r="Y541" t="s">
        <v>2573</v>
      </c>
      <c r="Z541" t="s">
        <v>2577</v>
      </c>
      <c r="AA541" t="s">
        <v>47</v>
      </c>
      <c r="AB541" t="b">
        <v>0</v>
      </c>
      <c r="AC541" t="str">
        <f t="shared" si="23"/>
        <v/>
      </c>
      <c r="AD541">
        <v>603</v>
      </c>
      <c r="AE541" t="b">
        <v>0</v>
      </c>
      <c r="AF541">
        <f>_xlfn.XLOOKUP($C541,[1]Dec25_data_updated!$C:$C, [1]Dec25_data_updated!AI:AI,0)</f>
        <v>0</v>
      </c>
      <c r="AG541">
        <f>_xlfn.XLOOKUP($C541,[1]Dec25_data_updated!$C:$C, [1]Dec25_data_updated!AJ:AJ,0)</f>
        <v>0</v>
      </c>
      <c r="AH541">
        <f>_xlfn.XLOOKUP($C541,[1]Dec25_data_updated!$C:$C, [1]Dec25_data_updated!AF:AF,0)</f>
        <v>0</v>
      </c>
      <c r="AI541" s="1">
        <f>_xlfn.XLOOKUP($C541,[1]cull_for_type_term!$C:$C, [1]cull_for_type_term!AI:AI,0)</f>
        <v>0</v>
      </c>
      <c r="AJ541" s="1">
        <f>_xlfn.XLOOKUP($C541,[1]cull_for_type_term!$C:$C, [1]cull_for_type_term!AJ:AJ,0)</f>
        <v>0</v>
      </c>
      <c r="AK541" s="1">
        <f>_xlfn.XLOOKUP($C541,[1]dates!$C:$C, [1]dates!D:D,0)</f>
        <v>0</v>
      </c>
      <c r="AL541" s="2"/>
      <c r="AM541" s="3">
        <f>_xlfn.XLOOKUP($C541,[1]missing!$C:$C, [1]missing!AH:AH,0)</f>
        <v>0</v>
      </c>
    </row>
    <row r="542" spans="1:39" x14ac:dyDescent="0.2">
      <c r="A542">
        <v>2</v>
      </c>
      <c r="B542" t="s">
        <v>2578</v>
      </c>
      <c r="C542" t="s">
        <v>2579</v>
      </c>
      <c r="D542">
        <v>2017</v>
      </c>
      <c r="E542" t="s">
        <v>2580</v>
      </c>
      <c r="F542" t="s">
        <v>547</v>
      </c>
      <c r="G542" t="s">
        <v>2581</v>
      </c>
      <c r="H542" t="s">
        <v>2582</v>
      </c>
      <c r="I542">
        <v>213</v>
      </c>
      <c r="J542" s="4">
        <v>45649.420636574076</v>
      </c>
      <c r="L542" t="s">
        <v>2583</v>
      </c>
      <c r="S542">
        <v>2</v>
      </c>
      <c r="T542">
        <v>0.28999999999999998</v>
      </c>
      <c r="U542">
        <v>2</v>
      </c>
      <c r="V542">
        <v>1</v>
      </c>
      <c r="W542">
        <v>7</v>
      </c>
      <c r="X542" t="s">
        <v>2584</v>
      </c>
      <c r="Y542" t="s">
        <v>2585</v>
      </c>
      <c r="Z542" t="s">
        <v>2586</v>
      </c>
      <c r="AA542" t="s">
        <v>47</v>
      </c>
      <c r="AB542" t="b">
        <v>0</v>
      </c>
      <c r="AC542" t="str">
        <f t="shared" si="23"/>
        <v/>
      </c>
      <c r="AD542">
        <v>278</v>
      </c>
      <c r="AE542" t="b">
        <v>0</v>
      </c>
      <c r="AF542">
        <f>_xlfn.XLOOKUP($C542,[1]Dec25_data_updated!$C:$C, [1]Dec25_data_updated!AI:AI,0)</f>
        <v>0</v>
      </c>
      <c r="AG542">
        <f>_xlfn.XLOOKUP($C542,[1]Dec25_data_updated!$C:$C, [1]Dec25_data_updated!AJ:AJ,0)</f>
        <v>0</v>
      </c>
      <c r="AH542">
        <f>_xlfn.XLOOKUP($C542,[1]Dec25_data_updated!$C:$C, [1]Dec25_data_updated!AF:AF,0)</f>
        <v>0</v>
      </c>
      <c r="AI542" s="1">
        <f>_xlfn.XLOOKUP($C542,[1]cull_for_type_term!$C:$C, [1]cull_for_type_term!AI:AI,0)</f>
        <v>0</v>
      </c>
      <c r="AJ542" s="1">
        <f>_xlfn.XLOOKUP($C542,[1]cull_for_type_term!$C:$C, [1]cull_for_type_term!AJ:AJ,0)</f>
        <v>0</v>
      </c>
      <c r="AK542" s="1">
        <f>_xlfn.XLOOKUP($C542,[1]dates!$C:$C, [1]dates!D:D,0)</f>
        <v>0</v>
      </c>
      <c r="AL542" s="2"/>
      <c r="AM542" s="3">
        <f>_xlfn.XLOOKUP($C542,[1]missing!$C:$C, [1]missing!AH:AH,0)</f>
        <v>0</v>
      </c>
    </row>
    <row r="543" spans="1:39" x14ac:dyDescent="0.2">
      <c r="A543">
        <v>1</v>
      </c>
      <c r="B543" t="s">
        <v>2587</v>
      </c>
      <c r="C543" t="s">
        <v>2588</v>
      </c>
      <c r="D543">
        <v>2016</v>
      </c>
      <c r="E543" t="s">
        <v>2589</v>
      </c>
      <c r="F543" t="s">
        <v>2590</v>
      </c>
      <c r="G543" t="s">
        <v>2591</v>
      </c>
      <c r="H543" t="s">
        <v>2592</v>
      </c>
      <c r="I543">
        <v>364</v>
      </c>
      <c r="J543" s="4">
        <v>45649.420636574076</v>
      </c>
      <c r="S543">
        <v>1</v>
      </c>
      <c r="T543">
        <v>0.13</v>
      </c>
      <c r="U543">
        <v>1</v>
      </c>
      <c r="V543">
        <v>2</v>
      </c>
      <c r="W543">
        <v>8</v>
      </c>
      <c r="X543" t="s">
        <v>2593</v>
      </c>
      <c r="Y543" t="s">
        <v>2594</v>
      </c>
      <c r="Z543" t="s">
        <v>2595</v>
      </c>
      <c r="AA543" t="s">
        <v>47</v>
      </c>
      <c r="AB543" t="b">
        <v>0</v>
      </c>
      <c r="AC543" t="str">
        <f t="shared" si="23"/>
        <v/>
      </c>
      <c r="AD543">
        <v>429</v>
      </c>
      <c r="AE543" t="b">
        <v>0</v>
      </c>
      <c r="AF543">
        <f>_xlfn.XLOOKUP($C543,[1]Dec25_data_updated!$C:$C, [1]Dec25_data_updated!AI:AI,0)</f>
        <v>0</v>
      </c>
      <c r="AG543">
        <f>_xlfn.XLOOKUP($C543,[1]Dec25_data_updated!$C:$C, [1]Dec25_data_updated!AJ:AJ,0)</f>
        <v>0</v>
      </c>
      <c r="AH543">
        <f>_xlfn.XLOOKUP($C543,[1]Dec25_data_updated!$C:$C, [1]Dec25_data_updated!AF:AF,0)</f>
        <v>0</v>
      </c>
      <c r="AI543" s="1">
        <f>_xlfn.XLOOKUP($C543,[1]cull_for_type_term!$C:$C, [1]cull_for_type_term!AI:AI,0)</f>
        <v>0</v>
      </c>
      <c r="AJ543" s="1">
        <f>_xlfn.XLOOKUP($C543,[1]cull_for_type_term!$C:$C, [1]cull_for_type_term!AJ:AJ,0)</f>
        <v>0</v>
      </c>
      <c r="AK543" s="1">
        <f>_xlfn.XLOOKUP($C543,[1]dates!$C:$C, [1]dates!D:D,0)</f>
        <v>0</v>
      </c>
      <c r="AL543" s="2"/>
      <c r="AM543" s="3">
        <f>_xlfn.XLOOKUP($C543,[1]missing!$C:$C, [1]missing!AH:AH,0)</f>
        <v>0</v>
      </c>
    </row>
    <row r="544" spans="1:39" x14ac:dyDescent="0.2">
      <c r="A544">
        <v>38</v>
      </c>
      <c r="B544" t="s">
        <v>2596</v>
      </c>
      <c r="C544" t="s">
        <v>2597</v>
      </c>
      <c r="D544">
        <v>2018</v>
      </c>
      <c r="E544" t="s">
        <v>2598</v>
      </c>
      <c r="F544" t="s">
        <v>898</v>
      </c>
      <c r="G544" t="s">
        <v>2599</v>
      </c>
      <c r="H544" t="s">
        <v>2600</v>
      </c>
      <c r="I544">
        <v>171</v>
      </c>
      <c r="J544" s="4">
        <v>45649.420636574076</v>
      </c>
      <c r="L544" t="s">
        <v>2601</v>
      </c>
      <c r="S544">
        <v>38</v>
      </c>
      <c r="T544">
        <v>6.33</v>
      </c>
      <c r="U544">
        <v>13</v>
      </c>
      <c r="V544">
        <v>3</v>
      </c>
      <c r="W544">
        <v>6</v>
      </c>
      <c r="X544" t="s">
        <v>2602</v>
      </c>
      <c r="Y544" t="s">
        <v>2603</v>
      </c>
      <c r="Z544" t="s">
        <v>2604</v>
      </c>
      <c r="AA544" t="s">
        <v>47</v>
      </c>
      <c r="AB544" t="b">
        <v>0</v>
      </c>
      <c r="AC544" t="b">
        <f t="shared" si="23"/>
        <v>1</v>
      </c>
      <c r="AD544">
        <v>236</v>
      </c>
      <c r="AE544" t="b">
        <v>0</v>
      </c>
      <c r="AF544">
        <f>_xlfn.XLOOKUP($C544,[1]Dec25_data_updated!$C:$C, [1]Dec25_data_updated!AI:AI,0)</f>
        <v>0</v>
      </c>
      <c r="AG544">
        <f>_xlfn.XLOOKUP($C544,[1]Dec25_data_updated!$C:$C, [1]Dec25_data_updated!AJ:AJ,0)</f>
        <v>0</v>
      </c>
      <c r="AH544">
        <f>_xlfn.XLOOKUP($C544,[1]Dec25_data_updated!$C:$C, [1]Dec25_data_updated!AF:AF,0)</f>
        <v>0</v>
      </c>
      <c r="AI544" s="1">
        <f>_xlfn.XLOOKUP($C544,[1]cull_for_type_term!$C:$C, [1]cull_for_type_term!AI:AI,0)</f>
        <v>0</v>
      </c>
      <c r="AJ544" s="1">
        <f>_xlfn.XLOOKUP($C544,[1]cull_for_type_term!$C:$C, [1]cull_for_type_term!AJ:AJ,0)</f>
        <v>0</v>
      </c>
      <c r="AK544" s="1">
        <f>_xlfn.XLOOKUP($C544,[1]dates!$C:$C, [1]dates!D:D,0)</f>
        <v>0</v>
      </c>
      <c r="AL544" s="2"/>
      <c r="AM544" s="3">
        <f>_xlfn.XLOOKUP($C544,[1]missing!$C:$C, [1]missing!AH:AH,0)</f>
        <v>0</v>
      </c>
    </row>
    <row r="545" spans="1:39" x14ac:dyDescent="0.2">
      <c r="A545">
        <v>0</v>
      </c>
      <c r="B545" t="s">
        <v>2605</v>
      </c>
      <c r="C545" t="s">
        <v>2606</v>
      </c>
      <c r="E545" t="s">
        <v>2607</v>
      </c>
      <c r="G545" t="s">
        <v>2608</v>
      </c>
      <c r="I545">
        <v>329</v>
      </c>
      <c r="J545" s="4">
        <v>45649.420636574076</v>
      </c>
      <c r="K545" t="s">
        <v>56</v>
      </c>
      <c r="S545">
        <v>0</v>
      </c>
      <c r="T545">
        <v>0</v>
      </c>
      <c r="U545">
        <v>0</v>
      </c>
      <c r="V545">
        <v>1</v>
      </c>
      <c r="X545" t="s">
        <v>2609</v>
      </c>
      <c r="Y545" t="s">
        <v>2608</v>
      </c>
      <c r="Z545" t="s">
        <v>2610</v>
      </c>
      <c r="AA545" t="s">
        <v>47</v>
      </c>
      <c r="AB545" t="b">
        <v>0</v>
      </c>
      <c r="AC545" t="b">
        <f t="shared" si="23"/>
        <v>1</v>
      </c>
      <c r="AD545">
        <v>394</v>
      </c>
      <c r="AE545" t="b">
        <v>0</v>
      </c>
      <c r="AF545">
        <f>_xlfn.XLOOKUP($C545,[1]Dec25_data_updated!$C:$C, [1]Dec25_data_updated!AI:AI,0)</f>
        <v>0</v>
      </c>
      <c r="AG545">
        <f>_xlfn.XLOOKUP($C545,[1]Dec25_data_updated!$C:$C, [1]Dec25_data_updated!AJ:AJ,0)</f>
        <v>0</v>
      </c>
      <c r="AH545">
        <f>_xlfn.XLOOKUP($C545,[1]Dec25_data_updated!$C:$C, [1]Dec25_data_updated!AF:AF,0)</f>
        <v>0</v>
      </c>
      <c r="AI545" s="1">
        <f>_xlfn.XLOOKUP($C545,[1]cull_for_type_term!$C:$C, [1]cull_for_type_term!AI:AI,0)</f>
        <v>0</v>
      </c>
      <c r="AJ545" s="1">
        <f>_xlfn.XLOOKUP($C545,[1]cull_for_type_term!$C:$C, [1]cull_for_type_term!AJ:AJ,0)</f>
        <v>0</v>
      </c>
      <c r="AK545" s="1">
        <f>_xlfn.XLOOKUP($C545,[1]dates!$C:$C, [1]dates!D:D,0)</f>
        <v>0</v>
      </c>
      <c r="AL545" s="2"/>
      <c r="AM545" s="3">
        <f>_xlfn.XLOOKUP($C545,[1]missing!$C:$C, [1]missing!AH:AH,0)</f>
        <v>0</v>
      </c>
    </row>
    <row r="546" spans="1:39" x14ac:dyDescent="0.2">
      <c r="A546">
        <v>5</v>
      </c>
      <c r="B546" t="s">
        <v>2611</v>
      </c>
      <c r="C546" t="s">
        <v>2612</v>
      </c>
      <c r="D546">
        <v>2019</v>
      </c>
      <c r="E546" t="s">
        <v>2613</v>
      </c>
      <c r="F546" t="s">
        <v>312</v>
      </c>
      <c r="G546" t="s">
        <v>2614</v>
      </c>
      <c r="H546" t="s">
        <v>2615</v>
      </c>
      <c r="I546">
        <v>267</v>
      </c>
      <c r="J546" s="4">
        <v>45649.420636574076</v>
      </c>
      <c r="L546" t="s">
        <v>2616</v>
      </c>
      <c r="S546">
        <v>5</v>
      </c>
      <c r="T546">
        <v>1</v>
      </c>
      <c r="U546">
        <v>5</v>
      </c>
      <c r="V546">
        <v>1</v>
      </c>
      <c r="W546">
        <v>5</v>
      </c>
      <c r="X546" t="s">
        <v>2617</v>
      </c>
      <c r="Y546" t="s">
        <v>2618</v>
      </c>
      <c r="Z546" t="s">
        <v>2619</v>
      </c>
      <c r="AA546" t="s">
        <v>47</v>
      </c>
      <c r="AB546" t="b">
        <v>0</v>
      </c>
      <c r="AC546" t="b">
        <f t="shared" si="23"/>
        <v>1</v>
      </c>
      <c r="AD546">
        <v>332</v>
      </c>
      <c r="AE546" t="b">
        <v>0</v>
      </c>
      <c r="AF546">
        <f>_xlfn.XLOOKUP($C546,[1]Dec25_data_updated!$C:$C, [1]Dec25_data_updated!AI:AI,0)</f>
        <v>0</v>
      </c>
      <c r="AG546">
        <f>_xlfn.XLOOKUP($C546,[1]Dec25_data_updated!$C:$C, [1]Dec25_data_updated!AJ:AJ,0)</f>
        <v>0</v>
      </c>
      <c r="AH546">
        <f>_xlfn.XLOOKUP($C546,[1]Dec25_data_updated!$C:$C, [1]Dec25_data_updated!AF:AF,0)</f>
        <v>0</v>
      </c>
      <c r="AI546" s="1">
        <f>_xlfn.XLOOKUP($C546,[1]cull_for_type_term!$C:$C, [1]cull_for_type_term!AI:AI,0)</f>
        <v>0</v>
      </c>
      <c r="AJ546" s="1">
        <f>_xlfn.XLOOKUP($C546,[1]cull_for_type_term!$C:$C, [1]cull_for_type_term!AJ:AJ,0)</f>
        <v>0</v>
      </c>
      <c r="AK546" s="1">
        <f>_xlfn.XLOOKUP($C546,[1]dates!$C:$C, [1]dates!D:D,0)</f>
        <v>0</v>
      </c>
      <c r="AL546" s="2"/>
      <c r="AM546" s="3">
        <f>_xlfn.XLOOKUP($C546,[1]missing!$C:$C, [1]missing!AH:AH,0)</f>
        <v>0</v>
      </c>
    </row>
    <row r="547" spans="1:39" x14ac:dyDescent="0.2">
      <c r="A547">
        <v>0</v>
      </c>
      <c r="B547" t="s">
        <v>2620</v>
      </c>
      <c r="C547" t="s">
        <v>2621</v>
      </c>
      <c r="E547" t="s">
        <v>2622</v>
      </c>
      <c r="G547" t="s">
        <v>2623</v>
      </c>
      <c r="I547">
        <v>273</v>
      </c>
      <c r="J547" s="4">
        <v>45649.420636574076</v>
      </c>
      <c r="K547" t="s">
        <v>107</v>
      </c>
      <c r="S547">
        <v>0</v>
      </c>
      <c r="T547">
        <v>0</v>
      </c>
      <c r="U547">
        <v>0</v>
      </c>
      <c r="V547">
        <v>1</v>
      </c>
      <c r="X547" t="s">
        <v>2624</v>
      </c>
      <c r="Y547" t="s">
        <v>2623</v>
      </c>
      <c r="Z547" t="s">
        <v>2625</v>
      </c>
      <c r="AA547" t="s">
        <v>47</v>
      </c>
      <c r="AB547" t="b">
        <v>0</v>
      </c>
      <c r="AC547" t="b">
        <f t="shared" si="23"/>
        <v>1</v>
      </c>
      <c r="AD547">
        <v>338</v>
      </c>
      <c r="AE547" t="b">
        <v>0</v>
      </c>
      <c r="AF547">
        <f>_xlfn.XLOOKUP($C547,[1]Dec25_data_updated!$C:$C, [1]Dec25_data_updated!AI:AI,0)</f>
        <v>0</v>
      </c>
      <c r="AG547">
        <f>_xlfn.XLOOKUP($C547,[1]Dec25_data_updated!$C:$C, [1]Dec25_data_updated!AJ:AJ,0)</f>
        <v>0</v>
      </c>
      <c r="AH547">
        <f>_xlfn.XLOOKUP($C547,[1]Dec25_data_updated!$C:$C, [1]Dec25_data_updated!AF:AF,0)</f>
        <v>0</v>
      </c>
      <c r="AI547" s="1">
        <f>_xlfn.XLOOKUP($C547,[1]cull_for_type_term!$C:$C, [1]cull_for_type_term!AI:AI,0)</f>
        <v>0</v>
      </c>
      <c r="AJ547" s="1">
        <f>_xlfn.XLOOKUP($C547,[1]cull_for_type_term!$C:$C, [1]cull_for_type_term!AJ:AJ,0)</f>
        <v>0</v>
      </c>
      <c r="AK547" s="1">
        <f>_xlfn.XLOOKUP($C547,[1]dates!$C:$C, [1]dates!D:D,0)</f>
        <v>0</v>
      </c>
      <c r="AL547" s="2"/>
      <c r="AM547" s="3">
        <f>_xlfn.XLOOKUP($C547,[1]missing!$C:$C, [1]missing!AH:AH,0)</f>
        <v>0</v>
      </c>
    </row>
    <row r="548" spans="1:39" x14ac:dyDescent="0.2">
      <c r="A548">
        <v>3</v>
      </c>
      <c r="B548" t="s">
        <v>2626</v>
      </c>
      <c r="C548" t="s">
        <v>2627</v>
      </c>
      <c r="D548">
        <v>2017</v>
      </c>
      <c r="F548" t="s">
        <v>41</v>
      </c>
      <c r="G548" t="s">
        <v>2628</v>
      </c>
      <c r="H548" t="s">
        <v>2629</v>
      </c>
      <c r="I548">
        <v>395</v>
      </c>
      <c r="J548" s="4">
        <v>45649.420636574076</v>
      </c>
      <c r="S548">
        <v>3</v>
      </c>
      <c r="T548">
        <v>0.43</v>
      </c>
      <c r="U548">
        <v>3</v>
      </c>
      <c r="V548">
        <v>1</v>
      </c>
      <c r="W548">
        <v>7</v>
      </c>
      <c r="X548" t="s">
        <v>2630</v>
      </c>
      <c r="Y548" t="s">
        <v>2631</v>
      </c>
      <c r="Z548" t="s">
        <v>2632</v>
      </c>
      <c r="AA548" t="s">
        <v>47</v>
      </c>
      <c r="AB548" s="5" t="b">
        <v>0</v>
      </c>
      <c r="AC548" t="b">
        <f t="shared" si="23"/>
        <v>1</v>
      </c>
      <c r="AD548">
        <v>460</v>
      </c>
      <c r="AE548" t="b">
        <v>0</v>
      </c>
      <c r="AF548">
        <f>_xlfn.XLOOKUP($C548,[1]Dec25_data_updated!$C:$C, [1]Dec25_data_updated!AI:AI,0)</f>
        <v>0</v>
      </c>
      <c r="AG548">
        <f>_xlfn.XLOOKUP($C548,[1]Dec25_data_updated!$C:$C, [1]Dec25_data_updated!AJ:AJ,0)</f>
        <v>0</v>
      </c>
      <c r="AH548">
        <f>_xlfn.XLOOKUP($C548,[1]Dec25_data_updated!$C:$C, [1]Dec25_data_updated!AF:AF,0)</f>
        <v>0</v>
      </c>
      <c r="AI548" s="1">
        <f>_xlfn.XLOOKUP($C548,[1]cull_for_type_term!$C:$C, [1]cull_for_type_term!AI:AI,0)</f>
        <v>0</v>
      </c>
      <c r="AJ548" s="1">
        <f>_xlfn.XLOOKUP($C548,[1]cull_for_type_term!$C:$C, [1]cull_for_type_term!AJ:AJ,0)</f>
        <v>0</v>
      </c>
      <c r="AK548" s="1">
        <f>_xlfn.XLOOKUP($C548,[1]dates!$C:$C, [1]dates!D:D,0)</f>
        <v>0</v>
      </c>
      <c r="AL548" s="2"/>
      <c r="AM548" s="3">
        <f>_xlfn.XLOOKUP($C548,[1]missing!$C:$C, [1]missing!AH:AH,0)</f>
        <v>0</v>
      </c>
    </row>
    <row r="549" spans="1:39" x14ac:dyDescent="0.2">
      <c r="A549">
        <v>4</v>
      </c>
      <c r="B549" t="s">
        <v>2633</v>
      </c>
      <c r="C549" t="s">
        <v>2634</v>
      </c>
      <c r="D549">
        <v>2020</v>
      </c>
      <c r="E549" t="s">
        <v>2635</v>
      </c>
      <c r="F549" t="s">
        <v>2636</v>
      </c>
      <c r="G549" t="s">
        <v>2637</v>
      </c>
      <c r="H549" t="s">
        <v>2638</v>
      </c>
      <c r="I549">
        <v>555</v>
      </c>
      <c r="J549" s="4">
        <v>45649.420636574076</v>
      </c>
      <c r="S549">
        <v>4</v>
      </c>
      <c r="T549">
        <v>1</v>
      </c>
      <c r="U549">
        <v>4</v>
      </c>
      <c r="V549">
        <v>1</v>
      </c>
      <c r="W549">
        <v>4</v>
      </c>
      <c r="X549" t="s">
        <v>2639</v>
      </c>
      <c r="Y549" t="s">
        <v>2640</v>
      </c>
      <c r="Z549" t="s">
        <v>2641</v>
      </c>
      <c r="AA549" t="s">
        <v>47</v>
      </c>
      <c r="AB549" s="5" t="b">
        <v>0</v>
      </c>
      <c r="AC549" t="str">
        <f t="shared" si="23"/>
        <v/>
      </c>
      <c r="AD549">
        <v>620</v>
      </c>
      <c r="AE549" t="b">
        <v>0</v>
      </c>
      <c r="AF549">
        <f>_xlfn.XLOOKUP($C549,[1]Dec25_data_updated!$C:$C, [1]Dec25_data_updated!AI:AI,0)</f>
        <v>0</v>
      </c>
      <c r="AG549">
        <f>_xlfn.XLOOKUP($C549,[1]Dec25_data_updated!$C:$C, [1]Dec25_data_updated!AJ:AJ,0)</f>
        <v>0</v>
      </c>
      <c r="AH549">
        <f>_xlfn.XLOOKUP($C549,[1]Dec25_data_updated!$C:$C, [1]Dec25_data_updated!AF:AF,0)</f>
        <v>0</v>
      </c>
      <c r="AI549" s="1">
        <f>_xlfn.XLOOKUP($C549,[1]cull_for_type_term!$C:$C, [1]cull_for_type_term!AI:AI,0)</f>
        <v>0</v>
      </c>
      <c r="AJ549" s="1">
        <f>_xlfn.XLOOKUP($C549,[1]cull_for_type_term!$C:$C, [1]cull_for_type_term!AJ:AJ,0)</f>
        <v>0</v>
      </c>
      <c r="AK549" s="1">
        <f>_xlfn.XLOOKUP($C549,[1]dates!$C:$C, [1]dates!D:D,0)</f>
        <v>0</v>
      </c>
      <c r="AL549" s="2"/>
      <c r="AM549" s="3">
        <f>_xlfn.XLOOKUP($C549,[1]missing!$C:$C, [1]missing!AH:AH,0)</f>
        <v>0</v>
      </c>
    </row>
    <row r="550" spans="1:39" x14ac:dyDescent="0.2">
      <c r="A550">
        <v>0</v>
      </c>
      <c r="B550" t="s">
        <v>2642</v>
      </c>
      <c r="C550" t="s">
        <v>2643</v>
      </c>
      <c r="D550">
        <v>2024</v>
      </c>
      <c r="E550" t="s">
        <v>2644</v>
      </c>
      <c r="F550" t="s">
        <v>413</v>
      </c>
      <c r="G550" t="s">
        <v>2645</v>
      </c>
      <c r="I550">
        <v>371</v>
      </c>
      <c r="J550" s="4">
        <v>45649.420636574076</v>
      </c>
      <c r="L550" t="s">
        <v>2646</v>
      </c>
      <c r="S550">
        <v>0</v>
      </c>
      <c r="T550">
        <v>0</v>
      </c>
      <c r="U550">
        <v>0</v>
      </c>
      <c r="V550">
        <v>1</v>
      </c>
      <c r="W550">
        <v>1</v>
      </c>
      <c r="X550" t="s">
        <v>2647</v>
      </c>
      <c r="Y550" t="s">
        <v>2648</v>
      </c>
      <c r="Z550" t="s">
        <v>2649</v>
      </c>
      <c r="AA550" t="s">
        <v>47</v>
      </c>
      <c r="AB550" s="5" t="b">
        <v>0</v>
      </c>
      <c r="AC550" t="b">
        <f t="shared" si="23"/>
        <v>1</v>
      </c>
      <c r="AD550">
        <v>436</v>
      </c>
      <c r="AE550" t="b">
        <v>0</v>
      </c>
      <c r="AF550">
        <f>_xlfn.XLOOKUP($C550,[1]Dec25_data_updated!$C:$C, [1]Dec25_data_updated!AI:AI,0)</f>
        <v>0</v>
      </c>
      <c r="AG550">
        <f>_xlfn.XLOOKUP($C550,[1]Dec25_data_updated!$C:$C, [1]Dec25_data_updated!AJ:AJ,0)</f>
        <v>0</v>
      </c>
      <c r="AH550">
        <f>_xlfn.XLOOKUP($C550,[1]Dec25_data_updated!$C:$C, [1]Dec25_data_updated!AF:AF,0)</f>
        <v>0</v>
      </c>
      <c r="AI550" s="1">
        <f>_xlfn.XLOOKUP($C550,[1]cull_for_type_term!$C:$C, [1]cull_for_type_term!AI:AI,0)</f>
        <v>0</v>
      </c>
      <c r="AJ550" s="1">
        <f>_xlfn.XLOOKUP($C550,[1]cull_for_type_term!$C:$C, [1]cull_for_type_term!AJ:AJ,0)</f>
        <v>0</v>
      </c>
      <c r="AK550" s="1">
        <f>_xlfn.XLOOKUP($C550,[1]dates!$C:$C, [1]dates!D:D,0)</f>
        <v>0</v>
      </c>
      <c r="AL550" s="2"/>
      <c r="AM550" s="3">
        <f>_xlfn.XLOOKUP($C550,[1]missing!$C:$C, [1]missing!AH:AH,0)</f>
        <v>0</v>
      </c>
    </row>
    <row r="551" spans="1:39" x14ac:dyDescent="0.2">
      <c r="A551">
        <v>0</v>
      </c>
      <c r="B551" t="s">
        <v>2650</v>
      </c>
      <c r="C551" t="s">
        <v>2651</v>
      </c>
      <c r="D551">
        <v>2019</v>
      </c>
      <c r="F551" t="s">
        <v>579</v>
      </c>
      <c r="G551" t="s">
        <v>2652</v>
      </c>
      <c r="I551">
        <v>502</v>
      </c>
      <c r="J551" s="4">
        <v>45649.420636574076</v>
      </c>
      <c r="S551">
        <v>0</v>
      </c>
      <c r="T551">
        <v>0</v>
      </c>
      <c r="U551">
        <v>0</v>
      </c>
      <c r="V551">
        <v>1</v>
      </c>
      <c r="W551">
        <v>5</v>
      </c>
      <c r="X551" t="s">
        <v>2653</v>
      </c>
      <c r="Y551" t="s">
        <v>2654</v>
      </c>
      <c r="Z551" t="s">
        <v>2655</v>
      </c>
      <c r="AA551" t="s">
        <v>47</v>
      </c>
      <c r="AB551" s="5" t="b">
        <v>0</v>
      </c>
      <c r="AC551" t="b">
        <f t="shared" si="23"/>
        <v>1</v>
      </c>
      <c r="AD551">
        <v>567</v>
      </c>
      <c r="AE551" t="b">
        <v>0</v>
      </c>
      <c r="AF551">
        <f>_xlfn.XLOOKUP($C551,[1]Dec25_data_updated!$C:$C, [1]Dec25_data_updated!AI:AI,0)</f>
        <v>0</v>
      </c>
      <c r="AG551">
        <f>_xlfn.XLOOKUP($C551,[1]Dec25_data_updated!$C:$C, [1]Dec25_data_updated!AJ:AJ,0)</f>
        <v>0</v>
      </c>
      <c r="AH551">
        <f>_xlfn.XLOOKUP($C551,[1]Dec25_data_updated!$C:$C, [1]Dec25_data_updated!AF:AF,0)</f>
        <v>0</v>
      </c>
      <c r="AI551" s="1">
        <f>_xlfn.XLOOKUP($C551,[1]cull_for_type_term!$C:$C, [1]cull_for_type_term!AI:AI,0)</f>
        <v>0</v>
      </c>
      <c r="AJ551" s="1">
        <f>_xlfn.XLOOKUP($C551,[1]cull_for_type_term!$C:$C, [1]cull_for_type_term!AJ:AJ,0)</f>
        <v>0</v>
      </c>
      <c r="AK551" s="1">
        <f>_xlfn.XLOOKUP($C551,[1]dates!$C:$C, [1]dates!D:D,0)</f>
        <v>0</v>
      </c>
      <c r="AL551" s="2"/>
      <c r="AM551" s="3">
        <f>_xlfn.XLOOKUP($C551,[1]missing!$C:$C, [1]missing!AH:AH,0)</f>
        <v>0</v>
      </c>
    </row>
    <row r="552" spans="1:39" x14ac:dyDescent="0.2">
      <c r="A552">
        <v>4</v>
      </c>
      <c r="B552" t="s">
        <v>2656</v>
      </c>
      <c r="C552" t="s">
        <v>2657</v>
      </c>
      <c r="D552">
        <v>2021</v>
      </c>
      <c r="F552" t="s">
        <v>1603</v>
      </c>
      <c r="G552" t="s">
        <v>2658</v>
      </c>
      <c r="H552" t="s">
        <v>2659</v>
      </c>
      <c r="I552">
        <v>336</v>
      </c>
      <c r="J552" s="4">
        <v>45649.420636574076</v>
      </c>
      <c r="K552" t="s">
        <v>56</v>
      </c>
      <c r="S552">
        <v>4</v>
      </c>
      <c r="T552">
        <v>1.33</v>
      </c>
      <c r="U552">
        <v>4</v>
      </c>
      <c r="V552">
        <v>1</v>
      </c>
      <c r="W552">
        <v>3</v>
      </c>
      <c r="X552" t="s">
        <v>2660</v>
      </c>
      <c r="Y552" t="s">
        <v>2658</v>
      </c>
      <c r="Z552" t="s">
        <v>2661</v>
      </c>
      <c r="AA552" t="s">
        <v>47</v>
      </c>
      <c r="AB552" s="5" t="b">
        <v>0</v>
      </c>
      <c r="AC552" t="str">
        <f t="shared" si="23"/>
        <v/>
      </c>
      <c r="AD552">
        <v>401</v>
      </c>
      <c r="AE552" t="b">
        <v>0</v>
      </c>
      <c r="AF552">
        <f>_xlfn.XLOOKUP($C552,[1]Dec25_data_updated!$C:$C, [1]Dec25_data_updated!AI:AI,0)</f>
        <v>0</v>
      </c>
      <c r="AG552">
        <f>_xlfn.XLOOKUP($C552,[1]Dec25_data_updated!$C:$C, [1]Dec25_data_updated!AJ:AJ,0)</f>
        <v>0</v>
      </c>
      <c r="AH552">
        <f>_xlfn.XLOOKUP($C552,[1]Dec25_data_updated!$C:$C, [1]Dec25_data_updated!AF:AF,0)</f>
        <v>0</v>
      </c>
      <c r="AI552" s="1">
        <f>_xlfn.XLOOKUP($C552,[1]cull_for_type_term!$C:$C, [1]cull_for_type_term!AI:AI,0)</f>
        <v>0</v>
      </c>
      <c r="AJ552" s="1">
        <f>_xlfn.XLOOKUP($C552,[1]cull_for_type_term!$C:$C, [1]cull_for_type_term!AJ:AJ,0)</f>
        <v>0</v>
      </c>
      <c r="AK552" s="1">
        <f>_xlfn.XLOOKUP($C552,[1]dates!$C:$C, [1]dates!D:D,0)</f>
        <v>0</v>
      </c>
      <c r="AL552" s="2"/>
      <c r="AM552" s="3">
        <f>_xlfn.XLOOKUP($C552,[1]missing!$C:$C, [1]missing!AH:AH,0)</f>
        <v>0</v>
      </c>
    </row>
    <row r="553" spans="1:39" x14ac:dyDescent="0.2">
      <c r="A553">
        <v>2</v>
      </c>
      <c r="B553" t="s">
        <v>1821</v>
      </c>
      <c r="C553" t="s">
        <v>1822</v>
      </c>
      <c r="D553">
        <v>2016</v>
      </c>
      <c r="E553" t="s">
        <v>1823</v>
      </c>
      <c r="F553" t="s">
        <v>1824</v>
      </c>
      <c r="G553" t="s">
        <v>1825</v>
      </c>
      <c r="H553" t="s">
        <v>2662</v>
      </c>
      <c r="I553">
        <v>263</v>
      </c>
      <c r="J553" s="4">
        <v>45649.813726851855</v>
      </c>
      <c r="S553">
        <v>2</v>
      </c>
      <c r="T553">
        <v>0.25</v>
      </c>
      <c r="U553">
        <v>2</v>
      </c>
      <c r="V553">
        <v>1</v>
      </c>
      <c r="W553">
        <v>8</v>
      </c>
      <c r="X553" t="s">
        <v>1827</v>
      </c>
      <c r="Y553" t="s">
        <v>1828</v>
      </c>
      <c r="Z553" t="s">
        <v>2663</v>
      </c>
      <c r="AA553" t="s">
        <v>50</v>
      </c>
      <c r="AB553" s="5" t="b">
        <v>0</v>
      </c>
      <c r="AC553" t="str">
        <f t="shared" si="23"/>
        <v/>
      </c>
      <c r="AD553">
        <v>1230</v>
      </c>
      <c r="AE553" t="b">
        <v>0</v>
      </c>
      <c r="AF553">
        <f>_xlfn.XLOOKUP($C553,[1]Dec25_data_updated!$C:$C, [1]Dec25_data_updated!AI:AI,0)</f>
        <v>0</v>
      </c>
      <c r="AG553">
        <f>_xlfn.XLOOKUP($C553,[1]Dec25_data_updated!$C:$C, [1]Dec25_data_updated!AJ:AJ,0)</f>
        <v>0</v>
      </c>
      <c r="AH553">
        <f>_xlfn.XLOOKUP($C553,[1]Dec25_data_updated!$C:$C, [1]Dec25_data_updated!AF:AF,0)</f>
        <v>0</v>
      </c>
      <c r="AI553" s="1">
        <f>_xlfn.XLOOKUP($C553,[1]cull_for_type_term!$C:$C, [1]cull_for_type_term!AI:AI,0)</f>
        <v>0</v>
      </c>
      <c r="AJ553" s="1">
        <f>_xlfn.XLOOKUP($C553,[1]cull_for_type_term!$C:$C, [1]cull_for_type_term!AJ:AJ,0)</f>
        <v>0</v>
      </c>
      <c r="AK553" s="1">
        <f>_xlfn.XLOOKUP($C553,[1]dates!$C:$C, [1]dates!D:D,0)</f>
        <v>0</v>
      </c>
      <c r="AL553" s="2"/>
      <c r="AM553" s="3">
        <f>_xlfn.XLOOKUP($C553,[1]missing!$C:$C, [1]missing!AH:AH,0)</f>
        <v>0</v>
      </c>
    </row>
    <row r="554" spans="1:39" x14ac:dyDescent="0.2">
      <c r="A554">
        <v>0</v>
      </c>
      <c r="B554" t="s">
        <v>2664</v>
      </c>
      <c r="C554" t="s">
        <v>2665</v>
      </c>
      <c r="D554">
        <v>2015</v>
      </c>
      <c r="E554" t="s">
        <v>2666</v>
      </c>
      <c r="F554" t="s">
        <v>279</v>
      </c>
      <c r="G554" t="s">
        <v>2667</v>
      </c>
      <c r="I554">
        <v>136</v>
      </c>
      <c r="J554" s="4">
        <v>45649.420636574076</v>
      </c>
      <c r="L554" t="s">
        <v>2668</v>
      </c>
      <c r="S554">
        <v>0</v>
      </c>
      <c r="T554">
        <v>0</v>
      </c>
      <c r="U554">
        <v>0</v>
      </c>
      <c r="V554">
        <v>2</v>
      </c>
      <c r="W554">
        <v>9</v>
      </c>
      <c r="X554" t="s">
        <v>2669</v>
      </c>
      <c r="Z554" t="s">
        <v>2670</v>
      </c>
      <c r="AA554" t="s">
        <v>47</v>
      </c>
      <c r="AB554" t="b">
        <v>0</v>
      </c>
      <c r="AC554" t="b">
        <f t="shared" si="23"/>
        <v>1</v>
      </c>
      <c r="AD554">
        <v>201</v>
      </c>
      <c r="AE554" t="b">
        <v>0</v>
      </c>
      <c r="AF554">
        <f>_xlfn.XLOOKUP($C554,[1]Dec25_data_updated!$C:$C, [1]Dec25_data_updated!AI:AI,0)</f>
        <v>0</v>
      </c>
      <c r="AG554">
        <f>_xlfn.XLOOKUP($C554,[1]Dec25_data_updated!$C:$C, [1]Dec25_data_updated!AJ:AJ,0)</f>
        <v>0</v>
      </c>
      <c r="AH554">
        <f>_xlfn.XLOOKUP($C554,[1]Dec25_data_updated!$C:$C, [1]Dec25_data_updated!AF:AF,0)</f>
        <v>0</v>
      </c>
      <c r="AI554" s="1">
        <f>_xlfn.XLOOKUP($C554,[1]cull_for_type_term!$C:$C, [1]cull_for_type_term!AI:AI,0)</f>
        <v>0</v>
      </c>
      <c r="AJ554" s="1">
        <f>_xlfn.XLOOKUP($C554,[1]cull_for_type_term!$C:$C, [1]cull_for_type_term!AJ:AJ,0)</f>
        <v>0</v>
      </c>
      <c r="AK554" s="1">
        <f>_xlfn.XLOOKUP($C554,[1]dates!$C:$C, [1]dates!D:D,0)</f>
        <v>0</v>
      </c>
      <c r="AL554" s="2"/>
      <c r="AM554" s="3">
        <f>_xlfn.XLOOKUP($C554,[1]missing!$C:$C, [1]missing!AH:AH,0)</f>
        <v>0</v>
      </c>
    </row>
    <row r="555" spans="1:39" x14ac:dyDescent="0.2">
      <c r="A555">
        <v>0</v>
      </c>
      <c r="B555" t="s">
        <v>2671</v>
      </c>
      <c r="C555" t="s">
        <v>2672</v>
      </c>
      <c r="E555" t="s">
        <v>2673</v>
      </c>
      <c r="G555" t="s">
        <v>2674</v>
      </c>
      <c r="I555">
        <v>269</v>
      </c>
      <c r="J555" s="4">
        <v>45649.420636574076</v>
      </c>
      <c r="K555" t="s">
        <v>56</v>
      </c>
      <c r="S555">
        <v>0</v>
      </c>
      <c r="T555">
        <v>0</v>
      </c>
      <c r="U555">
        <v>0</v>
      </c>
      <c r="V555">
        <v>2</v>
      </c>
      <c r="X555" t="s">
        <v>2675</v>
      </c>
      <c r="Y555" t="s">
        <v>2674</v>
      </c>
      <c r="Z555" t="s">
        <v>2676</v>
      </c>
      <c r="AA555" t="s">
        <v>47</v>
      </c>
      <c r="AB555" s="5" t="b">
        <v>0</v>
      </c>
      <c r="AC555" t="str">
        <f t="shared" si="23"/>
        <v/>
      </c>
      <c r="AD555">
        <v>334</v>
      </c>
      <c r="AE555" t="b">
        <v>0</v>
      </c>
      <c r="AF555">
        <f>_xlfn.XLOOKUP($C555,[1]Dec25_data_updated!$C:$C, [1]Dec25_data_updated!AI:AI,0)</f>
        <v>0</v>
      </c>
      <c r="AG555">
        <f>_xlfn.XLOOKUP($C555,[1]Dec25_data_updated!$C:$C, [1]Dec25_data_updated!AJ:AJ,0)</f>
        <v>0</v>
      </c>
      <c r="AH555">
        <f>_xlfn.XLOOKUP($C555,[1]Dec25_data_updated!$C:$C, [1]Dec25_data_updated!AF:AF,0)</f>
        <v>0</v>
      </c>
      <c r="AI555" s="1">
        <f>_xlfn.XLOOKUP($C555,[1]cull_for_type_term!$C:$C, [1]cull_for_type_term!AI:AI,0)</f>
        <v>0</v>
      </c>
      <c r="AJ555" s="1">
        <f>_xlfn.XLOOKUP($C555,[1]cull_for_type_term!$C:$C, [1]cull_for_type_term!AJ:AJ,0)</f>
        <v>0</v>
      </c>
      <c r="AK555" s="1">
        <f>_xlfn.XLOOKUP($C555,[1]dates!$C:$C, [1]dates!D:D,0)</f>
        <v>0</v>
      </c>
      <c r="AL555" s="2"/>
      <c r="AM555" s="3">
        <f>_xlfn.XLOOKUP($C555,[1]missing!$C:$C, [1]missing!AH:AH,0)</f>
        <v>0</v>
      </c>
    </row>
    <row r="556" spans="1:39" x14ac:dyDescent="0.2">
      <c r="A556">
        <v>0</v>
      </c>
      <c r="B556" t="s">
        <v>2671</v>
      </c>
      <c r="C556" t="s">
        <v>2672</v>
      </c>
      <c r="E556" t="s">
        <v>2673</v>
      </c>
      <c r="G556" t="s">
        <v>2674</v>
      </c>
      <c r="I556">
        <v>178</v>
      </c>
      <c r="J556" s="4">
        <v>45649.813726851855</v>
      </c>
      <c r="K556" t="s">
        <v>56</v>
      </c>
      <c r="S556">
        <v>0</v>
      </c>
      <c r="T556">
        <v>0</v>
      </c>
      <c r="U556">
        <v>0</v>
      </c>
      <c r="V556">
        <v>2</v>
      </c>
      <c r="X556" t="s">
        <v>2675</v>
      </c>
      <c r="Y556" t="s">
        <v>2674</v>
      </c>
      <c r="Z556" t="s">
        <v>2677</v>
      </c>
      <c r="AA556" t="s">
        <v>50</v>
      </c>
      <c r="AB556" t="b">
        <v>0</v>
      </c>
      <c r="AC556" t="str">
        <f t="shared" si="23"/>
        <v/>
      </c>
      <c r="AD556">
        <v>1145</v>
      </c>
      <c r="AE556" t="b">
        <v>0</v>
      </c>
      <c r="AF556">
        <f>_xlfn.XLOOKUP($C556,[1]Dec25_data_updated!$C:$C, [1]Dec25_data_updated!AI:AI,0)</f>
        <v>0</v>
      </c>
      <c r="AG556">
        <f>_xlfn.XLOOKUP($C556,[1]Dec25_data_updated!$C:$C, [1]Dec25_data_updated!AJ:AJ,0)</f>
        <v>0</v>
      </c>
      <c r="AH556">
        <f>_xlfn.XLOOKUP($C556,[1]Dec25_data_updated!$C:$C, [1]Dec25_data_updated!AF:AF,0)</f>
        <v>0</v>
      </c>
      <c r="AI556" s="1">
        <f>_xlfn.XLOOKUP($C556,[1]cull_for_type_term!$C:$C, [1]cull_for_type_term!AI:AI,0)</f>
        <v>0</v>
      </c>
      <c r="AJ556" s="1">
        <f>_xlfn.XLOOKUP($C556,[1]cull_for_type_term!$C:$C, [1]cull_for_type_term!AJ:AJ,0)</f>
        <v>0</v>
      </c>
      <c r="AK556" s="1">
        <f>_xlfn.XLOOKUP($C556,[1]dates!$C:$C, [1]dates!D:D,0)</f>
        <v>0</v>
      </c>
      <c r="AL556" s="2"/>
      <c r="AM556" s="3">
        <f>_xlfn.XLOOKUP($C556,[1]missing!$C:$C, [1]missing!AH:AH,0)</f>
        <v>0</v>
      </c>
    </row>
    <row r="557" spans="1:39" x14ac:dyDescent="0.2">
      <c r="A557">
        <v>0</v>
      </c>
      <c r="B557" t="s">
        <v>1831</v>
      </c>
      <c r="C557" t="s">
        <v>1832</v>
      </c>
      <c r="D557">
        <v>2011</v>
      </c>
      <c r="F557" t="s">
        <v>1833</v>
      </c>
      <c r="G557" t="s">
        <v>1834</v>
      </c>
      <c r="I557">
        <v>503</v>
      </c>
      <c r="J557" s="4">
        <v>45649.420636574076</v>
      </c>
      <c r="S557">
        <v>0</v>
      </c>
      <c r="T557">
        <v>0</v>
      </c>
      <c r="U557">
        <v>0</v>
      </c>
      <c r="V557">
        <v>1</v>
      </c>
      <c r="W557">
        <v>13</v>
      </c>
      <c r="X557" t="s">
        <v>1835</v>
      </c>
      <c r="Y557" t="s">
        <v>1836</v>
      </c>
      <c r="Z557" t="s">
        <v>2678</v>
      </c>
      <c r="AA557" t="s">
        <v>47</v>
      </c>
      <c r="AB557" t="b">
        <v>0</v>
      </c>
      <c r="AC557" t="str">
        <f t="shared" si="23"/>
        <v/>
      </c>
      <c r="AD557">
        <v>568</v>
      </c>
      <c r="AE557" t="b">
        <v>0</v>
      </c>
      <c r="AF557">
        <f>_xlfn.XLOOKUP($C557,[1]Dec25_data_updated!$C:$C, [1]Dec25_data_updated!AI:AI,0)</f>
        <v>0</v>
      </c>
      <c r="AG557">
        <f>_xlfn.XLOOKUP($C557,[1]Dec25_data_updated!$C:$C, [1]Dec25_data_updated!AJ:AJ,0)</f>
        <v>0</v>
      </c>
      <c r="AH557">
        <f>_xlfn.XLOOKUP($C557,[1]Dec25_data_updated!$C:$C, [1]Dec25_data_updated!AF:AF,0)</f>
        <v>0</v>
      </c>
      <c r="AI557" s="1">
        <f>_xlfn.XLOOKUP($C557,[1]cull_for_type_term!$C:$C, [1]cull_for_type_term!AI:AI,0)</f>
        <v>0</v>
      </c>
      <c r="AJ557" s="1">
        <f>_xlfn.XLOOKUP($C557,[1]cull_for_type_term!$C:$C, [1]cull_for_type_term!AJ:AJ,0)</f>
        <v>0</v>
      </c>
      <c r="AK557" s="1">
        <f>_xlfn.XLOOKUP($C557,[1]dates!$C:$C, [1]dates!D:D,0)</f>
        <v>0</v>
      </c>
      <c r="AL557" s="2"/>
      <c r="AM557" s="3">
        <f>_xlfn.XLOOKUP($C557,[1]missing!$C:$C, [1]missing!AH:AH,0)</f>
        <v>0</v>
      </c>
    </row>
    <row r="558" spans="1:39" x14ac:dyDescent="0.2">
      <c r="A558">
        <v>308</v>
      </c>
      <c r="B558" t="s">
        <v>2679</v>
      </c>
      <c r="C558" t="s">
        <v>2680</v>
      </c>
      <c r="D558">
        <v>2016</v>
      </c>
      <c r="F558" t="s">
        <v>289</v>
      </c>
      <c r="G558" t="s">
        <v>2681</v>
      </c>
      <c r="H558" t="s">
        <v>2682</v>
      </c>
      <c r="I558">
        <v>320</v>
      </c>
      <c r="J558" s="4">
        <v>45649.420636574076</v>
      </c>
      <c r="K558" t="s">
        <v>250</v>
      </c>
      <c r="S558">
        <v>308</v>
      </c>
      <c r="T558">
        <v>38.5</v>
      </c>
      <c r="U558">
        <v>308</v>
      </c>
      <c r="V558">
        <v>1</v>
      </c>
      <c r="W558">
        <v>8</v>
      </c>
      <c r="X558" t="s">
        <v>2683</v>
      </c>
      <c r="Z558" t="s">
        <v>2684</v>
      </c>
      <c r="AA558" t="s">
        <v>47</v>
      </c>
      <c r="AB558" t="b">
        <v>0</v>
      </c>
      <c r="AC558" t="b">
        <f t="shared" si="23"/>
        <v>1</v>
      </c>
      <c r="AD558">
        <v>385</v>
      </c>
      <c r="AE558" t="b">
        <v>0</v>
      </c>
      <c r="AF558">
        <f>_xlfn.XLOOKUP($C558,[1]Dec25_data_updated!$C:$C, [1]Dec25_data_updated!AI:AI,0)</f>
        <v>0</v>
      </c>
      <c r="AG558">
        <f>_xlfn.XLOOKUP($C558,[1]Dec25_data_updated!$C:$C, [1]Dec25_data_updated!AJ:AJ,0)</f>
        <v>0</v>
      </c>
      <c r="AH558">
        <f>_xlfn.XLOOKUP($C558,[1]Dec25_data_updated!$C:$C, [1]Dec25_data_updated!AF:AF,0)</f>
        <v>0</v>
      </c>
      <c r="AI558" s="1">
        <f>_xlfn.XLOOKUP($C558,[1]cull_for_type_term!$C:$C, [1]cull_for_type_term!AI:AI,0)</f>
        <v>0</v>
      </c>
      <c r="AJ558" s="1">
        <f>_xlfn.XLOOKUP($C558,[1]cull_for_type_term!$C:$C, [1]cull_for_type_term!AJ:AJ,0)</f>
        <v>0</v>
      </c>
      <c r="AK558" s="1">
        <f>_xlfn.XLOOKUP($C558,[1]dates!$C:$C, [1]dates!D:D,0)</f>
        <v>0</v>
      </c>
      <c r="AL558" s="2"/>
      <c r="AM558" s="3">
        <f>_xlfn.XLOOKUP($C558,[1]missing!$C:$C, [1]missing!AH:AH,0)</f>
        <v>0</v>
      </c>
    </row>
    <row r="559" spans="1:39" x14ac:dyDescent="0.2">
      <c r="A559">
        <v>2</v>
      </c>
      <c r="B559" t="s">
        <v>2679</v>
      </c>
      <c r="C559" t="s">
        <v>2685</v>
      </c>
      <c r="D559">
        <v>2024</v>
      </c>
      <c r="F559" t="s">
        <v>289</v>
      </c>
      <c r="G559" t="s">
        <v>2686</v>
      </c>
      <c r="H559" t="s">
        <v>2687</v>
      </c>
      <c r="I559">
        <v>407</v>
      </c>
      <c r="J559" s="4">
        <v>45649.420636574076</v>
      </c>
      <c r="K559" t="s">
        <v>250</v>
      </c>
      <c r="S559">
        <v>2</v>
      </c>
      <c r="T559">
        <v>2</v>
      </c>
      <c r="U559">
        <v>2</v>
      </c>
      <c r="V559">
        <v>1</v>
      </c>
      <c r="W559">
        <v>1</v>
      </c>
      <c r="X559" t="s">
        <v>2688</v>
      </c>
      <c r="Z559" t="s">
        <v>2689</v>
      </c>
      <c r="AA559" t="s">
        <v>47</v>
      </c>
      <c r="AB559" s="5" t="b">
        <v>0</v>
      </c>
      <c r="AC559" t="b">
        <f t="shared" si="23"/>
        <v>1</v>
      </c>
      <c r="AD559">
        <v>472</v>
      </c>
      <c r="AE559" t="b">
        <v>0</v>
      </c>
      <c r="AF559">
        <f>_xlfn.XLOOKUP($C559,[1]Dec25_data_updated!$C:$C, [1]Dec25_data_updated!AI:AI,0)</f>
        <v>0</v>
      </c>
      <c r="AG559">
        <f>_xlfn.XLOOKUP($C559,[1]Dec25_data_updated!$C:$C, [1]Dec25_data_updated!AJ:AJ,0)</f>
        <v>0</v>
      </c>
      <c r="AH559">
        <f>_xlfn.XLOOKUP($C559,[1]Dec25_data_updated!$C:$C, [1]Dec25_data_updated!AF:AF,0)</f>
        <v>0</v>
      </c>
      <c r="AI559" s="1">
        <f>_xlfn.XLOOKUP($C559,[1]cull_for_type_term!$C:$C, [1]cull_for_type_term!AI:AI,0)</f>
        <v>0</v>
      </c>
      <c r="AJ559" s="1">
        <f>_xlfn.XLOOKUP($C559,[1]cull_for_type_term!$C:$C, [1]cull_for_type_term!AJ:AJ,0)</f>
        <v>0</v>
      </c>
      <c r="AK559" s="1">
        <f>_xlfn.XLOOKUP($C559,[1]dates!$C:$C, [1]dates!D:D,0)</f>
        <v>0</v>
      </c>
      <c r="AL559" s="2"/>
      <c r="AM559" s="3">
        <f>_xlfn.XLOOKUP($C559,[1]missing!$C:$C, [1]missing!AH:AH,0)</f>
        <v>0</v>
      </c>
    </row>
    <row r="560" spans="1:39" x14ac:dyDescent="0.2">
      <c r="A560">
        <v>2</v>
      </c>
      <c r="B560" t="s">
        <v>2679</v>
      </c>
      <c r="C560" t="s">
        <v>2685</v>
      </c>
      <c r="D560">
        <v>2024</v>
      </c>
      <c r="F560" t="s">
        <v>289</v>
      </c>
      <c r="G560" t="s">
        <v>2690</v>
      </c>
      <c r="H560" t="s">
        <v>2687</v>
      </c>
      <c r="I560">
        <v>10</v>
      </c>
      <c r="J560" s="4">
        <v>45649.856979166667</v>
      </c>
      <c r="K560" t="s">
        <v>250</v>
      </c>
      <c r="S560">
        <v>2</v>
      </c>
      <c r="T560">
        <v>2</v>
      </c>
      <c r="U560">
        <v>2</v>
      </c>
      <c r="V560">
        <v>1</v>
      </c>
      <c r="W560">
        <v>1</v>
      </c>
      <c r="X560" t="s">
        <v>2691</v>
      </c>
      <c r="Z560" t="s">
        <v>2692</v>
      </c>
      <c r="AA560" t="s">
        <v>157</v>
      </c>
      <c r="AB560" t="b">
        <v>0</v>
      </c>
      <c r="AC560" t="b">
        <f t="shared" si="23"/>
        <v>1</v>
      </c>
      <c r="AD560">
        <v>1312</v>
      </c>
      <c r="AE560" t="b">
        <v>0</v>
      </c>
      <c r="AF560">
        <f>_xlfn.XLOOKUP($C560,[1]Dec25_data_updated!$C:$C, [1]Dec25_data_updated!AI:AI,0)</f>
        <v>0</v>
      </c>
      <c r="AG560">
        <f>_xlfn.XLOOKUP($C560,[1]Dec25_data_updated!$C:$C, [1]Dec25_data_updated!AJ:AJ,0)</f>
        <v>0</v>
      </c>
      <c r="AH560">
        <f>_xlfn.XLOOKUP($C560,[1]Dec25_data_updated!$C:$C, [1]Dec25_data_updated!AF:AF,0)</f>
        <v>0</v>
      </c>
      <c r="AI560" s="1">
        <f>_xlfn.XLOOKUP($C560,[1]cull_for_type_term!$C:$C, [1]cull_for_type_term!AI:AI,0)</f>
        <v>0</v>
      </c>
      <c r="AJ560" s="1">
        <f>_xlfn.XLOOKUP($C560,[1]cull_for_type_term!$C:$C, [1]cull_for_type_term!AJ:AJ,0)</f>
        <v>0</v>
      </c>
      <c r="AK560" s="1">
        <f>_xlfn.XLOOKUP($C560,[1]dates!$C:$C, [1]dates!D:D,0)</f>
        <v>0</v>
      </c>
      <c r="AL560" s="2"/>
      <c r="AM560" s="3">
        <f>_xlfn.XLOOKUP($C560,[1]missing!$C:$C, [1]missing!AH:AH,0)</f>
        <v>0</v>
      </c>
    </row>
    <row r="561" spans="1:39" x14ac:dyDescent="0.2">
      <c r="A561">
        <v>0</v>
      </c>
      <c r="B561" t="s">
        <v>2693</v>
      </c>
      <c r="C561" t="s">
        <v>2694</v>
      </c>
      <c r="D561">
        <v>2023</v>
      </c>
      <c r="F561" t="s">
        <v>67</v>
      </c>
      <c r="G561" t="s">
        <v>2695</v>
      </c>
      <c r="I561">
        <v>512</v>
      </c>
      <c r="J561" s="4">
        <v>45649.420636574076</v>
      </c>
      <c r="K561" t="s">
        <v>107</v>
      </c>
      <c r="S561">
        <v>0</v>
      </c>
      <c r="T561">
        <v>0</v>
      </c>
      <c r="U561">
        <v>0</v>
      </c>
      <c r="V561">
        <v>1</v>
      </c>
      <c r="W561">
        <v>1</v>
      </c>
      <c r="X561" t="s">
        <v>2696</v>
      </c>
      <c r="Y561" t="s">
        <v>2695</v>
      </c>
      <c r="Z561" t="s">
        <v>2697</v>
      </c>
      <c r="AA561" t="s">
        <v>47</v>
      </c>
      <c r="AB561" t="b">
        <v>0</v>
      </c>
      <c r="AC561" t="str">
        <f t="shared" si="23"/>
        <v/>
      </c>
      <c r="AD561">
        <v>577</v>
      </c>
      <c r="AE561" t="b">
        <v>0</v>
      </c>
      <c r="AF561">
        <f>_xlfn.XLOOKUP($C561,[1]Dec25_data_updated!$C:$C, [1]Dec25_data_updated!AI:AI,0)</f>
        <v>0</v>
      </c>
      <c r="AG561">
        <f>_xlfn.XLOOKUP($C561,[1]Dec25_data_updated!$C:$C, [1]Dec25_data_updated!AJ:AJ,0)</f>
        <v>0</v>
      </c>
      <c r="AH561">
        <f>_xlfn.XLOOKUP($C561,[1]Dec25_data_updated!$C:$C, [1]Dec25_data_updated!AF:AF,0)</f>
        <v>0</v>
      </c>
      <c r="AI561" s="1">
        <f>_xlfn.XLOOKUP($C561,[1]cull_for_type_term!$C:$C, [1]cull_for_type_term!AI:AI,0)</f>
        <v>0</v>
      </c>
      <c r="AJ561" s="1">
        <f>_xlfn.XLOOKUP($C561,[1]cull_for_type_term!$C:$C, [1]cull_for_type_term!AJ:AJ,0)</f>
        <v>0</v>
      </c>
      <c r="AK561" s="1">
        <f>_xlfn.XLOOKUP($C561,[1]dates!$C:$C, [1]dates!D:D,0)</f>
        <v>0</v>
      </c>
      <c r="AL561" s="2"/>
      <c r="AM561" s="3">
        <f>_xlfn.XLOOKUP($C561,[1]missing!$C:$C, [1]missing!AH:AH,0)</f>
        <v>0</v>
      </c>
    </row>
    <row r="562" spans="1:39" x14ac:dyDescent="0.2">
      <c r="A562">
        <v>1</v>
      </c>
      <c r="B562" t="s">
        <v>309</v>
      </c>
      <c r="C562" t="s">
        <v>2698</v>
      </c>
      <c r="D562">
        <v>2021</v>
      </c>
      <c r="E562" t="s">
        <v>2699</v>
      </c>
      <c r="F562" t="s">
        <v>1937</v>
      </c>
      <c r="G562" t="s">
        <v>2700</v>
      </c>
      <c r="H562" t="s">
        <v>2701</v>
      </c>
      <c r="I562">
        <v>181</v>
      </c>
      <c r="J562" s="4">
        <v>45649.813726851855</v>
      </c>
      <c r="S562">
        <v>1</v>
      </c>
      <c r="T562">
        <v>0.33</v>
      </c>
      <c r="U562">
        <v>1</v>
      </c>
      <c r="V562">
        <v>1</v>
      </c>
      <c r="W562">
        <v>3</v>
      </c>
      <c r="X562" t="s">
        <v>2702</v>
      </c>
      <c r="Y562" t="s">
        <v>2703</v>
      </c>
      <c r="Z562" t="s">
        <v>2704</v>
      </c>
      <c r="AA562" t="s">
        <v>50</v>
      </c>
      <c r="AB562" t="b">
        <v>0</v>
      </c>
      <c r="AC562" t="str">
        <f t="shared" si="23"/>
        <v/>
      </c>
      <c r="AD562">
        <v>1148</v>
      </c>
      <c r="AE562" t="b">
        <v>0</v>
      </c>
      <c r="AF562">
        <f>_xlfn.XLOOKUP($C562,[1]Dec25_data_updated!$C:$C, [1]Dec25_data_updated!AI:AI,0)</f>
        <v>0</v>
      </c>
      <c r="AG562">
        <f>_xlfn.XLOOKUP($C562,[1]Dec25_data_updated!$C:$C, [1]Dec25_data_updated!AJ:AJ,0)</f>
        <v>0</v>
      </c>
      <c r="AH562">
        <f>_xlfn.XLOOKUP($C562,[1]Dec25_data_updated!$C:$C, [1]Dec25_data_updated!AF:AF,0)</f>
        <v>0</v>
      </c>
      <c r="AI562" s="1">
        <f>_xlfn.XLOOKUP($C562,[1]cull_for_type_term!$C:$C, [1]cull_for_type_term!AI:AI,0)</f>
        <v>0</v>
      </c>
      <c r="AJ562" s="1">
        <f>_xlfn.XLOOKUP($C562,[1]cull_for_type_term!$C:$C, [1]cull_for_type_term!AJ:AJ,0)</f>
        <v>0</v>
      </c>
      <c r="AK562" s="1">
        <f>_xlfn.XLOOKUP($C562,[1]dates!$C:$C, [1]dates!D:D,0)</f>
        <v>0</v>
      </c>
      <c r="AL562" s="2"/>
      <c r="AM562" s="3">
        <f>_xlfn.XLOOKUP($C562,[1]missing!$C:$C, [1]missing!AH:AH,0)</f>
        <v>0</v>
      </c>
    </row>
    <row r="563" spans="1:39" x14ac:dyDescent="0.2">
      <c r="A563">
        <v>0</v>
      </c>
      <c r="B563" t="s">
        <v>2705</v>
      </c>
      <c r="C563" t="s">
        <v>2706</v>
      </c>
      <c r="E563" t="s">
        <v>2707</v>
      </c>
      <c r="G563" t="s">
        <v>2708</v>
      </c>
      <c r="I563">
        <v>577</v>
      </c>
      <c r="J563" s="4">
        <v>45649.420636574076</v>
      </c>
      <c r="K563" t="s">
        <v>56</v>
      </c>
      <c r="S563">
        <v>0</v>
      </c>
      <c r="T563">
        <v>0</v>
      </c>
      <c r="U563">
        <v>0</v>
      </c>
      <c r="V563">
        <v>1</v>
      </c>
      <c r="X563" t="s">
        <v>2709</v>
      </c>
      <c r="Y563" t="s">
        <v>2708</v>
      </c>
      <c r="Z563" t="s">
        <v>2710</v>
      </c>
      <c r="AA563" t="s">
        <v>47</v>
      </c>
      <c r="AB563" s="5" t="b">
        <v>0</v>
      </c>
      <c r="AC563" t="str">
        <f t="shared" si="23"/>
        <v/>
      </c>
      <c r="AD563">
        <v>642</v>
      </c>
      <c r="AE563" t="b">
        <v>0</v>
      </c>
      <c r="AF563">
        <f>_xlfn.XLOOKUP($C563,[1]Dec25_data_updated!$C:$C, [1]Dec25_data_updated!AI:AI,0)</f>
        <v>0</v>
      </c>
      <c r="AG563">
        <f>_xlfn.XLOOKUP($C563,[1]Dec25_data_updated!$C:$C, [1]Dec25_data_updated!AJ:AJ,0)</f>
        <v>0</v>
      </c>
      <c r="AH563">
        <f>_xlfn.XLOOKUP($C563,[1]Dec25_data_updated!$C:$C, [1]Dec25_data_updated!AF:AF,0)</f>
        <v>0</v>
      </c>
      <c r="AI563" s="1">
        <f>_xlfn.XLOOKUP($C563,[1]cull_for_type_term!$C:$C, [1]cull_for_type_term!AI:AI,0)</f>
        <v>0</v>
      </c>
      <c r="AJ563" s="1">
        <f>_xlfn.XLOOKUP($C563,[1]cull_for_type_term!$C:$C, [1]cull_for_type_term!AJ:AJ,0)</f>
        <v>0</v>
      </c>
      <c r="AK563" s="1">
        <f>_xlfn.XLOOKUP($C563,[1]dates!$C:$C, [1]dates!D:D,0)</f>
        <v>0</v>
      </c>
      <c r="AL563" s="2"/>
      <c r="AM563" s="3">
        <f>_xlfn.XLOOKUP($C563,[1]missing!$C:$C, [1]missing!AH:AH,0)</f>
        <v>0</v>
      </c>
    </row>
    <row r="564" spans="1:39" x14ac:dyDescent="0.2">
      <c r="A564">
        <v>4</v>
      </c>
      <c r="B564" t="s">
        <v>2711</v>
      </c>
      <c r="C564" t="s">
        <v>2712</v>
      </c>
      <c r="D564">
        <v>2018</v>
      </c>
      <c r="E564" t="s">
        <v>2713</v>
      </c>
      <c r="F564" t="s">
        <v>386</v>
      </c>
      <c r="G564" t="s">
        <v>2714</v>
      </c>
      <c r="H564" t="s">
        <v>2715</v>
      </c>
      <c r="I564">
        <v>45</v>
      </c>
      <c r="J564" s="4">
        <v>45649.420636574076</v>
      </c>
      <c r="S564">
        <v>4</v>
      </c>
      <c r="T564">
        <v>0.67</v>
      </c>
      <c r="U564">
        <v>4</v>
      </c>
      <c r="V564">
        <v>1</v>
      </c>
      <c r="W564">
        <v>6</v>
      </c>
      <c r="X564" t="s">
        <v>2716</v>
      </c>
      <c r="Y564" t="s">
        <v>2717</v>
      </c>
      <c r="Z564" t="s">
        <v>2718</v>
      </c>
      <c r="AA564" t="s">
        <v>47</v>
      </c>
      <c r="AB564" s="5" t="b">
        <v>0</v>
      </c>
      <c r="AC564" t="b">
        <f t="shared" si="23"/>
        <v>1</v>
      </c>
      <c r="AD564">
        <v>110</v>
      </c>
      <c r="AE564" t="b">
        <v>0</v>
      </c>
      <c r="AF564">
        <f>_xlfn.XLOOKUP($C564,[1]Dec25_data_updated!$C:$C, [1]Dec25_data_updated!AI:AI,0)</f>
        <v>0</v>
      </c>
      <c r="AG564">
        <f>_xlfn.XLOOKUP($C564,[1]Dec25_data_updated!$C:$C, [1]Dec25_data_updated!AJ:AJ,0)</f>
        <v>0</v>
      </c>
      <c r="AH564">
        <f>_xlfn.XLOOKUP($C564,[1]Dec25_data_updated!$C:$C, [1]Dec25_data_updated!AF:AF,0)</f>
        <v>0</v>
      </c>
      <c r="AI564" s="1">
        <f>_xlfn.XLOOKUP($C564,[1]cull_for_type_term!$C:$C, [1]cull_for_type_term!AI:AI,0)</f>
        <v>0</v>
      </c>
      <c r="AJ564" s="1">
        <f>_xlfn.XLOOKUP($C564,[1]cull_for_type_term!$C:$C, [1]cull_for_type_term!AJ:AJ,0)</f>
        <v>0</v>
      </c>
      <c r="AK564" s="1">
        <f>_xlfn.XLOOKUP($C564,[1]dates!$C:$C, [1]dates!D:D,0)</f>
        <v>0</v>
      </c>
      <c r="AL564" s="2"/>
      <c r="AM564" s="3">
        <f>_xlfn.XLOOKUP($C564,[1]missing!$C:$C, [1]missing!AH:AH,0)</f>
        <v>0</v>
      </c>
    </row>
    <row r="565" spans="1:39" x14ac:dyDescent="0.2">
      <c r="A565">
        <v>4</v>
      </c>
      <c r="B565" t="s">
        <v>319</v>
      </c>
      <c r="C565" t="s">
        <v>320</v>
      </c>
      <c r="D565">
        <v>2020</v>
      </c>
      <c r="E565" t="s">
        <v>321</v>
      </c>
      <c r="F565" t="s">
        <v>322</v>
      </c>
      <c r="G565" t="s">
        <v>323</v>
      </c>
      <c r="H565" t="s">
        <v>324</v>
      </c>
      <c r="I565">
        <v>45</v>
      </c>
      <c r="J565" s="4">
        <v>45649.813726851855</v>
      </c>
      <c r="L565" t="s">
        <v>325</v>
      </c>
      <c r="S565">
        <v>4</v>
      </c>
      <c r="T565">
        <v>1</v>
      </c>
      <c r="U565">
        <v>4</v>
      </c>
      <c r="V565">
        <v>1</v>
      </c>
      <c r="W565">
        <v>4</v>
      </c>
      <c r="X565" t="s">
        <v>2719</v>
      </c>
      <c r="Y565" t="s">
        <v>327</v>
      </c>
      <c r="Z565" t="s">
        <v>2720</v>
      </c>
      <c r="AA565" t="s">
        <v>50</v>
      </c>
      <c r="AB565" t="b">
        <v>0</v>
      </c>
      <c r="AC565" t="b">
        <f t="shared" si="23"/>
        <v>1</v>
      </c>
      <c r="AD565">
        <v>1012</v>
      </c>
      <c r="AE565" t="b">
        <v>0</v>
      </c>
      <c r="AF565">
        <f>_xlfn.XLOOKUP($C565,[1]Dec25_data_updated!$C:$C, [1]Dec25_data_updated!AI:AI,0)</f>
        <v>0</v>
      </c>
      <c r="AG565">
        <f>_xlfn.XLOOKUP($C565,[1]Dec25_data_updated!$C:$C, [1]Dec25_data_updated!AJ:AJ,0)</f>
        <v>0</v>
      </c>
      <c r="AH565">
        <f>_xlfn.XLOOKUP($C565,[1]Dec25_data_updated!$C:$C, [1]Dec25_data_updated!AF:AF,0)</f>
        <v>0</v>
      </c>
      <c r="AI565" s="1">
        <f>_xlfn.XLOOKUP($C565,[1]cull_for_type_term!$C:$C, [1]cull_for_type_term!AI:AI,0)</f>
        <v>0</v>
      </c>
      <c r="AJ565" s="1">
        <f>_xlfn.XLOOKUP($C565,[1]cull_for_type_term!$C:$C, [1]cull_for_type_term!AJ:AJ,0)</f>
        <v>0</v>
      </c>
      <c r="AK565" s="1">
        <f>_xlfn.XLOOKUP($C565,[1]dates!$C:$C, [1]dates!D:D,0)</f>
        <v>2020</v>
      </c>
      <c r="AL565" s="2"/>
      <c r="AM565" s="3">
        <f>_xlfn.XLOOKUP($C565,[1]missing!$C:$C, [1]missing!AH:AH,0)</f>
        <v>0</v>
      </c>
    </row>
    <row r="566" spans="1:39" x14ac:dyDescent="0.2">
      <c r="A566">
        <v>1</v>
      </c>
      <c r="B566" t="s">
        <v>2721</v>
      </c>
      <c r="C566" t="s">
        <v>2722</v>
      </c>
      <c r="D566">
        <v>2015</v>
      </c>
      <c r="E566" t="s">
        <v>2723</v>
      </c>
      <c r="F566" t="s">
        <v>289</v>
      </c>
      <c r="G566" t="s">
        <v>2724</v>
      </c>
      <c r="H566" t="s">
        <v>2725</v>
      </c>
      <c r="I566">
        <v>306</v>
      </c>
      <c r="J566" s="4">
        <v>45649.420636574076</v>
      </c>
      <c r="S566">
        <v>1</v>
      </c>
      <c r="T566">
        <v>0.11</v>
      </c>
      <c r="U566">
        <v>1</v>
      </c>
      <c r="V566">
        <v>1</v>
      </c>
      <c r="W566">
        <v>9</v>
      </c>
      <c r="X566" t="s">
        <v>2726</v>
      </c>
      <c r="Z566" t="s">
        <v>2727</v>
      </c>
      <c r="AA566" t="s">
        <v>47</v>
      </c>
      <c r="AB566" t="b">
        <v>0</v>
      </c>
      <c r="AC566" t="b">
        <f t="shared" si="23"/>
        <v>1</v>
      </c>
      <c r="AD566">
        <v>371</v>
      </c>
      <c r="AE566" t="b">
        <v>0</v>
      </c>
      <c r="AF566">
        <f>_xlfn.XLOOKUP($C566,[1]Dec25_data_updated!$C:$C, [1]Dec25_data_updated!AI:AI,0)</f>
        <v>0</v>
      </c>
      <c r="AG566">
        <f>_xlfn.XLOOKUP($C566,[1]Dec25_data_updated!$C:$C, [1]Dec25_data_updated!AJ:AJ,0)</f>
        <v>0</v>
      </c>
      <c r="AH566">
        <f>_xlfn.XLOOKUP($C566,[1]Dec25_data_updated!$C:$C, [1]Dec25_data_updated!AF:AF,0)</f>
        <v>0</v>
      </c>
      <c r="AI566" s="1">
        <f>_xlfn.XLOOKUP($C566,[1]cull_for_type_term!$C:$C, [1]cull_for_type_term!AI:AI,0)</f>
        <v>0</v>
      </c>
      <c r="AJ566" s="1">
        <f>_xlfn.XLOOKUP($C566,[1]cull_for_type_term!$C:$C, [1]cull_for_type_term!AJ:AJ,0)</f>
        <v>0</v>
      </c>
      <c r="AK566" s="1">
        <f>_xlfn.XLOOKUP($C566,[1]dates!$C:$C, [1]dates!D:D,0)</f>
        <v>0</v>
      </c>
      <c r="AL566" s="2"/>
      <c r="AM566" s="3">
        <f>_xlfn.XLOOKUP($C566,[1]missing!$C:$C, [1]missing!AH:AH,0)</f>
        <v>0</v>
      </c>
    </row>
    <row r="567" spans="1:39" x14ac:dyDescent="0.2">
      <c r="A567">
        <v>6</v>
      </c>
      <c r="B567" t="s">
        <v>2728</v>
      </c>
      <c r="C567" t="s">
        <v>2729</v>
      </c>
      <c r="D567">
        <v>2015</v>
      </c>
      <c r="E567" t="s">
        <v>2730</v>
      </c>
      <c r="F567" t="s">
        <v>2154</v>
      </c>
      <c r="G567" t="s">
        <v>2731</v>
      </c>
      <c r="H567" t="s">
        <v>2732</v>
      </c>
      <c r="I567">
        <v>112</v>
      </c>
      <c r="J567" s="4">
        <v>45649.420636574076</v>
      </c>
      <c r="S567">
        <v>6</v>
      </c>
      <c r="T567">
        <v>0.67</v>
      </c>
      <c r="U567">
        <v>3</v>
      </c>
      <c r="V567">
        <v>2</v>
      </c>
      <c r="W567">
        <v>9</v>
      </c>
      <c r="X567" t="s">
        <v>2733</v>
      </c>
      <c r="Z567" t="s">
        <v>2734</v>
      </c>
      <c r="AA567" t="s">
        <v>47</v>
      </c>
      <c r="AB567" s="5" t="b">
        <v>0</v>
      </c>
      <c r="AC567" t="b">
        <f t="shared" si="23"/>
        <v>1</v>
      </c>
      <c r="AD567">
        <v>177</v>
      </c>
      <c r="AE567" t="b">
        <v>0</v>
      </c>
      <c r="AF567">
        <f>_xlfn.XLOOKUP($C567,[1]Dec25_data_updated!$C:$C, [1]Dec25_data_updated!AI:AI,0)</f>
        <v>0</v>
      </c>
      <c r="AG567">
        <f>_xlfn.XLOOKUP($C567,[1]Dec25_data_updated!$C:$C, [1]Dec25_data_updated!AJ:AJ,0)</f>
        <v>0</v>
      </c>
      <c r="AH567">
        <f>_xlfn.XLOOKUP($C567,[1]Dec25_data_updated!$C:$C, [1]Dec25_data_updated!AF:AF,0)</f>
        <v>0</v>
      </c>
      <c r="AI567" s="1">
        <f>_xlfn.XLOOKUP($C567,[1]cull_for_type_term!$C:$C, [1]cull_for_type_term!AI:AI,0)</f>
        <v>0</v>
      </c>
      <c r="AJ567" s="1">
        <f>_xlfn.XLOOKUP($C567,[1]cull_for_type_term!$C:$C, [1]cull_for_type_term!AJ:AJ,0)</f>
        <v>0</v>
      </c>
      <c r="AK567" s="1">
        <f>_xlfn.XLOOKUP($C567,[1]dates!$C:$C, [1]dates!D:D,0)</f>
        <v>0</v>
      </c>
      <c r="AL567" s="2"/>
      <c r="AM567" s="3">
        <f>_xlfn.XLOOKUP($C567,[1]missing!$C:$C, [1]missing!AH:AH,0)</f>
        <v>0</v>
      </c>
    </row>
    <row r="568" spans="1:39" x14ac:dyDescent="0.2">
      <c r="A568">
        <v>6</v>
      </c>
      <c r="B568" t="s">
        <v>2728</v>
      </c>
      <c r="C568" t="s">
        <v>2729</v>
      </c>
      <c r="D568">
        <v>2015</v>
      </c>
      <c r="E568" t="s">
        <v>2730</v>
      </c>
      <c r="F568" t="s">
        <v>2154</v>
      </c>
      <c r="G568" t="s">
        <v>2731</v>
      </c>
      <c r="H568" t="s">
        <v>2732</v>
      </c>
      <c r="I568">
        <v>56</v>
      </c>
      <c r="J568" s="4">
        <v>45649.813726851855</v>
      </c>
      <c r="S568">
        <v>6</v>
      </c>
      <c r="T568">
        <v>0.67</v>
      </c>
      <c r="U568">
        <v>3</v>
      </c>
      <c r="V568">
        <v>2</v>
      </c>
      <c r="W568">
        <v>9</v>
      </c>
      <c r="X568" t="s">
        <v>2735</v>
      </c>
      <c r="Z568" t="s">
        <v>2736</v>
      </c>
      <c r="AA568" t="s">
        <v>50</v>
      </c>
      <c r="AB568" t="b">
        <v>0</v>
      </c>
      <c r="AC568" t="b">
        <f t="shared" si="23"/>
        <v>1</v>
      </c>
      <c r="AD568">
        <v>1023</v>
      </c>
      <c r="AE568" t="b">
        <v>0</v>
      </c>
      <c r="AF568">
        <f>_xlfn.XLOOKUP($C568,[1]Dec25_data_updated!$C:$C, [1]Dec25_data_updated!AI:AI,0)</f>
        <v>0</v>
      </c>
      <c r="AG568">
        <f>_xlfn.XLOOKUP($C568,[1]Dec25_data_updated!$C:$C, [1]Dec25_data_updated!AJ:AJ,0)</f>
        <v>0</v>
      </c>
      <c r="AH568">
        <f>_xlfn.XLOOKUP($C568,[1]Dec25_data_updated!$C:$C, [1]Dec25_data_updated!AF:AF,0)</f>
        <v>0</v>
      </c>
      <c r="AI568" s="1">
        <f>_xlfn.XLOOKUP($C568,[1]cull_for_type_term!$C:$C, [1]cull_for_type_term!AI:AI,0)</f>
        <v>0</v>
      </c>
      <c r="AJ568" s="1">
        <f>_xlfn.XLOOKUP($C568,[1]cull_for_type_term!$C:$C, [1]cull_for_type_term!AJ:AJ,0)</f>
        <v>0</v>
      </c>
      <c r="AK568" s="1">
        <f>_xlfn.XLOOKUP($C568,[1]dates!$C:$C, [1]dates!D:D,0)</f>
        <v>0</v>
      </c>
      <c r="AL568" s="2"/>
      <c r="AM568" s="3">
        <f>_xlfn.XLOOKUP($C568,[1]missing!$C:$C, [1]missing!AH:AH,0)</f>
        <v>0</v>
      </c>
    </row>
    <row r="569" spans="1:39" x14ac:dyDescent="0.2">
      <c r="A569">
        <v>1</v>
      </c>
      <c r="B569" t="s">
        <v>2737</v>
      </c>
      <c r="C569" t="s">
        <v>2738</v>
      </c>
      <c r="D569">
        <v>2014</v>
      </c>
      <c r="F569" t="s">
        <v>2739</v>
      </c>
      <c r="G569" t="s">
        <v>2740</v>
      </c>
      <c r="H569" t="s">
        <v>2741</v>
      </c>
      <c r="I569">
        <v>3</v>
      </c>
      <c r="J569" s="4">
        <v>45649.856979166667</v>
      </c>
      <c r="K569" t="s">
        <v>107</v>
      </c>
      <c r="S569">
        <v>1</v>
      </c>
      <c r="T569">
        <v>0.1</v>
      </c>
      <c r="U569">
        <v>1</v>
      </c>
      <c r="V569">
        <v>1</v>
      </c>
      <c r="W569">
        <v>10</v>
      </c>
      <c r="X569" t="s">
        <v>2742</v>
      </c>
      <c r="Y569" t="s">
        <v>2740</v>
      </c>
      <c r="Z569" t="s">
        <v>2743</v>
      </c>
      <c r="AA569" t="s">
        <v>157</v>
      </c>
      <c r="AB569" t="b">
        <v>0</v>
      </c>
      <c r="AC569" t="b">
        <f t="shared" si="23"/>
        <v>1</v>
      </c>
      <c r="AD569">
        <v>1305</v>
      </c>
      <c r="AE569" t="b">
        <v>0</v>
      </c>
      <c r="AF569">
        <f>_xlfn.XLOOKUP($C569,[1]Dec25_data_updated!$C:$C, [1]Dec25_data_updated!AI:AI,0)</f>
        <v>0</v>
      </c>
      <c r="AG569">
        <f>_xlfn.XLOOKUP($C569,[1]Dec25_data_updated!$C:$C, [1]Dec25_data_updated!AJ:AJ,0)</f>
        <v>0</v>
      </c>
      <c r="AH569">
        <f>_xlfn.XLOOKUP($C569,[1]Dec25_data_updated!$C:$C, [1]Dec25_data_updated!AF:AF,0)</f>
        <v>0</v>
      </c>
      <c r="AI569" s="1">
        <f>_xlfn.XLOOKUP($C569,[1]cull_for_type_term!$C:$C, [1]cull_for_type_term!AI:AI,0)</f>
        <v>0</v>
      </c>
      <c r="AJ569" s="1">
        <f>_xlfn.XLOOKUP($C569,[1]cull_for_type_term!$C:$C, [1]cull_for_type_term!AJ:AJ,0)</f>
        <v>0</v>
      </c>
      <c r="AK569" s="1">
        <f>_xlfn.XLOOKUP($C569,[1]dates!$C:$C, [1]dates!D:D,0)</f>
        <v>0</v>
      </c>
      <c r="AL569" s="2"/>
      <c r="AM569" s="3">
        <f>_xlfn.XLOOKUP($C569,[1]missing!$C:$C, [1]missing!AH:AH,0)</f>
        <v>0</v>
      </c>
    </row>
    <row r="570" spans="1:39" x14ac:dyDescent="0.2">
      <c r="A570">
        <v>32</v>
      </c>
      <c r="B570" t="s">
        <v>2744</v>
      </c>
      <c r="C570" t="s">
        <v>2745</v>
      </c>
      <c r="D570">
        <v>2013</v>
      </c>
      <c r="F570" t="s">
        <v>1865</v>
      </c>
      <c r="G570" t="s">
        <v>2746</v>
      </c>
      <c r="H570" t="s">
        <v>2747</v>
      </c>
      <c r="I570">
        <v>162</v>
      </c>
      <c r="J570" s="4">
        <v>45649.420636574076</v>
      </c>
      <c r="K570" t="s">
        <v>250</v>
      </c>
      <c r="S570">
        <v>32</v>
      </c>
      <c r="T570">
        <v>2.91</v>
      </c>
      <c r="U570">
        <v>16</v>
      </c>
      <c r="V570">
        <v>2</v>
      </c>
      <c r="W570">
        <v>11</v>
      </c>
      <c r="X570" t="s">
        <v>2748</v>
      </c>
      <c r="Z570" t="s">
        <v>2749</v>
      </c>
      <c r="AA570" t="s">
        <v>47</v>
      </c>
      <c r="AB570" t="b">
        <v>0</v>
      </c>
      <c r="AC570" t="b">
        <f t="shared" si="23"/>
        <v>1</v>
      </c>
      <c r="AD570">
        <v>227</v>
      </c>
      <c r="AE570" t="b">
        <v>0</v>
      </c>
      <c r="AF570">
        <f>_xlfn.XLOOKUP($C570,[1]Dec25_data_updated!$C:$C, [1]Dec25_data_updated!AI:AI,0)</f>
        <v>0</v>
      </c>
      <c r="AG570">
        <f>_xlfn.XLOOKUP($C570,[1]Dec25_data_updated!$C:$C, [1]Dec25_data_updated!AJ:AJ,0)</f>
        <v>0</v>
      </c>
      <c r="AH570">
        <f>_xlfn.XLOOKUP($C570,[1]Dec25_data_updated!$C:$C, [1]Dec25_data_updated!AF:AF,0)</f>
        <v>0</v>
      </c>
      <c r="AI570" s="1">
        <f>_xlfn.XLOOKUP($C570,[1]cull_for_type_term!$C:$C, [1]cull_for_type_term!AI:AI,0)</f>
        <v>0</v>
      </c>
      <c r="AJ570" s="1">
        <f>_xlfn.XLOOKUP($C570,[1]cull_for_type_term!$C:$C, [1]cull_for_type_term!AJ:AJ,0)</f>
        <v>0</v>
      </c>
      <c r="AK570" s="1">
        <f>_xlfn.XLOOKUP($C570,[1]dates!$C:$C, [1]dates!D:D,0)</f>
        <v>0</v>
      </c>
      <c r="AL570" s="2"/>
      <c r="AM570" s="3">
        <f>_xlfn.XLOOKUP($C570,[1]missing!$C:$C, [1]missing!AH:AH,0)</f>
        <v>0</v>
      </c>
    </row>
    <row r="571" spans="1:39" x14ac:dyDescent="0.2">
      <c r="A571">
        <v>0</v>
      </c>
      <c r="B571" t="s">
        <v>2750</v>
      </c>
      <c r="C571" t="s">
        <v>2751</v>
      </c>
      <c r="D571">
        <v>2010</v>
      </c>
      <c r="E571" t="s">
        <v>2752</v>
      </c>
      <c r="F571" t="s">
        <v>1435</v>
      </c>
      <c r="G571" t="s">
        <v>2753</v>
      </c>
      <c r="I571">
        <v>122</v>
      </c>
      <c r="J571" s="4">
        <v>45649.420636574076</v>
      </c>
      <c r="S571">
        <v>0</v>
      </c>
      <c r="T571">
        <v>0</v>
      </c>
      <c r="U571">
        <v>0</v>
      </c>
      <c r="V571">
        <v>1</v>
      </c>
      <c r="W571">
        <v>14</v>
      </c>
      <c r="X571" t="s">
        <v>2754</v>
      </c>
      <c r="Z571" t="s">
        <v>2755</v>
      </c>
      <c r="AA571" t="s">
        <v>47</v>
      </c>
      <c r="AB571" t="b">
        <v>0</v>
      </c>
      <c r="AC571" t="b">
        <f t="shared" si="23"/>
        <v>1</v>
      </c>
      <c r="AD571">
        <v>187</v>
      </c>
      <c r="AE571" t="b">
        <v>0</v>
      </c>
      <c r="AF571">
        <f>_xlfn.XLOOKUP($C571,[1]Dec25_data_updated!$C:$C, [1]Dec25_data_updated!AI:AI,0)</f>
        <v>0</v>
      </c>
      <c r="AG571">
        <f>_xlfn.XLOOKUP($C571,[1]Dec25_data_updated!$C:$C, [1]Dec25_data_updated!AJ:AJ,0)</f>
        <v>0</v>
      </c>
      <c r="AH571">
        <f>_xlfn.XLOOKUP($C571,[1]Dec25_data_updated!$C:$C, [1]Dec25_data_updated!AF:AF,0)</f>
        <v>0</v>
      </c>
      <c r="AI571" s="1">
        <f>_xlfn.XLOOKUP($C571,[1]cull_for_type_term!$C:$C, [1]cull_for_type_term!AI:AI,0)</f>
        <v>0</v>
      </c>
      <c r="AJ571" s="1">
        <f>_xlfn.XLOOKUP($C571,[1]cull_for_type_term!$C:$C, [1]cull_for_type_term!AJ:AJ,0)</f>
        <v>0</v>
      </c>
      <c r="AK571" s="1">
        <f>_xlfn.XLOOKUP($C571,[1]dates!$C:$C, [1]dates!D:D,0)</f>
        <v>0</v>
      </c>
      <c r="AL571" s="2"/>
      <c r="AM571" s="3">
        <f>_xlfn.XLOOKUP($C571,[1]missing!$C:$C, [1]missing!AH:AH,0)</f>
        <v>0</v>
      </c>
    </row>
    <row r="572" spans="1:39" x14ac:dyDescent="0.2">
      <c r="A572">
        <v>0</v>
      </c>
      <c r="B572" t="s">
        <v>2750</v>
      </c>
      <c r="C572" t="s">
        <v>2751</v>
      </c>
      <c r="D572">
        <v>2010</v>
      </c>
      <c r="E572" t="s">
        <v>2752</v>
      </c>
      <c r="F572" t="s">
        <v>1435</v>
      </c>
      <c r="G572" t="s">
        <v>2753</v>
      </c>
      <c r="I572">
        <v>14</v>
      </c>
      <c r="J572" s="4">
        <v>45649.419166666667</v>
      </c>
      <c r="S572">
        <v>0</v>
      </c>
      <c r="T572">
        <v>0</v>
      </c>
      <c r="U572">
        <v>0</v>
      </c>
      <c r="V572">
        <v>1</v>
      </c>
      <c r="W572">
        <v>14</v>
      </c>
      <c r="X572" t="s">
        <v>2756</v>
      </c>
      <c r="Z572" t="s">
        <v>2757</v>
      </c>
      <c r="AA572" t="s">
        <v>199</v>
      </c>
      <c r="AB572" t="b">
        <v>0</v>
      </c>
      <c r="AC572" t="b">
        <f t="shared" si="23"/>
        <v>1</v>
      </c>
      <c r="AD572">
        <v>799</v>
      </c>
      <c r="AE572" t="b">
        <v>0</v>
      </c>
      <c r="AF572">
        <f>_xlfn.XLOOKUP($C572,[1]Dec25_data_updated!$C:$C, [1]Dec25_data_updated!AI:AI,0)</f>
        <v>0</v>
      </c>
      <c r="AG572">
        <f>_xlfn.XLOOKUP($C572,[1]Dec25_data_updated!$C:$C, [1]Dec25_data_updated!AJ:AJ,0)</f>
        <v>0</v>
      </c>
      <c r="AH572">
        <f>_xlfn.XLOOKUP($C572,[1]Dec25_data_updated!$C:$C, [1]Dec25_data_updated!AF:AF,0)</f>
        <v>0</v>
      </c>
      <c r="AI572" s="1">
        <f>_xlfn.XLOOKUP($C572,[1]cull_for_type_term!$C:$C, [1]cull_for_type_term!AI:AI,0)</f>
        <v>0</v>
      </c>
      <c r="AJ572" s="1">
        <f>_xlfn.XLOOKUP($C572,[1]cull_for_type_term!$C:$C, [1]cull_for_type_term!AJ:AJ,0)</f>
        <v>0</v>
      </c>
      <c r="AK572" s="1">
        <f>_xlfn.XLOOKUP($C572,[1]dates!$C:$C, [1]dates!D:D,0)</f>
        <v>0</v>
      </c>
      <c r="AL572" s="2"/>
      <c r="AM572" s="3">
        <f>_xlfn.XLOOKUP($C572,[1]missing!$C:$C, [1]missing!AH:AH,0)</f>
        <v>0</v>
      </c>
    </row>
    <row r="573" spans="1:39" x14ac:dyDescent="0.2">
      <c r="A573">
        <v>0</v>
      </c>
      <c r="B573" t="s">
        <v>2750</v>
      </c>
      <c r="C573" t="s">
        <v>2751</v>
      </c>
      <c r="D573">
        <v>2010</v>
      </c>
      <c r="E573" t="s">
        <v>2752</v>
      </c>
      <c r="F573" t="s">
        <v>1435</v>
      </c>
      <c r="G573" t="s">
        <v>2753</v>
      </c>
      <c r="I573">
        <v>5</v>
      </c>
      <c r="J573" s="4">
        <v>45649.441979166666</v>
      </c>
      <c r="S573">
        <v>0</v>
      </c>
      <c r="T573">
        <v>0</v>
      </c>
      <c r="U573">
        <v>0</v>
      </c>
      <c r="V573">
        <v>1</v>
      </c>
      <c r="W573">
        <v>14</v>
      </c>
      <c r="X573" t="s">
        <v>2758</v>
      </c>
      <c r="Z573" t="s">
        <v>2759</v>
      </c>
      <c r="AA573" t="s">
        <v>1129</v>
      </c>
      <c r="AB573" t="b">
        <v>0</v>
      </c>
      <c r="AC573" t="b">
        <f t="shared" si="23"/>
        <v>1</v>
      </c>
      <c r="AD573">
        <v>943</v>
      </c>
      <c r="AE573" t="b">
        <v>0</v>
      </c>
      <c r="AF573">
        <f>_xlfn.XLOOKUP($C573,[1]Dec25_data_updated!$C:$C, [1]Dec25_data_updated!AI:AI,0)</f>
        <v>0</v>
      </c>
      <c r="AG573">
        <f>_xlfn.XLOOKUP($C573,[1]Dec25_data_updated!$C:$C, [1]Dec25_data_updated!AJ:AJ,0)</f>
        <v>0</v>
      </c>
      <c r="AH573">
        <f>_xlfn.XLOOKUP($C573,[1]Dec25_data_updated!$C:$C, [1]Dec25_data_updated!AF:AF,0)</f>
        <v>0</v>
      </c>
      <c r="AI573" s="1">
        <f>_xlfn.XLOOKUP($C573,[1]cull_for_type_term!$C:$C, [1]cull_for_type_term!AI:AI,0)</f>
        <v>0</v>
      </c>
      <c r="AJ573" s="1">
        <f>_xlfn.XLOOKUP($C573,[1]cull_for_type_term!$C:$C, [1]cull_for_type_term!AJ:AJ,0)</f>
        <v>0</v>
      </c>
      <c r="AK573" s="1">
        <f>_xlfn.XLOOKUP($C573,[1]dates!$C:$C, [1]dates!D:D,0)</f>
        <v>0</v>
      </c>
      <c r="AL573" s="2"/>
      <c r="AM573" s="3">
        <f>_xlfn.XLOOKUP($C573,[1]missing!$C:$C, [1]missing!AH:AH,0)</f>
        <v>0</v>
      </c>
    </row>
    <row r="574" spans="1:39" x14ac:dyDescent="0.2">
      <c r="A574">
        <v>0</v>
      </c>
      <c r="B574" t="s">
        <v>2750</v>
      </c>
      <c r="C574" t="s">
        <v>2751</v>
      </c>
      <c r="D574">
        <v>2010</v>
      </c>
      <c r="E574" t="s">
        <v>2752</v>
      </c>
      <c r="F574" t="s">
        <v>1435</v>
      </c>
      <c r="G574" t="s">
        <v>2753</v>
      </c>
      <c r="I574">
        <v>80</v>
      </c>
      <c r="J574" s="4">
        <v>45649.813726851855</v>
      </c>
      <c r="S574">
        <v>0</v>
      </c>
      <c r="T574">
        <v>0</v>
      </c>
      <c r="U574">
        <v>0</v>
      </c>
      <c r="V574">
        <v>1</v>
      </c>
      <c r="W574">
        <v>14</v>
      </c>
      <c r="X574" t="s">
        <v>2760</v>
      </c>
      <c r="Z574" t="s">
        <v>2761</v>
      </c>
      <c r="AA574" t="s">
        <v>50</v>
      </c>
      <c r="AB574" t="b">
        <v>0</v>
      </c>
      <c r="AC574" t="b">
        <f t="shared" si="23"/>
        <v>1</v>
      </c>
      <c r="AD574">
        <v>1047</v>
      </c>
      <c r="AE574" t="b">
        <v>0</v>
      </c>
      <c r="AF574">
        <f>_xlfn.XLOOKUP($C574,[1]Dec25_data_updated!$C:$C, [1]Dec25_data_updated!AI:AI,0)</f>
        <v>0</v>
      </c>
      <c r="AG574">
        <f>_xlfn.XLOOKUP($C574,[1]Dec25_data_updated!$C:$C, [1]Dec25_data_updated!AJ:AJ,0)</f>
        <v>0</v>
      </c>
      <c r="AH574">
        <f>_xlfn.XLOOKUP($C574,[1]Dec25_data_updated!$C:$C, [1]Dec25_data_updated!AF:AF,0)</f>
        <v>0</v>
      </c>
      <c r="AI574" s="1">
        <f>_xlfn.XLOOKUP($C574,[1]cull_for_type_term!$C:$C, [1]cull_for_type_term!AI:AI,0)</f>
        <v>0</v>
      </c>
      <c r="AJ574" s="1">
        <f>_xlfn.XLOOKUP($C574,[1]cull_for_type_term!$C:$C, [1]cull_for_type_term!AJ:AJ,0)</f>
        <v>0</v>
      </c>
      <c r="AK574" s="1">
        <f>_xlfn.XLOOKUP($C574,[1]dates!$C:$C, [1]dates!D:D,0)</f>
        <v>0</v>
      </c>
      <c r="AL574" s="2"/>
      <c r="AM574" s="3">
        <f>_xlfn.XLOOKUP($C574,[1]missing!$C:$C, [1]missing!AH:AH,0)</f>
        <v>0</v>
      </c>
    </row>
    <row r="575" spans="1:39" x14ac:dyDescent="0.2">
      <c r="A575">
        <v>0</v>
      </c>
      <c r="B575" t="s">
        <v>2762</v>
      </c>
      <c r="C575" t="s">
        <v>2763</v>
      </c>
      <c r="E575" t="s">
        <v>2764</v>
      </c>
      <c r="F575" t="s">
        <v>2765</v>
      </c>
      <c r="G575" t="s">
        <v>2766</v>
      </c>
      <c r="I575">
        <v>437</v>
      </c>
      <c r="J575" s="4">
        <v>45649.420636574076</v>
      </c>
      <c r="K575" t="s">
        <v>56</v>
      </c>
      <c r="S575">
        <v>0</v>
      </c>
      <c r="T575">
        <v>0</v>
      </c>
      <c r="U575">
        <v>0</v>
      </c>
      <c r="V575">
        <v>2</v>
      </c>
      <c r="X575" t="s">
        <v>2767</v>
      </c>
      <c r="Y575" t="s">
        <v>2766</v>
      </c>
      <c r="Z575" t="s">
        <v>2768</v>
      </c>
      <c r="AA575" t="s">
        <v>47</v>
      </c>
      <c r="AB575" s="5" t="b">
        <v>0</v>
      </c>
      <c r="AC575" t="b">
        <f t="shared" si="23"/>
        <v>1</v>
      </c>
      <c r="AD575">
        <v>502</v>
      </c>
      <c r="AE575" t="b">
        <v>0</v>
      </c>
      <c r="AF575">
        <f>_xlfn.XLOOKUP($C575,[1]Dec25_data_updated!$C:$C, [1]Dec25_data_updated!AI:AI,0)</f>
        <v>0</v>
      </c>
      <c r="AG575">
        <f>_xlfn.XLOOKUP($C575,[1]Dec25_data_updated!$C:$C, [1]Dec25_data_updated!AJ:AJ,0)</f>
        <v>0</v>
      </c>
      <c r="AH575">
        <f>_xlfn.XLOOKUP($C575,[1]Dec25_data_updated!$C:$C, [1]Dec25_data_updated!AF:AF,0)</f>
        <v>0</v>
      </c>
      <c r="AI575" s="1">
        <f>_xlfn.XLOOKUP($C575,[1]cull_for_type_term!$C:$C, [1]cull_for_type_term!AI:AI,0)</f>
        <v>0</v>
      </c>
      <c r="AJ575" s="1">
        <f>_xlfn.XLOOKUP($C575,[1]cull_for_type_term!$C:$C, [1]cull_for_type_term!AJ:AJ,0)</f>
        <v>0</v>
      </c>
      <c r="AK575" s="1">
        <f>_xlfn.XLOOKUP($C575,[1]dates!$C:$C, [1]dates!D:D,0)</f>
        <v>0</v>
      </c>
      <c r="AL575" s="2"/>
      <c r="AM575" s="3">
        <f>_xlfn.XLOOKUP($C575,[1]missing!$C:$C, [1]missing!AH:AH,0)</f>
        <v>0</v>
      </c>
    </row>
    <row r="576" spans="1:39" x14ac:dyDescent="0.2">
      <c r="A576">
        <v>0</v>
      </c>
      <c r="B576" t="s">
        <v>2762</v>
      </c>
      <c r="C576" t="s">
        <v>2763</v>
      </c>
      <c r="E576" t="s">
        <v>2764</v>
      </c>
      <c r="F576" t="s">
        <v>2765</v>
      </c>
      <c r="G576" t="s">
        <v>2766</v>
      </c>
      <c r="I576">
        <v>239</v>
      </c>
      <c r="J576" s="4">
        <v>45649.813726851855</v>
      </c>
      <c r="K576" t="s">
        <v>56</v>
      </c>
      <c r="S576">
        <v>0</v>
      </c>
      <c r="T576">
        <v>0</v>
      </c>
      <c r="U576">
        <v>0</v>
      </c>
      <c r="V576">
        <v>2</v>
      </c>
      <c r="X576" t="s">
        <v>2769</v>
      </c>
      <c r="Y576" t="s">
        <v>2766</v>
      </c>
      <c r="Z576" t="s">
        <v>2770</v>
      </c>
      <c r="AA576" t="s">
        <v>50</v>
      </c>
      <c r="AB576" t="b">
        <v>0</v>
      </c>
      <c r="AC576" t="b">
        <f t="shared" si="23"/>
        <v>1</v>
      </c>
      <c r="AD576">
        <v>1206</v>
      </c>
      <c r="AE576" t="b">
        <v>0</v>
      </c>
      <c r="AF576">
        <f>_xlfn.XLOOKUP($C576,[1]Dec25_data_updated!$C:$C, [1]Dec25_data_updated!AI:AI,0)</f>
        <v>0</v>
      </c>
      <c r="AG576">
        <f>_xlfn.XLOOKUP($C576,[1]Dec25_data_updated!$C:$C, [1]Dec25_data_updated!AJ:AJ,0)</f>
        <v>0</v>
      </c>
      <c r="AH576">
        <f>_xlfn.XLOOKUP($C576,[1]Dec25_data_updated!$C:$C, [1]Dec25_data_updated!AF:AF,0)</f>
        <v>0</v>
      </c>
      <c r="AI576" s="1">
        <f>_xlfn.XLOOKUP($C576,[1]cull_for_type_term!$C:$C, [1]cull_for_type_term!AI:AI,0)</f>
        <v>0</v>
      </c>
      <c r="AJ576" s="1">
        <f>_xlfn.XLOOKUP($C576,[1]cull_for_type_term!$C:$C, [1]cull_for_type_term!AJ:AJ,0)</f>
        <v>0</v>
      </c>
      <c r="AK576" s="1">
        <f>_xlfn.XLOOKUP($C576,[1]dates!$C:$C, [1]dates!D:D,0)</f>
        <v>0</v>
      </c>
      <c r="AL576" s="2"/>
      <c r="AM576" s="3">
        <f>_xlfn.XLOOKUP($C576,[1]missing!$C:$C, [1]missing!AH:AH,0)</f>
        <v>0</v>
      </c>
    </row>
    <row r="577" spans="1:39" x14ac:dyDescent="0.2">
      <c r="A577">
        <v>1</v>
      </c>
      <c r="B577" t="s">
        <v>2771</v>
      </c>
      <c r="C577" t="s">
        <v>2772</v>
      </c>
      <c r="D577">
        <v>2020</v>
      </c>
      <c r="E577" t="s">
        <v>2773</v>
      </c>
      <c r="F577" t="s">
        <v>312</v>
      </c>
      <c r="G577" t="s">
        <v>2774</v>
      </c>
      <c r="H577" t="s">
        <v>2775</v>
      </c>
      <c r="I577">
        <v>495</v>
      </c>
      <c r="J577" s="4">
        <v>45649.420636574076</v>
      </c>
      <c r="L577" t="s">
        <v>2776</v>
      </c>
      <c r="S577">
        <v>1</v>
      </c>
      <c r="T577">
        <v>0.25</v>
      </c>
      <c r="U577">
        <v>1</v>
      </c>
      <c r="V577">
        <v>2</v>
      </c>
      <c r="W577">
        <v>4</v>
      </c>
      <c r="X577" t="s">
        <v>2777</v>
      </c>
      <c r="Z577" t="s">
        <v>2778</v>
      </c>
      <c r="AA577" t="s">
        <v>47</v>
      </c>
      <c r="AB577" s="5" t="b">
        <v>0</v>
      </c>
      <c r="AC577" t="b">
        <f t="shared" si="23"/>
        <v>1</v>
      </c>
      <c r="AD577">
        <v>560</v>
      </c>
      <c r="AE577" t="b">
        <v>0</v>
      </c>
      <c r="AF577">
        <f>_xlfn.XLOOKUP($C577,[1]Dec25_data_updated!$C:$C, [1]Dec25_data_updated!AI:AI,0)</f>
        <v>0</v>
      </c>
      <c r="AG577">
        <f>_xlfn.XLOOKUP($C577,[1]Dec25_data_updated!$C:$C, [1]Dec25_data_updated!AJ:AJ,0)</f>
        <v>0</v>
      </c>
      <c r="AH577">
        <f>_xlfn.XLOOKUP($C577,[1]Dec25_data_updated!$C:$C, [1]Dec25_data_updated!AF:AF,0)</f>
        <v>0</v>
      </c>
      <c r="AI577" s="1">
        <f>_xlfn.XLOOKUP($C577,[1]cull_for_type_term!$C:$C, [1]cull_for_type_term!AI:AI,0)</f>
        <v>0</v>
      </c>
      <c r="AJ577" s="1">
        <f>_xlfn.XLOOKUP($C577,[1]cull_for_type_term!$C:$C, [1]cull_for_type_term!AJ:AJ,0)</f>
        <v>0</v>
      </c>
      <c r="AK577" s="1">
        <f>_xlfn.XLOOKUP($C577,[1]dates!$C:$C, [1]dates!D:D,0)</f>
        <v>0</v>
      </c>
      <c r="AL577" s="2"/>
      <c r="AM577" s="3">
        <f>_xlfn.XLOOKUP($C577,[1]missing!$C:$C, [1]missing!AH:AH,0)</f>
        <v>0</v>
      </c>
    </row>
    <row r="578" spans="1:39" x14ac:dyDescent="0.2">
      <c r="A578">
        <v>4504</v>
      </c>
      <c r="B578" t="s">
        <v>1849</v>
      </c>
      <c r="C578" t="s">
        <v>1850</v>
      </c>
      <c r="D578">
        <v>2021</v>
      </c>
      <c r="F578" t="s">
        <v>723</v>
      </c>
      <c r="G578" t="s">
        <v>1851</v>
      </c>
      <c r="H578" t="s">
        <v>1852</v>
      </c>
      <c r="I578">
        <v>292</v>
      </c>
      <c r="J578" s="4">
        <v>45649.813726851855</v>
      </c>
      <c r="S578">
        <v>4504</v>
      </c>
      <c r="T578">
        <v>1501.33</v>
      </c>
      <c r="U578">
        <v>4504</v>
      </c>
      <c r="V578">
        <v>1</v>
      </c>
      <c r="W578">
        <v>3</v>
      </c>
      <c r="X578" t="s">
        <v>2779</v>
      </c>
      <c r="Y578" t="s">
        <v>1854</v>
      </c>
      <c r="Z578" t="s">
        <v>2780</v>
      </c>
      <c r="AA578" t="s">
        <v>50</v>
      </c>
      <c r="AB578" s="5" t="b">
        <v>0</v>
      </c>
      <c r="AC578" t="str">
        <f t="shared" si="23"/>
        <v/>
      </c>
      <c r="AD578">
        <v>1259</v>
      </c>
      <c r="AE578" t="b">
        <v>0</v>
      </c>
      <c r="AF578">
        <f>_xlfn.XLOOKUP($C578,[1]Dec25_data_updated!$C:$C, [1]Dec25_data_updated!AI:AI,0)</f>
        <v>0</v>
      </c>
      <c r="AG578">
        <f>_xlfn.XLOOKUP($C578,[1]Dec25_data_updated!$C:$C, [1]Dec25_data_updated!AJ:AJ,0)</f>
        <v>0</v>
      </c>
      <c r="AH578">
        <f>_xlfn.XLOOKUP($C578,[1]Dec25_data_updated!$C:$C, [1]Dec25_data_updated!AF:AF,0)</f>
        <v>0</v>
      </c>
      <c r="AI578" s="1">
        <f>_xlfn.XLOOKUP($C578,[1]cull_for_type_term!$C:$C, [1]cull_for_type_term!AI:AI,0)</f>
        <v>0</v>
      </c>
      <c r="AJ578" s="1">
        <f>_xlfn.XLOOKUP($C578,[1]cull_for_type_term!$C:$C, [1]cull_for_type_term!AJ:AJ,0)</f>
        <v>0</v>
      </c>
      <c r="AK578" s="1">
        <f>_xlfn.XLOOKUP($C578,[1]dates!$C:$C, [1]dates!D:D,0)</f>
        <v>0</v>
      </c>
      <c r="AL578" s="2"/>
      <c r="AM578" s="3">
        <f>_xlfn.XLOOKUP($C578,[1]missing!$C:$C, [1]missing!AH:AH,0)</f>
        <v>0</v>
      </c>
    </row>
    <row r="579" spans="1:39" x14ac:dyDescent="0.2">
      <c r="A579">
        <v>88</v>
      </c>
      <c r="B579" t="s">
        <v>1849</v>
      </c>
      <c r="C579" t="s">
        <v>1857</v>
      </c>
      <c r="D579">
        <v>2021</v>
      </c>
      <c r="F579" t="s">
        <v>289</v>
      </c>
      <c r="G579" t="s">
        <v>2781</v>
      </c>
      <c r="H579" t="s">
        <v>1859</v>
      </c>
      <c r="I579">
        <v>281</v>
      </c>
      <c r="J579" s="4">
        <v>45649.813726851855</v>
      </c>
      <c r="K579" t="s">
        <v>250</v>
      </c>
      <c r="S579">
        <v>88</v>
      </c>
      <c r="T579">
        <v>29.33</v>
      </c>
      <c r="U579">
        <v>88</v>
      </c>
      <c r="V579">
        <v>1</v>
      </c>
      <c r="W579">
        <v>3</v>
      </c>
      <c r="X579" t="s">
        <v>2782</v>
      </c>
      <c r="Y579" t="s">
        <v>1861</v>
      </c>
      <c r="Z579" t="s">
        <v>2783</v>
      </c>
      <c r="AA579" t="s">
        <v>50</v>
      </c>
      <c r="AB579" t="b">
        <v>0</v>
      </c>
      <c r="AC579" t="b">
        <f t="shared" si="23"/>
        <v>1</v>
      </c>
      <c r="AD579">
        <v>1248</v>
      </c>
      <c r="AE579" t="b">
        <v>0</v>
      </c>
      <c r="AF579">
        <f>_xlfn.XLOOKUP($C579,[1]Dec25_data_updated!$C:$C, [1]Dec25_data_updated!AI:AI,0)</f>
        <v>0</v>
      </c>
      <c r="AG579">
        <f>_xlfn.XLOOKUP($C579,[1]Dec25_data_updated!$C:$C, [1]Dec25_data_updated!AJ:AJ,0)</f>
        <v>0</v>
      </c>
      <c r="AH579">
        <f>_xlfn.XLOOKUP($C579,[1]Dec25_data_updated!$C:$C, [1]Dec25_data_updated!AF:AF,0)</f>
        <v>0</v>
      </c>
      <c r="AI579" s="1">
        <f>_xlfn.XLOOKUP($C579,[1]cull_for_type_term!$C:$C, [1]cull_for_type_term!AI:AI,0)</f>
        <v>0</v>
      </c>
      <c r="AJ579" s="1">
        <f>_xlfn.XLOOKUP($C579,[1]cull_for_type_term!$C:$C, [1]cull_for_type_term!AJ:AJ,0)</f>
        <v>0</v>
      </c>
      <c r="AK579" s="1">
        <f>_xlfn.XLOOKUP($C579,[1]dates!$C:$C, [1]dates!D:D,0)</f>
        <v>0</v>
      </c>
      <c r="AL579" s="2"/>
      <c r="AM579" s="3">
        <f>_xlfn.XLOOKUP($C579,[1]missing!$C:$C, [1]missing!AH:AH,0)</f>
        <v>0</v>
      </c>
    </row>
    <row r="580" spans="1:39" x14ac:dyDescent="0.2">
      <c r="A580">
        <v>172</v>
      </c>
      <c r="B580" t="s">
        <v>1863</v>
      </c>
      <c r="C580" t="s">
        <v>1864</v>
      </c>
      <c r="D580">
        <v>2014</v>
      </c>
      <c r="F580" t="s">
        <v>1865</v>
      </c>
      <c r="G580" t="s">
        <v>1866</v>
      </c>
      <c r="H580" t="s">
        <v>1867</v>
      </c>
      <c r="I580">
        <v>146</v>
      </c>
      <c r="J580" s="4">
        <v>45649.813726851855</v>
      </c>
      <c r="K580" t="s">
        <v>250</v>
      </c>
      <c r="S580">
        <v>172</v>
      </c>
      <c r="T580">
        <v>17.2</v>
      </c>
      <c r="U580">
        <v>86</v>
      </c>
      <c r="V580">
        <v>2</v>
      </c>
      <c r="W580">
        <v>10</v>
      </c>
      <c r="X580" t="s">
        <v>2784</v>
      </c>
      <c r="Y580" t="s">
        <v>1869</v>
      </c>
      <c r="Z580" t="s">
        <v>2785</v>
      </c>
      <c r="AA580" t="s">
        <v>50</v>
      </c>
      <c r="AB580" t="b">
        <v>0</v>
      </c>
      <c r="AC580" t="str">
        <f t="shared" si="23"/>
        <v/>
      </c>
      <c r="AD580">
        <v>1113</v>
      </c>
      <c r="AE580" t="b">
        <v>0</v>
      </c>
      <c r="AF580">
        <f>_xlfn.XLOOKUP($C580,[1]Dec25_data_updated!$C:$C, [1]Dec25_data_updated!AI:AI,0)</f>
        <v>0</v>
      </c>
      <c r="AG580">
        <f>_xlfn.XLOOKUP($C580,[1]Dec25_data_updated!$C:$C, [1]Dec25_data_updated!AJ:AJ,0)</f>
        <v>0</v>
      </c>
      <c r="AH580">
        <f>_xlfn.XLOOKUP($C580,[1]Dec25_data_updated!$C:$C, [1]Dec25_data_updated!AF:AF,0)</f>
        <v>0</v>
      </c>
      <c r="AI580" s="1">
        <f>_xlfn.XLOOKUP($C580,[1]cull_for_type_term!$C:$C, [1]cull_for_type_term!AI:AI,0)</f>
        <v>0</v>
      </c>
      <c r="AJ580" s="1">
        <f>_xlfn.XLOOKUP($C580,[1]cull_for_type_term!$C:$C, [1]cull_for_type_term!AJ:AJ,0)</f>
        <v>0</v>
      </c>
      <c r="AK580" s="1">
        <f>_xlfn.XLOOKUP($C580,[1]dates!$C:$C, [1]dates!D:D,0)</f>
        <v>0</v>
      </c>
      <c r="AL580" s="2"/>
      <c r="AM580" s="3">
        <f>_xlfn.XLOOKUP($C580,[1]missing!$C:$C, [1]missing!AH:AH,0)</f>
        <v>0</v>
      </c>
    </row>
    <row r="581" spans="1:39" x14ac:dyDescent="0.2">
      <c r="A581">
        <v>45</v>
      </c>
      <c r="B581" t="s">
        <v>1863</v>
      </c>
      <c r="C581" t="s">
        <v>1871</v>
      </c>
      <c r="D581">
        <v>2013</v>
      </c>
      <c r="E581" t="s">
        <v>1872</v>
      </c>
      <c r="F581" t="s">
        <v>1722</v>
      </c>
      <c r="G581" t="s">
        <v>1873</v>
      </c>
      <c r="H581" t="s">
        <v>1874</v>
      </c>
      <c r="I581">
        <v>158</v>
      </c>
      <c r="J581" s="4">
        <v>45649.813726851855</v>
      </c>
      <c r="L581" t="s">
        <v>1875</v>
      </c>
      <c r="S581">
        <v>45</v>
      </c>
      <c r="T581">
        <v>4.09</v>
      </c>
      <c r="U581">
        <v>23</v>
      </c>
      <c r="V581">
        <v>2</v>
      </c>
      <c r="W581">
        <v>11</v>
      </c>
      <c r="X581" t="s">
        <v>2786</v>
      </c>
      <c r="Y581" t="s">
        <v>1876</v>
      </c>
      <c r="Z581" t="s">
        <v>2787</v>
      </c>
      <c r="AA581" t="s">
        <v>50</v>
      </c>
      <c r="AB581" t="b">
        <v>0</v>
      </c>
      <c r="AC581" t="str">
        <f t="shared" si="23"/>
        <v/>
      </c>
      <c r="AD581">
        <v>1125</v>
      </c>
      <c r="AE581" t="b">
        <v>0</v>
      </c>
      <c r="AF581">
        <f>_xlfn.XLOOKUP($C581,[1]Dec25_data_updated!$C:$C, [1]Dec25_data_updated!AI:AI,0)</f>
        <v>0</v>
      </c>
      <c r="AG581">
        <f>_xlfn.XLOOKUP($C581,[1]Dec25_data_updated!$C:$C, [1]Dec25_data_updated!AJ:AJ,0)</f>
        <v>0</v>
      </c>
      <c r="AH581">
        <f>_xlfn.XLOOKUP($C581,[1]Dec25_data_updated!$C:$C, [1]Dec25_data_updated!AF:AF,0)</f>
        <v>0</v>
      </c>
      <c r="AI581" s="1">
        <f>_xlfn.XLOOKUP($C581,[1]cull_for_type_term!$C:$C, [1]cull_for_type_term!AI:AI,0)</f>
        <v>0</v>
      </c>
      <c r="AJ581" s="1">
        <f>_xlfn.XLOOKUP($C581,[1]cull_for_type_term!$C:$C, [1]cull_for_type_term!AJ:AJ,0)</f>
        <v>0</v>
      </c>
      <c r="AK581" s="1">
        <f>_xlfn.XLOOKUP($C581,[1]dates!$C:$C, [1]dates!D:D,0)</f>
        <v>0</v>
      </c>
      <c r="AL581" s="2"/>
      <c r="AM581" s="3">
        <f>_xlfn.XLOOKUP($C581,[1]missing!$C:$C, [1]missing!AH:AH,0)</f>
        <v>0</v>
      </c>
    </row>
    <row r="582" spans="1:39" x14ac:dyDescent="0.2">
      <c r="A582">
        <v>6</v>
      </c>
      <c r="B582" t="s">
        <v>2788</v>
      </c>
      <c r="C582" t="s">
        <v>2789</v>
      </c>
      <c r="D582">
        <v>2014</v>
      </c>
      <c r="E582" t="s">
        <v>2790</v>
      </c>
      <c r="F582" t="s">
        <v>279</v>
      </c>
      <c r="G582" t="s">
        <v>2791</v>
      </c>
      <c r="H582" t="s">
        <v>2792</v>
      </c>
      <c r="I582">
        <v>543</v>
      </c>
      <c r="J582" s="4">
        <v>45649.420636574076</v>
      </c>
      <c r="L582" t="s">
        <v>2793</v>
      </c>
      <c r="S582">
        <v>6</v>
      </c>
      <c r="T582">
        <v>0.6</v>
      </c>
      <c r="U582">
        <v>3</v>
      </c>
      <c r="V582">
        <v>2</v>
      </c>
      <c r="W582">
        <v>10</v>
      </c>
      <c r="X582" t="s">
        <v>2794</v>
      </c>
      <c r="Z582" t="s">
        <v>2795</v>
      </c>
      <c r="AA582" t="s">
        <v>47</v>
      </c>
      <c r="AB582" s="5" t="b">
        <v>0</v>
      </c>
      <c r="AC582" t="str">
        <f t="shared" si="23"/>
        <v/>
      </c>
      <c r="AD582">
        <v>608</v>
      </c>
      <c r="AE582" t="b">
        <v>0</v>
      </c>
      <c r="AF582">
        <f>_xlfn.XLOOKUP($C582,[1]Dec25_data_updated!$C:$C, [1]Dec25_data_updated!AI:AI,0)</f>
        <v>0</v>
      </c>
      <c r="AG582">
        <f>_xlfn.XLOOKUP($C582,[1]Dec25_data_updated!$C:$C, [1]Dec25_data_updated!AJ:AJ,0)</f>
        <v>0</v>
      </c>
      <c r="AH582">
        <f>_xlfn.XLOOKUP($C582,[1]Dec25_data_updated!$C:$C, [1]Dec25_data_updated!AF:AF,0)</f>
        <v>0</v>
      </c>
      <c r="AI582" s="1">
        <f>_xlfn.XLOOKUP($C582,[1]cull_for_type_term!$C:$C, [1]cull_for_type_term!AI:AI,0)</f>
        <v>0</v>
      </c>
      <c r="AJ582" s="1">
        <f>_xlfn.XLOOKUP($C582,[1]cull_for_type_term!$C:$C, [1]cull_for_type_term!AJ:AJ,0)</f>
        <v>0</v>
      </c>
      <c r="AK582" s="1">
        <f>_xlfn.XLOOKUP($C582,[1]dates!$C:$C, [1]dates!D:D,0)</f>
        <v>0</v>
      </c>
      <c r="AL582" s="2"/>
      <c r="AM582" s="3">
        <f>_xlfn.XLOOKUP($C582,[1]missing!$C:$C, [1]missing!AH:AH,0)</f>
        <v>0</v>
      </c>
    </row>
    <row r="583" spans="1:39" x14ac:dyDescent="0.2">
      <c r="A583">
        <v>187</v>
      </c>
      <c r="B583" t="s">
        <v>2788</v>
      </c>
      <c r="C583" t="s">
        <v>2796</v>
      </c>
      <c r="D583">
        <v>2013</v>
      </c>
      <c r="E583" t="s">
        <v>2797</v>
      </c>
      <c r="F583" t="s">
        <v>2798</v>
      </c>
      <c r="G583" t="s">
        <v>2799</v>
      </c>
      <c r="H583" t="s">
        <v>2800</v>
      </c>
      <c r="I583">
        <v>68</v>
      </c>
      <c r="J583" s="4">
        <v>45649.420636574076</v>
      </c>
      <c r="K583" t="s">
        <v>107</v>
      </c>
      <c r="S583">
        <v>187</v>
      </c>
      <c r="T583">
        <v>17</v>
      </c>
      <c r="U583">
        <v>94</v>
      </c>
      <c r="V583">
        <v>2</v>
      </c>
      <c r="W583">
        <v>11</v>
      </c>
      <c r="X583" t="s">
        <v>2801</v>
      </c>
      <c r="Y583" t="s">
        <v>2799</v>
      </c>
      <c r="Z583" t="s">
        <v>2802</v>
      </c>
      <c r="AA583" t="s">
        <v>47</v>
      </c>
      <c r="AB583" t="b">
        <v>0</v>
      </c>
      <c r="AC583" t="b">
        <f t="shared" si="23"/>
        <v>1</v>
      </c>
      <c r="AD583">
        <v>133</v>
      </c>
      <c r="AE583" t="b">
        <v>0</v>
      </c>
      <c r="AF583">
        <f>_xlfn.XLOOKUP($C583,[1]Dec25_data_updated!$C:$C, [1]Dec25_data_updated!AI:AI,0)</f>
        <v>0</v>
      </c>
      <c r="AG583">
        <f>_xlfn.XLOOKUP($C583,[1]Dec25_data_updated!$C:$C, [1]Dec25_data_updated!AJ:AJ,0)</f>
        <v>0</v>
      </c>
      <c r="AH583">
        <f>_xlfn.XLOOKUP($C583,[1]Dec25_data_updated!$C:$C, [1]Dec25_data_updated!AF:AF,0)</f>
        <v>0</v>
      </c>
      <c r="AI583" s="1">
        <f>_xlfn.XLOOKUP($C583,[1]cull_for_type_term!$C:$C, [1]cull_for_type_term!AI:AI,0)</f>
        <v>0</v>
      </c>
      <c r="AJ583" s="1">
        <f>_xlfn.XLOOKUP($C583,[1]cull_for_type_term!$C:$C, [1]cull_for_type_term!AJ:AJ,0)</f>
        <v>0</v>
      </c>
      <c r="AK583" s="1">
        <f>_xlfn.XLOOKUP($C583,[1]dates!$C:$C, [1]dates!D:D,0)</f>
        <v>0</v>
      </c>
      <c r="AL583" s="2"/>
      <c r="AM583" s="3">
        <f>_xlfn.XLOOKUP($C583,[1]missing!$C:$C, [1]missing!AH:AH,0)</f>
        <v>0</v>
      </c>
    </row>
    <row r="584" spans="1:39" x14ac:dyDescent="0.2">
      <c r="A584">
        <v>0</v>
      </c>
      <c r="B584" t="s">
        <v>2803</v>
      </c>
      <c r="C584" t="s">
        <v>2804</v>
      </c>
      <c r="D584">
        <v>2016</v>
      </c>
      <c r="E584" t="s">
        <v>2805</v>
      </c>
      <c r="F584" t="s">
        <v>152</v>
      </c>
      <c r="G584" t="s">
        <v>2806</v>
      </c>
      <c r="I584">
        <v>436</v>
      </c>
      <c r="J584" s="4">
        <v>45649.420636574076</v>
      </c>
      <c r="K584" t="s">
        <v>56</v>
      </c>
      <c r="S584">
        <v>0</v>
      </c>
      <c r="T584">
        <v>0</v>
      </c>
      <c r="U584">
        <v>0</v>
      </c>
      <c r="V584">
        <v>1</v>
      </c>
      <c r="W584">
        <v>8</v>
      </c>
      <c r="X584" t="s">
        <v>2807</v>
      </c>
      <c r="Y584" t="s">
        <v>2806</v>
      </c>
      <c r="Z584" t="s">
        <v>2808</v>
      </c>
      <c r="AA584" t="s">
        <v>47</v>
      </c>
      <c r="AB584" s="5" t="b">
        <v>0</v>
      </c>
      <c r="AC584" t="b">
        <f t="shared" si="23"/>
        <v>1</v>
      </c>
      <c r="AD584">
        <v>501</v>
      </c>
      <c r="AE584" t="b">
        <v>0</v>
      </c>
      <c r="AF584">
        <f>_xlfn.XLOOKUP($C584,[1]Dec25_data_updated!$C:$C, [1]Dec25_data_updated!AI:AI,0)</f>
        <v>0</v>
      </c>
      <c r="AG584">
        <f>_xlfn.XLOOKUP($C584,[1]Dec25_data_updated!$C:$C, [1]Dec25_data_updated!AJ:AJ,0)</f>
        <v>0</v>
      </c>
      <c r="AH584">
        <f>_xlfn.XLOOKUP($C584,[1]Dec25_data_updated!$C:$C, [1]Dec25_data_updated!AF:AF,0)</f>
        <v>0</v>
      </c>
      <c r="AI584" s="1">
        <f>_xlfn.XLOOKUP($C584,[1]cull_for_type_term!$C:$C, [1]cull_for_type_term!AI:AI,0)</f>
        <v>0</v>
      </c>
      <c r="AJ584" s="1">
        <f>_xlfn.XLOOKUP($C584,[1]cull_for_type_term!$C:$C, [1]cull_for_type_term!AJ:AJ,0)</f>
        <v>0</v>
      </c>
      <c r="AK584" s="1">
        <f>_xlfn.XLOOKUP($C584,[1]dates!$C:$C, [1]dates!D:D,0)</f>
        <v>0</v>
      </c>
      <c r="AL584" s="2"/>
      <c r="AM584" s="3">
        <f>_xlfn.XLOOKUP($C584,[1]missing!$C:$C, [1]missing!AH:AH,0)</f>
        <v>0</v>
      </c>
    </row>
    <row r="585" spans="1:39" x14ac:dyDescent="0.2">
      <c r="A585">
        <v>0</v>
      </c>
      <c r="B585" t="s">
        <v>2809</v>
      </c>
      <c r="C585" t="s">
        <v>2810</v>
      </c>
      <c r="D585">
        <v>2017</v>
      </c>
      <c r="F585" t="s">
        <v>2811</v>
      </c>
      <c r="G585" t="s">
        <v>2812</v>
      </c>
      <c r="I585">
        <v>37</v>
      </c>
      <c r="J585" s="4">
        <v>45649.419166666667</v>
      </c>
      <c r="K585" t="s">
        <v>56</v>
      </c>
      <c r="S585">
        <v>0</v>
      </c>
      <c r="T585">
        <v>0</v>
      </c>
      <c r="U585">
        <v>0</v>
      </c>
      <c r="V585">
        <v>1</v>
      </c>
      <c r="W585">
        <v>7</v>
      </c>
      <c r="X585" t="s">
        <v>2813</v>
      </c>
      <c r="Y585" t="s">
        <v>2812</v>
      </c>
      <c r="Z585" t="s">
        <v>2814</v>
      </c>
      <c r="AA585" t="s">
        <v>199</v>
      </c>
      <c r="AB585" t="b">
        <v>0</v>
      </c>
      <c r="AC585" t="str">
        <f t="shared" si="23"/>
        <v/>
      </c>
      <c r="AD585">
        <v>822</v>
      </c>
      <c r="AE585" t="b">
        <v>0</v>
      </c>
      <c r="AF585">
        <f>_xlfn.XLOOKUP($C585,[1]Dec25_data_updated!$C:$C, [1]Dec25_data_updated!AI:AI,0)</f>
        <v>0</v>
      </c>
      <c r="AG585">
        <f>_xlfn.XLOOKUP($C585,[1]Dec25_data_updated!$C:$C, [1]Dec25_data_updated!AJ:AJ,0)</f>
        <v>0</v>
      </c>
      <c r="AH585">
        <f>_xlfn.XLOOKUP($C585,[1]Dec25_data_updated!$C:$C, [1]Dec25_data_updated!AF:AF,0)</f>
        <v>0</v>
      </c>
      <c r="AI585" s="1">
        <f>_xlfn.XLOOKUP($C585,[1]cull_for_type_term!$C:$C, [1]cull_for_type_term!AI:AI,0)</f>
        <v>0</v>
      </c>
      <c r="AJ585" s="1">
        <f>_xlfn.XLOOKUP($C585,[1]cull_for_type_term!$C:$C, [1]cull_for_type_term!AJ:AJ,0)</f>
        <v>0</v>
      </c>
      <c r="AK585" s="1">
        <f>_xlfn.XLOOKUP($C585,[1]dates!$C:$C, [1]dates!D:D,0)</f>
        <v>0</v>
      </c>
      <c r="AL585" s="2"/>
      <c r="AM585" s="3">
        <f>_xlfn.XLOOKUP($C585,[1]missing!$C:$C, [1]missing!AH:AH,0)</f>
        <v>0</v>
      </c>
    </row>
    <row r="586" spans="1:39" x14ac:dyDescent="0.2">
      <c r="A586">
        <v>0</v>
      </c>
      <c r="B586" t="s">
        <v>2809</v>
      </c>
      <c r="C586" t="s">
        <v>2810</v>
      </c>
      <c r="D586">
        <v>2017</v>
      </c>
      <c r="F586" t="s">
        <v>2811</v>
      </c>
      <c r="G586" t="s">
        <v>2812</v>
      </c>
      <c r="I586">
        <v>15</v>
      </c>
      <c r="J586" s="4">
        <v>45649.418078703704</v>
      </c>
      <c r="K586" t="s">
        <v>56</v>
      </c>
      <c r="S586">
        <v>0</v>
      </c>
      <c r="T586">
        <v>0</v>
      </c>
      <c r="U586">
        <v>0</v>
      </c>
      <c r="V586">
        <v>1</v>
      </c>
      <c r="W586">
        <v>7</v>
      </c>
      <c r="X586" t="s">
        <v>2813</v>
      </c>
      <c r="Y586" t="s">
        <v>2812</v>
      </c>
      <c r="Z586" t="s">
        <v>2815</v>
      </c>
      <c r="AA586" t="s">
        <v>342</v>
      </c>
      <c r="AB586" t="b">
        <v>0</v>
      </c>
      <c r="AC586" t="str">
        <f t="shared" si="23"/>
        <v/>
      </c>
      <c r="AD586">
        <v>931</v>
      </c>
      <c r="AE586" t="b">
        <v>0</v>
      </c>
      <c r="AF586">
        <f>_xlfn.XLOOKUP($C586,[1]Dec25_data_updated!$C:$C, [1]Dec25_data_updated!AI:AI,0)</f>
        <v>0</v>
      </c>
      <c r="AG586">
        <f>_xlfn.XLOOKUP($C586,[1]Dec25_data_updated!$C:$C, [1]Dec25_data_updated!AJ:AJ,0)</f>
        <v>0</v>
      </c>
      <c r="AH586">
        <f>_xlfn.XLOOKUP($C586,[1]Dec25_data_updated!$C:$C, [1]Dec25_data_updated!AF:AF,0)</f>
        <v>0</v>
      </c>
      <c r="AI586" s="1">
        <f>_xlfn.XLOOKUP($C586,[1]cull_for_type_term!$C:$C, [1]cull_for_type_term!AI:AI,0)</f>
        <v>0</v>
      </c>
      <c r="AJ586" s="1">
        <f>_xlfn.XLOOKUP($C586,[1]cull_for_type_term!$C:$C, [1]cull_for_type_term!AJ:AJ,0)</f>
        <v>0</v>
      </c>
      <c r="AK586" s="1">
        <f>_xlfn.XLOOKUP($C586,[1]dates!$C:$C, [1]dates!D:D,0)</f>
        <v>0</v>
      </c>
      <c r="AL586" s="2"/>
      <c r="AM586" s="3">
        <f>_xlfn.XLOOKUP($C586,[1]missing!$C:$C, [1]missing!AH:AH,0)</f>
        <v>0</v>
      </c>
    </row>
    <row r="587" spans="1:39" x14ac:dyDescent="0.2">
      <c r="A587">
        <v>48</v>
      </c>
      <c r="B587" t="s">
        <v>2816</v>
      </c>
      <c r="C587" t="s">
        <v>2817</v>
      </c>
      <c r="D587">
        <v>2019</v>
      </c>
      <c r="E587" t="s">
        <v>2818</v>
      </c>
      <c r="F587" t="s">
        <v>2819</v>
      </c>
      <c r="G587" t="s">
        <v>2820</v>
      </c>
      <c r="H587" t="s">
        <v>2821</v>
      </c>
      <c r="I587">
        <v>298</v>
      </c>
      <c r="J587" s="4">
        <v>45649.420636574076</v>
      </c>
      <c r="K587" t="s">
        <v>56</v>
      </c>
      <c r="S587">
        <v>48</v>
      </c>
      <c r="T587">
        <v>9.6</v>
      </c>
      <c r="U587">
        <v>24</v>
      </c>
      <c r="V587">
        <v>2</v>
      </c>
      <c r="W587">
        <v>5</v>
      </c>
      <c r="X587" t="s">
        <v>2822</v>
      </c>
      <c r="Y587" t="s">
        <v>2820</v>
      </c>
      <c r="Z587" t="s">
        <v>2823</v>
      </c>
      <c r="AA587" t="s">
        <v>47</v>
      </c>
      <c r="AB587" s="5" t="b">
        <v>0</v>
      </c>
      <c r="AC587" t="str">
        <f t="shared" si="23"/>
        <v/>
      </c>
      <c r="AD587">
        <v>363</v>
      </c>
      <c r="AE587" t="b">
        <v>0</v>
      </c>
      <c r="AF587">
        <f>_xlfn.XLOOKUP($C587,[1]Dec25_data_updated!$C:$C, [1]Dec25_data_updated!AI:AI,0)</f>
        <v>0</v>
      </c>
      <c r="AG587">
        <f>_xlfn.XLOOKUP($C587,[1]Dec25_data_updated!$C:$C, [1]Dec25_data_updated!AJ:AJ,0)</f>
        <v>0</v>
      </c>
      <c r="AH587">
        <f>_xlfn.XLOOKUP($C587,[1]Dec25_data_updated!$C:$C, [1]Dec25_data_updated!AF:AF,0)</f>
        <v>0</v>
      </c>
      <c r="AI587" s="1">
        <f>_xlfn.XLOOKUP($C587,[1]cull_for_type_term!$C:$C, [1]cull_for_type_term!AI:AI,0)</f>
        <v>0</v>
      </c>
      <c r="AJ587" s="1">
        <f>_xlfn.XLOOKUP($C587,[1]cull_for_type_term!$C:$C, [1]cull_for_type_term!AJ:AJ,0)</f>
        <v>0</v>
      </c>
      <c r="AK587" s="1">
        <f>_xlfn.XLOOKUP($C587,[1]dates!$C:$C, [1]dates!D:D,0)</f>
        <v>0</v>
      </c>
      <c r="AL587" s="2"/>
      <c r="AM587" s="3">
        <f>_xlfn.XLOOKUP($C587,[1]missing!$C:$C, [1]missing!AH:AH,0)</f>
        <v>0</v>
      </c>
    </row>
    <row r="588" spans="1:39" x14ac:dyDescent="0.2">
      <c r="A588">
        <v>48</v>
      </c>
      <c r="B588" t="s">
        <v>2816</v>
      </c>
      <c r="C588" t="s">
        <v>2817</v>
      </c>
      <c r="D588">
        <v>2019</v>
      </c>
      <c r="E588" t="s">
        <v>2818</v>
      </c>
      <c r="F588" t="s">
        <v>2819</v>
      </c>
      <c r="G588" t="s">
        <v>2820</v>
      </c>
      <c r="H588" t="s">
        <v>2821</v>
      </c>
      <c r="I588">
        <v>168</v>
      </c>
      <c r="J588" s="4">
        <v>45649.813726851855</v>
      </c>
      <c r="K588" t="s">
        <v>56</v>
      </c>
      <c r="S588">
        <v>48</v>
      </c>
      <c r="T588">
        <v>9.6</v>
      </c>
      <c r="U588">
        <v>24</v>
      </c>
      <c r="V588">
        <v>2</v>
      </c>
      <c r="W588">
        <v>5</v>
      </c>
      <c r="X588" t="s">
        <v>2822</v>
      </c>
      <c r="Y588" t="s">
        <v>2820</v>
      </c>
      <c r="Z588" t="s">
        <v>2824</v>
      </c>
      <c r="AA588" t="s">
        <v>50</v>
      </c>
      <c r="AB588" t="b">
        <v>0</v>
      </c>
      <c r="AC588" t="str">
        <f t="shared" si="23"/>
        <v/>
      </c>
      <c r="AD588">
        <v>1135</v>
      </c>
      <c r="AE588" t="b">
        <v>0</v>
      </c>
      <c r="AF588">
        <f>_xlfn.XLOOKUP($C588,[1]Dec25_data_updated!$C:$C, [1]Dec25_data_updated!AI:AI,0)</f>
        <v>0</v>
      </c>
      <c r="AG588">
        <f>_xlfn.XLOOKUP($C588,[1]Dec25_data_updated!$C:$C, [1]Dec25_data_updated!AJ:AJ,0)</f>
        <v>0</v>
      </c>
      <c r="AH588">
        <f>_xlfn.XLOOKUP($C588,[1]Dec25_data_updated!$C:$C, [1]Dec25_data_updated!AF:AF,0)</f>
        <v>0</v>
      </c>
      <c r="AI588" s="1">
        <f>_xlfn.XLOOKUP($C588,[1]cull_for_type_term!$C:$C, [1]cull_for_type_term!AI:AI,0)</f>
        <v>0</v>
      </c>
      <c r="AJ588" s="1">
        <f>_xlfn.XLOOKUP($C588,[1]cull_for_type_term!$C:$C, [1]cull_for_type_term!AJ:AJ,0)</f>
        <v>0</v>
      </c>
      <c r="AK588" s="1">
        <f>_xlfn.XLOOKUP($C588,[1]dates!$C:$C, [1]dates!D:D,0)</f>
        <v>0</v>
      </c>
      <c r="AL588" s="2"/>
      <c r="AM588" s="3">
        <f>_xlfn.XLOOKUP($C588,[1]missing!$C:$C, [1]missing!AH:AH,0)</f>
        <v>0</v>
      </c>
    </row>
    <row r="589" spans="1:39" x14ac:dyDescent="0.2">
      <c r="A589">
        <v>1</v>
      </c>
      <c r="B589" t="s">
        <v>2825</v>
      </c>
      <c r="C589" t="s">
        <v>2826</v>
      </c>
      <c r="D589">
        <v>2021</v>
      </c>
      <c r="E589" t="s">
        <v>2827</v>
      </c>
      <c r="F589" t="s">
        <v>2828</v>
      </c>
      <c r="G589" t="s">
        <v>2829</v>
      </c>
      <c r="H589" t="s">
        <v>2830</v>
      </c>
      <c r="I589">
        <v>319</v>
      </c>
      <c r="J589" s="4">
        <v>45649.420636574076</v>
      </c>
      <c r="K589" t="s">
        <v>56</v>
      </c>
      <c r="S589">
        <v>1</v>
      </c>
      <c r="T589">
        <v>0.33</v>
      </c>
      <c r="U589">
        <v>1</v>
      </c>
      <c r="V589">
        <v>1</v>
      </c>
      <c r="W589">
        <v>3</v>
      </c>
      <c r="X589" t="s">
        <v>2831</v>
      </c>
      <c r="Y589" t="s">
        <v>2829</v>
      </c>
      <c r="Z589" t="s">
        <v>2832</v>
      </c>
      <c r="AA589" t="s">
        <v>47</v>
      </c>
      <c r="AB589" s="5" t="b">
        <v>0</v>
      </c>
      <c r="AC589" t="str">
        <f t="shared" si="23"/>
        <v/>
      </c>
      <c r="AD589">
        <v>384</v>
      </c>
      <c r="AE589" t="b">
        <v>0</v>
      </c>
      <c r="AF589">
        <f>_xlfn.XLOOKUP($C589,[1]Dec25_data_updated!$C:$C, [1]Dec25_data_updated!AI:AI,0)</f>
        <v>0</v>
      </c>
      <c r="AG589">
        <f>_xlfn.XLOOKUP($C589,[1]Dec25_data_updated!$C:$C, [1]Dec25_data_updated!AJ:AJ,0)</f>
        <v>0</v>
      </c>
      <c r="AH589">
        <f>_xlfn.XLOOKUP($C589,[1]Dec25_data_updated!$C:$C, [1]Dec25_data_updated!AF:AF,0)</f>
        <v>0</v>
      </c>
      <c r="AI589" s="1">
        <f>_xlfn.XLOOKUP($C589,[1]cull_for_type_term!$C:$C, [1]cull_for_type_term!AI:AI,0)</f>
        <v>0</v>
      </c>
      <c r="AJ589" s="1">
        <f>_xlfn.XLOOKUP($C589,[1]cull_for_type_term!$C:$C, [1]cull_for_type_term!AJ:AJ,0)</f>
        <v>0</v>
      </c>
      <c r="AK589" s="1">
        <f>_xlfn.XLOOKUP($C589,[1]dates!$C:$C, [1]dates!D:D,0)</f>
        <v>0</v>
      </c>
      <c r="AL589" s="2"/>
      <c r="AM589" s="3">
        <f>_xlfn.XLOOKUP($C589,[1]missing!$C:$C, [1]missing!AH:AH,0)</f>
        <v>0</v>
      </c>
    </row>
    <row r="590" spans="1:39" x14ac:dyDescent="0.2">
      <c r="A590">
        <v>0</v>
      </c>
      <c r="B590" t="s">
        <v>2833</v>
      </c>
      <c r="C590" t="s">
        <v>2834</v>
      </c>
      <c r="D590">
        <v>2024</v>
      </c>
      <c r="F590" t="s">
        <v>2835</v>
      </c>
      <c r="G590" t="s">
        <v>2836</v>
      </c>
      <c r="I590">
        <v>544</v>
      </c>
      <c r="J590" s="4">
        <v>45649.420636574076</v>
      </c>
      <c r="S590">
        <v>0</v>
      </c>
      <c r="T590">
        <v>0</v>
      </c>
      <c r="U590">
        <v>0</v>
      </c>
      <c r="V590">
        <v>3</v>
      </c>
      <c r="W590">
        <v>1</v>
      </c>
      <c r="X590" t="s">
        <v>2837</v>
      </c>
      <c r="Y590" t="s">
        <v>2838</v>
      </c>
      <c r="Z590" t="s">
        <v>2839</v>
      </c>
      <c r="AA590" t="s">
        <v>47</v>
      </c>
      <c r="AB590" t="b">
        <v>0</v>
      </c>
      <c r="AC590" t="b">
        <f t="shared" si="23"/>
        <v>1</v>
      </c>
      <c r="AD590">
        <v>609</v>
      </c>
      <c r="AE590" t="b">
        <v>0</v>
      </c>
      <c r="AF590">
        <f>_xlfn.XLOOKUP($C590,[1]Dec25_data_updated!$C:$C, [1]Dec25_data_updated!AI:AI,0)</f>
        <v>0</v>
      </c>
      <c r="AG590">
        <f>_xlfn.XLOOKUP($C590,[1]Dec25_data_updated!$C:$C, [1]Dec25_data_updated!AJ:AJ,0)</f>
        <v>0</v>
      </c>
      <c r="AH590">
        <f>_xlfn.XLOOKUP($C590,[1]Dec25_data_updated!$C:$C, [1]Dec25_data_updated!AF:AF,0)</f>
        <v>0</v>
      </c>
      <c r="AI590" s="1">
        <f>_xlfn.XLOOKUP($C590,[1]cull_for_type_term!$C:$C, [1]cull_for_type_term!AI:AI,0)</f>
        <v>0</v>
      </c>
      <c r="AJ590" s="1">
        <f>_xlfn.XLOOKUP($C590,[1]cull_for_type_term!$C:$C, [1]cull_for_type_term!AJ:AJ,0)</f>
        <v>0</v>
      </c>
      <c r="AK590" s="1">
        <f>_xlfn.XLOOKUP($C590,[1]dates!$C:$C, [1]dates!D:D,0)</f>
        <v>0</v>
      </c>
      <c r="AL590" s="2"/>
      <c r="AM590" s="3">
        <f>_xlfn.XLOOKUP($C590,[1]missing!$C:$C, [1]missing!AH:AH,0)</f>
        <v>0</v>
      </c>
    </row>
    <row r="591" spans="1:39" x14ac:dyDescent="0.2">
      <c r="A591">
        <v>31</v>
      </c>
      <c r="B591" t="s">
        <v>2840</v>
      </c>
      <c r="C591" t="s">
        <v>2841</v>
      </c>
      <c r="D591">
        <v>2016</v>
      </c>
      <c r="E591" t="s">
        <v>2842</v>
      </c>
      <c r="F591" t="s">
        <v>1015</v>
      </c>
      <c r="G591" t="s">
        <v>2843</v>
      </c>
      <c r="H591" t="s">
        <v>2844</v>
      </c>
      <c r="I591">
        <v>253</v>
      </c>
      <c r="J591" s="4">
        <v>45649.420636574076</v>
      </c>
      <c r="L591" t="s">
        <v>2845</v>
      </c>
      <c r="S591">
        <v>31</v>
      </c>
      <c r="T591">
        <v>3.88</v>
      </c>
      <c r="U591">
        <v>10</v>
      </c>
      <c r="V591">
        <v>3</v>
      </c>
      <c r="W591">
        <v>8</v>
      </c>
      <c r="X591" t="s">
        <v>2846</v>
      </c>
      <c r="Y591" t="s">
        <v>2847</v>
      </c>
      <c r="Z591" t="s">
        <v>2848</v>
      </c>
      <c r="AA591" t="s">
        <v>47</v>
      </c>
      <c r="AB591" t="b">
        <v>0</v>
      </c>
      <c r="AC591" t="str">
        <f t="shared" si="23"/>
        <v/>
      </c>
      <c r="AD591">
        <v>318</v>
      </c>
      <c r="AE591" t="b">
        <v>0</v>
      </c>
      <c r="AF591">
        <f>_xlfn.XLOOKUP($C591,[1]Dec25_data_updated!$C:$C, [1]Dec25_data_updated!AI:AI,0)</f>
        <v>0</v>
      </c>
      <c r="AG591">
        <f>_xlfn.XLOOKUP($C591,[1]Dec25_data_updated!$C:$C, [1]Dec25_data_updated!AJ:AJ,0)</f>
        <v>0</v>
      </c>
      <c r="AH591">
        <f>_xlfn.XLOOKUP($C591,[1]Dec25_data_updated!$C:$C, [1]Dec25_data_updated!AF:AF,0)</f>
        <v>0</v>
      </c>
      <c r="AI591" s="1">
        <f>_xlfn.XLOOKUP($C591,[1]cull_for_type_term!$C:$C, [1]cull_for_type_term!AI:AI,0)</f>
        <v>0</v>
      </c>
      <c r="AJ591" s="1">
        <f>_xlfn.XLOOKUP($C591,[1]cull_for_type_term!$C:$C, [1]cull_for_type_term!AJ:AJ,0)</f>
        <v>0</v>
      </c>
      <c r="AK591" s="1">
        <f>_xlfn.XLOOKUP($C591,[1]dates!$C:$C, [1]dates!D:D,0)</f>
        <v>0</v>
      </c>
      <c r="AL591" s="2"/>
      <c r="AM591" s="3">
        <f>_xlfn.XLOOKUP($C591,[1]missing!$C:$C, [1]missing!AH:AH,0)</f>
        <v>0</v>
      </c>
    </row>
    <row r="592" spans="1:39" x14ac:dyDescent="0.2">
      <c r="A592">
        <v>31</v>
      </c>
      <c r="B592" t="s">
        <v>2840</v>
      </c>
      <c r="C592" t="s">
        <v>2841</v>
      </c>
      <c r="D592">
        <v>2016</v>
      </c>
      <c r="E592" t="s">
        <v>2842</v>
      </c>
      <c r="F592" t="s">
        <v>1015</v>
      </c>
      <c r="G592" t="s">
        <v>2843</v>
      </c>
      <c r="H592" t="s">
        <v>2844</v>
      </c>
      <c r="I592">
        <v>46</v>
      </c>
      <c r="J592" s="4">
        <v>45649.813726851855</v>
      </c>
      <c r="L592" t="s">
        <v>2845</v>
      </c>
      <c r="S592">
        <v>31</v>
      </c>
      <c r="T592">
        <v>3.88</v>
      </c>
      <c r="U592">
        <v>10</v>
      </c>
      <c r="V592">
        <v>3</v>
      </c>
      <c r="W592">
        <v>8</v>
      </c>
      <c r="X592" t="s">
        <v>2846</v>
      </c>
      <c r="Y592" t="s">
        <v>2847</v>
      </c>
      <c r="Z592" t="s">
        <v>2849</v>
      </c>
      <c r="AA592" t="s">
        <v>50</v>
      </c>
      <c r="AB592" t="b">
        <v>0</v>
      </c>
      <c r="AC592" t="str">
        <f t="shared" ref="AC592:AC655" si="24">IF( ISNUMBER( SEARCH( AA592, X592) ), TRUE, "" )</f>
        <v/>
      </c>
      <c r="AD592">
        <v>1013</v>
      </c>
      <c r="AE592" t="b">
        <v>0</v>
      </c>
      <c r="AF592">
        <f>_xlfn.XLOOKUP($C592,[1]Dec25_data_updated!$C:$C, [1]Dec25_data_updated!AI:AI,0)</f>
        <v>0</v>
      </c>
      <c r="AG592">
        <f>_xlfn.XLOOKUP($C592,[1]Dec25_data_updated!$C:$C, [1]Dec25_data_updated!AJ:AJ,0)</f>
        <v>0</v>
      </c>
      <c r="AH592">
        <f>_xlfn.XLOOKUP($C592,[1]Dec25_data_updated!$C:$C, [1]Dec25_data_updated!AF:AF,0)</f>
        <v>0</v>
      </c>
      <c r="AI592" s="1">
        <f>_xlfn.XLOOKUP($C592,[1]cull_for_type_term!$C:$C, [1]cull_for_type_term!AI:AI,0)</f>
        <v>0</v>
      </c>
      <c r="AJ592" s="1">
        <f>_xlfn.XLOOKUP($C592,[1]cull_for_type_term!$C:$C, [1]cull_for_type_term!AJ:AJ,0)</f>
        <v>0</v>
      </c>
      <c r="AK592" s="1">
        <f>_xlfn.XLOOKUP($C592,[1]dates!$C:$C, [1]dates!D:D,0)</f>
        <v>0</v>
      </c>
      <c r="AL592" s="2"/>
      <c r="AM592" s="3">
        <f>_xlfn.XLOOKUP($C592,[1]missing!$C:$C, [1]missing!AH:AH,0)</f>
        <v>0</v>
      </c>
    </row>
    <row r="593" spans="1:39" x14ac:dyDescent="0.2">
      <c r="A593">
        <v>27</v>
      </c>
      <c r="B593" t="s">
        <v>2850</v>
      </c>
      <c r="C593" t="s">
        <v>2851</v>
      </c>
      <c r="D593">
        <v>2017</v>
      </c>
      <c r="E593" t="s">
        <v>2852</v>
      </c>
      <c r="F593" t="s">
        <v>2853</v>
      </c>
      <c r="G593" t="s">
        <v>2854</v>
      </c>
      <c r="H593" t="s">
        <v>2855</v>
      </c>
      <c r="I593">
        <v>51</v>
      </c>
      <c r="J593" s="4">
        <v>45649.813726851855</v>
      </c>
      <c r="K593" t="s">
        <v>107</v>
      </c>
      <c r="S593">
        <v>27</v>
      </c>
      <c r="T593">
        <v>3.86</v>
      </c>
      <c r="U593">
        <v>14</v>
      </c>
      <c r="V593">
        <v>2</v>
      </c>
      <c r="W593">
        <v>7</v>
      </c>
      <c r="X593" t="s">
        <v>2856</v>
      </c>
      <c r="Y593" t="s">
        <v>2854</v>
      </c>
      <c r="Z593" t="s">
        <v>2857</v>
      </c>
      <c r="AA593" t="s">
        <v>50</v>
      </c>
      <c r="AB593" t="b">
        <v>0</v>
      </c>
      <c r="AC593" t="b">
        <f t="shared" si="24"/>
        <v>1</v>
      </c>
      <c r="AD593">
        <v>1018</v>
      </c>
      <c r="AE593" t="b">
        <v>0</v>
      </c>
      <c r="AF593">
        <f>_xlfn.XLOOKUP($C593,[1]Dec25_data_updated!$C:$C, [1]Dec25_data_updated!AI:AI,0)</f>
        <v>0</v>
      </c>
      <c r="AG593">
        <f>_xlfn.XLOOKUP($C593,[1]Dec25_data_updated!$C:$C, [1]Dec25_data_updated!AJ:AJ,0)</f>
        <v>0</v>
      </c>
      <c r="AH593">
        <f>_xlfn.XLOOKUP($C593,[1]Dec25_data_updated!$C:$C, [1]Dec25_data_updated!AF:AF,0)</f>
        <v>0</v>
      </c>
      <c r="AI593" s="1">
        <f>_xlfn.XLOOKUP($C593,[1]cull_for_type_term!$C:$C, [1]cull_for_type_term!AI:AI,0)</f>
        <v>0</v>
      </c>
      <c r="AJ593" s="1">
        <f>_xlfn.XLOOKUP($C593,[1]cull_for_type_term!$C:$C, [1]cull_for_type_term!AJ:AJ,0)</f>
        <v>0</v>
      </c>
      <c r="AK593" s="1">
        <f>_xlfn.XLOOKUP($C593,[1]dates!$C:$C, [1]dates!D:D,0)</f>
        <v>0</v>
      </c>
      <c r="AL593" s="2"/>
      <c r="AM593" s="3">
        <f>_xlfn.XLOOKUP($C593,[1]missing!$C:$C, [1]missing!AH:AH,0)</f>
        <v>0</v>
      </c>
    </row>
    <row r="594" spans="1:39" x14ac:dyDescent="0.2">
      <c r="A594">
        <v>27</v>
      </c>
      <c r="B594" t="s">
        <v>2850</v>
      </c>
      <c r="C594" t="s">
        <v>2851</v>
      </c>
      <c r="D594">
        <v>2017</v>
      </c>
      <c r="E594" t="s">
        <v>2852</v>
      </c>
      <c r="F594" t="s">
        <v>2853</v>
      </c>
      <c r="G594" t="s">
        <v>2854</v>
      </c>
      <c r="H594" t="s">
        <v>2855</v>
      </c>
      <c r="I594">
        <v>220</v>
      </c>
      <c r="J594" s="4">
        <v>45649.420636574076</v>
      </c>
      <c r="K594" t="s">
        <v>107</v>
      </c>
      <c r="S594">
        <v>27</v>
      </c>
      <c r="T594">
        <v>3.86</v>
      </c>
      <c r="U594">
        <v>14</v>
      </c>
      <c r="V594">
        <v>2</v>
      </c>
      <c r="W594">
        <v>7</v>
      </c>
      <c r="X594" t="s">
        <v>2858</v>
      </c>
      <c r="Y594" t="s">
        <v>2854</v>
      </c>
      <c r="Z594" t="s">
        <v>2859</v>
      </c>
      <c r="AA594" t="s">
        <v>47</v>
      </c>
      <c r="AB594" t="b">
        <v>0</v>
      </c>
      <c r="AC594" t="str">
        <f t="shared" si="24"/>
        <v/>
      </c>
      <c r="AD594">
        <v>285</v>
      </c>
      <c r="AE594" t="b">
        <v>0</v>
      </c>
      <c r="AF594">
        <f>_xlfn.XLOOKUP($C594,[1]Dec25_data_updated!$C:$C, [1]Dec25_data_updated!AI:AI,0)</f>
        <v>0</v>
      </c>
      <c r="AG594">
        <f>_xlfn.XLOOKUP($C594,[1]Dec25_data_updated!$C:$C, [1]Dec25_data_updated!AJ:AJ,0)</f>
        <v>0</v>
      </c>
      <c r="AH594">
        <f>_xlfn.XLOOKUP($C594,[1]Dec25_data_updated!$C:$C, [1]Dec25_data_updated!AF:AF,0)</f>
        <v>0</v>
      </c>
      <c r="AI594" s="1">
        <f>_xlfn.XLOOKUP($C594,[1]cull_for_type_term!$C:$C, [1]cull_for_type_term!AI:AI,0)</f>
        <v>0</v>
      </c>
      <c r="AJ594" s="1">
        <f>_xlfn.XLOOKUP($C594,[1]cull_for_type_term!$C:$C, [1]cull_for_type_term!AJ:AJ,0)</f>
        <v>0</v>
      </c>
      <c r="AK594" s="1">
        <f>_xlfn.XLOOKUP($C594,[1]dates!$C:$C, [1]dates!D:D,0)</f>
        <v>0</v>
      </c>
      <c r="AL594" s="2"/>
      <c r="AM594" s="3">
        <f>_xlfn.XLOOKUP($C594,[1]missing!$C:$C, [1]missing!AH:AH,0)</f>
        <v>0</v>
      </c>
    </row>
    <row r="595" spans="1:39" x14ac:dyDescent="0.2">
      <c r="A595">
        <v>2</v>
      </c>
      <c r="B595" t="s">
        <v>2860</v>
      </c>
      <c r="C595" t="s">
        <v>2861</v>
      </c>
      <c r="D595">
        <v>2022</v>
      </c>
      <c r="E595" t="s">
        <v>2862</v>
      </c>
      <c r="F595" t="s">
        <v>2863</v>
      </c>
      <c r="G595" t="s">
        <v>2864</v>
      </c>
      <c r="H595" t="s">
        <v>2865</v>
      </c>
      <c r="I595">
        <v>58</v>
      </c>
      <c r="J595" s="4">
        <v>45649.813726851855</v>
      </c>
      <c r="S595">
        <v>2</v>
      </c>
      <c r="T595">
        <v>1</v>
      </c>
      <c r="U595">
        <v>2</v>
      </c>
      <c r="V595">
        <v>1</v>
      </c>
      <c r="W595">
        <v>2</v>
      </c>
      <c r="X595" t="s">
        <v>2866</v>
      </c>
      <c r="Y595" t="s">
        <v>2867</v>
      </c>
      <c r="Z595" t="s">
        <v>2868</v>
      </c>
      <c r="AA595" t="s">
        <v>50</v>
      </c>
      <c r="AB595" t="b">
        <v>0</v>
      </c>
      <c r="AC595" t="b">
        <f t="shared" si="24"/>
        <v>1</v>
      </c>
      <c r="AD595">
        <v>1025</v>
      </c>
      <c r="AE595" t="b">
        <v>0</v>
      </c>
      <c r="AF595">
        <f>_xlfn.XLOOKUP($C595,[1]Dec25_data_updated!$C:$C, [1]Dec25_data_updated!AI:AI,0)</f>
        <v>0</v>
      </c>
      <c r="AG595" t="str">
        <f>_xlfn.XLOOKUP($C595,[1]Dec25_data_updated!$C:$C, [1]Dec25_data_updated!AJ:AJ,0)</f>
        <v>Art+Feminism</v>
      </c>
      <c r="AH595" t="str">
        <f>_xlfn.XLOOKUP($C595,[1]Dec25_data_updated!$C:$C, [1]Dec25_data_updated!AF:AF,0)</f>
        <v>C_Stine_Crowdsourced_pedagogy_Editing_Wikipedia_and_the_Framework_for_Information_Literacy_for_Higher_Education.pdf</v>
      </c>
      <c r="AI595" s="1">
        <f>_xlfn.XLOOKUP($C595,[1]cull_for_type_term!$C:$C, [1]cull_for_type_term!AI:AI,0)</f>
        <v>0</v>
      </c>
      <c r="AJ595" s="1" t="str">
        <f>_xlfn.XLOOKUP($C595,[1]cull_for_type_term!$C:$C, [1]cull_for_type_term!AJ:AJ,0)</f>
        <v>Art+Feminism</v>
      </c>
      <c r="AK595" s="1">
        <f>_xlfn.XLOOKUP($C595,[1]dates!$C:$C, [1]dates!D:D,0)</f>
        <v>0</v>
      </c>
      <c r="AL595" s="2"/>
      <c r="AM595" s="3">
        <f>_xlfn.XLOOKUP($C595,[1]missing!$C:$C, [1]missing!AH:AH,0)</f>
        <v>0</v>
      </c>
    </row>
    <row r="596" spans="1:39" x14ac:dyDescent="0.2">
      <c r="A596">
        <v>3</v>
      </c>
      <c r="B596" t="s">
        <v>2869</v>
      </c>
      <c r="C596" t="s">
        <v>2870</v>
      </c>
      <c r="D596">
        <v>2021</v>
      </c>
      <c r="E596" t="s">
        <v>2871</v>
      </c>
      <c r="F596" t="s">
        <v>386</v>
      </c>
      <c r="G596" t="s">
        <v>2872</v>
      </c>
      <c r="H596" t="s">
        <v>2873</v>
      </c>
      <c r="I596">
        <v>237</v>
      </c>
      <c r="J596" s="4">
        <v>45649.420636574076</v>
      </c>
      <c r="S596">
        <v>3</v>
      </c>
      <c r="T596">
        <v>1</v>
      </c>
      <c r="U596">
        <v>3</v>
      </c>
      <c r="V596">
        <v>1</v>
      </c>
      <c r="W596">
        <v>3</v>
      </c>
      <c r="X596" t="s">
        <v>2874</v>
      </c>
      <c r="Y596" t="s">
        <v>2875</v>
      </c>
      <c r="Z596" t="s">
        <v>2876</v>
      </c>
      <c r="AA596" t="s">
        <v>47</v>
      </c>
      <c r="AB596" t="b">
        <v>0</v>
      </c>
      <c r="AC596" t="b">
        <f t="shared" si="24"/>
        <v>1</v>
      </c>
      <c r="AD596">
        <v>302</v>
      </c>
      <c r="AE596" t="b">
        <v>0</v>
      </c>
      <c r="AF596">
        <f>_xlfn.XLOOKUP($C596,[1]Dec25_data_updated!$C:$C, [1]Dec25_data_updated!AI:AI,0)</f>
        <v>0</v>
      </c>
      <c r="AG596">
        <f>_xlfn.XLOOKUP($C596,[1]Dec25_data_updated!$C:$C, [1]Dec25_data_updated!AJ:AJ,0)</f>
        <v>0</v>
      </c>
      <c r="AH596">
        <f>_xlfn.XLOOKUP($C596,[1]Dec25_data_updated!$C:$C, [1]Dec25_data_updated!AF:AF,0)</f>
        <v>0</v>
      </c>
      <c r="AI596" s="1">
        <f>_xlfn.XLOOKUP($C596,[1]cull_for_type_term!$C:$C, [1]cull_for_type_term!AI:AI,0)</f>
        <v>0</v>
      </c>
      <c r="AJ596" s="1">
        <f>_xlfn.XLOOKUP($C596,[1]cull_for_type_term!$C:$C, [1]cull_for_type_term!AJ:AJ,0)</f>
        <v>0</v>
      </c>
      <c r="AK596" s="1">
        <f>_xlfn.XLOOKUP($C596,[1]dates!$C:$C, [1]dates!D:D,0)</f>
        <v>0</v>
      </c>
      <c r="AL596" s="2"/>
      <c r="AM596" s="3">
        <f>_xlfn.XLOOKUP($C596,[1]missing!$C:$C, [1]missing!AH:AH,0)</f>
        <v>0</v>
      </c>
    </row>
    <row r="597" spans="1:39" x14ac:dyDescent="0.2">
      <c r="A597">
        <v>0</v>
      </c>
      <c r="B597" t="s">
        <v>2877</v>
      </c>
      <c r="C597" t="s">
        <v>2878</v>
      </c>
      <c r="D597">
        <v>2021</v>
      </c>
      <c r="E597" t="s">
        <v>2879</v>
      </c>
      <c r="F597" t="s">
        <v>849</v>
      </c>
      <c r="G597" t="s">
        <v>2880</v>
      </c>
      <c r="I597">
        <v>550</v>
      </c>
      <c r="J597" s="4">
        <v>45649.420636574076</v>
      </c>
      <c r="K597" t="s">
        <v>56</v>
      </c>
      <c r="S597">
        <v>0</v>
      </c>
      <c r="T597">
        <v>0</v>
      </c>
      <c r="U597">
        <v>0</v>
      </c>
      <c r="V597">
        <v>1</v>
      </c>
      <c r="W597">
        <v>3</v>
      </c>
      <c r="X597" t="s">
        <v>2881</v>
      </c>
      <c r="Y597" t="s">
        <v>2880</v>
      </c>
      <c r="Z597" t="s">
        <v>2882</v>
      </c>
      <c r="AA597" t="s">
        <v>47</v>
      </c>
      <c r="AB597" s="5" t="b">
        <v>0</v>
      </c>
      <c r="AC597" t="str">
        <f t="shared" si="24"/>
        <v/>
      </c>
      <c r="AD597">
        <v>615</v>
      </c>
      <c r="AE597" t="b">
        <v>0</v>
      </c>
      <c r="AF597">
        <f>_xlfn.XLOOKUP($C597,[1]Dec25_data_updated!$C:$C, [1]Dec25_data_updated!AI:AI,0)</f>
        <v>0</v>
      </c>
      <c r="AG597">
        <f>_xlfn.XLOOKUP($C597,[1]Dec25_data_updated!$C:$C, [1]Dec25_data_updated!AJ:AJ,0)</f>
        <v>0</v>
      </c>
      <c r="AH597">
        <f>_xlfn.XLOOKUP($C597,[1]Dec25_data_updated!$C:$C, [1]Dec25_data_updated!AF:AF,0)</f>
        <v>0</v>
      </c>
      <c r="AI597" s="1">
        <f>_xlfn.XLOOKUP($C597,[1]cull_for_type_term!$C:$C, [1]cull_for_type_term!AI:AI,0)</f>
        <v>0</v>
      </c>
      <c r="AJ597" s="1">
        <f>_xlfn.XLOOKUP($C597,[1]cull_for_type_term!$C:$C, [1]cull_for_type_term!AJ:AJ,0)</f>
        <v>0</v>
      </c>
      <c r="AK597" s="1">
        <f>_xlfn.XLOOKUP($C597,[1]dates!$C:$C, [1]dates!D:D,0)</f>
        <v>0</v>
      </c>
      <c r="AL597" s="2"/>
      <c r="AM597" s="3">
        <f>_xlfn.XLOOKUP($C597,[1]missing!$C:$C, [1]missing!AH:AH,0)</f>
        <v>0</v>
      </c>
    </row>
    <row r="598" spans="1:39" x14ac:dyDescent="0.2">
      <c r="A598">
        <v>0</v>
      </c>
      <c r="B598" t="s">
        <v>2883</v>
      </c>
      <c r="C598" t="s">
        <v>2884</v>
      </c>
      <c r="E598" t="s">
        <v>54</v>
      </c>
      <c r="G598" t="s">
        <v>2885</v>
      </c>
      <c r="I598">
        <v>82</v>
      </c>
      <c r="J598" s="4">
        <v>45649.420636574076</v>
      </c>
      <c r="K598" t="s">
        <v>56</v>
      </c>
      <c r="S598">
        <v>0</v>
      </c>
      <c r="T598">
        <v>0</v>
      </c>
      <c r="U598">
        <v>0</v>
      </c>
      <c r="V598">
        <v>1</v>
      </c>
      <c r="X598" t="s">
        <v>2886</v>
      </c>
      <c r="Y598" t="s">
        <v>2885</v>
      </c>
      <c r="Z598" t="s">
        <v>2887</v>
      </c>
      <c r="AA598" t="s">
        <v>47</v>
      </c>
      <c r="AB598" s="5" t="b">
        <v>0</v>
      </c>
      <c r="AC598" t="b">
        <f t="shared" si="24"/>
        <v>1</v>
      </c>
      <c r="AD598">
        <v>147</v>
      </c>
      <c r="AE598" t="b">
        <v>0</v>
      </c>
      <c r="AF598">
        <f>_xlfn.XLOOKUP($C598,[1]Dec25_data_updated!$C:$C, [1]Dec25_data_updated!AI:AI,0)</f>
        <v>0</v>
      </c>
      <c r="AG598">
        <f>_xlfn.XLOOKUP($C598,[1]Dec25_data_updated!$C:$C, [1]Dec25_data_updated!AJ:AJ,0)</f>
        <v>0</v>
      </c>
      <c r="AH598">
        <f>_xlfn.XLOOKUP($C598,[1]Dec25_data_updated!$C:$C, [1]Dec25_data_updated!AF:AF,0)</f>
        <v>0</v>
      </c>
      <c r="AI598" s="1">
        <f>_xlfn.XLOOKUP($C598,[1]cull_for_type_term!$C:$C, [1]cull_for_type_term!AI:AI,0)</f>
        <v>0</v>
      </c>
      <c r="AJ598" s="1">
        <f>_xlfn.XLOOKUP($C598,[1]cull_for_type_term!$C:$C, [1]cull_for_type_term!AJ:AJ,0)</f>
        <v>0</v>
      </c>
      <c r="AK598" s="1">
        <f>_xlfn.XLOOKUP($C598,[1]dates!$C:$C, [1]dates!D:D,0)</f>
        <v>0</v>
      </c>
      <c r="AL598" s="2"/>
      <c r="AM598" s="3">
        <f>_xlfn.XLOOKUP($C598,[1]missing!$C:$C, [1]missing!AH:AH,0)</f>
        <v>0</v>
      </c>
    </row>
    <row r="599" spans="1:39" x14ac:dyDescent="0.2">
      <c r="A599">
        <v>0</v>
      </c>
      <c r="B599" t="s">
        <v>2888</v>
      </c>
      <c r="C599" t="s">
        <v>2889</v>
      </c>
      <c r="D599">
        <v>2021</v>
      </c>
      <c r="F599" t="s">
        <v>653</v>
      </c>
      <c r="G599" t="s">
        <v>2890</v>
      </c>
      <c r="I599">
        <v>348</v>
      </c>
      <c r="J599" s="4">
        <v>45649.420636574076</v>
      </c>
      <c r="S599">
        <v>0</v>
      </c>
      <c r="T599">
        <v>0</v>
      </c>
      <c r="U599">
        <v>0</v>
      </c>
      <c r="V599">
        <v>1</v>
      </c>
      <c r="W599">
        <v>3</v>
      </c>
      <c r="X599" t="s">
        <v>2891</v>
      </c>
      <c r="Y599" t="s">
        <v>2892</v>
      </c>
      <c r="Z599" t="s">
        <v>2893</v>
      </c>
      <c r="AA599" t="s">
        <v>47</v>
      </c>
      <c r="AB599" t="b">
        <v>0</v>
      </c>
      <c r="AC599" t="b">
        <f t="shared" si="24"/>
        <v>1</v>
      </c>
      <c r="AD599">
        <v>413</v>
      </c>
      <c r="AE599" t="b">
        <v>0</v>
      </c>
      <c r="AF599">
        <f>_xlfn.XLOOKUP($C599,[1]Dec25_data_updated!$C:$C, [1]Dec25_data_updated!AI:AI,0)</f>
        <v>0</v>
      </c>
      <c r="AG599">
        <f>_xlfn.XLOOKUP($C599,[1]Dec25_data_updated!$C:$C, [1]Dec25_data_updated!AJ:AJ,0)</f>
        <v>0</v>
      </c>
      <c r="AH599">
        <f>_xlfn.XLOOKUP($C599,[1]Dec25_data_updated!$C:$C, [1]Dec25_data_updated!AF:AF,0)</f>
        <v>0</v>
      </c>
      <c r="AI599" s="1">
        <f>_xlfn.XLOOKUP($C599,[1]cull_for_type_term!$C:$C, [1]cull_for_type_term!AI:AI,0)</f>
        <v>0</v>
      </c>
      <c r="AJ599" s="1">
        <f>_xlfn.XLOOKUP($C599,[1]cull_for_type_term!$C:$C, [1]cull_for_type_term!AJ:AJ,0)</f>
        <v>0</v>
      </c>
      <c r="AK599" s="1">
        <f>_xlfn.XLOOKUP($C599,[1]dates!$C:$C, [1]dates!D:D,0)</f>
        <v>0</v>
      </c>
      <c r="AL599" s="2"/>
      <c r="AM599" s="3">
        <f>_xlfn.XLOOKUP($C599,[1]missing!$C:$C, [1]missing!AH:AH,0)</f>
        <v>0</v>
      </c>
    </row>
    <row r="600" spans="1:39" x14ac:dyDescent="0.2">
      <c r="A600">
        <v>0</v>
      </c>
      <c r="B600" t="s">
        <v>2888</v>
      </c>
      <c r="C600" t="s">
        <v>2889</v>
      </c>
      <c r="D600">
        <v>2021</v>
      </c>
      <c r="F600" t="s">
        <v>653</v>
      </c>
      <c r="G600" t="s">
        <v>2890</v>
      </c>
      <c r="I600">
        <v>67</v>
      </c>
      <c r="J600" s="4">
        <v>45649.813726851855</v>
      </c>
      <c r="S600">
        <v>0</v>
      </c>
      <c r="T600">
        <v>0</v>
      </c>
      <c r="U600">
        <v>0</v>
      </c>
      <c r="V600">
        <v>1</v>
      </c>
      <c r="W600">
        <v>3</v>
      </c>
      <c r="X600" t="s">
        <v>2894</v>
      </c>
      <c r="Y600" t="s">
        <v>2892</v>
      </c>
      <c r="Z600" t="s">
        <v>2895</v>
      </c>
      <c r="AA600" t="s">
        <v>50</v>
      </c>
      <c r="AB600" t="b">
        <v>0</v>
      </c>
      <c r="AC600" t="b">
        <f t="shared" si="24"/>
        <v>1</v>
      </c>
      <c r="AD600">
        <v>1034</v>
      </c>
      <c r="AE600" t="b">
        <v>0</v>
      </c>
      <c r="AF600">
        <f>_xlfn.XLOOKUP($C600,[1]Dec25_data_updated!$C:$C, [1]Dec25_data_updated!AI:AI,0)</f>
        <v>0</v>
      </c>
      <c r="AG600">
        <f>_xlfn.XLOOKUP($C600,[1]Dec25_data_updated!$C:$C, [1]Dec25_data_updated!AJ:AJ,0)</f>
        <v>0</v>
      </c>
      <c r="AH600">
        <f>_xlfn.XLOOKUP($C600,[1]Dec25_data_updated!$C:$C, [1]Dec25_data_updated!AF:AF,0)</f>
        <v>0</v>
      </c>
      <c r="AI600" s="1">
        <f>_xlfn.XLOOKUP($C600,[1]cull_for_type_term!$C:$C, [1]cull_for_type_term!AI:AI,0)</f>
        <v>0</v>
      </c>
      <c r="AJ600" s="1">
        <f>_xlfn.XLOOKUP($C600,[1]cull_for_type_term!$C:$C, [1]cull_for_type_term!AJ:AJ,0)</f>
        <v>0</v>
      </c>
      <c r="AK600" s="1">
        <f>_xlfn.XLOOKUP($C600,[1]dates!$C:$C, [1]dates!D:D,0)</f>
        <v>0</v>
      </c>
      <c r="AL600" s="2"/>
      <c r="AM600" s="3">
        <f>_xlfn.XLOOKUP($C600,[1]missing!$C:$C, [1]missing!AH:AH,0)</f>
        <v>0</v>
      </c>
    </row>
    <row r="601" spans="1:39" x14ac:dyDescent="0.2">
      <c r="A601">
        <v>15</v>
      </c>
      <c r="B601" t="s">
        <v>2896</v>
      </c>
      <c r="C601" t="s">
        <v>2897</v>
      </c>
      <c r="D601">
        <v>2023</v>
      </c>
      <c r="E601" t="s">
        <v>2898</v>
      </c>
      <c r="F601" t="s">
        <v>898</v>
      </c>
      <c r="G601" t="s">
        <v>2899</v>
      </c>
      <c r="H601" t="s">
        <v>2900</v>
      </c>
      <c r="I601">
        <v>197</v>
      </c>
      <c r="J601" s="4">
        <v>45649.420636574076</v>
      </c>
      <c r="L601" t="s">
        <v>2901</v>
      </c>
      <c r="S601">
        <v>15</v>
      </c>
      <c r="T601">
        <v>15</v>
      </c>
      <c r="U601">
        <v>5</v>
      </c>
      <c r="V601">
        <v>3</v>
      </c>
      <c r="W601">
        <v>1</v>
      </c>
      <c r="X601" t="s">
        <v>2902</v>
      </c>
      <c r="Y601" t="s">
        <v>2903</v>
      </c>
      <c r="Z601" t="s">
        <v>2904</v>
      </c>
      <c r="AA601" t="s">
        <v>47</v>
      </c>
      <c r="AB601" t="b">
        <v>0</v>
      </c>
      <c r="AC601" t="b">
        <f t="shared" si="24"/>
        <v>1</v>
      </c>
      <c r="AD601">
        <v>262</v>
      </c>
      <c r="AE601" t="b">
        <v>0</v>
      </c>
      <c r="AF601">
        <f>_xlfn.XLOOKUP($C601,[1]Dec25_data_updated!$C:$C, [1]Dec25_data_updated!AI:AI,0)</f>
        <v>0</v>
      </c>
      <c r="AG601">
        <f>_xlfn.XLOOKUP($C601,[1]Dec25_data_updated!$C:$C, [1]Dec25_data_updated!AJ:AJ,0)</f>
        <v>0</v>
      </c>
      <c r="AH601">
        <f>_xlfn.XLOOKUP($C601,[1]Dec25_data_updated!$C:$C, [1]Dec25_data_updated!AF:AF,0)</f>
        <v>0</v>
      </c>
      <c r="AI601" s="1">
        <f>_xlfn.XLOOKUP($C601,[1]cull_for_type_term!$C:$C, [1]cull_for_type_term!AI:AI,0)</f>
        <v>0</v>
      </c>
      <c r="AJ601" s="1">
        <f>_xlfn.XLOOKUP($C601,[1]cull_for_type_term!$C:$C, [1]cull_for_type_term!AJ:AJ,0)</f>
        <v>0</v>
      </c>
      <c r="AK601" s="1">
        <f>_xlfn.XLOOKUP($C601,[1]dates!$C:$C, [1]dates!D:D,0)</f>
        <v>0</v>
      </c>
      <c r="AL601" s="2"/>
      <c r="AM601" s="3">
        <f>_xlfn.XLOOKUP($C601,[1]missing!$C:$C, [1]missing!AH:AH,0)</f>
        <v>0</v>
      </c>
    </row>
    <row r="602" spans="1:39" x14ac:dyDescent="0.2">
      <c r="A602">
        <v>15</v>
      </c>
      <c r="B602" t="s">
        <v>2905</v>
      </c>
      <c r="C602" t="s">
        <v>2906</v>
      </c>
      <c r="D602">
        <v>2021</v>
      </c>
      <c r="E602" t="s">
        <v>2907</v>
      </c>
      <c r="F602" t="s">
        <v>2908</v>
      </c>
      <c r="G602" t="s">
        <v>2909</v>
      </c>
      <c r="H602" t="s">
        <v>2910</v>
      </c>
      <c r="I602">
        <v>123</v>
      </c>
      <c r="J602" s="4">
        <v>45649.420636574076</v>
      </c>
      <c r="S602">
        <v>15</v>
      </c>
      <c r="T602">
        <v>5</v>
      </c>
      <c r="U602">
        <v>15</v>
      </c>
      <c r="V602">
        <v>1</v>
      </c>
      <c r="W602">
        <v>3</v>
      </c>
      <c r="X602" t="s">
        <v>2911</v>
      </c>
      <c r="Y602" t="s">
        <v>2912</v>
      </c>
      <c r="Z602" t="s">
        <v>2913</v>
      </c>
      <c r="AA602" t="s">
        <v>47</v>
      </c>
      <c r="AB602" t="b">
        <v>0</v>
      </c>
      <c r="AC602" t="b">
        <f t="shared" si="24"/>
        <v>1</v>
      </c>
      <c r="AD602">
        <v>188</v>
      </c>
      <c r="AE602" t="b">
        <v>0</v>
      </c>
      <c r="AF602">
        <f>_xlfn.XLOOKUP($C602,[1]Dec25_data_updated!$C:$C, [1]Dec25_data_updated!AI:AI,0)</f>
        <v>0</v>
      </c>
      <c r="AG602">
        <f>_xlfn.XLOOKUP($C602,[1]Dec25_data_updated!$C:$C, [1]Dec25_data_updated!AJ:AJ,0)</f>
        <v>0</v>
      </c>
      <c r="AH602">
        <f>_xlfn.XLOOKUP($C602,[1]Dec25_data_updated!$C:$C, [1]Dec25_data_updated!AF:AF,0)</f>
        <v>0</v>
      </c>
      <c r="AI602" s="1">
        <f>_xlfn.XLOOKUP($C602,[1]cull_for_type_term!$C:$C, [1]cull_for_type_term!AI:AI,0)</f>
        <v>0</v>
      </c>
      <c r="AJ602" s="1">
        <f>_xlfn.XLOOKUP($C602,[1]cull_for_type_term!$C:$C, [1]cull_for_type_term!AJ:AJ,0)</f>
        <v>0</v>
      </c>
      <c r="AK602" s="1">
        <f>_xlfn.XLOOKUP($C602,[1]dates!$C:$C, [1]dates!D:D,0)</f>
        <v>0</v>
      </c>
      <c r="AL602" s="2"/>
      <c r="AM602" s="3">
        <f>_xlfn.XLOOKUP($C602,[1]missing!$C:$C, [1]missing!AH:AH,0)</f>
        <v>0</v>
      </c>
    </row>
    <row r="603" spans="1:39" x14ac:dyDescent="0.2">
      <c r="A603">
        <v>0</v>
      </c>
      <c r="B603" t="s">
        <v>2914</v>
      </c>
      <c r="C603" t="s">
        <v>2915</v>
      </c>
      <c r="D603">
        <v>2023</v>
      </c>
      <c r="F603" t="s">
        <v>2916</v>
      </c>
      <c r="G603" t="s">
        <v>2917</v>
      </c>
      <c r="I603">
        <v>421</v>
      </c>
      <c r="J603" s="4">
        <v>45649.420636574076</v>
      </c>
      <c r="S603">
        <v>0</v>
      </c>
      <c r="T603">
        <v>0</v>
      </c>
      <c r="U603">
        <v>0</v>
      </c>
      <c r="V603">
        <v>1</v>
      </c>
      <c r="W603">
        <v>1</v>
      </c>
      <c r="X603" t="s">
        <v>2918</v>
      </c>
      <c r="Y603" t="s">
        <v>2919</v>
      </c>
      <c r="Z603" t="s">
        <v>2920</v>
      </c>
      <c r="AA603" t="s">
        <v>47</v>
      </c>
      <c r="AB603" t="b">
        <v>0</v>
      </c>
      <c r="AC603" t="str">
        <f t="shared" si="24"/>
        <v/>
      </c>
      <c r="AD603">
        <v>486</v>
      </c>
      <c r="AE603" t="b">
        <v>0</v>
      </c>
      <c r="AF603">
        <f>_xlfn.XLOOKUP($C603,[1]Dec25_data_updated!$C:$C, [1]Dec25_data_updated!AI:AI,0)</f>
        <v>0</v>
      </c>
      <c r="AG603">
        <f>_xlfn.XLOOKUP($C603,[1]Dec25_data_updated!$C:$C, [1]Dec25_data_updated!AJ:AJ,0)</f>
        <v>0</v>
      </c>
      <c r="AH603">
        <f>_xlfn.XLOOKUP($C603,[1]Dec25_data_updated!$C:$C, [1]Dec25_data_updated!AF:AF,0)</f>
        <v>0</v>
      </c>
      <c r="AI603" s="1">
        <f>_xlfn.XLOOKUP($C603,[1]cull_for_type_term!$C:$C, [1]cull_for_type_term!AI:AI,0)</f>
        <v>0</v>
      </c>
      <c r="AJ603" s="1">
        <f>_xlfn.XLOOKUP($C603,[1]cull_for_type_term!$C:$C, [1]cull_for_type_term!AJ:AJ,0)</f>
        <v>0</v>
      </c>
      <c r="AK603" s="1">
        <f>_xlfn.XLOOKUP($C603,[1]dates!$C:$C, [1]dates!D:D,0)</f>
        <v>0</v>
      </c>
      <c r="AL603" s="2"/>
      <c r="AM603" s="3">
        <f>_xlfn.XLOOKUP($C603,[1]missing!$C:$C, [1]missing!AH:AH,0)</f>
        <v>0</v>
      </c>
    </row>
    <row r="604" spans="1:39" x14ac:dyDescent="0.2">
      <c r="A604">
        <v>1</v>
      </c>
      <c r="B604" t="s">
        <v>2921</v>
      </c>
      <c r="C604" t="s">
        <v>2922</v>
      </c>
      <c r="D604">
        <v>2022</v>
      </c>
      <c r="F604" t="s">
        <v>2923</v>
      </c>
      <c r="G604" t="s">
        <v>2924</v>
      </c>
      <c r="H604" t="s">
        <v>2925</v>
      </c>
      <c r="I604">
        <v>416</v>
      </c>
      <c r="J604" s="4">
        <v>45649.420636574076</v>
      </c>
      <c r="S604">
        <v>1</v>
      </c>
      <c r="T604">
        <v>0.5</v>
      </c>
      <c r="U604">
        <v>1</v>
      </c>
      <c r="V604">
        <v>1</v>
      </c>
      <c r="W604">
        <v>2</v>
      </c>
      <c r="X604" t="s">
        <v>2926</v>
      </c>
      <c r="Y604" t="s">
        <v>2927</v>
      </c>
      <c r="Z604" t="s">
        <v>2928</v>
      </c>
      <c r="AA604" t="s">
        <v>47</v>
      </c>
      <c r="AB604" s="5" t="b">
        <v>0</v>
      </c>
      <c r="AC604" t="b">
        <f t="shared" si="24"/>
        <v>1</v>
      </c>
      <c r="AD604">
        <v>481</v>
      </c>
      <c r="AE604" t="b">
        <v>0</v>
      </c>
      <c r="AF604">
        <f>_xlfn.XLOOKUP($C604,[1]Dec25_data_updated!$C:$C, [1]Dec25_data_updated!AI:AI,0)</f>
        <v>0</v>
      </c>
      <c r="AG604">
        <f>_xlfn.XLOOKUP($C604,[1]Dec25_data_updated!$C:$C, [1]Dec25_data_updated!AJ:AJ,0)</f>
        <v>0</v>
      </c>
      <c r="AH604">
        <f>_xlfn.XLOOKUP($C604,[1]Dec25_data_updated!$C:$C, [1]Dec25_data_updated!AF:AF,0)</f>
        <v>0</v>
      </c>
      <c r="AI604" s="1">
        <f>_xlfn.XLOOKUP($C604,[1]cull_for_type_term!$C:$C, [1]cull_for_type_term!AI:AI,0)</f>
        <v>0</v>
      </c>
      <c r="AJ604" s="1">
        <f>_xlfn.XLOOKUP($C604,[1]cull_for_type_term!$C:$C, [1]cull_for_type_term!AJ:AJ,0)</f>
        <v>0</v>
      </c>
      <c r="AK604" s="1">
        <f>_xlfn.XLOOKUP($C604,[1]dates!$C:$C, [1]dates!D:D,0)</f>
        <v>0</v>
      </c>
      <c r="AL604" s="2"/>
      <c r="AM604" s="3">
        <f>_xlfn.XLOOKUP($C604,[1]missing!$C:$C, [1]missing!AH:AH,0)</f>
        <v>0</v>
      </c>
    </row>
    <row r="605" spans="1:39" x14ac:dyDescent="0.2">
      <c r="A605">
        <v>4</v>
      </c>
      <c r="B605" t="s">
        <v>2929</v>
      </c>
      <c r="C605" t="s">
        <v>2930</v>
      </c>
      <c r="D605">
        <v>2016</v>
      </c>
      <c r="E605" t="s">
        <v>2931</v>
      </c>
      <c r="F605" t="s">
        <v>289</v>
      </c>
      <c r="G605" t="s">
        <v>2932</v>
      </c>
      <c r="H605" t="s">
        <v>2933</v>
      </c>
      <c r="I605">
        <v>214</v>
      </c>
      <c r="J605" s="4">
        <v>45649.420636574076</v>
      </c>
      <c r="S605">
        <v>4</v>
      </c>
      <c r="T605">
        <v>0.5</v>
      </c>
      <c r="U605">
        <v>2</v>
      </c>
      <c r="V605">
        <v>2</v>
      </c>
      <c r="W605">
        <v>8</v>
      </c>
      <c r="X605" t="s">
        <v>2934</v>
      </c>
      <c r="Y605" t="s">
        <v>2935</v>
      </c>
      <c r="Z605" t="s">
        <v>2936</v>
      </c>
      <c r="AA605" t="s">
        <v>47</v>
      </c>
      <c r="AB605" t="b">
        <v>0</v>
      </c>
      <c r="AC605" t="b">
        <f t="shared" si="24"/>
        <v>1</v>
      </c>
      <c r="AD605">
        <v>279</v>
      </c>
      <c r="AE605" t="b">
        <v>0</v>
      </c>
      <c r="AF605">
        <f>_xlfn.XLOOKUP($C605,[1]Dec25_data_updated!$C:$C, [1]Dec25_data_updated!AI:AI,0)</f>
        <v>0</v>
      </c>
      <c r="AG605">
        <f>_xlfn.XLOOKUP($C605,[1]Dec25_data_updated!$C:$C, [1]Dec25_data_updated!AJ:AJ,0)</f>
        <v>0</v>
      </c>
      <c r="AH605">
        <f>_xlfn.XLOOKUP($C605,[1]Dec25_data_updated!$C:$C, [1]Dec25_data_updated!AF:AF,0)</f>
        <v>0</v>
      </c>
      <c r="AI605" s="1">
        <f>_xlfn.XLOOKUP($C605,[1]cull_for_type_term!$C:$C, [1]cull_for_type_term!AI:AI,0)</f>
        <v>0</v>
      </c>
      <c r="AJ605" s="1">
        <f>_xlfn.XLOOKUP($C605,[1]cull_for_type_term!$C:$C, [1]cull_for_type_term!AJ:AJ,0)</f>
        <v>0</v>
      </c>
      <c r="AK605" s="1">
        <f>_xlfn.XLOOKUP($C605,[1]dates!$C:$C, [1]dates!D:D,0)</f>
        <v>0</v>
      </c>
      <c r="AL605" s="2"/>
      <c r="AM605" s="3">
        <f>_xlfn.XLOOKUP($C605,[1]missing!$C:$C, [1]missing!AH:AH,0)</f>
        <v>0</v>
      </c>
    </row>
    <row r="606" spans="1:39" x14ac:dyDescent="0.2">
      <c r="A606">
        <v>4</v>
      </c>
      <c r="B606" t="s">
        <v>2929</v>
      </c>
      <c r="C606" t="s">
        <v>2930</v>
      </c>
      <c r="D606">
        <v>2016</v>
      </c>
      <c r="E606" t="s">
        <v>2931</v>
      </c>
      <c r="F606" t="s">
        <v>289</v>
      </c>
      <c r="G606" t="s">
        <v>2937</v>
      </c>
      <c r="H606" t="s">
        <v>2933</v>
      </c>
      <c r="I606">
        <v>189</v>
      </c>
      <c r="J606" s="4">
        <v>45649.813726851855</v>
      </c>
      <c r="S606">
        <v>4</v>
      </c>
      <c r="T606">
        <v>0.5</v>
      </c>
      <c r="U606">
        <v>2</v>
      </c>
      <c r="V606">
        <v>2</v>
      </c>
      <c r="W606">
        <v>8</v>
      </c>
      <c r="X606" t="s">
        <v>2938</v>
      </c>
      <c r="Y606" t="s">
        <v>2935</v>
      </c>
      <c r="Z606" t="s">
        <v>2939</v>
      </c>
      <c r="AA606" t="s">
        <v>50</v>
      </c>
      <c r="AB606" t="b">
        <v>0</v>
      </c>
      <c r="AC606" t="str">
        <f t="shared" si="24"/>
        <v/>
      </c>
      <c r="AD606">
        <v>1156</v>
      </c>
      <c r="AE606" t="b">
        <v>0</v>
      </c>
      <c r="AF606">
        <f>_xlfn.XLOOKUP($C606,[1]Dec25_data_updated!$C:$C, [1]Dec25_data_updated!AI:AI,0)</f>
        <v>0</v>
      </c>
      <c r="AG606">
        <f>_xlfn.XLOOKUP($C606,[1]Dec25_data_updated!$C:$C, [1]Dec25_data_updated!AJ:AJ,0)</f>
        <v>0</v>
      </c>
      <c r="AH606">
        <f>_xlfn.XLOOKUP($C606,[1]Dec25_data_updated!$C:$C, [1]Dec25_data_updated!AF:AF,0)</f>
        <v>0</v>
      </c>
      <c r="AI606" s="1">
        <f>_xlfn.XLOOKUP($C606,[1]cull_for_type_term!$C:$C, [1]cull_for_type_term!AI:AI,0)</f>
        <v>0</v>
      </c>
      <c r="AJ606" s="1">
        <f>_xlfn.XLOOKUP($C606,[1]cull_for_type_term!$C:$C, [1]cull_for_type_term!AJ:AJ,0)</f>
        <v>0</v>
      </c>
      <c r="AK606" s="1">
        <f>_xlfn.XLOOKUP($C606,[1]dates!$C:$C, [1]dates!D:D,0)</f>
        <v>0</v>
      </c>
      <c r="AL606" s="2"/>
      <c r="AM606" s="3">
        <f>_xlfn.XLOOKUP($C606,[1]missing!$C:$C, [1]missing!AH:AH,0)</f>
        <v>0</v>
      </c>
    </row>
    <row r="607" spans="1:39" x14ac:dyDescent="0.2">
      <c r="A607">
        <v>1</v>
      </c>
      <c r="B607" t="s">
        <v>2940</v>
      </c>
      <c r="C607" t="s">
        <v>2941</v>
      </c>
      <c r="D607">
        <v>2016</v>
      </c>
      <c r="F607" t="s">
        <v>653</v>
      </c>
      <c r="G607" t="s">
        <v>2942</v>
      </c>
      <c r="H607" t="s">
        <v>2943</v>
      </c>
      <c r="I607">
        <v>126</v>
      </c>
      <c r="J607" s="4">
        <v>45649.813726851855</v>
      </c>
      <c r="S607">
        <v>1</v>
      </c>
      <c r="T607">
        <v>0.13</v>
      </c>
      <c r="U607">
        <v>1</v>
      </c>
      <c r="V607">
        <v>1</v>
      </c>
      <c r="W607">
        <v>8</v>
      </c>
      <c r="X607" t="s">
        <v>2944</v>
      </c>
      <c r="Y607" t="s">
        <v>2945</v>
      </c>
      <c r="Z607" t="s">
        <v>2946</v>
      </c>
      <c r="AA607" t="s">
        <v>50</v>
      </c>
      <c r="AB607" t="b">
        <v>0</v>
      </c>
      <c r="AC607" t="b">
        <f t="shared" si="24"/>
        <v>1</v>
      </c>
      <c r="AD607">
        <v>1093</v>
      </c>
      <c r="AE607" t="b">
        <v>0</v>
      </c>
      <c r="AF607">
        <f>_xlfn.XLOOKUP($C607,[1]Dec25_data_updated!$C:$C, [1]Dec25_data_updated!AI:AI,0)</f>
        <v>0</v>
      </c>
      <c r="AG607">
        <f>_xlfn.XLOOKUP($C607,[1]Dec25_data_updated!$C:$C, [1]Dec25_data_updated!AJ:AJ,0)</f>
        <v>0</v>
      </c>
      <c r="AH607">
        <f>_xlfn.XLOOKUP($C607,[1]Dec25_data_updated!$C:$C, [1]Dec25_data_updated!AF:AF,0)</f>
        <v>0</v>
      </c>
      <c r="AI607" s="1">
        <f>_xlfn.XLOOKUP($C607,[1]cull_for_type_term!$C:$C, [1]cull_for_type_term!AI:AI,0)</f>
        <v>0</v>
      </c>
      <c r="AJ607" s="1">
        <f>_xlfn.XLOOKUP($C607,[1]cull_for_type_term!$C:$C, [1]cull_for_type_term!AJ:AJ,0)</f>
        <v>0</v>
      </c>
      <c r="AK607" s="1">
        <f>_xlfn.XLOOKUP($C607,[1]dates!$C:$C, [1]dates!D:D,0)</f>
        <v>0</v>
      </c>
      <c r="AL607" s="2"/>
      <c r="AM607" s="3">
        <f>_xlfn.XLOOKUP($C607,[1]missing!$C:$C, [1]missing!AH:AH,0)</f>
        <v>0</v>
      </c>
    </row>
    <row r="608" spans="1:39" x14ac:dyDescent="0.2">
      <c r="A608">
        <v>1</v>
      </c>
      <c r="B608" t="s">
        <v>2940</v>
      </c>
      <c r="C608" t="s">
        <v>2941</v>
      </c>
      <c r="D608">
        <v>2016</v>
      </c>
      <c r="F608" t="s">
        <v>653</v>
      </c>
      <c r="G608" t="s">
        <v>2942</v>
      </c>
      <c r="H608" t="s">
        <v>2943</v>
      </c>
      <c r="I608">
        <v>363</v>
      </c>
      <c r="J608" s="4">
        <v>45649.420636574076</v>
      </c>
      <c r="S608">
        <v>1</v>
      </c>
      <c r="T608">
        <v>0.13</v>
      </c>
      <c r="U608">
        <v>1</v>
      </c>
      <c r="V608">
        <v>1</v>
      </c>
      <c r="W608">
        <v>8</v>
      </c>
      <c r="X608" t="s">
        <v>2947</v>
      </c>
      <c r="Y608" t="s">
        <v>2945</v>
      </c>
      <c r="Z608" t="s">
        <v>2948</v>
      </c>
      <c r="AA608" t="s">
        <v>47</v>
      </c>
      <c r="AB608" s="5" t="b">
        <v>0</v>
      </c>
      <c r="AC608" t="str">
        <f t="shared" si="24"/>
        <v/>
      </c>
      <c r="AD608">
        <v>428</v>
      </c>
      <c r="AE608" t="b">
        <v>0</v>
      </c>
      <c r="AF608">
        <f>_xlfn.XLOOKUP($C608,[1]Dec25_data_updated!$C:$C, [1]Dec25_data_updated!AI:AI,0)</f>
        <v>0</v>
      </c>
      <c r="AG608">
        <f>_xlfn.XLOOKUP($C608,[1]Dec25_data_updated!$C:$C, [1]Dec25_data_updated!AJ:AJ,0)</f>
        <v>0</v>
      </c>
      <c r="AH608">
        <f>_xlfn.XLOOKUP($C608,[1]Dec25_data_updated!$C:$C, [1]Dec25_data_updated!AF:AF,0)</f>
        <v>0</v>
      </c>
      <c r="AI608" s="1">
        <f>_xlfn.XLOOKUP($C608,[1]cull_for_type_term!$C:$C, [1]cull_for_type_term!AI:AI,0)</f>
        <v>0</v>
      </c>
      <c r="AJ608" s="1">
        <f>_xlfn.XLOOKUP($C608,[1]cull_for_type_term!$C:$C, [1]cull_for_type_term!AJ:AJ,0)</f>
        <v>0</v>
      </c>
      <c r="AK608" s="1">
        <f>_xlfn.XLOOKUP($C608,[1]dates!$C:$C, [1]dates!D:D,0)</f>
        <v>0</v>
      </c>
      <c r="AL608" s="2"/>
      <c r="AM608" s="3">
        <f>_xlfn.XLOOKUP($C608,[1]missing!$C:$C, [1]missing!AH:AH,0)</f>
        <v>0</v>
      </c>
    </row>
    <row r="609" spans="1:39" x14ac:dyDescent="0.2">
      <c r="A609">
        <v>40</v>
      </c>
      <c r="B609" t="s">
        <v>2949</v>
      </c>
      <c r="C609" t="s">
        <v>2950</v>
      </c>
      <c r="D609">
        <v>2017</v>
      </c>
      <c r="E609" t="s">
        <v>2951</v>
      </c>
      <c r="F609" t="s">
        <v>279</v>
      </c>
      <c r="G609" t="s">
        <v>2952</v>
      </c>
      <c r="H609" t="s">
        <v>2953</v>
      </c>
      <c r="I609">
        <v>36</v>
      </c>
      <c r="J609" s="4">
        <v>45649.420636574076</v>
      </c>
      <c r="L609" t="s">
        <v>2954</v>
      </c>
      <c r="S609">
        <v>40</v>
      </c>
      <c r="T609">
        <v>5.71</v>
      </c>
      <c r="U609">
        <v>40</v>
      </c>
      <c r="V609">
        <v>1</v>
      </c>
      <c r="W609">
        <v>7</v>
      </c>
      <c r="X609" t="s">
        <v>2955</v>
      </c>
      <c r="Z609" t="s">
        <v>2956</v>
      </c>
      <c r="AA609" t="s">
        <v>47</v>
      </c>
      <c r="AB609" t="b">
        <v>0</v>
      </c>
      <c r="AC609" t="b">
        <f t="shared" si="24"/>
        <v>1</v>
      </c>
      <c r="AD609">
        <v>101</v>
      </c>
      <c r="AE609" t="b">
        <v>0</v>
      </c>
      <c r="AF609">
        <f>_xlfn.XLOOKUP($C609,[1]Dec25_data_updated!$C:$C, [1]Dec25_data_updated!AI:AI,0)</f>
        <v>0</v>
      </c>
      <c r="AG609">
        <f>_xlfn.XLOOKUP($C609,[1]Dec25_data_updated!$C:$C, [1]Dec25_data_updated!AJ:AJ,0)</f>
        <v>0</v>
      </c>
      <c r="AH609">
        <f>_xlfn.XLOOKUP($C609,[1]Dec25_data_updated!$C:$C, [1]Dec25_data_updated!AF:AF,0)</f>
        <v>0</v>
      </c>
      <c r="AI609" s="1">
        <f>_xlfn.XLOOKUP($C609,[1]cull_for_type_term!$C:$C, [1]cull_for_type_term!AI:AI,0)</f>
        <v>0</v>
      </c>
      <c r="AJ609" s="1">
        <f>_xlfn.XLOOKUP($C609,[1]cull_for_type_term!$C:$C, [1]cull_for_type_term!AJ:AJ,0)</f>
        <v>0</v>
      </c>
      <c r="AK609" s="1">
        <f>_xlfn.XLOOKUP($C609,[1]dates!$C:$C, [1]dates!D:D,0)</f>
        <v>0</v>
      </c>
      <c r="AL609" s="2"/>
      <c r="AM609" s="3">
        <f>_xlfn.XLOOKUP($C609,[1]missing!$C:$C, [1]missing!AH:AH,0)</f>
        <v>0</v>
      </c>
    </row>
    <row r="610" spans="1:39" x14ac:dyDescent="0.2">
      <c r="A610">
        <v>1</v>
      </c>
      <c r="B610" t="s">
        <v>2957</v>
      </c>
      <c r="C610" t="s">
        <v>2958</v>
      </c>
      <c r="D610">
        <v>2020</v>
      </c>
      <c r="E610" t="s">
        <v>2959</v>
      </c>
      <c r="F610" t="s">
        <v>1435</v>
      </c>
      <c r="G610" t="s">
        <v>2960</v>
      </c>
      <c r="H610" t="s">
        <v>2961</v>
      </c>
      <c r="I610">
        <v>4</v>
      </c>
      <c r="J610" s="4">
        <v>45649.856979166667</v>
      </c>
      <c r="S610">
        <v>1</v>
      </c>
      <c r="T610">
        <v>0.25</v>
      </c>
      <c r="U610">
        <v>1</v>
      </c>
      <c r="V610">
        <v>1</v>
      </c>
      <c r="W610">
        <v>4</v>
      </c>
      <c r="X610" t="s">
        <v>2962</v>
      </c>
      <c r="Y610" t="s">
        <v>2963</v>
      </c>
      <c r="Z610" t="s">
        <v>2964</v>
      </c>
      <c r="AA610" t="s">
        <v>157</v>
      </c>
      <c r="AB610" t="b">
        <v>0</v>
      </c>
      <c r="AC610" t="b">
        <f t="shared" si="24"/>
        <v>1</v>
      </c>
      <c r="AD610">
        <v>1306</v>
      </c>
      <c r="AE610" t="b">
        <v>0</v>
      </c>
      <c r="AF610">
        <f>_xlfn.XLOOKUP($C610,[1]Dec25_data_updated!$C:$C, [1]Dec25_data_updated!AI:AI,0)</f>
        <v>0</v>
      </c>
      <c r="AG610">
        <f>_xlfn.XLOOKUP($C610,[1]Dec25_data_updated!$C:$C, [1]Dec25_data_updated!AJ:AJ,0)</f>
        <v>0</v>
      </c>
      <c r="AH610">
        <f>_xlfn.XLOOKUP($C610,[1]Dec25_data_updated!$C:$C, [1]Dec25_data_updated!AF:AF,0)</f>
        <v>0</v>
      </c>
      <c r="AI610" s="1">
        <f>_xlfn.XLOOKUP($C610,[1]cull_for_type_term!$C:$C, [1]cull_for_type_term!AI:AI,0)</f>
        <v>0</v>
      </c>
      <c r="AJ610" s="1">
        <f>_xlfn.XLOOKUP($C610,[1]cull_for_type_term!$C:$C, [1]cull_for_type_term!AJ:AJ,0)</f>
        <v>0</v>
      </c>
      <c r="AK610" s="1">
        <f>_xlfn.XLOOKUP($C610,[1]dates!$C:$C, [1]dates!D:D,0)</f>
        <v>0</v>
      </c>
      <c r="AL610" s="2"/>
      <c r="AM610" s="3">
        <f>_xlfn.XLOOKUP($C610,[1]missing!$C:$C, [1]missing!AH:AH,0)</f>
        <v>0</v>
      </c>
    </row>
    <row r="611" spans="1:39" x14ac:dyDescent="0.2">
      <c r="A611">
        <v>0</v>
      </c>
      <c r="B611" t="s">
        <v>2965</v>
      </c>
      <c r="C611" t="s">
        <v>2966</v>
      </c>
      <c r="D611">
        <v>2015</v>
      </c>
      <c r="F611" t="s">
        <v>1603</v>
      </c>
      <c r="G611" t="s">
        <v>2967</v>
      </c>
      <c r="I611">
        <v>146</v>
      </c>
      <c r="J611" s="4">
        <v>45649.420636574076</v>
      </c>
      <c r="S611">
        <v>0</v>
      </c>
      <c r="T611">
        <v>0</v>
      </c>
      <c r="U611">
        <v>0</v>
      </c>
      <c r="V611">
        <v>2</v>
      </c>
      <c r="W611">
        <v>9</v>
      </c>
      <c r="X611" t="s">
        <v>2968</v>
      </c>
      <c r="Y611" t="s">
        <v>2969</v>
      </c>
      <c r="Z611" t="s">
        <v>2970</v>
      </c>
      <c r="AA611" t="s">
        <v>47</v>
      </c>
      <c r="AB611" s="5" t="b">
        <v>0</v>
      </c>
      <c r="AC611" t="str">
        <f t="shared" si="24"/>
        <v/>
      </c>
      <c r="AD611">
        <v>211</v>
      </c>
      <c r="AE611" t="b">
        <v>0</v>
      </c>
      <c r="AF611">
        <f>_xlfn.XLOOKUP($C611,[1]Dec25_data_updated!$C:$C, [1]Dec25_data_updated!AI:AI,0)</f>
        <v>0</v>
      </c>
      <c r="AG611">
        <f>_xlfn.XLOOKUP($C611,[1]Dec25_data_updated!$C:$C, [1]Dec25_data_updated!AJ:AJ,0)</f>
        <v>0</v>
      </c>
      <c r="AH611">
        <f>_xlfn.XLOOKUP($C611,[1]Dec25_data_updated!$C:$C, [1]Dec25_data_updated!AF:AF,0)</f>
        <v>0</v>
      </c>
      <c r="AI611" s="1">
        <f>_xlfn.XLOOKUP($C611,[1]cull_for_type_term!$C:$C, [1]cull_for_type_term!AI:AI,0)</f>
        <v>0</v>
      </c>
      <c r="AJ611" s="1">
        <f>_xlfn.XLOOKUP($C611,[1]cull_for_type_term!$C:$C, [1]cull_for_type_term!AJ:AJ,0)</f>
        <v>0</v>
      </c>
      <c r="AK611" s="1">
        <f>_xlfn.XLOOKUP($C611,[1]dates!$C:$C, [1]dates!D:D,0)</f>
        <v>0</v>
      </c>
      <c r="AL611" s="2"/>
      <c r="AM611" s="3">
        <f>_xlfn.XLOOKUP($C611,[1]missing!$C:$C, [1]missing!AH:AH,0)</f>
        <v>0</v>
      </c>
    </row>
    <row r="612" spans="1:39" x14ac:dyDescent="0.2">
      <c r="A612">
        <v>0</v>
      </c>
      <c r="B612" t="s">
        <v>2971</v>
      </c>
      <c r="C612" t="s">
        <v>2972</v>
      </c>
      <c r="D612">
        <v>2019</v>
      </c>
      <c r="F612" t="s">
        <v>2973</v>
      </c>
      <c r="G612" t="s">
        <v>2974</v>
      </c>
      <c r="I612">
        <v>239</v>
      </c>
      <c r="J612" s="4">
        <v>45649.420636574076</v>
      </c>
      <c r="K612" t="s">
        <v>56</v>
      </c>
      <c r="S612">
        <v>0</v>
      </c>
      <c r="T612">
        <v>0</v>
      </c>
      <c r="U612">
        <v>0</v>
      </c>
      <c r="V612">
        <v>1</v>
      </c>
      <c r="W612">
        <v>5</v>
      </c>
      <c r="X612" t="s">
        <v>2975</v>
      </c>
      <c r="Y612" t="s">
        <v>2974</v>
      </c>
      <c r="Z612" t="s">
        <v>2976</v>
      </c>
      <c r="AA612" t="s">
        <v>47</v>
      </c>
      <c r="AB612" t="b">
        <v>0</v>
      </c>
      <c r="AC612" t="b">
        <f t="shared" si="24"/>
        <v>1</v>
      </c>
      <c r="AD612">
        <v>304</v>
      </c>
      <c r="AE612" t="b">
        <v>0</v>
      </c>
      <c r="AF612">
        <f>_xlfn.XLOOKUP($C612,[1]Dec25_data_updated!$C:$C, [1]Dec25_data_updated!AI:AI,0)</f>
        <v>0</v>
      </c>
      <c r="AG612">
        <f>_xlfn.XLOOKUP($C612,[1]Dec25_data_updated!$C:$C, [1]Dec25_data_updated!AJ:AJ,0)</f>
        <v>0</v>
      </c>
      <c r="AH612">
        <f>_xlfn.XLOOKUP($C612,[1]Dec25_data_updated!$C:$C, [1]Dec25_data_updated!AF:AF,0)</f>
        <v>0</v>
      </c>
      <c r="AI612" s="1">
        <f>_xlfn.XLOOKUP($C612,[1]cull_for_type_term!$C:$C, [1]cull_for_type_term!AI:AI,0)</f>
        <v>0</v>
      </c>
      <c r="AJ612" s="1">
        <f>_xlfn.XLOOKUP($C612,[1]cull_for_type_term!$C:$C, [1]cull_for_type_term!AJ:AJ,0)</f>
        <v>0</v>
      </c>
      <c r="AK612" s="1">
        <f>_xlfn.XLOOKUP($C612,[1]dates!$C:$C, [1]dates!D:D,0)</f>
        <v>0</v>
      </c>
      <c r="AL612" s="2"/>
      <c r="AM612" s="3">
        <f>_xlfn.XLOOKUP($C612,[1]missing!$C:$C, [1]missing!AH:AH,0)</f>
        <v>0</v>
      </c>
    </row>
    <row r="613" spans="1:39" x14ac:dyDescent="0.2">
      <c r="A613">
        <v>0</v>
      </c>
      <c r="B613" t="s">
        <v>2971</v>
      </c>
      <c r="C613" t="s">
        <v>2972</v>
      </c>
      <c r="D613">
        <v>2019</v>
      </c>
      <c r="F613" t="s">
        <v>2973</v>
      </c>
      <c r="G613" t="s">
        <v>2974</v>
      </c>
      <c r="I613">
        <v>120</v>
      </c>
      <c r="J613" s="4">
        <v>45649.813726851855</v>
      </c>
      <c r="K613" t="s">
        <v>56</v>
      </c>
      <c r="S613">
        <v>0</v>
      </c>
      <c r="T613">
        <v>0</v>
      </c>
      <c r="U613">
        <v>0</v>
      </c>
      <c r="V613">
        <v>1</v>
      </c>
      <c r="W613">
        <v>5</v>
      </c>
      <c r="X613" t="s">
        <v>2977</v>
      </c>
      <c r="Y613" t="s">
        <v>2974</v>
      </c>
      <c r="Z613" t="s">
        <v>2978</v>
      </c>
      <c r="AA613" t="s">
        <v>50</v>
      </c>
      <c r="AB613" t="b">
        <v>0</v>
      </c>
      <c r="AC613" t="str">
        <f t="shared" si="24"/>
        <v/>
      </c>
      <c r="AD613">
        <v>1087</v>
      </c>
      <c r="AE613" t="b">
        <v>0</v>
      </c>
      <c r="AF613">
        <f>_xlfn.XLOOKUP($C613,[1]Dec25_data_updated!$C:$C, [1]Dec25_data_updated!AI:AI,0)</f>
        <v>0</v>
      </c>
      <c r="AG613">
        <f>_xlfn.XLOOKUP($C613,[1]Dec25_data_updated!$C:$C, [1]Dec25_data_updated!AJ:AJ,0)</f>
        <v>0</v>
      </c>
      <c r="AH613">
        <f>_xlfn.XLOOKUP($C613,[1]Dec25_data_updated!$C:$C, [1]Dec25_data_updated!AF:AF,0)</f>
        <v>0</v>
      </c>
      <c r="AI613" s="1">
        <f>_xlfn.XLOOKUP($C613,[1]cull_for_type_term!$C:$C, [1]cull_for_type_term!AI:AI,0)</f>
        <v>0</v>
      </c>
      <c r="AJ613" s="1">
        <f>_xlfn.XLOOKUP($C613,[1]cull_for_type_term!$C:$C, [1]cull_for_type_term!AJ:AJ,0)</f>
        <v>0</v>
      </c>
      <c r="AK613" s="1">
        <f>_xlfn.XLOOKUP($C613,[1]dates!$C:$C, [1]dates!D:D,0)</f>
        <v>0</v>
      </c>
      <c r="AL613" s="2"/>
      <c r="AM613" s="3">
        <f>_xlfn.XLOOKUP($C613,[1]missing!$C:$C, [1]missing!AH:AH,0)</f>
        <v>0</v>
      </c>
    </row>
    <row r="614" spans="1:39" x14ac:dyDescent="0.2">
      <c r="A614">
        <v>3</v>
      </c>
      <c r="B614" t="s">
        <v>2979</v>
      </c>
      <c r="C614" t="s">
        <v>2980</v>
      </c>
      <c r="D614">
        <v>2021</v>
      </c>
      <c r="E614" t="s">
        <v>2981</v>
      </c>
      <c r="F614" t="s">
        <v>1722</v>
      </c>
      <c r="G614" t="s">
        <v>2982</v>
      </c>
      <c r="H614" t="s">
        <v>2983</v>
      </c>
      <c r="I614">
        <v>332</v>
      </c>
      <c r="J614" s="4">
        <v>45649.420636574076</v>
      </c>
      <c r="L614" t="s">
        <v>2984</v>
      </c>
      <c r="S614">
        <v>3</v>
      </c>
      <c r="T614">
        <v>1</v>
      </c>
      <c r="U614">
        <v>3</v>
      </c>
      <c r="V614">
        <v>1</v>
      </c>
      <c r="W614">
        <v>3</v>
      </c>
      <c r="X614" t="s">
        <v>2985</v>
      </c>
      <c r="Z614" t="s">
        <v>2986</v>
      </c>
      <c r="AA614" t="s">
        <v>47</v>
      </c>
      <c r="AB614" s="5" t="b">
        <v>0</v>
      </c>
      <c r="AC614" t="str">
        <f t="shared" si="24"/>
        <v/>
      </c>
      <c r="AD614">
        <v>397</v>
      </c>
      <c r="AE614" t="b">
        <v>0</v>
      </c>
      <c r="AF614">
        <f>_xlfn.XLOOKUP($C614,[1]Dec25_data_updated!$C:$C, [1]Dec25_data_updated!AI:AI,0)</f>
        <v>0</v>
      </c>
      <c r="AG614">
        <f>_xlfn.XLOOKUP($C614,[1]Dec25_data_updated!$C:$C, [1]Dec25_data_updated!AJ:AJ,0)</f>
        <v>0</v>
      </c>
      <c r="AH614">
        <f>_xlfn.XLOOKUP($C614,[1]Dec25_data_updated!$C:$C, [1]Dec25_data_updated!AF:AF,0)</f>
        <v>0</v>
      </c>
      <c r="AI614" s="1">
        <f>_xlfn.XLOOKUP($C614,[1]cull_for_type_term!$C:$C, [1]cull_for_type_term!AI:AI,0)</f>
        <v>0</v>
      </c>
      <c r="AJ614" s="1">
        <f>_xlfn.XLOOKUP($C614,[1]cull_for_type_term!$C:$C, [1]cull_for_type_term!AJ:AJ,0)</f>
        <v>0</v>
      </c>
      <c r="AK614" s="1">
        <f>_xlfn.XLOOKUP($C614,[1]dates!$C:$C, [1]dates!D:D,0)</f>
        <v>0</v>
      </c>
      <c r="AL614" s="2"/>
      <c r="AM614" s="3">
        <f>_xlfn.XLOOKUP($C614,[1]missing!$C:$C, [1]missing!AH:AH,0)</f>
        <v>0</v>
      </c>
    </row>
    <row r="615" spans="1:39" x14ac:dyDescent="0.2">
      <c r="A615">
        <v>0</v>
      </c>
      <c r="B615" t="s">
        <v>2979</v>
      </c>
      <c r="C615" t="s">
        <v>2987</v>
      </c>
      <c r="D615">
        <v>2021</v>
      </c>
      <c r="E615" t="s">
        <v>2981</v>
      </c>
      <c r="F615" t="s">
        <v>289</v>
      </c>
      <c r="G615" t="s">
        <v>2988</v>
      </c>
      <c r="I615">
        <v>168</v>
      </c>
      <c r="J615" s="4">
        <v>45649.420636574076</v>
      </c>
      <c r="S615">
        <v>0</v>
      </c>
      <c r="T615">
        <v>0</v>
      </c>
      <c r="U615">
        <v>0</v>
      </c>
      <c r="V615">
        <v>1</v>
      </c>
      <c r="W615">
        <v>3</v>
      </c>
      <c r="X615" t="s">
        <v>2989</v>
      </c>
      <c r="Z615" t="s">
        <v>2990</v>
      </c>
      <c r="AA615" t="s">
        <v>47</v>
      </c>
      <c r="AB615" s="5" t="b">
        <v>0</v>
      </c>
      <c r="AC615" t="str">
        <f t="shared" si="24"/>
        <v/>
      </c>
      <c r="AD615">
        <v>233</v>
      </c>
      <c r="AE615" t="b">
        <v>0</v>
      </c>
      <c r="AF615">
        <f>_xlfn.XLOOKUP($C615,[1]Dec25_data_updated!$C:$C, [1]Dec25_data_updated!AI:AI,0)</f>
        <v>0</v>
      </c>
      <c r="AG615">
        <f>_xlfn.XLOOKUP($C615,[1]Dec25_data_updated!$C:$C, [1]Dec25_data_updated!AJ:AJ,0)</f>
        <v>0</v>
      </c>
      <c r="AH615">
        <f>_xlfn.XLOOKUP($C615,[1]Dec25_data_updated!$C:$C, [1]Dec25_data_updated!AF:AF,0)</f>
        <v>0</v>
      </c>
      <c r="AI615" s="1">
        <f>_xlfn.XLOOKUP($C615,[1]cull_for_type_term!$C:$C, [1]cull_for_type_term!AI:AI,0)</f>
        <v>0</v>
      </c>
      <c r="AJ615" s="1">
        <f>_xlfn.XLOOKUP($C615,[1]cull_for_type_term!$C:$C, [1]cull_for_type_term!AJ:AJ,0)</f>
        <v>0</v>
      </c>
      <c r="AK615" s="1">
        <f>_xlfn.XLOOKUP($C615,[1]dates!$C:$C, [1]dates!D:D,0)</f>
        <v>0</v>
      </c>
      <c r="AL615" s="2"/>
      <c r="AM615" s="3">
        <f>_xlfn.XLOOKUP($C615,[1]missing!$C:$C, [1]missing!AH:AH,0)</f>
        <v>0</v>
      </c>
    </row>
    <row r="616" spans="1:39" x14ac:dyDescent="0.2">
      <c r="A616">
        <v>6</v>
      </c>
      <c r="B616" t="s">
        <v>2991</v>
      </c>
      <c r="C616" t="s">
        <v>2992</v>
      </c>
      <c r="D616">
        <v>2020</v>
      </c>
      <c r="E616" t="s">
        <v>2993</v>
      </c>
      <c r="F616" t="s">
        <v>547</v>
      </c>
      <c r="G616" t="s">
        <v>2994</v>
      </c>
      <c r="H616" t="s">
        <v>2995</v>
      </c>
      <c r="I616">
        <v>252</v>
      </c>
      <c r="J616" s="4">
        <v>45649.420636574076</v>
      </c>
      <c r="L616" t="s">
        <v>2996</v>
      </c>
      <c r="S616">
        <v>6</v>
      </c>
      <c r="T616">
        <v>1.5</v>
      </c>
      <c r="U616">
        <v>3</v>
      </c>
      <c r="V616">
        <v>2</v>
      </c>
      <c r="W616">
        <v>4</v>
      </c>
      <c r="X616" t="s">
        <v>2997</v>
      </c>
      <c r="Y616" t="s">
        <v>2998</v>
      </c>
      <c r="Z616" t="s">
        <v>2999</v>
      </c>
      <c r="AA616" t="s">
        <v>47</v>
      </c>
      <c r="AB616" t="b">
        <v>0</v>
      </c>
      <c r="AC616" t="b">
        <f t="shared" si="24"/>
        <v>1</v>
      </c>
      <c r="AD616">
        <v>317</v>
      </c>
      <c r="AE616" t="b">
        <v>0</v>
      </c>
      <c r="AF616">
        <f>_xlfn.XLOOKUP($C616,[1]Dec25_data_updated!$C:$C, [1]Dec25_data_updated!AI:AI,0)</f>
        <v>0</v>
      </c>
      <c r="AG616">
        <f>_xlfn.XLOOKUP($C616,[1]Dec25_data_updated!$C:$C, [1]Dec25_data_updated!AJ:AJ,0)</f>
        <v>0</v>
      </c>
      <c r="AH616">
        <f>_xlfn.XLOOKUP($C616,[1]Dec25_data_updated!$C:$C, [1]Dec25_data_updated!AF:AF,0)</f>
        <v>0</v>
      </c>
      <c r="AI616" s="1">
        <f>_xlfn.XLOOKUP($C616,[1]cull_for_type_term!$C:$C, [1]cull_for_type_term!AI:AI,0)</f>
        <v>0</v>
      </c>
      <c r="AJ616" s="1">
        <f>_xlfn.XLOOKUP($C616,[1]cull_for_type_term!$C:$C, [1]cull_for_type_term!AJ:AJ,0)</f>
        <v>0</v>
      </c>
      <c r="AK616" s="1">
        <f>_xlfn.XLOOKUP($C616,[1]dates!$C:$C, [1]dates!D:D,0)</f>
        <v>0</v>
      </c>
      <c r="AL616" s="2"/>
      <c r="AM616" s="3">
        <f>_xlfn.XLOOKUP($C616,[1]missing!$C:$C, [1]missing!AH:AH,0)</f>
        <v>0</v>
      </c>
    </row>
    <row r="617" spans="1:39" x14ac:dyDescent="0.2">
      <c r="A617">
        <v>6</v>
      </c>
      <c r="B617" t="s">
        <v>2991</v>
      </c>
      <c r="C617" t="s">
        <v>2992</v>
      </c>
      <c r="D617">
        <v>2020</v>
      </c>
      <c r="E617" t="s">
        <v>2993</v>
      </c>
      <c r="F617" t="s">
        <v>547</v>
      </c>
      <c r="G617" t="s">
        <v>2994</v>
      </c>
      <c r="H617" t="s">
        <v>2995</v>
      </c>
      <c r="I617">
        <v>105</v>
      </c>
      <c r="J617" s="4">
        <v>45649.813726851855</v>
      </c>
      <c r="L617" t="s">
        <v>2996</v>
      </c>
      <c r="S617">
        <v>6</v>
      </c>
      <c r="T617">
        <v>1.5</v>
      </c>
      <c r="U617">
        <v>3</v>
      </c>
      <c r="V617">
        <v>2</v>
      </c>
      <c r="W617">
        <v>4</v>
      </c>
      <c r="X617" t="s">
        <v>3000</v>
      </c>
      <c r="Y617" t="s">
        <v>2998</v>
      </c>
      <c r="Z617" t="s">
        <v>3001</v>
      </c>
      <c r="AA617" t="s">
        <v>50</v>
      </c>
      <c r="AB617" t="b">
        <v>0</v>
      </c>
      <c r="AC617" t="b">
        <f t="shared" si="24"/>
        <v>1</v>
      </c>
      <c r="AD617">
        <v>1072</v>
      </c>
      <c r="AE617" t="b">
        <v>0</v>
      </c>
      <c r="AF617">
        <f>_xlfn.XLOOKUP($C617,[1]Dec25_data_updated!$C:$C, [1]Dec25_data_updated!AI:AI,0)</f>
        <v>0</v>
      </c>
      <c r="AG617">
        <f>_xlfn.XLOOKUP($C617,[1]Dec25_data_updated!$C:$C, [1]Dec25_data_updated!AJ:AJ,0)</f>
        <v>0</v>
      </c>
      <c r="AH617">
        <f>_xlfn.XLOOKUP($C617,[1]Dec25_data_updated!$C:$C, [1]Dec25_data_updated!AF:AF,0)</f>
        <v>0</v>
      </c>
      <c r="AI617" s="1">
        <f>_xlfn.XLOOKUP($C617,[1]cull_for_type_term!$C:$C, [1]cull_for_type_term!AI:AI,0)</f>
        <v>0</v>
      </c>
      <c r="AJ617" s="1">
        <f>_xlfn.XLOOKUP($C617,[1]cull_for_type_term!$C:$C, [1]cull_for_type_term!AJ:AJ,0)</f>
        <v>0</v>
      </c>
      <c r="AK617" s="1">
        <f>_xlfn.XLOOKUP($C617,[1]dates!$C:$C, [1]dates!D:D,0)</f>
        <v>0</v>
      </c>
      <c r="AL617" s="2"/>
      <c r="AM617" s="3">
        <f>_xlfn.XLOOKUP($C617,[1]missing!$C:$C, [1]missing!AH:AH,0)</f>
        <v>0</v>
      </c>
    </row>
    <row r="618" spans="1:39" x14ac:dyDescent="0.2">
      <c r="A618">
        <v>0</v>
      </c>
      <c r="B618" t="s">
        <v>3002</v>
      </c>
      <c r="C618" t="s">
        <v>3003</v>
      </c>
      <c r="D618">
        <v>2019</v>
      </c>
      <c r="F618" t="s">
        <v>67</v>
      </c>
      <c r="G618" t="s">
        <v>3004</v>
      </c>
      <c r="I618">
        <v>425</v>
      </c>
      <c r="J618" s="4">
        <v>45649.420636574076</v>
      </c>
      <c r="K618" t="s">
        <v>250</v>
      </c>
      <c r="S618">
        <v>0</v>
      </c>
      <c r="T618">
        <v>0</v>
      </c>
      <c r="U618">
        <v>0</v>
      </c>
      <c r="V618">
        <v>1</v>
      </c>
      <c r="W618">
        <v>5</v>
      </c>
      <c r="X618" t="s">
        <v>3005</v>
      </c>
      <c r="Y618" t="s">
        <v>3004</v>
      </c>
      <c r="Z618" t="s">
        <v>3006</v>
      </c>
      <c r="AA618" t="s">
        <v>47</v>
      </c>
      <c r="AB618" s="5" t="b">
        <v>0</v>
      </c>
      <c r="AC618" t="b">
        <f t="shared" si="24"/>
        <v>1</v>
      </c>
      <c r="AD618">
        <v>490</v>
      </c>
      <c r="AE618" t="b">
        <v>0</v>
      </c>
      <c r="AF618">
        <f>_xlfn.XLOOKUP($C618,[1]Dec25_data_updated!$C:$C, [1]Dec25_data_updated!AI:AI,0)</f>
        <v>0</v>
      </c>
      <c r="AG618">
        <f>_xlfn.XLOOKUP($C618,[1]Dec25_data_updated!$C:$C, [1]Dec25_data_updated!AJ:AJ,0)</f>
        <v>0</v>
      </c>
      <c r="AH618">
        <f>_xlfn.XLOOKUP($C618,[1]Dec25_data_updated!$C:$C, [1]Dec25_data_updated!AF:AF,0)</f>
        <v>0</v>
      </c>
      <c r="AI618" s="1">
        <f>_xlfn.XLOOKUP($C618,[1]cull_for_type_term!$C:$C, [1]cull_for_type_term!AI:AI,0)</f>
        <v>0</v>
      </c>
      <c r="AJ618" s="1">
        <f>_xlfn.XLOOKUP($C618,[1]cull_for_type_term!$C:$C, [1]cull_for_type_term!AJ:AJ,0)</f>
        <v>0</v>
      </c>
      <c r="AK618" s="1">
        <f>_xlfn.XLOOKUP($C618,[1]dates!$C:$C, [1]dates!D:D,0)</f>
        <v>0</v>
      </c>
      <c r="AL618" s="2"/>
      <c r="AM618" s="3">
        <f>_xlfn.XLOOKUP($C618,[1]missing!$C:$C, [1]missing!AH:AH,0)</f>
        <v>0</v>
      </c>
    </row>
    <row r="619" spans="1:39" x14ac:dyDescent="0.2">
      <c r="A619">
        <v>45</v>
      </c>
      <c r="B619" t="s">
        <v>3007</v>
      </c>
      <c r="C619" t="s">
        <v>3008</v>
      </c>
      <c r="D619">
        <v>2015</v>
      </c>
      <c r="E619" t="s">
        <v>3009</v>
      </c>
      <c r="F619" t="s">
        <v>3010</v>
      </c>
      <c r="G619" t="s">
        <v>3011</v>
      </c>
      <c r="H619" t="s">
        <v>3012</v>
      </c>
      <c r="I619">
        <v>406</v>
      </c>
      <c r="J619" s="4">
        <v>45649.420636574076</v>
      </c>
      <c r="S619">
        <v>45</v>
      </c>
      <c r="T619">
        <v>5</v>
      </c>
      <c r="U619">
        <v>45</v>
      </c>
      <c r="V619">
        <v>1</v>
      </c>
      <c r="W619">
        <v>9</v>
      </c>
      <c r="X619" t="s">
        <v>3013</v>
      </c>
      <c r="Y619" t="s">
        <v>3014</v>
      </c>
      <c r="Z619" t="s">
        <v>3015</v>
      </c>
      <c r="AA619" t="s">
        <v>47</v>
      </c>
      <c r="AB619" t="b">
        <v>0</v>
      </c>
      <c r="AC619" t="str">
        <f t="shared" si="24"/>
        <v/>
      </c>
      <c r="AD619">
        <v>471</v>
      </c>
      <c r="AE619" t="b">
        <v>0</v>
      </c>
      <c r="AF619">
        <f>_xlfn.XLOOKUP($C619,[1]Dec25_data_updated!$C:$C, [1]Dec25_data_updated!AI:AI,0)</f>
        <v>0</v>
      </c>
      <c r="AG619">
        <f>_xlfn.XLOOKUP($C619,[1]Dec25_data_updated!$C:$C, [1]Dec25_data_updated!AJ:AJ,0)</f>
        <v>0</v>
      </c>
      <c r="AH619">
        <f>_xlfn.XLOOKUP($C619,[1]Dec25_data_updated!$C:$C, [1]Dec25_data_updated!AF:AF,0)</f>
        <v>0</v>
      </c>
      <c r="AI619" s="1">
        <f>_xlfn.XLOOKUP($C619,[1]cull_for_type_term!$C:$C, [1]cull_for_type_term!AI:AI,0)</f>
        <v>0</v>
      </c>
      <c r="AJ619" s="1">
        <f>_xlfn.XLOOKUP($C619,[1]cull_for_type_term!$C:$C, [1]cull_for_type_term!AJ:AJ,0)</f>
        <v>0</v>
      </c>
      <c r="AK619" s="1">
        <f>_xlfn.XLOOKUP($C619,[1]dates!$C:$C, [1]dates!D:D,0)</f>
        <v>0</v>
      </c>
      <c r="AL619" s="2"/>
      <c r="AM619" s="3">
        <f>_xlfn.XLOOKUP($C619,[1]missing!$C:$C, [1]missing!AH:AH,0)</f>
        <v>0</v>
      </c>
    </row>
    <row r="620" spans="1:39" x14ac:dyDescent="0.2">
      <c r="A620">
        <v>5</v>
      </c>
      <c r="B620" t="s">
        <v>3016</v>
      </c>
      <c r="C620" t="s">
        <v>3017</v>
      </c>
      <c r="D620">
        <v>2014</v>
      </c>
      <c r="E620" t="s">
        <v>3018</v>
      </c>
      <c r="F620" t="s">
        <v>3019</v>
      </c>
      <c r="G620" t="s">
        <v>3020</v>
      </c>
      <c r="H620" t="s">
        <v>3021</v>
      </c>
      <c r="I620">
        <v>440</v>
      </c>
      <c r="J620" s="4">
        <v>45649.420636574076</v>
      </c>
      <c r="S620">
        <v>5</v>
      </c>
      <c r="T620">
        <v>0.5</v>
      </c>
      <c r="U620">
        <v>5</v>
      </c>
      <c r="V620">
        <v>1</v>
      </c>
      <c r="W620">
        <v>10</v>
      </c>
      <c r="X620" t="s">
        <v>3022</v>
      </c>
      <c r="Y620" t="s">
        <v>3023</v>
      </c>
      <c r="Z620" t="s">
        <v>3024</v>
      </c>
      <c r="AA620" t="s">
        <v>47</v>
      </c>
      <c r="AB620" t="b">
        <v>0</v>
      </c>
      <c r="AC620" t="str">
        <f t="shared" si="24"/>
        <v/>
      </c>
      <c r="AD620">
        <v>505</v>
      </c>
      <c r="AE620" t="b">
        <v>0</v>
      </c>
      <c r="AF620">
        <f>_xlfn.XLOOKUP($C620,[1]Dec25_data_updated!$C:$C, [1]Dec25_data_updated!AI:AI,0)</f>
        <v>0</v>
      </c>
      <c r="AG620">
        <f>_xlfn.XLOOKUP($C620,[1]Dec25_data_updated!$C:$C, [1]Dec25_data_updated!AJ:AJ,0)</f>
        <v>0</v>
      </c>
      <c r="AH620">
        <f>_xlfn.XLOOKUP($C620,[1]Dec25_data_updated!$C:$C, [1]Dec25_data_updated!AF:AF,0)</f>
        <v>0</v>
      </c>
      <c r="AI620" s="1">
        <f>_xlfn.XLOOKUP($C620,[1]cull_for_type_term!$C:$C, [1]cull_for_type_term!AI:AI,0)</f>
        <v>0</v>
      </c>
      <c r="AJ620" s="1">
        <f>_xlfn.XLOOKUP($C620,[1]cull_for_type_term!$C:$C, [1]cull_for_type_term!AJ:AJ,0)</f>
        <v>0</v>
      </c>
      <c r="AK620" s="1">
        <f>_xlfn.XLOOKUP($C620,[1]dates!$C:$C, [1]dates!D:D,0)</f>
        <v>0</v>
      </c>
      <c r="AL620" s="2"/>
      <c r="AM620" s="3">
        <f>_xlfn.XLOOKUP($C620,[1]missing!$C:$C, [1]missing!AH:AH,0)</f>
        <v>0</v>
      </c>
    </row>
    <row r="621" spans="1:39" x14ac:dyDescent="0.2">
      <c r="A621">
        <v>0</v>
      </c>
      <c r="B621" t="s">
        <v>3025</v>
      </c>
      <c r="C621" t="s">
        <v>3026</v>
      </c>
      <c r="E621" t="s">
        <v>3027</v>
      </c>
      <c r="F621" t="s">
        <v>3028</v>
      </c>
      <c r="G621" t="s">
        <v>3029</v>
      </c>
      <c r="I621">
        <v>157</v>
      </c>
      <c r="J621" s="4">
        <v>45649.420636574076</v>
      </c>
      <c r="K621" t="s">
        <v>107</v>
      </c>
      <c r="S621">
        <v>0</v>
      </c>
      <c r="T621">
        <v>0</v>
      </c>
      <c r="U621">
        <v>0</v>
      </c>
      <c r="V621">
        <v>1</v>
      </c>
      <c r="X621" t="s">
        <v>3030</v>
      </c>
      <c r="Y621" t="s">
        <v>3029</v>
      </c>
      <c r="Z621" t="s">
        <v>3031</v>
      </c>
      <c r="AA621" t="s">
        <v>47</v>
      </c>
      <c r="AB621" t="b">
        <v>0</v>
      </c>
      <c r="AC621" t="b">
        <f t="shared" si="24"/>
        <v>1</v>
      </c>
      <c r="AD621">
        <v>222</v>
      </c>
      <c r="AE621" t="b">
        <v>0</v>
      </c>
      <c r="AF621">
        <f>_xlfn.XLOOKUP($C621,[1]Dec25_data_updated!$C:$C, [1]Dec25_data_updated!AI:AI,0)</f>
        <v>0</v>
      </c>
      <c r="AG621">
        <f>_xlfn.XLOOKUP($C621,[1]Dec25_data_updated!$C:$C, [1]Dec25_data_updated!AJ:AJ,0)</f>
        <v>0</v>
      </c>
      <c r="AH621">
        <f>_xlfn.XLOOKUP($C621,[1]Dec25_data_updated!$C:$C, [1]Dec25_data_updated!AF:AF,0)</f>
        <v>0</v>
      </c>
      <c r="AI621" s="1">
        <f>_xlfn.XLOOKUP($C621,[1]cull_for_type_term!$C:$C, [1]cull_for_type_term!AI:AI,0)</f>
        <v>0</v>
      </c>
      <c r="AJ621" s="1">
        <f>_xlfn.XLOOKUP($C621,[1]cull_for_type_term!$C:$C, [1]cull_for_type_term!AJ:AJ,0)</f>
        <v>0</v>
      </c>
      <c r="AK621" s="1">
        <f>_xlfn.XLOOKUP($C621,[1]dates!$C:$C, [1]dates!D:D,0)</f>
        <v>0</v>
      </c>
      <c r="AL621" s="2"/>
      <c r="AM621" s="3">
        <f>_xlfn.XLOOKUP($C621,[1]missing!$C:$C, [1]missing!AH:AH,0)</f>
        <v>0</v>
      </c>
    </row>
    <row r="622" spans="1:39" x14ac:dyDescent="0.2">
      <c r="A622">
        <v>1</v>
      </c>
      <c r="B622" t="s">
        <v>3025</v>
      </c>
      <c r="C622" t="s">
        <v>3032</v>
      </c>
      <c r="D622">
        <v>2019</v>
      </c>
      <c r="E622" t="s">
        <v>3033</v>
      </c>
      <c r="F622" t="s">
        <v>3028</v>
      </c>
      <c r="G622" t="s">
        <v>3034</v>
      </c>
      <c r="H622" t="s">
        <v>3035</v>
      </c>
      <c r="I622">
        <v>159</v>
      </c>
      <c r="J622" s="4">
        <v>45649.420636574076</v>
      </c>
      <c r="K622" t="s">
        <v>56</v>
      </c>
      <c r="S622">
        <v>1</v>
      </c>
      <c r="T622">
        <v>0.2</v>
      </c>
      <c r="U622">
        <v>1</v>
      </c>
      <c r="V622">
        <v>1</v>
      </c>
      <c r="W622">
        <v>5</v>
      </c>
      <c r="X622" t="s">
        <v>3036</v>
      </c>
      <c r="Y622" t="s">
        <v>3034</v>
      </c>
      <c r="Z622" t="s">
        <v>3037</v>
      </c>
      <c r="AA622" t="s">
        <v>47</v>
      </c>
      <c r="AB622" t="b">
        <v>0</v>
      </c>
      <c r="AC622" t="b">
        <f t="shared" si="24"/>
        <v>1</v>
      </c>
      <c r="AD622">
        <v>224</v>
      </c>
      <c r="AE622" t="b">
        <v>0</v>
      </c>
      <c r="AF622">
        <f>_xlfn.XLOOKUP($C622,[1]Dec25_data_updated!$C:$C, [1]Dec25_data_updated!AI:AI,0)</f>
        <v>0</v>
      </c>
      <c r="AG622">
        <f>_xlfn.XLOOKUP($C622,[1]Dec25_data_updated!$C:$C, [1]Dec25_data_updated!AJ:AJ,0)</f>
        <v>0</v>
      </c>
      <c r="AH622">
        <f>_xlfn.XLOOKUP($C622,[1]Dec25_data_updated!$C:$C, [1]Dec25_data_updated!AF:AF,0)</f>
        <v>0</v>
      </c>
      <c r="AI622" s="1">
        <f>_xlfn.XLOOKUP($C622,[1]cull_for_type_term!$C:$C, [1]cull_for_type_term!AI:AI,0)</f>
        <v>0</v>
      </c>
      <c r="AJ622" s="1">
        <f>_xlfn.XLOOKUP($C622,[1]cull_for_type_term!$C:$C, [1]cull_for_type_term!AJ:AJ,0)</f>
        <v>0</v>
      </c>
      <c r="AK622" s="1">
        <f>_xlfn.XLOOKUP($C622,[1]dates!$C:$C, [1]dates!D:D,0)</f>
        <v>0</v>
      </c>
      <c r="AL622" s="2"/>
      <c r="AM622" s="3">
        <f>_xlfn.XLOOKUP($C622,[1]missing!$C:$C, [1]missing!AH:AH,0)</f>
        <v>0</v>
      </c>
    </row>
    <row r="623" spans="1:39" x14ac:dyDescent="0.2">
      <c r="A623">
        <v>13</v>
      </c>
      <c r="B623" t="s">
        <v>3038</v>
      </c>
      <c r="C623" t="s">
        <v>3039</v>
      </c>
      <c r="D623">
        <v>2019</v>
      </c>
      <c r="E623" t="s">
        <v>3040</v>
      </c>
      <c r="F623" t="s">
        <v>3041</v>
      </c>
      <c r="G623" t="s">
        <v>3042</v>
      </c>
      <c r="H623" t="s">
        <v>3043</v>
      </c>
      <c r="I623">
        <v>121</v>
      </c>
      <c r="J623" s="4">
        <v>45649.420636574076</v>
      </c>
      <c r="S623">
        <v>13</v>
      </c>
      <c r="T623">
        <v>2.6</v>
      </c>
      <c r="U623">
        <v>4</v>
      </c>
      <c r="V623">
        <v>3</v>
      </c>
      <c r="W623">
        <v>5</v>
      </c>
      <c r="X623" t="s">
        <v>3044</v>
      </c>
      <c r="Y623" t="s">
        <v>3045</v>
      </c>
      <c r="Z623" t="s">
        <v>3046</v>
      </c>
      <c r="AA623" t="s">
        <v>47</v>
      </c>
      <c r="AB623" t="b">
        <v>0</v>
      </c>
      <c r="AC623" t="b">
        <f t="shared" si="24"/>
        <v>1</v>
      </c>
      <c r="AD623">
        <v>186</v>
      </c>
      <c r="AE623" t="b">
        <v>0</v>
      </c>
      <c r="AF623">
        <f>_xlfn.XLOOKUP($C623,[1]Dec25_data_updated!$C:$C, [1]Dec25_data_updated!AI:AI,0)</f>
        <v>0</v>
      </c>
      <c r="AG623">
        <f>_xlfn.XLOOKUP($C623,[1]Dec25_data_updated!$C:$C, [1]Dec25_data_updated!AJ:AJ,0)</f>
        <v>0</v>
      </c>
      <c r="AH623">
        <f>_xlfn.XLOOKUP($C623,[1]Dec25_data_updated!$C:$C, [1]Dec25_data_updated!AF:AF,0)</f>
        <v>0</v>
      </c>
      <c r="AI623" s="1">
        <f>_xlfn.XLOOKUP($C623,[1]cull_for_type_term!$C:$C, [1]cull_for_type_term!AI:AI,0)</f>
        <v>0</v>
      </c>
      <c r="AJ623" s="1">
        <f>_xlfn.XLOOKUP($C623,[1]cull_for_type_term!$C:$C, [1]cull_for_type_term!AJ:AJ,0)</f>
        <v>0</v>
      </c>
      <c r="AK623" s="1">
        <f>_xlfn.XLOOKUP($C623,[1]dates!$C:$C, [1]dates!D:D,0)</f>
        <v>0</v>
      </c>
      <c r="AL623" s="2"/>
      <c r="AM623" s="3">
        <f>_xlfn.XLOOKUP($C623,[1]missing!$C:$C, [1]missing!AH:AH,0)</f>
        <v>0</v>
      </c>
    </row>
    <row r="624" spans="1:39" x14ac:dyDescent="0.2">
      <c r="A624">
        <v>13</v>
      </c>
      <c r="B624" t="s">
        <v>3038</v>
      </c>
      <c r="C624" t="s">
        <v>3039</v>
      </c>
      <c r="D624">
        <v>2019</v>
      </c>
      <c r="E624" t="s">
        <v>3040</v>
      </c>
      <c r="F624" t="s">
        <v>3041</v>
      </c>
      <c r="G624" t="s">
        <v>3042</v>
      </c>
      <c r="H624" t="s">
        <v>3043</v>
      </c>
      <c r="I624">
        <v>143</v>
      </c>
      <c r="J624" s="4">
        <v>45649.813726851855</v>
      </c>
      <c r="S624">
        <v>13</v>
      </c>
      <c r="T624">
        <v>2.6</v>
      </c>
      <c r="U624">
        <v>4</v>
      </c>
      <c r="V624">
        <v>3</v>
      </c>
      <c r="W624">
        <v>5</v>
      </c>
      <c r="X624" t="s">
        <v>3047</v>
      </c>
      <c r="Y624" t="s">
        <v>3045</v>
      </c>
      <c r="Z624" t="s">
        <v>3048</v>
      </c>
      <c r="AA624" t="s">
        <v>50</v>
      </c>
      <c r="AB624" t="b">
        <v>0</v>
      </c>
      <c r="AC624" t="str">
        <f t="shared" si="24"/>
        <v/>
      </c>
      <c r="AD624">
        <v>1110</v>
      </c>
      <c r="AE624" t="b">
        <v>0</v>
      </c>
      <c r="AF624">
        <f>_xlfn.XLOOKUP($C624,[1]Dec25_data_updated!$C:$C, [1]Dec25_data_updated!AI:AI,0)</f>
        <v>0</v>
      </c>
      <c r="AG624">
        <f>_xlfn.XLOOKUP($C624,[1]Dec25_data_updated!$C:$C, [1]Dec25_data_updated!AJ:AJ,0)</f>
        <v>0</v>
      </c>
      <c r="AH624">
        <f>_xlfn.XLOOKUP($C624,[1]Dec25_data_updated!$C:$C, [1]Dec25_data_updated!AF:AF,0)</f>
        <v>0</v>
      </c>
      <c r="AI624" s="1">
        <f>_xlfn.XLOOKUP($C624,[1]cull_for_type_term!$C:$C, [1]cull_for_type_term!AI:AI,0)</f>
        <v>0</v>
      </c>
      <c r="AJ624" s="1">
        <f>_xlfn.XLOOKUP($C624,[1]cull_for_type_term!$C:$C, [1]cull_for_type_term!AJ:AJ,0)</f>
        <v>0</v>
      </c>
      <c r="AK624" s="1">
        <f>_xlfn.XLOOKUP($C624,[1]dates!$C:$C, [1]dates!D:D,0)</f>
        <v>0</v>
      </c>
      <c r="AL624" s="2"/>
      <c r="AM624" s="3">
        <f>_xlfn.XLOOKUP($C624,[1]missing!$C:$C, [1]missing!AH:AH,0)</f>
        <v>0</v>
      </c>
    </row>
    <row r="625" spans="1:39" x14ac:dyDescent="0.2">
      <c r="A625">
        <v>4</v>
      </c>
      <c r="B625" t="s">
        <v>3049</v>
      </c>
      <c r="C625" t="s">
        <v>3050</v>
      </c>
      <c r="D625">
        <v>2016</v>
      </c>
      <c r="E625" t="s">
        <v>3051</v>
      </c>
      <c r="F625" t="s">
        <v>2154</v>
      </c>
      <c r="G625" t="s">
        <v>3052</v>
      </c>
      <c r="H625" t="s">
        <v>3053</v>
      </c>
      <c r="I625">
        <v>422</v>
      </c>
      <c r="J625" s="4">
        <v>45649.420636574076</v>
      </c>
      <c r="S625">
        <v>4</v>
      </c>
      <c r="T625">
        <v>0.5</v>
      </c>
      <c r="U625">
        <v>4</v>
      </c>
      <c r="V625">
        <v>1</v>
      </c>
      <c r="W625">
        <v>8</v>
      </c>
      <c r="X625" t="s">
        <v>3054</v>
      </c>
      <c r="Z625" t="s">
        <v>3055</v>
      </c>
      <c r="AA625" t="s">
        <v>47</v>
      </c>
      <c r="AB625" t="b">
        <v>0</v>
      </c>
      <c r="AC625" t="str">
        <f t="shared" si="24"/>
        <v/>
      </c>
      <c r="AD625">
        <v>487</v>
      </c>
      <c r="AE625" t="b">
        <v>0</v>
      </c>
      <c r="AF625">
        <f>_xlfn.XLOOKUP($C625,[1]Dec25_data_updated!$C:$C, [1]Dec25_data_updated!AI:AI,0)</f>
        <v>0</v>
      </c>
      <c r="AG625">
        <f>_xlfn.XLOOKUP($C625,[1]Dec25_data_updated!$C:$C, [1]Dec25_data_updated!AJ:AJ,0)</f>
        <v>0</v>
      </c>
      <c r="AH625">
        <f>_xlfn.XLOOKUP($C625,[1]Dec25_data_updated!$C:$C, [1]Dec25_data_updated!AF:AF,0)</f>
        <v>0</v>
      </c>
      <c r="AI625" s="1">
        <f>_xlfn.XLOOKUP($C625,[1]cull_for_type_term!$C:$C, [1]cull_for_type_term!AI:AI,0)</f>
        <v>0</v>
      </c>
      <c r="AJ625" s="1">
        <f>_xlfn.XLOOKUP($C625,[1]cull_for_type_term!$C:$C, [1]cull_for_type_term!AJ:AJ,0)</f>
        <v>0</v>
      </c>
      <c r="AK625" s="1">
        <f>_xlfn.XLOOKUP($C625,[1]dates!$C:$C, [1]dates!D:D,0)</f>
        <v>0</v>
      </c>
      <c r="AL625" s="2"/>
      <c r="AM625" s="3">
        <f>_xlfn.XLOOKUP($C625,[1]missing!$C:$C, [1]missing!AH:AH,0)</f>
        <v>0</v>
      </c>
    </row>
    <row r="626" spans="1:39" x14ac:dyDescent="0.2">
      <c r="A626">
        <v>2</v>
      </c>
      <c r="B626" t="s">
        <v>3056</v>
      </c>
      <c r="C626" t="s">
        <v>3057</v>
      </c>
      <c r="D626">
        <v>2022</v>
      </c>
      <c r="E626" t="s">
        <v>3058</v>
      </c>
      <c r="F626" t="s">
        <v>1486</v>
      </c>
      <c r="G626" t="s">
        <v>3059</v>
      </c>
      <c r="H626" t="s">
        <v>3060</v>
      </c>
      <c r="I626">
        <v>212</v>
      </c>
      <c r="J626" s="4">
        <v>45649.420636574076</v>
      </c>
      <c r="S626">
        <v>2</v>
      </c>
      <c r="T626">
        <v>1</v>
      </c>
      <c r="U626">
        <v>2</v>
      </c>
      <c r="V626">
        <v>1</v>
      </c>
      <c r="W626">
        <v>2</v>
      </c>
      <c r="X626" t="s">
        <v>3061</v>
      </c>
      <c r="Y626" t="s">
        <v>3062</v>
      </c>
      <c r="Z626" t="s">
        <v>3063</v>
      </c>
      <c r="AA626" t="s">
        <v>47</v>
      </c>
      <c r="AB626" t="b">
        <v>0</v>
      </c>
      <c r="AC626" t="str">
        <f t="shared" si="24"/>
        <v/>
      </c>
      <c r="AD626">
        <v>277</v>
      </c>
      <c r="AE626" t="b">
        <v>0</v>
      </c>
      <c r="AF626">
        <f>_xlfn.XLOOKUP($C626,[1]Dec25_data_updated!$C:$C, [1]Dec25_data_updated!AI:AI,0)</f>
        <v>0</v>
      </c>
      <c r="AG626">
        <f>_xlfn.XLOOKUP($C626,[1]Dec25_data_updated!$C:$C, [1]Dec25_data_updated!AJ:AJ,0)</f>
        <v>0</v>
      </c>
      <c r="AH626">
        <f>_xlfn.XLOOKUP($C626,[1]Dec25_data_updated!$C:$C, [1]Dec25_data_updated!AF:AF,0)</f>
        <v>0</v>
      </c>
      <c r="AI626" s="1">
        <f>_xlfn.XLOOKUP($C626,[1]cull_for_type_term!$C:$C, [1]cull_for_type_term!AI:AI,0)</f>
        <v>0</v>
      </c>
      <c r="AJ626" s="1">
        <f>_xlfn.XLOOKUP($C626,[1]cull_for_type_term!$C:$C, [1]cull_for_type_term!AJ:AJ,0)</f>
        <v>0</v>
      </c>
      <c r="AK626" s="1">
        <f>_xlfn.XLOOKUP($C626,[1]dates!$C:$C, [1]dates!D:D,0)</f>
        <v>0</v>
      </c>
      <c r="AL626" s="2"/>
      <c r="AM626" s="3">
        <f>_xlfn.XLOOKUP($C626,[1]missing!$C:$C, [1]missing!AH:AH,0)</f>
        <v>0</v>
      </c>
    </row>
    <row r="627" spans="1:39" x14ac:dyDescent="0.2">
      <c r="A627">
        <v>32</v>
      </c>
      <c r="B627" t="s">
        <v>3064</v>
      </c>
      <c r="C627" t="s">
        <v>3065</v>
      </c>
      <c r="D627">
        <v>2018</v>
      </c>
      <c r="F627" t="s">
        <v>1722</v>
      </c>
      <c r="G627" t="s">
        <v>3066</v>
      </c>
      <c r="H627" t="s">
        <v>3067</v>
      </c>
      <c r="I627">
        <v>48</v>
      </c>
      <c r="J627" s="4">
        <v>45649.420636574076</v>
      </c>
      <c r="K627" t="s">
        <v>250</v>
      </c>
      <c r="L627" t="s">
        <v>3068</v>
      </c>
      <c r="S627">
        <v>32</v>
      </c>
      <c r="T627">
        <v>5.33</v>
      </c>
      <c r="U627">
        <v>32</v>
      </c>
      <c r="V627">
        <v>1</v>
      </c>
      <c r="W627">
        <v>6</v>
      </c>
      <c r="X627" t="s">
        <v>3069</v>
      </c>
      <c r="Z627" t="s">
        <v>3070</v>
      </c>
      <c r="AA627" t="s">
        <v>47</v>
      </c>
      <c r="AB627" s="5" t="b">
        <v>0</v>
      </c>
      <c r="AC627" t="b">
        <f t="shared" si="24"/>
        <v>1</v>
      </c>
      <c r="AD627">
        <v>113</v>
      </c>
      <c r="AE627" t="b">
        <v>0</v>
      </c>
      <c r="AF627">
        <f>_xlfn.XLOOKUP($C627,[1]Dec25_data_updated!$C:$C, [1]Dec25_data_updated!AI:AI,0)</f>
        <v>0</v>
      </c>
      <c r="AG627">
        <f>_xlfn.XLOOKUP($C627,[1]Dec25_data_updated!$C:$C, [1]Dec25_data_updated!AJ:AJ,0)</f>
        <v>0</v>
      </c>
      <c r="AH627">
        <f>_xlfn.XLOOKUP($C627,[1]Dec25_data_updated!$C:$C, [1]Dec25_data_updated!AF:AF,0)</f>
        <v>0</v>
      </c>
      <c r="AI627" s="1">
        <f>_xlfn.XLOOKUP($C627,[1]cull_for_type_term!$C:$C, [1]cull_for_type_term!AI:AI,0)</f>
        <v>0</v>
      </c>
      <c r="AJ627" s="1">
        <f>_xlfn.XLOOKUP($C627,[1]cull_for_type_term!$C:$C, [1]cull_for_type_term!AJ:AJ,0)</f>
        <v>0</v>
      </c>
      <c r="AK627" s="1">
        <f>_xlfn.XLOOKUP($C627,[1]dates!$C:$C, [1]dates!D:D,0)</f>
        <v>0</v>
      </c>
      <c r="AL627" s="2"/>
      <c r="AM627" s="3">
        <f>_xlfn.XLOOKUP($C627,[1]missing!$C:$C, [1]missing!AH:AH,0)</f>
        <v>0</v>
      </c>
    </row>
    <row r="628" spans="1:39" x14ac:dyDescent="0.2">
      <c r="A628">
        <v>32</v>
      </c>
      <c r="B628" t="s">
        <v>3064</v>
      </c>
      <c r="C628" t="s">
        <v>3065</v>
      </c>
      <c r="D628">
        <v>2018</v>
      </c>
      <c r="F628" t="s">
        <v>1722</v>
      </c>
      <c r="G628" t="s">
        <v>3066</v>
      </c>
      <c r="H628" t="s">
        <v>3067</v>
      </c>
      <c r="I628">
        <v>216</v>
      </c>
      <c r="J628" s="4">
        <v>45649.813726851855</v>
      </c>
      <c r="K628" t="s">
        <v>250</v>
      </c>
      <c r="L628" t="s">
        <v>3068</v>
      </c>
      <c r="S628">
        <v>32</v>
      </c>
      <c r="T628">
        <v>5.33</v>
      </c>
      <c r="U628">
        <v>32</v>
      </c>
      <c r="V628">
        <v>1</v>
      </c>
      <c r="W628">
        <v>6</v>
      </c>
      <c r="X628" t="s">
        <v>3071</v>
      </c>
      <c r="Z628" t="s">
        <v>3072</v>
      </c>
      <c r="AA628" t="s">
        <v>50</v>
      </c>
      <c r="AB628" t="b">
        <v>0</v>
      </c>
      <c r="AC628" t="str">
        <f t="shared" si="24"/>
        <v/>
      </c>
      <c r="AD628">
        <v>1183</v>
      </c>
      <c r="AE628" t="b">
        <v>0</v>
      </c>
      <c r="AF628">
        <f>_xlfn.XLOOKUP($C628,[1]Dec25_data_updated!$C:$C, [1]Dec25_data_updated!AI:AI,0)</f>
        <v>0</v>
      </c>
      <c r="AG628">
        <f>_xlfn.XLOOKUP($C628,[1]Dec25_data_updated!$C:$C, [1]Dec25_data_updated!AJ:AJ,0)</f>
        <v>0</v>
      </c>
      <c r="AH628">
        <f>_xlfn.XLOOKUP($C628,[1]Dec25_data_updated!$C:$C, [1]Dec25_data_updated!AF:AF,0)</f>
        <v>0</v>
      </c>
      <c r="AI628" s="1">
        <f>_xlfn.XLOOKUP($C628,[1]cull_for_type_term!$C:$C, [1]cull_for_type_term!AI:AI,0)</f>
        <v>0</v>
      </c>
      <c r="AJ628" s="1">
        <f>_xlfn.XLOOKUP($C628,[1]cull_for_type_term!$C:$C, [1]cull_for_type_term!AJ:AJ,0)</f>
        <v>0</v>
      </c>
      <c r="AK628" s="1">
        <f>_xlfn.XLOOKUP($C628,[1]dates!$C:$C, [1]dates!D:D,0)</f>
        <v>0</v>
      </c>
      <c r="AL628" s="2"/>
      <c r="AM628" s="3">
        <f>_xlfn.XLOOKUP($C628,[1]missing!$C:$C, [1]missing!AH:AH,0)</f>
        <v>0</v>
      </c>
    </row>
    <row r="629" spans="1:39" x14ac:dyDescent="0.2">
      <c r="A629">
        <v>3</v>
      </c>
      <c r="B629" t="s">
        <v>3073</v>
      </c>
      <c r="C629" t="s">
        <v>3074</v>
      </c>
      <c r="D629">
        <v>2023</v>
      </c>
      <c r="F629" t="s">
        <v>3075</v>
      </c>
      <c r="G629" t="s">
        <v>3076</v>
      </c>
      <c r="H629" t="s">
        <v>3077</v>
      </c>
      <c r="I629">
        <v>104</v>
      </c>
      <c r="J629" s="4">
        <v>45649.813726851855</v>
      </c>
      <c r="K629" t="s">
        <v>56</v>
      </c>
      <c r="S629">
        <v>3</v>
      </c>
      <c r="T629">
        <v>3</v>
      </c>
      <c r="U629">
        <v>2</v>
      </c>
      <c r="V629">
        <v>2</v>
      </c>
      <c r="W629">
        <v>1</v>
      </c>
      <c r="X629" t="s">
        <v>3078</v>
      </c>
      <c r="Y629" t="s">
        <v>3076</v>
      </c>
      <c r="Z629" t="s">
        <v>3079</v>
      </c>
      <c r="AA629" t="s">
        <v>50</v>
      </c>
      <c r="AB629" t="b">
        <v>0</v>
      </c>
      <c r="AC629" t="b">
        <f t="shared" si="24"/>
        <v>1</v>
      </c>
      <c r="AD629">
        <v>1071</v>
      </c>
      <c r="AE629" t="b">
        <v>0</v>
      </c>
      <c r="AF629">
        <f>_xlfn.XLOOKUP($C629,[1]Dec25_data_updated!$C:$C, [1]Dec25_data_updated!AI:AI,0)</f>
        <v>0</v>
      </c>
      <c r="AG629">
        <f>_xlfn.XLOOKUP($C629,[1]Dec25_data_updated!$C:$C, [1]Dec25_data_updated!AJ:AJ,0)</f>
        <v>0</v>
      </c>
      <c r="AH629">
        <f>_xlfn.XLOOKUP($C629,[1]Dec25_data_updated!$C:$C, [1]Dec25_data_updated!AF:AF,0)</f>
        <v>0</v>
      </c>
      <c r="AI629" s="1">
        <f>_xlfn.XLOOKUP($C629,[1]cull_for_type_term!$C:$C, [1]cull_for_type_term!AI:AI,0)</f>
        <v>0</v>
      </c>
      <c r="AJ629" s="1">
        <f>_xlfn.XLOOKUP($C629,[1]cull_for_type_term!$C:$C, [1]cull_for_type_term!AJ:AJ,0)</f>
        <v>0</v>
      </c>
      <c r="AK629" s="1">
        <f>_xlfn.XLOOKUP($C629,[1]dates!$C:$C, [1]dates!D:D,0)</f>
        <v>0</v>
      </c>
      <c r="AL629" s="2"/>
      <c r="AM629" s="3">
        <f>_xlfn.XLOOKUP($C629,[1]missing!$C:$C, [1]missing!AH:AH,0)</f>
        <v>0</v>
      </c>
    </row>
    <row r="630" spans="1:39" x14ac:dyDescent="0.2">
      <c r="A630">
        <v>3</v>
      </c>
      <c r="B630" t="s">
        <v>3073</v>
      </c>
      <c r="C630" t="s">
        <v>3074</v>
      </c>
      <c r="D630">
        <v>2023</v>
      </c>
      <c r="F630" t="s">
        <v>3075</v>
      </c>
      <c r="G630" t="s">
        <v>3076</v>
      </c>
      <c r="H630" t="s">
        <v>3077</v>
      </c>
      <c r="I630">
        <v>323</v>
      </c>
      <c r="J630" s="4">
        <v>45649.420636574076</v>
      </c>
      <c r="K630" t="s">
        <v>56</v>
      </c>
      <c r="S630">
        <v>3</v>
      </c>
      <c r="T630">
        <v>3</v>
      </c>
      <c r="U630">
        <v>2</v>
      </c>
      <c r="V630">
        <v>2</v>
      </c>
      <c r="W630">
        <v>1</v>
      </c>
      <c r="X630" t="s">
        <v>3080</v>
      </c>
      <c r="Y630" t="s">
        <v>3076</v>
      </c>
      <c r="Z630" t="s">
        <v>3081</v>
      </c>
      <c r="AA630" t="s">
        <v>47</v>
      </c>
      <c r="AB630" t="b">
        <v>0</v>
      </c>
      <c r="AC630" t="str">
        <f t="shared" si="24"/>
        <v/>
      </c>
      <c r="AD630">
        <v>388</v>
      </c>
      <c r="AE630" t="b">
        <v>0</v>
      </c>
      <c r="AF630">
        <f>_xlfn.XLOOKUP($C630,[1]Dec25_data_updated!$C:$C, [1]Dec25_data_updated!AI:AI,0)</f>
        <v>0</v>
      </c>
      <c r="AG630">
        <f>_xlfn.XLOOKUP($C630,[1]Dec25_data_updated!$C:$C, [1]Dec25_data_updated!AJ:AJ,0)</f>
        <v>0</v>
      </c>
      <c r="AH630">
        <f>_xlfn.XLOOKUP($C630,[1]Dec25_data_updated!$C:$C, [1]Dec25_data_updated!AF:AF,0)</f>
        <v>0</v>
      </c>
      <c r="AI630" s="1">
        <f>_xlfn.XLOOKUP($C630,[1]cull_for_type_term!$C:$C, [1]cull_for_type_term!AI:AI,0)</f>
        <v>0</v>
      </c>
      <c r="AJ630" s="1">
        <f>_xlfn.XLOOKUP($C630,[1]cull_for_type_term!$C:$C, [1]cull_for_type_term!AJ:AJ,0)</f>
        <v>0</v>
      </c>
      <c r="AK630" s="1">
        <f>_xlfn.XLOOKUP($C630,[1]dates!$C:$C, [1]dates!D:D,0)</f>
        <v>0</v>
      </c>
      <c r="AL630" s="2"/>
      <c r="AM630" s="3">
        <f>_xlfn.XLOOKUP($C630,[1]missing!$C:$C, [1]missing!AH:AH,0)</f>
        <v>0</v>
      </c>
    </row>
    <row r="631" spans="1:39" x14ac:dyDescent="0.2">
      <c r="A631">
        <v>1</v>
      </c>
      <c r="B631" t="s">
        <v>3082</v>
      </c>
      <c r="C631" t="s">
        <v>3083</v>
      </c>
      <c r="D631">
        <v>2018</v>
      </c>
      <c r="F631" t="s">
        <v>3084</v>
      </c>
      <c r="G631" t="s">
        <v>3085</v>
      </c>
      <c r="H631" t="s">
        <v>3086</v>
      </c>
      <c r="I631">
        <v>313</v>
      </c>
      <c r="J631" s="4">
        <v>45649.420636574076</v>
      </c>
      <c r="S631">
        <v>1</v>
      </c>
      <c r="T631">
        <v>0.17</v>
      </c>
      <c r="U631">
        <v>1</v>
      </c>
      <c r="V631">
        <v>1</v>
      </c>
      <c r="W631">
        <v>6</v>
      </c>
      <c r="X631" t="s">
        <v>3087</v>
      </c>
      <c r="Y631" t="s">
        <v>3088</v>
      </c>
      <c r="Z631" t="s">
        <v>3089</v>
      </c>
      <c r="AA631" t="s">
        <v>47</v>
      </c>
      <c r="AB631" t="b">
        <v>0</v>
      </c>
      <c r="AC631" t="b">
        <f t="shared" si="24"/>
        <v>1</v>
      </c>
      <c r="AD631">
        <v>378</v>
      </c>
      <c r="AE631" t="b">
        <v>0</v>
      </c>
      <c r="AF631">
        <f>_xlfn.XLOOKUP($C631,[1]Dec25_data_updated!$C:$C, [1]Dec25_data_updated!AI:AI,0)</f>
        <v>0</v>
      </c>
      <c r="AG631">
        <f>_xlfn.XLOOKUP($C631,[1]Dec25_data_updated!$C:$C, [1]Dec25_data_updated!AJ:AJ,0)</f>
        <v>0</v>
      </c>
      <c r="AH631">
        <f>_xlfn.XLOOKUP($C631,[1]Dec25_data_updated!$C:$C, [1]Dec25_data_updated!AF:AF,0)</f>
        <v>0</v>
      </c>
      <c r="AI631" s="1">
        <f>_xlfn.XLOOKUP($C631,[1]cull_for_type_term!$C:$C, [1]cull_for_type_term!AI:AI,0)</f>
        <v>0</v>
      </c>
      <c r="AJ631" s="1">
        <f>_xlfn.XLOOKUP($C631,[1]cull_for_type_term!$C:$C, [1]cull_for_type_term!AJ:AJ,0)</f>
        <v>0</v>
      </c>
      <c r="AK631" s="1">
        <f>_xlfn.XLOOKUP($C631,[1]dates!$C:$C, [1]dates!D:D,0)</f>
        <v>0</v>
      </c>
      <c r="AL631" s="2"/>
      <c r="AM631" s="3">
        <f>_xlfn.XLOOKUP($C631,[1]missing!$C:$C, [1]missing!AH:AH,0)</f>
        <v>0</v>
      </c>
    </row>
    <row r="632" spans="1:39" x14ac:dyDescent="0.2">
      <c r="A632">
        <v>1</v>
      </c>
      <c r="B632" t="s">
        <v>3082</v>
      </c>
      <c r="C632" t="s">
        <v>3083</v>
      </c>
      <c r="D632">
        <v>2018</v>
      </c>
      <c r="F632" t="s">
        <v>3084</v>
      </c>
      <c r="G632" t="s">
        <v>3085</v>
      </c>
      <c r="H632" t="s">
        <v>3086</v>
      </c>
      <c r="I632">
        <v>217</v>
      </c>
      <c r="J632" s="4">
        <v>45649.813726851855</v>
      </c>
      <c r="S632">
        <v>1</v>
      </c>
      <c r="T632">
        <v>0.17</v>
      </c>
      <c r="U632">
        <v>1</v>
      </c>
      <c r="V632">
        <v>1</v>
      </c>
      <c r="W632">
        <v>6</v>
      </c>
      <c r="X632" t="s">
        <v>3090</v>
      </c>
      <c r="Y632" t="s">
        <v>3088</v>
      </c>
      <c r="Z632" t="s">
        <v>3091</v>
      </c>
      <c r="AA632" t="s">
        <v>50</v>
      </c>
      <c r="AB632" t="b">
        <v>0</v>
      </c>
      <c r="AC632" t="str">
        <f t="shared" si="24"/>
        <v/>
      </c>
      <c r="AD632">
        <v>1184</v>
      </c>
      <c r="AE632" t="b">
        <v>0</v>
      </c>
      <c r="AF632">
        <f>_xlfn.XLOOKUP($C632,[1]Dec25_data_updated!$C:$C, [1]Dec25_data_updated!AI:AI,0)</f>
        <v>0</v>
      </c>
      <c r="AG632">
        <f>_xlfn.XLOOKUP($C632,[1]Dec25_data_updated!$C:$C, [1]Dec25_data_updated!AJ:AJ,0)</f>
        <v>0</v>
      </c>
      <c r="AH632">
        <f>_xlfn.XLOOKUP($C632,[1]Dec25_data_updated!$C:$C, [1]Dec25_data_updated!AF:AF,0)</f>
        <v>0</v>
      </c>
      <c r="AI632" s="1">
        <f>_xlfn.XLOOKUP($C632,[1]cull_for_type_term!$C:$C, [1]cull_for_type_term!AI:AI,0)</f>
        <v>0</v>
      </c>
      <c r="AJ632" s="1">
        <f>_xlfn.XLOOKUP($C632,[1]cull_for_type_term!$C:$C, [1]cull_for_type_term!AJ:AJ,0)</f>
        <v>0</v>
      </c>
      <c r="AK632" s="1">
        <f>_xlfn.XLOOKUP($C632,[1]dates!$C:$C, [1]dates!D:D,0)</f>
        <v>0</v>
      </c>
      <c r="AL632" s="2"/>
      <c r="AM632" s="3">
        <f>_xlfn.XLOOKUP($C632,[1]missing!$C:$C, [1]missing!AH:AH,0)</f>
        <v>0</v>
      </c>
    </row>
    <row r="633" spans="1:39" x14ac:dyDescent="0.2">
      <c r="A633">
        <v>50</v>
      </c>
      <c r="B633" t="s">
        <v>3092</v>
      </c>
      <c r="C633" t="s">
        <v>3093</v>
      </c>
      <c r="D633">
        <v>2020</v>
      </c>
      <c r="F633" t="s">
        <v>1722</v>
      </c>
      <c r="G633" t="s">
        <v>3094</v>
      </c>
      <c r="H633" t="s">
        <v>3095</v>
      </c>
      <c r="I633">
        <v>281</v>
      </c>
      <c r="J633" s="4">
        <v>45649.420636574076</v>
      </c>
      <c r="K633" t="s">
        <v>250</v>
      </c>
      <c r="L633" t="s">
        <v>3096</v>
      </c>
      <c r="S633">
        <v>50</v>
      </c>
      <c r="T633">
        <v>12.5</v>
      </c>
      <c r="U633">
        <v>50</v>
      </c>
      <c r="V633">
        <v>1</v>
      </c>
      <c r="W633">
        <v>4</v>
      </c>
      <c r="X633" t="s">
        <v>3097</v>
      </c>
      <c r="Y633" t="s">
        <v>3098</v>
      </c>
      <c r="Z633" t="s">
        <v>3099</v>
      </c>
      <c r="AA633" t="s">
        <v>47</v>
      </c>
      <c r="AB633" t="b">
        <v>0</v>
      </c>
      <c r="AC633" t="str">
        <f t="shared" si="24"/>
        <v/>
      </c>
      <c r="AD633">
        <v>346</v>
      </c>
      <c r="AE633" t="b">
        <v>0</v>
      </c>
      <c r="AF633">
        <f>_xlfn.XLOOKUP($C633,[1]Dec25_data_updated!$C:$C, [1]Dec25_data_updated!AI:AI,0)</f>
        <v>0</v>
      </c>
      <c r="AG633">
        <f>_xlfn.XLOOKUP($C633,[1]Dec25_data_updated!$C:$C, [1]Dec25_data_updated!AJ:AJ,0)</f>
        <v>0</v>
      </c>
      <c r="AH633">
        <f>_xlfn.XLOOKUP($C633,[1]Dec25_data_updated!$C:$C, [1]Dec25_data_updated!AF:AF,0)</f>
        <v>0</v>
      </c>
      <c r="AI633" s="1">
        <f>_xlfn.XLOOKUP($C633,[1]cull_for_type_term!$C:$C, [1]cull_for_type_term!AI:AI,0)</f>
        <v>0</v>
      </c>
      <c r="AJ633" s="1">
        <f>_xlfn.XLOOKUP($C633,[1]cull_for_type_term!$C:$C, [1]cull_for_type_term!AJ:AJ,0)</f>
        <v>0</v>
      </c>
      <c r="AK633" s="1">
        <f>_xlfn.XLOOKUP($C633,[1]dates!$C:$C, [1]dates!D:D,0)</f>
        <v>0</v>
      </c>
      <c r="AL633" s="2"/>
      <c r="AM633" s="3">
        <f>_xlfn.XLOOKUP($C633,[1]missing!$C:$C, [1]missing!AH:AH,0)</f>
        <v>0</v>
      </c>
    </row>
    <row r="634" spans="1:39" x14ac:dyDescent="0.2">
      <c r="A634">
        <v>15</v>
      </c>
      <c r="B634" t="s">
        <v>3100</v>
      </c>
      <c r="C634" t="s">
        <v>3101</v>
      </c>
      <c r="D634">
        <v>2014</v>
      </c>
      <c r="E634" t="s">
        <v>3102</v>
      </c>
      <c r="F634" t="s">
        <v>279</v>
      </c>
      <c r="G634" t="s">
        <v>3103</v>
      </c>
      <c r="H634" t="s">
        <v>3104</v>
      </c>
      <c r="I634">
        <v>534</v>
      </c>
      <c r="J634" s="4">
        <v>45649.420636574076</v>
      </c>
      <c r="L634" t="s">
        <v>3105</v>
      </c>
      <c r="S634">
        <v>15</v>
      </c>
      <c r="T634">
        <v>1.5</v>
      </c>
      <c r="U634">
        <v>15</v>
      </c>
      <c r="V634">
        <v>1</v>
      </c>
      <c r="W634">
        <v>10</v>
      </c>
      <c r="X634" t="s">
        <v>3106</v>
      </c>
      <c r="Z634" t="s">
        <v>3107</v>
      </c>
      <c r="AA634" t="s">
        <v>47</v>
      </c>
      <c r="AB634" s="5" t="b">
        <v>0</v>
      </c>
      <c r="AC634" t="str">
        <f t="shared" si="24"/>
        <v/>
      </c>
      <c r="AD634">
        <v>599</v>
      </c>
      <c r="AE634" t="b">
        <v>0</v>
      </c>
      <c r="AF634">
        <f>_xlfn.XLOOKUP($C634,[1]Dec25_data_updated!$C:$C, [1]Dec25_data_updated!AI:AI,0)</f>
        <v>0</v>
      </c>
      <c r="AG634">
        <f>_xlfn.XLOOKUP($C634,[1]Dec25_data_updated!$C:$C, [1]Dec25_data_updated!AJ:AJ,0)</f>
        <v>0</v>
      </c>
      <c r="AH634">
        <f>_xlfn.XLOOKUP($C634,[1]Dec25_data_updated!$C:$C, [1]Dec25_data_updated!AF:AF,0)</f>
        <v>0</v>
      </c>
      <c r="AI634" s="1">
        <f>_xlfn.XLOOKUP($C634,[1]cull_for_type_term!$C:$C, [1]cull_for_type_term!AI:AI,0)</f>
        <v>0</v>
      </c>
      <c r="AJ634" s="1">
        <f>_xlfn.XLOOKUP($C634,[1]cull_for_type_term!$C:$C, [1]cull_for_type_term!AJ:AJ,0)</f>
        <v>0</v>
      </c>
      <c r="AK634" s="1">
        <f>_xlfn.XLOOKUP($C634,[1]dates!$C:$C, [1]dates!D:D,0)</f>
        <v>0</v>
      </c>
      <c r="AL634" s="2"/>
      <c r="AM634" s="3">
        <f>_xlfn.XLOOKUP($C634,[1]missing!$C:$C, [1]missing!AH:AH,0)</f>
        <v>0</v>
      </c>
    </row>
    <row r="635" spans="1:39" x14ac:dyDescent="0.2">
      <c r="A635">
        <v>0</v>
      </c>
      <c r="B635" t="s">
        <v>1878</v>
      </c>
      <c r="C635" t="s">
        <v>1879</v>
      </c>
      <c r="D635">
        <v>2024</v>
      </c>
      <c r="F635" t="s">
        <v>849</v>
      </c>
      <c r="G635" t="s">
        <v>1880</v>
      </c>
      <c r="I635">
        <v>147</v>
      </c>
      <c r="J635" s="4">
        <v>45649.813726851855</v>
      </c>
      <c r="K635" t="s">
        <v>56</v>
      </c>
      <c r="S635">
        <v>0</v>
      </c>
      <c r="T635">
        <v>0</v>
      </c>
      <c r="U635">
        <v>0</v>
      </c>
      <c r="V635">
        <v>1</v>
      </c>
      <c r="W635">
        <v>1</v>
      </c>
      <c r="X635" t="s">
        <v>3108</v>
      </c>
      <c r="Y635" t="s">
        <v>1880</v>
      </c>
      <c r="Z635" t="s">
        <v>3109</v>
      </c>
      <c r="AA635" t="s">
        <v>50</v>
      </c>
      <c r="AB635" t="b">
        <v>0</v>
      </c>
      <c r="AC635" t="b">
        <f t="shared" si="24"/>
        <v>1</v>
      </c>
      <c r="AD635">
        <v>1114</v>
      </c>
      <c r="AE635" t="b">
        <v>0</v>
      </c>
      <c r="AF635">
        <f>_xlfn.XLOOKUP($C635,[1]Dec25_data_updated!$C:$C, [1]Dec25_data_updated!AI:AI,0)</f>
        <v>0</v>
      </c>
      <c r="AG635">
        <f>_xlfn.XLOOKUP($C635,[1]Dec25_data_updated!$C:$C, [1]Dec25_data_updated!AJ:AJ,0)</f>
        <v>0</v>
      </c>
      <c r="AH635" t="str">
        <f>_xlfn.XLOOKUP($C635,[1]Dec25_data_updated!$C:$C, [1]Dec25_data_updated!AF:AF,0)</f>
        <v>D_Vagianos_Digital_Media_and_Society_[Undergraduate_textbook]._Kallipos,_Open_Academic_Editions.pdf</v>
      </c>
      <c r="AI635" s="1">
        <f>_xlfn.XLOOKUP($C635,[1]cull_for_type_term!$C:$C, [1]cull_for_type_term!AI:AI,0)</f>
        <v>0</v>
      </c>
      <c r="AJ635" s="1">
        <f>_xlfn.XLOOKUP($C635,[1]cull_for_type_term!$C:$C, [1]cull_for_type_term!AJ:AJ,0)</f>
        <v>0</v>
      </c>
      <c r="AK635" s="1">
        <f>_xlfn.XLOOKUP($C635,[1]dates!$C:$C, [1]dates!D:D,0)</f>
        <v>0</v>
      </c>
      <c r="AL635" s="2"/>
      <c r="AM635" s="3">
        <f>_xlfn.XLOOKUP($C635,[1]missing!$C:$C, [1]missing!AH:AH,0)</f>
        <v>0</v>
      </c>
    </row>
    <row r="636" spans="1:39" x14ac:dyDescent="0.2">
      <c r="A636">
        <v>6</v>
      </c>
      <c r="B636" t="s">
        <v>3110</v>
      </c>
      <c r="C636" t="s">
        <v>3111</v>
      </c>
      <c r="D636">
        <v>2011</v>
      </c>
      <c r="F636" t="s">
        <v>3112</v>
      </c>
      <c r="G636" t="s">
        <v>3113</v>
      </c>
      <c r="H636" t="s">
        <v>3114</v>
      </c>
      <c r="I636">
        <v>50</v>
      </c>
      <c r="J636" s="4">
        <v>45649.420636574076</v>
      </c>
      <c r="K636" t="s">
        <v>56</v>
      </c>
      <c r="S636">
        <v>6</v>
      </c>
      <c r="T636">
        <v>0.46</v>
      </c>
      <c r="U636">
        <v>6</v>
      </c>
      <c r="V636">
        <v>1</v>
      </c>
      <c r="W636">
        <v>13</v>
      </c>
      <c r="X636" t="s">
        <v>3115</v>
      </c>
      <c r="Y636" t="s">
        <v>3113</v>
      </c>
      <c r="Z636" t="s">
        <v>3116</v>
      </c>
      <c r="AA636" t="s">
        <v>47</v>
      </c>
      <c r="AB636" s="5" t="b">
        <v>0</v>
      </c>
      <c r="AC636" t="b">
        <f t="shared" si="24"/>
        <v>1</v>
      </c>
      <c r="AD636">
        <v>115</v>
      </c>
      <c r="AE636" t="b">
        <v>0</v>
      </c>
      <c r="AF636">
        <f>_xlfn.XLOOKUP($C636,[1]Dec25_data_updated!$C:$C, [1]Dec25_data_updated!AI:AI,0)</f>
        <v>0</v>
      </c>
      <c r="AG636">
        <f>_xlfn.XLOOKUP($C636,[1]Dec25_data_updated!$C:$C, [1]Dec25_data_updated!AJ:AJ,0)</f>
        <v>0</v>
      </c>
      <c r="AH636">
        <f>_xlfn.XLOOKUP($C636,[1]Dec25_data_updated!$C:$C, [1]Dec25_data_updated!AF:AF,0)</f>
        <v>0</v>
      </c>
      <c r="AI636" s="1">
        <f>_xlfn.XLOOKUP($C636,[1]cull_for_type_term!$C:$C, [1]cull_for_type_term!AI:AI,0)</f>
        <v>0</v>
      </c>
      <c r="AJ636" s="1">
        <f>_xlfn.XLOOKUP($C636,[1]cull_for_type_term!$C:$C, [1]cull_for_type_term!AJ:AJ,0)</f>
        <v>0</v>
      </c>
      <c r="AK636" s="1">
        <f>_xlfn.XLOOKUP($C636,[1]dates!$C:$C, [1]dates!D:D,0)</f>
        <v>0</v>
      </c>
      <c r="AL636" s="2"/>
      <c r="AM636" s="3">
        <f>_xlfn.XLOOKUP($C636,[1]missing!$C:$C, [1]missing!AH:AH,0)</f>
        <v>0</v>
      </c>
    </row>
    <row r="637" spans="1:39" x14ac:dyDescent="0.2">
      <c r="A637">
        <v>0</v>
      </c>
      <c r="B637" t="s">
        <v>3117</v>
      </c>
      <c r="C637" t="s">
        <v>3118</v>
      </c>
      <c r="D637">
        <v>2012</v>
      </c>
      <c r="E637" t="s">
        <v>3119</v>
      </c>
      <c r="F637" t="s">
        <v>289</v>
      </c>
      <c r="G637" t="s">
        <v>3120</v>
      </c>
      <c r="I637">
        <v>15</v>
      </c>
      <c r="J637" s="4">
        <v>45649.813726851855</v>
      </c>
      <c r="S637">
        <v>0</v>
      </c>
      <c r="T637">
        <v>0</v>
      </c>
      <c r="U637">
        <v>0</v>
      </c>
      <c r="V637">
        <v>1</v>
      </c>
      <c r="W637">
        <v>12</v>
      </c>
      <c r="X637" t="s">
        <v>3121</v>
      </c>
      <c r="Y637" t="s">
        <v>3122</v>
      </c>
      <c r="Z637" t="s">
        <v>3123</v>
      </c>
      <c r="AA637" t="s">
        <v>50</v>
      </c>
      <c r="AB637" t="b">
        <v>0</v>
      </c>
      <c r="AC637" t="b">
        <f t="shared" si="24"/>
        <v>1</v>
      </c>
      <c r="AD637">
        <v>982</v>
      </c>
      <c r="AE637" t="b">
        <v>0</v>
      </c>
      <c r="AF637">
        <f>_xlfn.XLOOKUP($C637,[1]Dec25_data_updated!$C:$C, [1]Dec25_data_updated!AI:AI,0)</f>
        <v>0</v>
      </c>
      <c r="AG637">
        <f>_xlfn.XLOOKUP($C637,[1]Dec25_data_updated!$C:$C, [1]Dec25_data_updated!AJ:AJ,0)</f>
        <v>0</v>
      </c>
      <c r="AH637" t="str">
        <f>_xlfn.XLOOKUP($C637,[1]Dec25_data_updated!$C:$C, [1]Dec25_data_updated!AF:AF,0)</f>
        <v>DM_Berry_Part_VIII_OPen_SOurce.pdf</v>
      </c>
      <c r="AI637" s="1">
        <f>_xlfn.XLOOKUP($C637,[1]cull_for_type_term!$C:$C, [1]cull_for_type_term!AI:AI,0)</f>
        <v>0</v>
      </c>
      <c r="AJ637" s="1">
        <f>_xlfn.XLOOKUP($C637,[1]cull_for_type_term!$C:$C, [1]cull_for_type_term!AJ:AJ,0)</f>
        <v>0</v>
      </c>
      <c r="AK637" s="1">
        <f>_xlfn.XLOOKUP($C637,[1]dates!$C:$C, [1]dates!D:D,0)</f>
        <v>0</v>
      </c>
      <c r="AL637" s="2"/>
      <c r="AM637" s="3">
        <f>_xlfn.XLOOKUP($C637,[1]missing!$C:$C, [1]missing!AH:AH,0)</f>
        <v>0</v>
      </c>
    </row>
    <row r="638" spans="1:39" x14ac:dyDescent="0.2">
      <c r="A638">
        <v>4</v>
      </c>
      <c r="B638" t="s">
        <v>3124</v>
      </c>
      <c r="C638" t="s">
        <v>2232</v>
      </c>
      <c r="D638">
        <v>2022</v>
      </c>
      <c r="F638" t="s">
        <v>1865</v>
      </c>
      <c r="G638" t="s">
        <v>3125</v>
      </c>
      <c r="H638" t="s">
        <v>3126</v>
      </c>
      <c r="I638">
        <v>318</v>
      </c>
      <c r="J638" s="4">
        <v>45649.420636574076</v>
      </c>
      <c r="K638" t="s">
        <v>250</v>
      </c>
      <c r="S638">
        <v>4</v>
      </c>
      <c r="T638">
        <v>2</v>
      </c>
      <c r="U638">
        <v>2</v>
      </c>
      <c r="V638">
        <v>2</v>
      </c>
      <c r="W638">
        <v>2</v>
      </c>
      <c r="X638" t="s">
        <v>3127</v>
      </c>
      <c r="Z638" t="s">
        <v>3128</v>
      </c>
      <c r="AA638" t="s">
        <v>47</v>
      </c>
      <c r="AB638" t="b">
        <v>0</v>
      </c>
      <c r="AC638" t="b">
        <f t="shared" si="24"/>
        <v>1</v>
      </c>
      <c r="AD638">
        <v>383</v>
      </c>
      <c r="AE638" t="b">
        <v>0</v>
      </c>
      <c r="AF638">
        <f>_xlfn.XLOOKUP($C638,[1]Dec25_data_updated!$C:$C, [1]Dec25_data_updated!AI:AI,0)</f>
        <v>0</v>
      </c>
      <c r="AG638">
        <f>_xlfn.XLOOKUP($C638,[1]Dec25_data_updated!$C:$C, [1]Dec25_data_updated!AJ:AJ,0)</f>
        <v>0</v>
      </c>
      <c r="AH638">
        <f>_xlfn.XLOOKUP($C638,[1]Dec25_data_updated!$C:$C, [1]Dec25_data_updated!AF:AF,0)</f>
        <v>0</v>
      </c>
      <c r="AI638" s="1">
        <f>_xlfn.XLOOKUP($C638,[1]cull_for_type_term!$C:$C, [1]cull_for_type_term!AI:AI,0)</f>
        <v>0</v>
      </c>
      <c r="AJ638" s="1">
        <f>_xlfn.XLOOKUP($C638,[1]cull_for_type_term!$C:$C, [1]cull_for_type_term!AJ:AJ,0)</f>
        <v>0</v>
      </c>
      <c r="AK638" s="1">
        <f>_xlfn.XLOOKUP($C638,[1]dates!$C:$C, [1]dates!D:D,0)</f>
        <v>0</v>
      </c>
      <c r="AL638" s="2"/>
      <c r="AM638" s="3">
        <f>_xlfn.XLOOKUP($C638,[1]missing!$C:$C, [1]missing!AH:AH,0)</f>
        <v>0</v>
      </c>
    </row>
    <row r="639" spans="1:39" x14ac:dyDescent="0.2">
      <c r="A639">
        <v>0</v>
      </c>
      <c r="B639" t="s">
        <v>420</v>
      </c>
      <c r="C639" t="s">
        <v>3129</v>
      </c>
      <c r="E639" t="s">
        <v>423</v>
      </c>
      <c r="G639" t="s">
        <v>3130</v>
      </c>
      <c r="I639">
        <v>558</v>
      </c>
      <c r="J639" s="4">
        <v>45649.420636574076</v>
      </c>
      <c r="K639" t="s">
        <v>56</v>
      </c>
      <c r="S639">
        <v>0</v>
      </c>
      <c r="T639">
        <v>0</v>
      </c>
      <c r="U639">
        <v>0</v>
      </c>
      <c r="V639">
        <v>2</v>
      </c>
      <c r="X639" t="s">
        <v>3131</v>
      </c>
      <c r="Y639" t="s">
        <v>3130</v>
      </c>
      <c r="Z639" t="s">
        <v>3132</v>
      </c>
      <c r="AA639" t="s">
        <v>47</v>
      </c>
      <c r="AB639" s="5" t="b">
        <v>0</v>
      </c>
      <c r="AC639" t="str">
        <f t="shared" si="24"/>
        <v/>
      </c>
      <c r="AD639">
        <v>623</v>
      </c>
      <c r="AE639" t="b">
        <v>0</v>
      </c>
      <c r="AF639">
        <f>_xlfn.XLOOKUP($C639,[1]Dec25_data_updated!$C:$C, [1]Dec25_data_updated!AI:AI,0)</f>
        <v>0</v>
      </c>
      <c r="AG639">
        <f>_xlfn.XLOOKUP($C639,[1]Dec25_data_updated!$C:$C, [1]Dec25_data_updated!AJ:AJ,0)</f>
        <v>0</v>
      </c>
      <c r="AH639">
        <f>_xlfn.XLOOKUP($C639,[1]Dec25_data_updated!$C:$C, [1]Dec25_data_updated!AF:AF,0)</f>
        <v>0</v>
      </c>
      <c r="AI639" s="1">
        <f>_xlfn.XLOOKUP($C639,[1]cull_for_type_term!$C:$C, [1]cull_for_type_term!AI:AI,0)</f>
        <v>0</v>
      </c>
      <c r="AJ639" s="1">
        <f>_xlfn.XLOOKUP($C639,[1]cull_for_type_term!$C:$C, [1]cull_for_type_term!AJ:AJ,0)</f>
        <v>0</v>
      </c>
      <c r="AK639" s="1">
        <f>_xlfn.XLOOKUP($C639,[1]dates!$C:$C, [1]dates!D:D,0)</f>
        <v>0</v>
      </c>
      <c r="AL639" s="2"/>
      <c r="AM639" s="3">
        <f>_xlfn.XLOOKUP($C639,[1]missing!$C:$C, [1]missing!AH:AH,0)</f>
        <v>0</v>
      </c>
    </row>
    <row r="640" spans="1:39" x14ac:dyDescent="0.2">
      <c r="A640">
        <v>7</v>
      </c>
      <c r="B640" t="s">
        <v>3133</v>
      </c>
      <c r="C640" t="s">
        <v>3134</v>
      </c>
      <c r="D640">
        <v>2015</v>
      </c>
      <c r="E640" t="s">
        <v>3135</v>
      </c>
      <c r="F640" t="s">
        <v>3136</v>
      </c>
      <c r="G640" t="s">
        <v>3137</v>
      </c>
      <c r="H640" t="s">
        <v>3138</v>
      </c>
      <c r="I640">
        <v>294</v>
      </c>
      <c r="J640" s="4">
        <v>45649.420636574076</v>
      </c>
      <c r="K640" t="s">
        <v>107</v>
      </c>
      <c r="S640">
        <v>7</v>
      </c>
      <c r="T640">
        <v>0.78</v>
      </c>
      <c r="U640">
        <v>7</v>
      </c>
      <c r="V640">
        <v>1</v>
      </c>
      <c r="W640">
        <v>9</v>
      </c>
      <c r="X640" t="s">
        <v>3139</v>
      </c>
      <c r="Y640" t="s">
        <v>3137</v>
      </c>
      <c r="Z640" t="s">
        <v>3140</v>
      </c>
      <c r="AA640" t="s">
        <v>47</v>
      </c>
      <c r="AB640" t="b">
        <v>0</v>
      </c>
      <c r="AC640" t="b">
        <f t="shared" si="24"/>
        <v>1</v>
      </c>
      <c r="AD640">
        <v>359</v>
      </c>
      <c r="AE640" t="b">
        <v>0</v>
      </c>
      <c r="AF640">
        <f>_xlfn.XLOOKUP($C640,[1]Dec25_data_updated!$C:$C, [1]Dec25_data_updated!AI:AI,0)</f>
        <v>0</v>
      </c>
      <c r="AG640">
        <f>_xlfn.XLOOKUP($C640,[1]Dec25_data_updated!$C:$C, [1]Dec25_data_updated!AJ:AJ,0)</f>
        <v>0</v>
      </c>
      <c r="AH640">
        <f>_xlfn.XLOOKUP($C640,[1]Dec25_data_updated!$C:$C, [1]Dec25_data_updated!AF:AF,0)</f>
        <v>0</v>
      </c>
      <c r="AI640" s="1">
        <f>_xlfn.XLOOKUP($C640,[1]cull_for_type_term!$C:$C, [1]cull_for_type_term!AI:AI,0)</f>
        <v>0</v>
      </c>
      <c r="AJ640" s="1">
        <f>_xlfn.XLOOKUP($C640,[1]cull_for_type_term!$C:$C, [1]cull_for_type_term!AJ:AJ,0)</f>
        <v>0</v>
      </c>
      <c r="AK640" s="1">
        <f>_xlfn.XLOOKUP($C640,[1]dates!$C:$C, [1]dates!D:D,0)</f>
        <v>0</v>
      </c>
      <c r="AL640" s="2"/>
      <c r="AM640" s="3">
        <f>_xlfn.XLOOKUP($C640,[1]missing!$C:$C, [1]missing!AH:AH,0)</f>
        <v>0</v>
      </c>
    </row>
    <row r="641" spans="1:39" x14ac:dyDescent="0.2">
      <c r="A641">
        <v>11</v>
      </c>
      <c r="B641" t="s">
        <v>3141</v>
      </c>
      <c r="C641" t="s">
        <v>3142</v>
      </c>
      <c r="D641">
        <v>2019</v>
      </c>
      <c r="F641" t="s">
        <v>289</v>
      </c>
      <c r="G641" t="s">
        <v>3143</v>
      </c>
      <c r="H641" t="s">
        <v>3144</v>
      </c>
      <c r="I641">
        <v>579</v>
      </c>
      <c r="J641" s="4">
        <v>45649.420636574076</v>
      </c>
      <c r="K641" t="s">
        <v>250</v>
      </c>
      <c r="S641">
        <v>11</v>
      </c>
      <c r="T641">
        <v>2.2000000000000002</v>
      </c>
      <c r="U641">
        <v>11</v>
      </c>
      <c r="V641">
        <v>1</v>
      </c>
      <c r="W641">
        <v>5</v>
      </c>
      <c r="X641" t="s">
        <v>3145</v>
      </c>
      <c r="Z641" t="s">
        <v>3146</v>
      </c>
      <c r="AA641" t="s">
        <v>47</v>
      </c>
      <c r="AB641" s="5" t="b">
        <v>0</v>
      </c>
      <c r="AC641" t="str">
        <f t="shared" si="24"/>
        <v/>
      </c>
      <c r="AD641">
        <v>644</v>
      </c>
      <c r="AE641" t="b">
        <v>0</v>
      </c>
      <c r="AF641">
        <f>_xlfn.XLOOKUP($C641,[1]Dec25_data_updated!$C:$C, [1]Dec25_data_updated!AI:AI,0)</f>
        <v>0</v>
      </c>
      <c r="AG641">
        <f>_xlfn.XLOOKUP($C641,[1]Dec25_data_updated!$C:$C, [1]Dec25_data_updated!AJ:AJ,0)</f>
        <v>0</v>
      </c>
      <c r="AH641">
        <f>_xlfn.XLOOKUP($C641,[1]Dec25_data_updated!$C:$C, [1]Dec25_data_updated!AF:AF,0)</f>
        <v>0</v>
      </c>
      <c r="AI641" s="1">
        <f>_xlfn.XLOOKUP($C641,[1]cull_for_type_term!$C:$C, [1]cull_for_type_term!AI:AI,0)</f>
        <v>0</v>
      </c>
      <c r="AJ641" s="1">
        <f>_xlfn.XLOOKUP($C641,[1]cull_for_type_term!$C:$C, [1]cull_for_type_term!AJ:AJ,0)</f>
        <v>0</v>
      </c>
      <c r="AK641" s="1">
        <f>_xlfn.XLOOKUP($C641,[1]dates!$C:$C, [1]dates!D:D,0)</f>
        <v>0</v>
      </c>
      <c r="AL641" s="2"/>
      <c r="AM641" s="3">
        <f>_xlfn.XLOOKUP($C641,[1]missing!$C:$C, [1]missing!AH:AH,0)</f>
        <v>0</v>
      </c>
    </row>
    <row r="642" spans="1:39" x14ac:dyDescent="0.2">
      <c r="A642">
        <v>11</v>
      </c>
      <c r="B642" t="s">
        <v>3141</v>
      </c>
      <c r="C642" t="s">
        <v>3142</v>
      </c>
      <c r="D642">
        <v>2019</v>
      </c>
      <c r="F642" t="s">
        <v>289</v>
      </c>
      <c r="G642" t="s">
        <v>3147</v>
      </c>
      <c r="H642" t="s">
        <v>3144</v>
      </c>
      <c r="I642">
        <v>327</v>
      </c>
      <c r="J642" s="4">
        <v>45649.813726851855</v>
      </c>
      <c r="K642" t="s">
        <v>250</v>
      </c>
      <c r="S642">
        <v>11</v>
      </c>
      <c r="T642">
        <v>2.2000000000000002</v>
      </c>
      <c r="U642">
        <v>11</v>
      </c>
      <c r="V642">
        <v>1</v>
      </c>
      <c r="W642">
        <v>5</v>
      </c>
      <c r="X642" t="s">
        <v>3145</v>
      </c>
      <c r="Z642" t="s">
        <v>3148</v>
      </c>
      <c r="AA642" t="s">
        <v>50</v>
      </c>
      <c r="AB642" s="5" t="b">
        <v>0</v>
      </c>
      <c r="AC642" t="str">
        <f t="shared" si="24"/>
        <v/>
      </c>
      <c r="AD642">
        <v>1294</v>
      </c>
      <c r="AE642" t="b">
        <v>0</v>
      </c>
      <c r="AF642">
        <f>_xlfn.XLOOKUP($C642,[1]Dec25_data_updated!$C:$C, [1]Dec25_data_updated!AI:AI,0)</f>
        <v>0</v>
      </c>
      <c r="AG642">
        <f>_xlfn.XLOOKUP($C642,[1]Dec25_data_updated!$C:$C, [1]Dec25_data_updated!AJ:AJ,0)</f>
        <v>0</v>
      </c>
      <c r="AH642">
        <f>_xlfn.XLOOKUP($C642,[1]Dec25_data_updated!$C:$C, [1]Dec25_data_updated!AF:AF,0)</f>
        <v>0</v>
      </c>
      <c r="AI642" s="1">
        <f>_xlfn.XLOOKUP($C642,[1]cull_for_type_term!$C:$C, [1]cull_for_type_term!AI:AI,0)</f>
        <v>0</v>
      </c>
      <c r="AJ642" s="1">
        <f>_xlfn.XLOOKUP($C642,[1]cull_for_type_term!$C:$C, [1]cull_for_type_term!AJ:AJ,0)</f>
        <v>0</v>
      </c>
      <c r="AK642" s="1">
        <f>_xlfn.XLOOKUP($C642,[1]dates!$C:$C, [1]dates!D:D,0)</f>
        <v>0</v>
      </c>
      <c r="AL642" s="2"/>
      <c r="AM642" s="3">
        <f>_xlfn.XLOOKUP($C642,[1]missing!$C:$C, [1]missing!AH:AH,0)</f>
        <v>0</v>
      </c>
    </row>
    <row r="643" spans="1:39" x14ac:dyDescent="0.2">
      <c r="A643">
        <v>0</v>
      </c>
      <c r="B643" t="s">
        <v>1703</v>
      </c>
      <c r="C643" t="s">
        <v>1704</v>
      </c>
      <c r="D643">
        <v>2016</v>
      </c>
      <c r="F643" t="s">
        <v>1705</v>
      </c>
      <c r="G643" t="s">
        <v>1706</v>
      </c>
      <c r="I643">
        <v>296</v>
      </c>
      <c r="J643" s="4">
        <v>45649.813726851855</v>
      </c>
      <c r="S643">
        <v>0</v>
      </c>
      <c r="T643">
        <v>0</v>
      </c>
      <c r="U643">
        <v>0</v>
      </c>
      <c r="V643">
        <v>1</v>
      </c>
      <c r="W643">
        <v>8</v>
      </c>
      <c r="X643" t="s">
        <v>1707</v>
      </c>
      <c r="Y643" t="s">
        <v>1708</v>
      </c>
      <c r="Z643" t="s">
        <v>3149</v>
      </c>
      <c r="AA643" t="s">
        <v>50</v>
      </c>
      <c r="AB643" s="5" t="b">
        <v>0</v>
      </c>
      <c r="AC643" t="str">
        <f t="shared" si="24"/>
        <v/>
      </c>
      <c r="AD643">
        <v>1263</v>
      </c>
      <c r="AE643" t="b">
        <v>0</v>
      </c>
      <c r="AF643">
        <f>_xlfn.XLOOKUP($C643,[1]Dec25_data_updated!$C:$C, [1]Dec25_data_updated!AI:AI,0)</f>
        <v>0</v>
      </c>
      <c r="AG643">
        <f>_xlfn.XLOOKUP($C643,[1]Dec25_data_updated!$C:$C, [1]Dec25_data_updated!AJ:AJ,0)</f>
        <v>0</v>
      </c>
      <c r="AH643">
        <f>_xlfn.XLOOKUP($C643,[1]Dec25_data_updated!$C:$C, [1]Dec25_data_updated!AF:AF,0)</f>
        <v>0</v>
      </c>
      <c r="AI643" s="1">
        <f>_xlfn.XLOOKUP($C643,[1]cull_for_type_term!$C:$C, [1]cull_for_type_term!AI:AI,0)</f>
        <v>0</v>
      </c>
      <c r="AJ643" s="1">
        <f>_xlfn.XLOOKUP($C643,[1]cull_for_type_term!$C:$C, [1]cull_for_type_term!AJ:AJ,0)</f>
        <v>0</v>
      </c>
      <c r="AK643" s="1">
        <f>_xlfn.XLOOKUP($C643,[1]dates!$C:$C, [1]dates!D:D,0)</f>
        <v>0</v>
      </c>
      <c r="AL643" s="2"/>
      <c r="AM643" s="3">
        <f>_xlfn.XLOOKUP($C643,[1]missing!$C:$C, [1]missing!AH:AH,0)</f>
        <v>0</v>
      </c>
    </row>
    <row r="644" spans="1:39" x14ac:dyDescent="0.2">
      <c r="A644">
        <v>1</v>
      </c>
      <c r="B644" t="s">
        <v>3150</v>
      </c>
      <c r="C644" t="s">
        <v>3151</v>
      </c>
      <c r="D644">
        <v>2017</v>
      </c>
      <c r="F644" t="s">
        <v>3152</v>
      </c>
      <c r="G644" t="s">
        <v>3153</v>
      </c>
      <c r="H644" t="s">
        <v>3154</v>
      </c>
      <c r="I644">
        <v>47</v>
      </c>
      <c r="J644" s="4">
        <v>45649.813726851855</v>
      </c>
      <c r="S644">
        <v>1</v>
      </c>
      <c r="T644">
        <v>0.14000000000000001</v>
      </c>
      <c r="U644">
        <v>1</v>
      </c>
      <c r="V644">
        <v>1</v>
      </c>
      <c r="W644">
        <v>7</v>
      </c>
      <c r="X644" t="s">
        <v>3155</v>
      </c>
      <c r="Y644" t="s">
        <v>3156</v>
      </c>
      <c r="Z644" t="s">
        <v>3157</v>
      </c>
      <c r="AA644" t="s">
        <v>50</v>
      </c>
      <c r="AB644" t="b">
        <v>0</v>
      </c>
      <c r="AC644" t="b">
        <f t="shared" si="24"/>
        <v>1</v>
      </c>
      <c r="AD644">
        <v>1014</v>
      </c>
      <c r="AE644" t="b">
        <v>0</v>
      </c>
      <c r="AF644">
        <f>_xlfn.XLOOKUP($C644,[1]Dec25_data_updated!$C:$C, [1]Dec25_data_updated!AI:AI,0)</f>
        <v>0</v>
      </c>
      <c r="AG644">
        <f>_xlfn.XLOOKUP($C644,[1]Dec25_data_updated!$C:$C, [1]Dec25_data_updated!AJ:AJ,0)</f>
        <v>0</v>
      </c>
      <c r="AH644">
        <f>_xlfn.XLOOKUP($C644,[1]Dec25_data_updated!$C:$C, [1]Dec25_data_updated!AF:AF,0)</f>
        <v>0</v>
      </c>
      <c r="AI644" s="1">
        <f>_xlfn.XLOOKUP($C644,[1]cull_for_type_term!$C:$C, [1]cull_for_type_term!AI:AI,0)</f>
        <v>0</v>
      </c>
      <c r="AJ644" s="1">
        <f>_xlfn.XLOOKUP($C644,[1]cull_for_type_term!$C:$C, [1]cull_for_type_term!AJ:AJ,0)</f>
        <v>0</v>
      </c>
      <c r="AK644" s="1">
        <f>_xlfn.XLOOKUP($C644,[1]dates!$C:$C, [1]dates!D:D,0)</f>
        <v>0</v>
      </c>
      <c r="AL644" s="2"/>
      <c r="AM644" s="3">
        <f>_xlfn.XLOOKUP($C644,[1]missing!$C:$C, [1]missing!AH:AH,0)</f>
        <v>0</v>
      </c>
    </row>
    <row r="645" spans="1:39" x14ac:dyDescent="0.2">
      <c r="A645">
        <v>1</v>
      </c>
      <c r="B645" t="s">
        <v>3150</v>
      </c>
      <c r="C645" t="s">
        <v>3151</v>
      </c>
      <c r="D645">
        <v>2017</v>
      </c>
      <c r="F645" t="s">
        <v>3152</v>
      </c>
      <c r="G645" t="s">
        <v>3153</v>
      </c>
      <c r="H645" t="s">
        <v>3154</v>
      </c>
      <c r="I645">
        <v>268</v>
      </c>
      <c r="J645" s="4">
        <v>45649.420636574076</v>
      </c>
      <c r="S645">
        <v>1</v>
      </c>
      <c r="T645">
        <v>0.14000000000000001</v>
      </c>
      <c r="U645">
        <v>1</v>
      </c>
      <c r="V645">
        <v>1</v>
      </c>
      <c r="W645">
        <v>7</v>
      </c>
      <c r="X645" t="s">
        <v>3158</v>
      </c>
      <c r="Y645" t="s">
        <v>3156</v>
      </c>
      <c r="Z645" t="s">
        <v>3159</v>
      </c>
      <c r="AA645" t="s">
        <v>47</v>
      </c>
      <c r="AB645" s="5" t="b">
        <v>0</v>
      </c>
      <c r="AC645" t="str">
        <f t="shared" si="24"/>
        <v/>
      </c>
      <c r="AD645">
        <v>333</v>
      </c>
      <c r="AE645" t="b">
        <v>0</v>
      </c>
      <c r="AF645">
        <f>_xlfn.XLOOKUP($C645,[1]Dec25_data_updated!$C:$C, [1]Dec25_data_updated!AI:AI,0)</f>
        <v>0</v>
      </c>
      <c r="AG645">
        <f>_xlfn.XLOOKUP($C645,[1]Dec25_data_updated!$C:$C, [1]Dec25_data_updated!AJ:AJ,0)</f>
        <v>0</v>
      </c>
      <c r="AH645">
        <f>_xlfn.XLOOKUP($C645,[1]Dec25_data_updated!$C:$C, [1]Dec25_data_updated!AF:AF,0)</f>
        <v>0</v>
      </c>
      <c r="AI645" s="1">
        <f>_xlfn.XLOOKUP($C645,[1]cull_for_type_term!$C:$C, [1]cull_for_type_term!AI:AI,0)</f>
        <v>0</v>
      </c>
      <c r="AJ645" s="1">
        <f>_xlfn.XLOOKUP($C645,[1]cull_for_type_term!$C:$C, [1]cull_for_type_term!AJ:AJ,0)</f>
        <v>0</v>
      </c>
      <c r="AK645" s="1">
        <f>_xlfn.XLOOKUP($C645,[1]dates!$C:$C, [1]dates!D:D,0)</f>
        <v>0</v>
      </c>
      <c r="AL645" s="2"/>
      <c r="AM645" s="3">
        <f>_xlfn.XLOOKUP($C645,[1]missing!$C:$C, [1]missing!AH:AH,0)</f>
        <v>0</v>
      </c>
    </row>
    <row r="646" spans="1:39" x14ac:dyDescent="0.2">
      <c r="A646">
        <v>2</v>
      </c>
      <c r="B646" t="s">
        <v>3160</v>
      </c>
      <c r="C646" t="s">
        <v>3161</v>
      </c>
      <c r="D646">
        <v>2019</v>
      </c>
      <c r="E646" t="s">
        <v>3162</v>
      </c>
      <c r="F646" t="s">
        <v>386</v>
      </c>
      <c r="G646" t="s">
        <v>3163</v>
      </c>
      <c r="H646" t="s">
        <v>3164</v>
      </c>
      <c r="I646">
        <v>574</v>
      </c>
      <c r="J646" s="4">
        <v>45649.420636574076</v>
      </c>
      <c r="S646">
        <v>2</v>
      </c>
      <c r="T646">
        <v>0.4</v>
      </c>
      <c r="U646">
        <v>2</v>
      </c>
      <c r="V646">
        <v>1</v>
      </c>
      <c r="W646">
        <v>5</v>
      </c>
      <c r="X646" t="s">
        <v>3165</v>
      </c>
      <c r="Y646" t="s">
        <v>3166</v>
      </c>
      <c r="Z646" t="s">
        <v>3167</v>
      </c>
      <c r="AA646" t="s">
        <v>47</v>
      </c>
      <c r="AB646" s="5" t="b">
        <v>0</v>
      </c>
      <c r="AC646" t="str">
        <f t="shared" si="24"/>
        <v/>
      </c>
      <c r="AD646">
        <v>639</v>
      </c>
      <c r="AE646" t="b">
        <v>0</v>
      </c>
      <c r="AF646">
        <f>_xlfn.XLOOKUP($C646,[1]Dec25_data_updated!$C:$C, [1]Dec25_data_updated!AI:AI,0)</f>
        <v>0</v>
      </c>
      <c r="AG646">
        <f>_xlfn.XLOOKUP($C646,[1]Dec25_data_updated!$C:$C, [1]Dec25_data_updated!AJ:AJ,0)</f>
        <v>0</v>
      </c>
      <c r="AH646">
        <f>_xlfn.XLOOKUP($C646,[1]Dec25_data_updated!$C:$C, [1]Dec25_data_updated!AF:AF,0)</f>
        <v>0</v>
      </c>
      <c r="AI646" s="1">
        <f>_xlfn.XLOOKUP($C646,[1]cull_for_type_term!$C:$C, [1]cull_for_type_term!AI:AI,0)</f>
        <v>0</v>
      </c>
      <c r="AJ646" s="1">
        <f>_xlfn.XLOOKUP($C646,[1]cull_for_type_term!$C:$C, [1]cull_for_type_term!AJ:AJ,0)</f>
        <v>0</v>
      </c>
      <c r="AK646" s="1">
        <f>_xlfn.XLOOKUP($C646,[1]dates!$C:$C, [1]dates!D:D,0)</f>
        <v>0</v>
      </c>
      <c r="AL646" s="2"/>
      <c r="AM646" s="3">
        <f>_xlfn.XLOOKUP($C646,[1]missing!$C:$C, [1]missing!AH:AH,0)</f>
        <v>0</v>
      </c>
    </row>
    <row r="647" spans="1:39" x14ac:dyDescent="0.2">
      <c r="A647">
        <v>0</v>
      </c>
      <c r="B647" t="s">
        <v>3168</v>
      </c>
      <c r="C647" t="s">
        <v>3169</v>
      </c>
      <c r="D647">
        <v>2022</v>
      </c>
      <c r="F647" t="s">
        <v>2863</v>
      </c>
      <c r="G647" t="s">
        <v>3170</v>
      </c>
      <c r="I647">
        <v>162</v>
      </c>
      <c r="J647" s="4">
        <v>45649.813726851855</v>
      </c>
      <c r="K647" t="s">
        <v>56</v>
      </c>
      <c r="S647">
        <v>0</v>
      </c>
      <c r="T647">
        <v>0</v>
      </c>
      <c r="U647">
        <v>0</v>
      </c>
      <c r="V647">
        <v>6</v>
      </c>
      <c r="W647">
        <v>2</v>
      </c>
      <c r="X647" t="s">
        <v>3171</v>
      </c>
      <c r="Y647" t="s">
        <v>3170</v>
      </c>
      <c r="Z647" t="s">
        <v>3172</v>
      </c>
      <c r="AA647" t="s">
        <v>50</v>
      </c>
      <c r="AB647" t="b">
        <v>0</v>
      </c>
      <c r="AC647" t="b">
        <f t="shared" si="24"/>
        <v>1</v>
      </c>
      <c r="AD647">
        <v>1129</v>
      </c>
      <c r="AE647" t="b">
        <v>0</v>
      </c>
      <c r="AF647">
        <f>_xlfn.XLOOKUP($C647,[1]Dec25_data_updated!$C:$C, [1]Dec25_data_updated!AI:AI,0)</f>
        <v>0</v>
      </c>
      <c r="AG647" t="str">
        <f>_xlfn.XLOOKUP($C647,[1]Dec25_data_updated!$C:$C, [1]Dec25_data_updated!AJ:AJ,0)</f>
        <v>Art+Feminism</v>
      </c>
      <c r="AH647" t="str">
        <f>_xlfn.XLOOKUP($C647,[1]Dec25_data_updated!$C:$C, [1]Dec25_data_updated!AF:AF,0)</f>
        <v>E_Brown__JE_Pierce__L_Chapin__A_Nguyen__J_Kramer..._161_SCHOLARLY_COMMUNICATION_Open_access.pdf</v>
      </c>
      <c r="AI647" s="1">
        <f>_xlfn.XLOOKUP($C647,[1]cull_for_type_term!$C:$C, [1]cull_for_type_term!AI:AI,0)</f>
        <v>0</v>
      </c>
      <c r="AJ647" s="1" t="str">
        <f>_xlfn.XLOOKUP($C647,[1]cull_for_type_term!$C:$C, [1]cull_for_type_term!AJ:AJ,0)</f>
        <v>Art+Feminism</v>
      </c>
      <c r="AK647" s="1">
        <f>_xlfn.XLOOKUP($C647,[1]dates!$C:$C, [1]dates!D:D,0)</f>
        <v>0</v>
      </c>
      <c r="AL647" s="2"/>
      <c r="AM647" s="3">
        <f>_xlfn.XLOOKUP($C647,[1]missing!$C:$C, [1]missing!AH:AH,0)</f>
        <v>0</v>
      </c>
    </row>
    <row r="648" spans="1:39" x14ac:dyDescent="0.2">
      <c r="A648">
        <v>4</v>
      </c>
      <c r="B648" t="s">
        <v>3173</v>
      </c>
      <c r="C648" t="s">
        <v>3174</v>
      </c>
      <c r="D648">
        <v>2019</v>
      </c>
      <c r="F648" t="s">
        <v>3175</v>
      </c>
      <c r="G648" t="s">
        <v>3176</v>
      </c>
      <c r="H648" t="s">
        <v>3177</v>
      </c>
      <c r="I648">
        <v>187</v>
      </c>
      <c r="J648" s="4">
        <v>45649.420636574076</v>
      </c>
      <c r="S648">
        <v>4</v>
      </c>
      <c r="T648">
        <v>0.8</v>
      </c>
      <c r="U648">
        <v>4</v>
      </c>
      <c r="V648">
        <v>1</v>
      </c>
      <c r="W648">
        <v>5</v>
      </c>
      <c r="X648" t="s">
        <v>3178</v>
      </c>
      <c r="Y648" t="s">
        <v>3179</v>
      </c>
      <c r="Z648" t="s">
        <v>3180</v>
      </c>
      <c r="AA648" t="s">
        <v>47</v>
      </c>
      <c r="AB648" t="b">
        <v>0</v>
      </c>
      <c r="AC648" t="b">
        <f t="shared" si="24"/>
        <v>1</v>
      </c>
      <c r="AD648">
        <v>252</v>
      </c>
      <c r="AE648" t="b">
        <v>0</v>
      </c>
      <c r="AF648">
        <f>_xlfn.XLOOKUP($C648,[1]Dec25_data_updated!$C:$C, [1]Dec25_data_updated!AI:AI,0)</f>
        <v>0</v>
      </c>
      <c r="AG648">
        <f>_xlfn.XLOOKUP($C648,[1]Dec25_data_updated!$C:$C, [1]Dec25_data_updated!AJ:AJ,0)</f>
        <v>0</v>
      </c>
      <c r="AH648">
        <f>_xlfn.XLOOKUP($C648,[1]Dec25_data_updated!$C:$C, [1]Dec25_data_updated!AF:AF,0)</f>
        <v>0</v>
      </c>
      <c r="AI648" s="1">
        <f>_xlfn.XLOOKUP($C648,[1]cull_for_type_term!$C:$C, [1]cull_for_type_term!AI:AI,0)</f>
        <v>0</v>
      </c>
      <c r="AJ648" s="1">
        <f>_xlfn.XLOOKUP($C648,[1]cull_for_type_term!$C:$C, [1]cull_for_type_term!AJ:AJ,0)</f>
        <v>0</v>
      </c>
      <c r="AK648" s="1">
        <f>_xlfn.XLOOKUP($C648,[1]dates!$C:$C, [1]dates!D:D,0)</f>
        <v>0</v>
      </c>
      <c r="AL648" s="2"/>
      <c r="AM648" s="3">
        <f>_xlfn.XLOOKUP($C648,[1]missing!$C:$C, [1]missing!AH:AH,0)</f>
        <v>0</v>
      </c>
    </row>
    <row r="649" spans="1:39" x14ac:dyDescent="0.2">
      <c r="A649">
        <v>16</v>
      </c>
      <c r="B649" t="s">
        <v>3181</v>
      </c>
      <c r="C649" t="s">
        <v>3182</v>
      </c>
      <c r="D649">
        <v>2011</v>
      </c>
      <c r="E649" t="s">
        <v>3183</v>
      </c>
      <c r="F649" t="s">
        <v>54</v>
      </c>
      <c r="G649" t="s">
        <v>3184</v>
      </c>
      <c r="H649" t="s">
        <v>3185</v>
      </c>
      <c r="I649">
        <v>186</v>
      </c>
      <c r="J649" s="4">
        <v>45649.420636574076</v>
      </c>
      <c r="K649" t="s">
        <v>56</v>
      </c>
      <c r="S649">
        <v>16</v>
      </c>
      <c r="T649">
        <v>1.23</v>
      </c>
      <c r="U649">
        <v>16</v>
      </c>
      <c r="V649">
        <v>1</v>
      </c>
      <c r="W649">
        <v>13</v>
      </c>
      <c r="X649" t="s">
        <v>3186</v>
      </c>
      <c r="Y649" t="s">
        <v>3184</v>
      </c>
      <c r="Z649" t="s">
        <v>3187</v>
      </c>
      <c r="AA649" t="s">
        <v>47</v>
      </c>
      <c r="AB649" t="b">
        <v>0</v>
      </c>
      <c r="AC649" t="b">
        <f t="shared" si="24"/>
        <v>1</v>
      </c>
      <c r="AD649">
        <v>251</v>
      </c>
      <c r="AE649" t="b">
        <v>0</v>
      </c>
      <c r="AF649">
        <f>_xlfn.XLOOKUP($C649,[1]Dec25_data_updated!$C:$C, [1]Dec25_data_updated!AI:AI,0)</f>
        <v>0</v>
      </c>
      <c r="AG649">
        <f>_xlfn.XLOOKUP($C649,[1]Dec25_data_updated!$C:$C, [1]Dec25_data_updated!AJ:AJ,0)</f>
        <v>0</v>
      </c>
      <c r="AH649" t="str">
        <f>_xlfn.XLOOKUP($C649,[1]Dec25_data_updated!$C:$C, [1]Dec25_data_updated!AF:AF,0)</f>
        <v>E_Ellsworth_The_wicked_problem_of_pedagogy,_an_afterword.pdf</v>
      </c>
      <c r="AI649" s="1">
        <f>_xlfn.XLOOKUP($C649,[1]cull_for_type_term!$C:$C, [1]cull_for_type_term!AI:AI,0)</f>
        <v>0</v>
      </c>
      <c r="AJ649" s="1">
        <f>_xlfn.XLOOKUP($C649,[1]cull_for_type_term!$C:$C, [1]cull_for_type_term!AJ:AJ,0)</f>
        <v>0</v>
      </c>
      <c r="AK649" s="1">
        <f>_xlfn.XLOOKUP($C649,[1]dates!$C:$C, [1]dates!D:D,0)</f>
        <v>0</v>
      </c>
      <c r="AL649" s="2"/>
      <c r="AM649" s="3">
        <f>_xlfn.XLOOKUP($C649,[1]missing!$C:$C, [1]missing!AH:AH,0)</f>
        <v>0</v>
      </c>
    </row>
    <row r="650" spans="1:39" x14ac:dyDescent="0.2">
      <c r="A650">
        <v>16</v>
      </c>
      <c r="B650" t="s">
        <v>3181</v>
      </c>
      <c r="C650" t="s">
        <v>3182</v>
      </c>
      <c r="D650">
        <v>2011</v>
      </c>
      <c r="E650" t="s">
        <v>3183</v>
      </c>
      <c r="F650" t="s">
        <v>54</v>
      </c>
      <c r="G650" t="s">
        <v>3184</v>
      </c>
      <c r="H650" t="s">
        <v>3188</v>
      </c>
      <c r="I650">
        <v>24</v>
      </c>
      <c r="J650" s="4">
        <v>45649.419166666667</v>
      </c>
      <c r="K650" t="s">
        <v>56</v>
      </c>
      <c r="S650">
        <v>16</v>
      </c>
      <c r="T650">
        <v>1.23</v>
      </c>
      <c r="U650">
        <v>16</v>
      </c>
      <c r="V650">
        <v>1</v>
      </c>
      <c r="W650">
        <v>13</v>
      </c>
      <c r="X650" t="s">
        <v>3189</v>
      </c>
      <c r="Y650" t="s">
        <v>3184</v>
      </c>
      <c r="Z650" t="s">
        <v>3190</v>
      </c>
      <c r="AA650" t="s">
        <v>199</v>
      </c>
      <c r="AB650" t="b">
        <v>0</v>
      </c>
      <c r="AC650" t="b">
        <f t="shared" si="24"/>
        <v>1</v>
      </c>
      <c r="AD650">
        <v>809</v>
      </c>
      <c r="AE650" t="b">
        <v>0</v>
      </c>
      <c r="AF650">
        <f>_xlfn.XLOOKUP($C650,[1]Dec25_data_updated!$C:$C, [1]Dec25_data_updated!AI:AI,0)</f>
        <v>0</v>
      </c>
      <c r="AG650">
        <f>_xlfn.XLOOKUP($C650,[1]Dec25_data_updated!$C:$C, [1]Dec25_data_updated!AJ:AJ,0)</f>
        <v>0</v>
      </c>
      <c r="AH650" t="str">
        <f>_xlfn.XLOOKUP($C650,[1]Dec25_data_updated!$C:$C, [1]Dec25_data_updated!AF:AF,0)</f>
        <v>E_Ellsworth_The_wicked_problem_of_pedagogy,_an_afterword.pdf</v>
      </c>
      <c r="AI650" s="1">
        <f>_xlfn.XLOOKUP($C650,[1]cull_for_type_term!$C:$C, [1]cull_for_type_term!AI:AI,0)</f>
        <v>0</v>
      </c>
      <c r="AJ650" s="1">
        <f>_xlfn.XLOOKUP($C650,[1]cull_for_type_term!$C:$C, [1]cull_for_type_term!AJ:AJ,0)</f>
        <v>0</v>
      </c>
      <c r="AK650" s="1">
        <f>_xlfn.XLOOKUP($C650,[1]dates!$C:$C, [1]dates!D:D,0)</f>
        <v>0</v>
      </c>
      <c r="AL650" s="2"/>
      <c r="AM650" s="3">
        <f>_xlfn.XLOOKUP($C650,[1]missing!$C:$C, [1]missing!AH:AH,0)</f>
        <v>0</v>
      </c>
    </row>
    <row r="651" spans="1:39" x14ac:dyDescent="0.2">
      <c r="A651">
        <v>16</v>
      </c>
      <c r="B651" t="s">
        <v>3181</v>
      </c>
      <c r="C651" t="s">
        <v>3182</v>
      </c>
      <c r="D651">
        <v>2011</v>
      </c>
      <c r="E651" t="s">
        <v>3183</v>
      </c>
      <c r="F651" t="s">
        <v>54</v>
      </c>
      <c r="G651" t="s">
        <v>3184</v>
      </c>
      <c r="H651" t="s">
        <v>3185</v>
      </c>
      <c r="I651">
        <v>10</v>
      </c>
      <c r="J651" s="4">
        <v>45649.441979166666</v>
      </c>
      <c r="K651" t="s">
        <v>56</v>
      </c>
      <c r="S651">
        <v>16</v>
      </c>
      <c r="T651">
        <v>1.23</v>
      </c>
      <c r="U651">
        <v>16</v>
      </c>
      <c r="V651">
        <v>1</v>
      </c>
      <c r="W651">
        <v>13</v>
      </c>
      <c r="X651" t="s">
        <v>3191</v>
      </c>
      <c r="Y651" t="s">
        <v>3184</v>
      </c>
      <c r="Z651" t="s">
        <v>3192</v>
      </c>
      <c r="AA651" t="s">
        <v>1129</v>
      </c>
      <c r="AB651" t="b">
        <v>0</v>
      </c>
      <c r="AC651" t="b">
        <f t="shared" si="24"/>
        <v>1</v>
      </c>
      <c r="AD651">
        <v>948</v>
      </c>
      <c r="AE651" t="b">
        <v>0</v>
      </c>
      <c r="AF651">
        <f>_xlfn.XLOOKUP($C651,[1]Dec25_data_updated!$C:$C, [1]Dec25_data_updated!AI:AI,0)</f>
        <v>0</v>
      </c>
      <c r="AG651">
        <f>_xlfn.XLOOKUP($C651,[1]Dec25_data_updated!$C:$C, [1]Dec25_data_updated!AJ:AJ,0)</f>
        <v>0</v>
      </c>
      <c r="AH651" t="str">
        <f>_xlfn.XLOOKUP($C651,[1]Dec25_data_updated!$C:$C, [1]Dec25_data_updated!AF:AF,0)</f>
        <v>E_Ellsworth_The_wicked_problem_of_pedagogy,_an_afterword.pdf</v>
      </c>
      <c r="AI651" s="1">
        <f>_xlfn.XLOOKUP($C651,[1]cull_for_type_term!$C:$C, [1]cull_for_type_term!AI:AI,0)</f>
        <v>0</v>
      </c>
      <c r="AJ651" s="1">
        <f>_xlfn.XLOOKUP($C651,[1]cull_for_type_term!$C:$C, [1]cull_for_type_term!AJ:AJ,0)</f>
        <v>0</v>
      </c>
      <c r="AK651" s="1">
        <f>_xlfn.XLOOKUP($C651,[1]dates!$C:$C, [1]dates!D:D,0)</f>
        <v>0</v>
      </c>
      <c r="AL651" s="2"/>
      <c r="AM651" s="3">
        <f>_xlfn.XLOOKUP($C651,[1]missing!$C:$C, [1]missing!AH:AH,0)</f>
        <v>0</v>
      </c>
    </row>
    <row r="652" spans="1:39" x14ac:dyDescent="0.2">
      <c r="A652">
        <v>16</v>
      </c>
      <c r="B652" t="s">
        <v>3181</v>
      </c>
      <c r="C652" t="s">
        <v>3182</v>
      </c>
      <c r="D652">
        <v>2011</v>
      </c>
      <c r="E652" t="s">
        <v>3183</v>
      </c>
      <c r="F652" t="s">
        <v>54</v>
      </c>
      <c r="G652" t="s">
        <v>3184</v>
      </c>
      <c r="H652" t="s">
        <v>3185</v>
      </c>
      <c r="I652">
        <v>166</v>
      </c>
      <c r="J652" s="4">
        <v>45649.813726851855</v>
      </c>
      <c r="K652" t="s">
        <v>56</v>
      </c>
      <c r="S652">
        <v>16</v>
      </c>
      <c r="T652">
        <v>1.23</v>
      </c>
      <c r="U652">
        <v>16</v>
      </c>
      <c r="V652">
        <v>1</v>
      </c>
      <c r="W652">
        <v>13</v>
      </c>
      <c r="X652" t="s">
        <v>3193</v>
      </c>
      <c r="Y652" t="s">
        <v>3184</v>
      </c>
      <c r="Z652" t="s">
        <v>3194</v>
      </c>
      <c r="AA652" t="s">
        <v>50</v>
      </c>
      <c r="AB652" t="b">
        <v>0</v>
      </c>
      <c r="AC652" t="b">
        <f t="shared" si="24"/>
        <v>1</v>
      </c>
      <c r="AD652">
        <v>1133</v>
      </c>
      <c r="AE652" t="b">
        <v>0</v>
      </c>
      <c r="AF652">
        <f>_xlfn.XLOOKUP($C652,[1]Dec25_data_updated!$C:$C, [1]Dec25_data_updated!AI:AI,0)</f>
        <v>0</v>
      </c>
      <c r="AG652">
        <f>_xlfn.XLOOKUP($C652,[1]Dec25_data_updated!$C:$C, [1]Dec25_data_updated!AJ:AJ,0)</f>
        <v>0</v>
      </c>
      <c r="AH652" t="str">
        <f>_xlfn.XLOOKUP($C652,[1]Dec25_data_updated!$C:$C, [1]Dec25_data_updated!AF:AF,0)</f>
        <v>E_Ellsworth_The_wicked_problem_of_pedagogy,_an_afterword.pdf</v>
      </c>
      <c r="AI652" s="1">
        <f>_xlfn.XLOOKUP($C652,[1]cull_for_type_term!$C:$C, [1]cull_for_type_term!AI:AI,0)</f>
        <v>0</v>
      </c>
      <c r="AJ652" s="1">
        <f>_xlfn.XLOOKUP($C652,[1]cull_for_type_term!$C:$C, [1]cull_for_type_term!AJ:AJ,0)</f>
        <v>0</v>
      </c>
      <c r="AK652" s="1">
        <f>_xlfn.XLOOKUP($C652,[1]dates!$C:$C, [1]dates!D:D,0)</f>
        <v>0</v>
      </c>
      <c r="AL652" s="2"/>
      <c r="AM652" s="3">
        <f>_xlfn.XLOOKUP($C652,[1]missing!$C:$C, [1]missing!AH:AH,0)</f>
        <v>0</v>
      </c>
    </row>
    <row r="653" spans="1:39" x14ac:dyDescent="0.2">
      <c r="A653">
        <v>16</v>
      </c>
      <c r="B653" t="s">
        <v>3181</v>
      </c>
      <c r="C653" t="s">
        <v>3182</v>
      </c>
      <c r="D653">
        <v>2011</v>
      </c>
      <c r="E653" t="s">
        <v>3183</v>
      </c>
      <c r="F653" t="s">
        <v>54</v>
      </c>
      <c r="G653" t="s">
        <v>3184</v>
      </c>
      <c r="H653" t="s">
        <v>3188</v>
      </c>
      <c r="I653">
        <v>8</v>
      </c>
      <c r="J653" s="4">
        <v>45649.418078703704</v>
      </c>
      <c r="K653" t="s">
        <v>56</v>
      </c>
      <c r="S653">
        <v>16</v>
      </c>
      <c r="T653">
        <v>1.23</v>
      </c>
      <c r="U653">
        <v>16</v>
      </c>
      <c r="V653">
        <v>1</v>
      </c>
      <c r="W653">
        <v>13</v>
      </c>
      <c r="X653" t="s">
        <v>3195</v>
      </c>
      <c r="Y653" t="s">
        <v>3184</v>
      </c>
      <c r="Z653" t="s">
        <v>3196</v>
      </c>
      <c r="AA653" t="s">
        <v>342</v>
      </c>
      <c r="AB653" t="b">
        <v>0</v>
      </c>
      <c r="AC653" t="str">
        <f t="shared" si="24"/>
        <v/>
      </c>
      <c r="AD653">
        <v>924</v>
      </c>
      <c r="AE653" t="b">
        <v>0</v>
      </c>
      <c r="AF653">
        <f>_xlfn.XLOOKUP($C653,[1]Dec25_data_updated!$C:$C, [1]Dec25_data_updated!AI:AI,0)</f>
        <v>0</v>
      </c>
      <c r="AG653">
        <f>_xlfn.XLOOKUP($C653,[1]Dec25_data_updated!$C:$C, [1]Dec25_data_updated!AJ:AJ,0)</f>
        <v>0</v>
      </c>
      <c r="AH653" t="str">
        <f>_xlfn.XLOOKUP($C653,[1]Dec25_data_updated!$C:$C, [1]Dec25_data_updated!AF:AF,0)</f>
        <v>E_Ellsworth_The_wicked_problem_of_pedagogy,_an_afterword.pdf</v>
      </c>
      <c r="AI653" s="1">
        <f>_xlfn.XLOOKUP($C653,[1]cull_for_type_term!$C:$C, [1]cull_for_type_term!AI:AI,0)</f>
        <v>0</v>
      </c>
      <c r="AJ653" s="1">
        <f>_xlfn.XLOOKUP($C653,[1]cull_for_type_term!$C:$C, [1]cull_for_type_term!AJ:AJ,0)</f>
        <v>0</v>
      </c>
      <c r="AK653" s="1">
        <f>_xlfn.XLOOKUP($C653,[1]dates!$C:$C, [1]dates!D:D,0)</f>
        <v>0</v>
      </c>
      <c r="AL653" s="2"/>
      <c r="AM653" s="3">
        <f>_xlfn.XLOOKUP($C653,[1]missing!$C:$C, [1]missing!AH:AH,0)</f>
        <v>0</v>
      </c>
    </row>
    <row r="654" spans="1:39" x14ac:dyDescent="0.2">
      <c r="A654">
        <v>4</v>
      </c>
      <c r="B654" t="s">
        <v>3197</v>
      </c>
      <c r="C654" t="s">
        <v>3198</v>
      </c>
      <c r="D654">
        <v>2023</v>
      </c>
      <c r="F654" t="s">
        <v>67</v>
      </c>
      <c r="G654" t="s">
        <v>3199</v>
      </c>
      <c r="H654" t="s">
        <v>3200</v>
      </c>
      <c r="I654">
        <v>569</v>
      </c>
      <c r="J654" s="4">
        <v>45649.420636574076</v>
      </c>
      <c r="K654" t="s">
        <v>107</v>
      </c>
      <c r="S654">
        <v>4</v>
      </c>
      <c r="T654">
        <v>4</v>
      </c>
      <c r="U654">
        <v>4</v>
      </c>
      <c r="V654">
        <v>1</v>
      </c>
      <c r="W654">
        <v>1</v>
      </c>
      <c r="X654" t="s">
        <v>3201</v>
      </c>
      <c r="Y654" t="s">
        <v>3199</v>
      </c>
      <c r="Z654" t="s">
        <v>3202</v>
      </c>
      <c r="AA654" t="s">
        <v>47</v>
      </c>
      <c r="AB654" t="b">
        <v>0</v>
      </c>
      <c r="AC654" t="b">
        <f t="shared" si="24"/>
        <v>1</v>
      </c>
      <c r="AD654">
        <v>634</v>
      </c>
      <c r="AE654" t="b">
        <v>0</v>
      </c>
      <c r="AF654">
        <f>_xlfn.XLOOKUP($C654,[1]Dec25_data_updated!$C:$C, [1]Dec25_data_updated!AI:AI,0)</f>
        <v>0</v>
      </c>
      <c r="AG654">
        <f>_xlfn.XLOOKUP($C654,[1]Dec25_data_updated!$C:$C, [1]Dec25_data_updated!AJ:AJ,0)</f>
        <v>0</v>
      </c>
      <c r="AH654">
        <f>_xlfn.XLOOKUP($C654,[1]Dec25_data_updated!$C:$C, [1]Dec25_data_updated!AF:AF,0)</f>
        <v>0</v>
      </c>
      <c r="AI654" s="1">
        <f>_xlfn.XLOOKUP($C654,[1]cull_for_type_term!$C:$C, [1]cull_for_type_term!AI:AI,0)</f>
        <v>0</v>
      </c>
      <c r="AJ654" s="1">
        <f>_xlfn.XLOOKUP($C654,[1]cull_for_type_term!$C:$C, [1]cull_for_type_term!AJ:AJ,0)</f>
        <v>0</v>
      </c>
      <c r="AK654" s="1">
        <f>_xlfn.XLOOKUP($C654,[1]dates!$C:$C, [1]dates!D:D,0)</f>
        <v>0</v>
      </c>
      <c r="AL654" s="2"/>
      <c r="AM654" s="3">
        <f>_xlfn.XLOOKUP($C654,[1]missing!$C:$C, [1]missing!AH:AH,0)</f>
        <v>0</v>
      </c>
    </row>
    <row r="655" spans="1:39" x14ac:dyDescent="0.2">
      <c r="A655">
        <v>0</v>
      </c>
      <c r="B655" t="s">
        <v>3203</v>
      </c>
      <c r="C655" t="s">
        <v>3204</v>
      </c>
      <c r="E655" t="s">
        <v>279</v>
      </c>
      <c r="G655" t="s">
        <v>3205</v>
      </c>
      <c r="I655">
        <v>479</v>
      </c>
      <c r="J655" s="4">
        <v>45649.420636574076</v>
      </c>
      <c r="L655" t="s">
        <v>3206</v>
      </c>
      <c r="S655">
        <v>0</v>
      </c>
      <c r="T655">
        <v>0</v>
      </c>
      <c r="U655">
        <v>0</v>
      </c>
      <c r="V655">
        <v>1</v>
      </c>
      <c r="X655" t="s">
        <v>3207</v>
      </c>
      <c r="Z655" t="s">
        <v>3208</v>
      </c>
      <c r="AA655" t="s">
        <v>47</v>
      </c>
      <c r="AB655" t="b">
        <v>0</v>
      </c>
      <c r="AC655" t="str">
        <f t="shared" si="24"/>
        <v/>
      </c>
      <c r="AD655">
        <v>544</v>
      </c>
      <c r="AE655" t="b">
        <v>0</v>
      </c>
      <c r="AF655">
        <f>_xlfn.XLOOKUP($C655,[1]Dec25_data_updated!$C:$C, [1]Dec25_data_updated!AI:AI,0)</f>
        <v>0</v>
      </c>
      <c r="AG655">
        <f>_xlfn.XLOOKUP($C655,[1]Dec25_data_updated!$C:$C, [1]Dec25_data_updated!AJ:AJ,0)</f>
        <v>0</v>
      </c>
      <c r="AH655">
        <f>_xlfn.XLOOKUP($C655,[1]Dec25_data_updated!$C:$C, [1]Dec25_data_updated!AF:AF,0)</f>
        <v>0</v>
      </c>
      <c r="AI655" s="1">
        <f>_xlfn.XLOOKUP($C655,[1]cull_for_type_term!$C:$C, [1]cull_for_type_term!AI:AI,0)</f>
        <v>0</v>
      </c>
      <c r="AJ655" s="1">
        <f>_xlfn.XLOOKUP($C655,[1]cull_for_type_term!$C:$C, [1]cull_for_type_term!AJ:AJ,0)</f>
        <v>0</v>
      </c>
      <c r="AK655" s="1">
        <f>_xlfn.XLOOKUP($C655,[1]dates!$C:$C, [1]dates!D:D,0)</f>
        <v>0</v>
      </c>
      <c r="AL655" s="2"/>
      <c r="AM655" s="3">
        <f>_xlfn.XLOOKUP($C655,[1]missing!$C:$C, [1]missing!AH:AH,0)</f>
        <v>0</v>
      </c>
    </row>
    <row r="656" spans="1:39" x14ac:dyDescent="0.2">
      <c r="A656">
        <v>0</v>
      </c>
      <c r="B656" t="s">
        <v>3203</v>
      </c>
      <c r="C656" t="s">
        <v>3204</v>
      </c>
      <c r="E656" t="s">
        <v>279</v>
      </c>
      <c r="G656" t="s">
        <v>3205</v>
      </c>
      <c r="I656">
        <v>304</v>
      </c>
      <c r="J656" s="4">
        <v>45649.813726851855</v>
      </c>
      <c r="L656" t="s">
        <v>3206</v>
      </c>
      <c r="S656">
        <v>0</v>
      </c>
      <c r="T656">
        <v>0</v>
      </c>
      <c r="U656">
        <v>0</v>
      </c>
      <c r="V656">
        <v>1</v>
      </c>
      <c r="X656" t="s">
        <v>3209</v>
      </c>
      <c r="Z656" t="s">
        <v>3210</v>
      </c>
      <c r="AA656" t="s">
        <v>50</v>
      </c>
      <c r="AB656" s="5" t="b">
        <v>0</v>
      </c>
      <c r="AC656" t="str">
        <f t="shared" ref="AC656:AC719" si="25">IF( ISNUMBER( SEARCH( AA656, X656) ), TRUE, "" )</f>
        <v/>
      </c>
      <c r="AD656">
        <v>1271</v>
      </c>
      <c r="AE656" t="b">
        <v>0</v>
      </c>
      <c r="AF656">
        <f>_xlfn.XLOOKUP($C656,[1]Dec25_data_updated!$C:$C, [1]Dec25_data_updated!AI:AI,0)</f>
        <v>0</v>
      </c>
      <c r="AG656">
        <f>_xlfn.XLOOKUP($C656,[1]Dec25_data_updated!$C:$C, [1]Dec25_data_updated!AJ:AJ,0)</f>
        <v>0</v>
      </c>
      <c r="AH656">
        <f>_xlfn.XLOOKUP($C656,[1]Dec25_data_updated!$C:$C, [1]Dec25_data_updated!AF:AF,0)</f>
        <v>0</v>
      </c>
      <c r="AI656" s="1">
        <f>_xlfn.XLOOKUP($C656,[1]cull_for_type_term!$C:$C, [1]cull_for_type_term!AI:AI,0)</f>
        <v>0</v>
      </c>
      <c r="AJ656" s="1">
        <f>_xlfn.XLOOKUP($C656,[1]cull_for_type_term!$C:$C, [1]cull_for_type_term!AJ:AJ,0)</f>
        <v>0</v>
      </c>
      <c r="AK656" s="1">
        <f>_xlfn.XLOOKUP($C656,[1]dates!$C:$C, [1]dates!D:D,0)</f>
        <v>0</v>
      </c>
      <c r="AL656" s="2"/>
      <c r="AM656" s="3">
        <f>_xlfn.XLOOKUP($C656,[1]missing!$C:$C, [1]missing!AH:AH,0)</f>
        <v>0</v>
      </c>
    </row>
    <row r="657" spans="1:39" x14ac:dyDescent="0.2">
      <c r="A657">
        <v>0</v>
      </c>
      <c r="B657" t="s">
        <v>3211</v>
      </c>
      <c r="C657" t="s">
        <v>3212</v>
      </c>
      <c r="D657">
        <v>2014</v>
      </c>
      <c r="E657" t="s">
        <v>3213</v>
      </c>
      <c r="F657" t="s">
        <v>113</v>
      </c>
      <c r="G657" t="s">
        <v>3214</v>
      </c>
      <c r="I657">
        <v>23</v>
      </c>
      <c r="J657" s="4">
        <v>45649.419166666667</v>
      </c>
      <c r="S657">
        <v>0</v>
      </c>
      <c r="T657">
        <v>0</v>
      </c>
      <c r="U657">
        <v>0</v>
      </c>
      <c r="V657">
        <v>1</v>
      </c>
      <c r="W657">
        <v>10</v>
      </c>
      <c r="X657" t="s">
        <v>3215</v>
      </c>
      <c r="Z657" t="s">
        <v>3216</v>
      </c>
      <c r="AA657" t="s">
        <v>199</v>
      </c>
      <c r="AB657" t="b">
        <v>0</v>
      </c>
      <c r="AC657" t="b">
        <f t="shared" si="25"/>
        <v>1</v>
      </c>
      <c r="AD657">
        <v>808</v>
      </c>
      <c r="AE657" t="b">
        <v>0</v>
      </c>
      <c r="AF657">
        <f>_xlfn.XLOOKUP($C657,[1]Dec25_data_updated!$C:$C, [1]Dec25_data_updated!AI:AI,0)</f>
        <v>0</v>
      </c>
      <c r="AG657">
        <f>_xlfn.XLOOKUP($C657,[1]Dec25_data_updated!$C:$C, [1]Dec25_data_updated!AJ:AJ,0)</f>
        <v>0</v>
      </c>
      <c r="AH657">
        <f>_xlfn.XLOOKUP($C657,[1]Dec25_data_updated!$C:$C, [1]Dec25_data_updated!AF:AF,0)</f>
        <v>0</v>
      </c>
      <c r="AI657" s="1">
        <f>_xlfn.XLOOKUP($C657,[1]cull_for_type_term!$C:$C, [1]cull_for_type_term!AI:AI,0)</f>
        <v>0</v>
      </c>
      <c r="AJ657" s="1">
        <f>_xlfn.XLOOKUP($C657,[1]cull_for_type_term!$C:$C, [1]cull_for_type_term!AJ:AJ,0)</f>
        <v>0</v>
      </c>
      <c r="AK657" s="1">
        <f>_xlfn.XLOOKUP($C657,[1]dates!$C:$C, [1]dates!D:D,0)</f>
        <v>0</v>
      </c>
      <c r="AL657" s="2"/>
      <c r="AM657" s="3">
        <f>_xlfn.XLOOKUP($C657,[1]missing!$C:$C, [1]missing!AH:AH,0)</f>
        <v>0</v>
      </c>
    </row>
    <row r="658" spans="1:39" x14ac:dyDescent="0.2">
      <c r="A658">
        <v>1</v>
      </c>
      <c r="B658" t="s">
        <v>3217</v>
      </c>
      <c r="C658" t="s">
        <v>3218</v>
      </c>
      <c r="D658">
        <v>2023</v>
      </c>
      <c r="E658" t="s">
        <v>3219</v>
      </c>
      <c r="F658" t="s">
        <v>547</v>
      </c>
      <c r="G658" t="s">
        <v>3220</v>
      </c>
      <c r="H658" t="s">
        <v>3221</v>
      </c>
      <c r="I658">
        <v>59</v>
      </c>
      <c r="J658" s="4">
        <v>45649.420636574076</v>
      </c>
      <c r="L658" t="s">
        <v>3222</v>
      </c>
      <c r="S658">
        <v>1</v>
      </c>
      <c r="T658">
        <v>1</v>
      </c>
      <c r="U658">
        <v>1</v>
      </c>
      <c r="V658">
        <v>1</v>
      </c>
      <c r="W658">
        <v>1</v>
      </c>
      <c r="X658" t="s">
        <v>3223</v>
      </c>
      <c r="Y658" t="s">
        <v>3224</v>
      </c>
      <c r="Z658" t="s">
        <v>3225</v>
      </c>
      <c r="AA658" t="s">
        <v>47</v>
      </c>
      <c r="AB658" t="b">
        <v>0</v>
      </c>
      <c r="AC658" t="b">
        <f t="shared" si="25"/>
        <v>1</v>
      </c>
      <c r="AD658">
        <v>124</v>
      </c>
      <c r="AE658" t="b">
        <v>0</v>
      </c>
      <c r="AF658">
        <f>_xlfn.XLOOKUP($C658,[1]Dec25_data_updated!$C:$C, [1]Dec25_data_updated!AI:AI,0)</f>
        <v>0</v>
      </c>
      <c r="AG658">
        <f>_xlfn.XLOOKUP($C658,[1]Dec25_data_updated!$C:$C, [1]Dec25_data_updated!AJ:AJ,0)</f>
        <v>0</v>
      </c>
      <c r="AH658">
        <f>_xlfn.XLOOKUP($C658,[1]Dec25_data_updated!$C:$C, [1]Dec25_data_updated!AF:AF,0)</f>
        <v>0</v>
      </c>
      <c r="AI658" s="1">
        <f>_xlfn.XLOOKUP($C658,[1]cull_for_type_term!$C:$C, [1]cull_for_type_term!AI:AI,0)</f>
        <v>0</v>
      </c>
      <c r="AJ658" s="1">
        <f>_xlfn.XLOOKUP($C658,[1]cull_for_type_term!$C:$C, [1]cull_for_type_term!AJ:AJ,0)</f>
        <v>0</v>
      </c>
      <c r="AK658" s="1">
        <f>_xlfn.XLOOKUP($C658,[1]dates!$C:$C, [1]dates!D:D,0)</f>
        <v>2023</v>
      </c>
      <c r="AL658" s="2"/>
      <c r="AM658" s="3">
        <f>_xlfn.XLOOKUP($C658,[1]missing!$C:$C, [1]missing!AH:AH,0)</f>
        <v>0</v>
      </c>
    </row>
    <row r="659" spans="1:39" x14ac:dyDescent="0.2">
      <c r="A659">
        <v>1</v>
      </c>
      <c r="B659" t="s">
        <v>3217</v>
      </c>
      <c r="C659" t="s">
        <v>3218</v>
      </c>
      <c r="D659">
        <v>2023</v>
      </c>
      <c r="E659" t="s">
        <v>3226</v>
      </c>
      <c r="F659" t="s">
        <v>547</v>
      </c>
      <c r="G659" t="s">
        <v>3220</v>
      </c>
      <c r="H659" t="s">
        <v>3221</v>
      </c>
      <c r="I659">
        <v>150</v>
      </c>
      <c r="J659" s="4">
        <v>45649.813726851855</v>
      </c>
      <c r="L659" t="s">
        <v>3222</v>
      </c>
      <c r="S659">
        <v>1</v>
      </c>
      <c r="T659">
        <v>1</v>
      </c>
      <c r="U659">
        <v>1</v>
      </c>
      <c r="V659">
        <v>1</v>
      </c>
      <c r="W659">
        <v>1</v>
      </c>
      <c r="X659" t="s">
        <v>3227</v>
      </c>
      <c r="Y659" t="s">
        <v>3224</v>
      </c>
      <c r="Z659" t="s">
        <v>3228</v>
      </c>
      <c r="AA659" t="s">
        <v>50</v>
      </c>
      <c r="AB659" t="b">
        <v>0</v>
      </c>
      <c r="AC659" t="b">
        <f t="shared" si="25"/>
        <v>1</v>
      </c>
      <c r="AD659">
        <v>1117</v>
      </c>
      <c r="AE659" t="b">
        <v>0</v>
      </c>
      <c r="AF659">
        <f>_xlfn.XLOOKUP($C659,[1]Dec25_data_updated!$C:$C, [1]Dec25_data_updated!AI:AI,0)</f>
        <v>0</v>
      </c>
      <c r="AG659">
        <f>_xlfn.XLOOKUP($C659,[1]Dec25_data_updated!$C:$C, [1]Dec25_data_updated!AJ:AJ,0)</f>
        <v>0</v>
      </c>
      <c r="AH659">
        <f>_xlfn.XLOOKUP($C659,[1]Dec25_data_updated!$C:$C, [1]Dec25_data_updated!AF:AF,0)</f>
        <v>0</v>
      </c>
      <c r="AI659" s="1">
        <f>_xlfn.XLOOKUP($C659,[1]cull_for_type_term!$C:$C, [1]cull_for_type_term!AI:AI,0)</f>
        <v>0</v>
      </c>
      <c r="AJ659" s="1">
        <f>_xlfn.XLOOKUP($C659,[1]cull_for_type_term!$C:$C, [1]cull_for_type_term!AJ:AJ,0)</f>
        <v>0</v>
      </c>
      <c r="AK659" s="1">
        <f>_xlfn.XLOOKUP($C659,[1]dates!$C:$C, [1]dates!D:D,0)</f>
        <v>2023</v>
      </c>
      <c r="AL659" s="2"/>
      <c r="AM659" s="3">
        <f>_xlfn.XLOOKUP($C659,[1]missing!$C:$C, [1]missing!AH:AH,0)</f>
        <v>0</v>
      </c>
    </row>
    <row r="660" spans="1:39" x14ac:dyDescent="0.2">
      <c r="A660">
        <v>13</v>
      </c>
      <c r="B660" t="s">
        <v>3217</v>
      </c>
      <c r="C660" t="s">
        <v>3229</v>
      </c>
      <c r="D660">
        <v>2014</v>
      </c>
      <c r="E660" t="s">
        <v>3230</v>
      </c>
      <c r="F660" t="s">
        <v>2853</v>
      </c>
      <c r="G660" t="s">
        <v>3231</v>
      </c>
      <c r="H660" t="s">
        <v>3232</v>
      </c>
      <c r="I660">
        <v>451</v>
      </c>
      <c r="J660" s="4">
        <v>45649.420636574076</v>
      </c>
      <c r="K660" t="s">
        <v>107</v>
      </c>
      <c r="S660">
        <v>13</v>
      </c>
      <c r="T660">
        <v>1.3</v>
      </c>
      <c r="U660">
        <v>13</v>
      </c>
      <c r="V660">
        <v>1</v>
      </c>
      <c r="W660">
        <v>10</v>
      </c>
      <c r="X660" t="s">
        <v>3233</v>
      </c>
      <c r="Y660" t="s">
        <v>3231</v>
      </c>
      <c r="Z660" t="s">
        <v>3234</v>
      </c>
      <c r="AA660" t="s">
        <v>47</v>
      </c>
      <c r="AB660" s="5" t="b">
        <v>0</v>
      </c>
      <c r="AC660" t="b">
        <f t="shared" si="25"/>
        <v>1</v>
      </c>
      <c r="AD660">
        <v>516</v>
      </c>
      <c r="AE660" t="b">
        <v>0</v>
      </c>
      <c r="AF660">
        <f>_xlfn.XLOOKUP($C660,[1]Dec25_data_updated!$C:$C, [1]Dec25_data_updated!AI:AI,0)</f>
        <v>0</v>
      </c>
      <c r="AG660">
        <f>_xlfn.XLOOKUP($C660,[1]Dec25_data_updated!$C:$C, [1]Dec25_data_updated!AJ:AJ,0)</f>
        <v>0</v>
      </c>
      <c r="AH660">
        <f>_xlfn.XLOOKUP($C660,[1]Dec25_data_updated!$C:$C, [1]Dec25_data_updated!AF:AF,0)</f>
        <v>0</v>
      </c>
      <c r="AI660" s="1">
        <f>_xlfn.XLOOKUP($C660,[1]cull_for_type_term!$C:$C, [1]cull_for_type_term!AI:AI,0)</f>
        <v>0</v>
      </c>
      <c r="AJ660" s="1">
        <f>_xlfn.XLOOKUP($C660,[1]cull_for_type_term!$C:$C, [1]cull_for_type_term!AJ:AJ,0)</f>
        <v>0</v>
      </c>
      <c r="AK660" s="1">
        <f>_xlfn.XLOOKUP($C660,[1]dates!$C:$C, [1]dates!D:D,0)</f>
        <v>0</v>
      </c>
      <c r="AL660" s="2"/>
      <c r="AM660" s="3">
        <f>_xlfn.XLOOKUP($C660,[1]missing!$C:$C, [1]missing!AH:AH,0)</f>
        <v>0</v>
      </c>
    </row>
    <row r="661" spans="1:39" x14ac:dyDescent="0.2">
      <c r="A661">
        <v>0</v>
      </c>
      <c r="B661" t="s">
        <v>3235</v>
      </c>
      <c r="C661" t="s">
        <v>3236</v>
      </c>
      <c r="D661">
        <v>2015</v>
      </c>
      <c r="E661" t="s">
        <v>3237</v>
      </c>
      <c r="F661" t="s">
        <v>1722</v>
      </c>
      <c r="G661" t="s">
        <v>3238</v>
      </c>
      <c r="I661">
        <v>94</v>
      </c>
      <c r="J661" s="4">
        <v>45649.420636574076</v>
      </c>
      <c r="L661" t="s">
        <v>3239</v>
      </c>
      <c r="S661">
        <v>0</v>
      </c>
      <c r="T661">
        <v>0</v>
      </c>
      <c r="U661">
        <v>0</v>
      </c>
      <c r="V661">
        <v>1</v>
      </c>
      <c r="W661">
        <v>9</v>
      </c>
      <c r="X661" t="s">
        <v>3240</v>
      </c>
      <c r="Z661" t="s">
        <v>3241</v>
      </c>
      <c r="AA661" t="s">
        <v>47</v>
      </c>
      <c r="AB661" s="5" t="b">
        <v>0</v>
      </c>
      <c r="AC661" t="b">
        <f t="shared" si="25"/>
        <v>1</v>
      </c>
      <c r="AD661">
        <v>159</v>
      </c>
      <c r="AE661" t="b">
        <v>0</v>
      </c>
      <c r="AF661">
        <f>_xlfn.XLOOKUP($C661,[1]Dec25_data_updated!$C:$C, [1]Dec25_data_updated!AI:AI,0)</f>
        <v>0</v>
      </c>
      <c r="AG661">
        <f>_xlfn.XLOOKUP($C661,[1]Dec25_data_updated!$C:$C, [1]Dec25_data_updated!AJ:AJ,0)</f>
        <v>0</v>
      </c>
      <c r="AH661">
        <f>_xlfn.XLOOKUP($C661,[1]Dec25_data_updated!$C:$C, [1]Dec25_data_updated!AF:AF,0)</f>
        <v>0</v>
      </c>
      <c r="AI661" s="1">
        <f>_xlfn.XLOOKUP($C661,[1]cull_for_type_term!$C:$C, [1]cull_for_type_term!AI:AI,0)</f>
        <v>0</v>
      </c>
      <c r="AJ661" s="1">
        <f>_xlfn.XLOOKUP($C661,[1]cull_for_type_term!$C:$C, [1]cull_for_type_term!AJ:AJ,0)</f>
        <v>0</v>
      </c>
      <c r="AK661" s="1">
        <f>_xlfn.XLOOKUP($C661,[1]dates!$C:$C, [1]dates!D:D,0)</f>
        <v>0</v>
      </c>
      <c r="AL661" s="2"/>
      <c r="AM661" s="3">
        <f>_xlfn.XLOOKUP($C661,[1]missing!$C:$C, [1]missing!AH:AH,0)</f>
        <v>0</v>
      </c>
    </row>
    <row r="662" spans="1:39" x14ac:dyDescent="0.2">
      <c r="A662">
        <v>0</v>
      </c>
      <c r="B662" t="s">
        <v>3235</v>
      </c>
      <c r="C662" t="s">
        <v>3236</v>
      </c>
      <c r="D662">
        <v>2015</v>
      </c>
      <c r="E662" t="s">
        <v>3237</v>
      </c>
      <c r="F662" t="s">
        <v>1722</v>
      </c>
      <c r="G662" t="s">
        <v>3238</v>
      </c>
      <c r="I662">
        <v>128</v>
      </c>
      <c r="J662" s="4">
        <v>45649.813726851855</v>
      </c>
      <c r="L662" t="s">
        <v>3239</v>
      </c>
      <c r="S662">
        <v>0</v>
      </c>
      <c r="T662">
        <v>0</v>
      </c>
      <c r="U662">
        <v>0</v>
      </c>
      <c r="V662">
        <v>1</v>
      </c>
      <c r="W662">
        <v>9</v>
      </c>
      <c r="X662" t="s">
        <v>3242</v>
      </c>
      <c r="Z662" t="s">
        <v>3243</v>
      </c>
      <c r="AA662" t="s">
        <v>50</v>
      </c>
      <c r="AB662" t="b">
        <v>0</v>
      </c>
      <c r="AC662" t="b">
        <f t="shared" si="25"/>
        <v>1</v>
      </c>
      <c r="AD662">
        <v>1095</v>
      </c>
      <c r="AE662" t="b">
        <v>0</v>
      </c>
      <c r="AF662">
        <f>_xlfn.XLOOKUP($C662,[1]Dec25_data_updated!$C:$C, [1]Dec25_data_updated!AI:AI,0)</f>
        <v>0</v>
      </c>
      <c r="AG662">
        <f>_xlfn.XLOOKUP($C662,[1]Dec25_data_updated!$C:$C, [1]Dec25_data_updated!AJ:AJ,0)</f>
        <v>0</v>
      </c>
      <c r="AH662">
        <f>_xlfn.XLOOKUP($C662,[1]Dec25_data_updated!$C:$C, [1]Dec25_data_updated!AF:AF,0)</f>
        <v>0</v>
      </c>
      <c r="AI662" s="1">
        <f>_xlfn.XLOOKUP($C662,[1]cull_for_type_term!$C:$C, [1]cull_for_type_term!AI:AI,0)</f>
        <v>0</v>
      </c>
      <c r="AJ662" s="1">
        <f>_xlfn.XLOOKUP($C662,[1]cull_for_type_term!$C:$C, [1]cull_for_type_term!AJ:AJ,0)</f>
        <v>0</v>
      </c>
      <c r="AK662" s="1">
        <f>_xlfn.XLOOKUP($C662,[1]dates!$C:$C, [1]dates!D:D,0)</f>
        <v>0</v>
      </c>
      <c r="AL662" s="2"/>
      <c r="AM662" s="3">
        <f>_xlfn.XLOOKUP($C662,[1]missing!$C:$C, [1]missing!AH:AH,0)</f>
        <v>0</v>
      </c>
    </row>
    <row r="663" spans="1:39" x14ac:dyDescent="0.2">
      <c r="A663">
        <v>0</v>
      </c>
      <c r="B663" t="s">
        <v>3244</v>
      </c>
      <c r="C663" t="s">
        <v>3245</v>
      </c>
      <c r="E663" t="s">
        <v>3246</v>
      </c>
      <c r="G663" t="s">
        <v>3247</v>
      </c>
      <c r="I663">
        <v>578</v>
      </c>
      <c r="J663" s="4">
        <v>45649.420636574076</v>
      </c>
      <c r="K663" t="s">
        <v>56</v>
      </c>
      <c r="S663">
        <v>0</v>
      </c>
      <c r="T663">
        <v>0</v>
      </c>
      <c r="U663">
        <v>0</v>
      </c>
      <c r="V663">
        <v>1</v>
      </c>
      <c r="X663" t="s">
        <v>3248</v>
      </c>
      <c r="Y663" t="s">
        <v>3247</v>
      </c>
      <c r="Z663" t="s">
        <v>3249</v>
      </c>
      <c r="AA663" t="s">
        <v>47</v>
      </c>
      <c r="AB663" s="5" t="b">
        <v>0</v>
      </c>
      <c r="AC663" t="str">
        <f t="shared" si="25"/>
        <v/>
      </c>
      <c r="AD663">
        <v>643</v>
      </c>
      <c r="AE663" t="b">
        <v>0</v>
      </c>
      <c r="AF663">
        <f>_xlfn.XLOOKUP($C663,[1]Dec25_data_updated!$C:$C, [1]Dec25_data_updated!AI:AI,0)</f>
        <v>0</v>
      </c>
      <c r="AG663">
        <f>_xlfn.XLOOKUP($C663,[1]Dec25_data_updated!$C:$C, [1]Dec25_data_updated!AJ:AJ,0)</f>
        <v>0</v>
      </c>
      <c r="AH663">
        <f>_xlfn.XLOOKUP($C663,[1]Dec25_data_updated!$C:$C, [1]Dec25_data_updated!AF:AF,0)</f>
        <v>0</v>
      </c>
      <c r="AI663" s="1">
        <f>_xlfn.XLOOKUP($C663,[1]cull_for_type_term!$C:$C, [1]cull_for_type_term!AI:AI,0)</f>
        <v>0</v>
      </c>
      <c r="AJ663" s="1">
        <f>_xlfn.XLOOKUP($C663,[1]cull_for_type_term!$C:$C, [1]cull_for_type_term!AJ:AJ,0)</f>
        <v>0</v>
      </c>
      <c r="AK663" s="1">
        <f>_xlfn.XLOOKUP($C663,[1]dates!$C:$C, [1]dates!D:D,0)</f>
        <v>0</v>
      </c>
      <c r="AL663" s="2"/>
      <c r="AM663" s="3">
        <f>_xlfn.XLOOKUP($C663,[1]missing!$C:$C, [1]missing!AH:AH,0)</f>
        <v>0</v>
      </c>
    </row>
    <row r="664" spans="1:39" x14ac:dyDescent="0.2">
      <c r="A664">
        <v>5</v>
      </c>
      <c r="B664" t="s">
        <v>3250</v>
      </c>
      <c r="C664" t="s">
        <v>3251</v>
      </c>
      <c r="D664">
        <v>2018</v>
      </c>
      <c r="E664" t="s">
        <v>3252</v>
      </c>
      <c r="F664" t="s">
        <v>547</v>
      </c>
      <c r="G664" t="s">
        <v>3253</v>
      </c>
      <c r="H664" t="s">
        <v>3254</v>
      </c>
      <c r="I664">
        <v>88</v>
      </c>
      <c r="J664" s="4">
        <v>45649.420636574076</v>
      </c>
      <c r="L664" t="s">
        <v>3255</v>
      </c>
      <c r="S664">
        <v>5</v>
      </c>
      <c r="T664">
        <v>0.83</v>
      </c>
      <c r="U664">
        <v>2</v>
      </c>
      <c r="V664">
        <v>3</v>
      </c>
      <c r="W664">
        <v>6</v>
      </c>
      <c r="X664" t="s">
        <v>3256</v>
      </c>
      <c r="Y664" t="s">
        <v>3257</v>
      </c>
      <c r="Z664" t="s">
        <v>3258</v>
      </c>
      <c r="AA664" t="s">
        <v>47</v>
      </c>
      <c r="AB664" s="5" t="b">
        <v>0</v>
      </c>
      <c r="AC664" t="b">
        <f t="shared" si="25"/>
        <v>1</v>
      </c>
      <c r="AD664">
        <v>153</v>
      </c>
      <c r="AE664" t="b">
        <v>0</v>
      </c>
      <c r="AF664">
        <f>_xlfn.XLOOKUP($C664,[1]Dec25_data_updated!$C:$C, [1]Dec25_data_updated!AI:AI,0)</f>
        <v>0</v>
      </c>
      <c r="AG664">
        <f>_xlfn.XLOOKUP($C664,[1]Dec25_data_updated!$C:$C, [1]Dec25_data_updated!AJ:AJ,0)</f>
        <v>0</v>
      </c>
      <c r="AH664">
        <f>_xlfn.XLOOKUP($C664,[1]Dec25_data_updated!$C:$C, [1]Dec25_data_updated!AF:AF,0)</f>
        <v>0</v>
      </c>
      <c r="AI664" s="1">
        <f>_xlfn.XLOOKUP($C664,[1]cull_for_type_term!$C:$C, [1]cull_for_type_term!AI:AI,0)</f>
        <v>0</v>
      </c>
      <c r="AJ664" s="1">
        <f>_xlfn.XLOOKUP($C664,[1]cull_for_type_term!$C:$C, [1]cull_for_type_term!AJ:AJ,0)</f>
        <v>0</v>
      </c>
      <c r="AK664" s="1">
        <f>_xlfn.XLOOKUP($C664,[1]dates!$C:$C, [1]dates!D:D,0)</f>
        <v>0</v>
      </c>
      <c r="AL664" s="2"/>
      <c r="AM664" s="3">
        <f>_xlfn.XLOOKUP($C664,[1]missing!$C:$C, [1]missing!AH:AH,0)</f>
        <v>0</v>
      </c>
    </row>
    <row r="665" spans="1:39" x14ac:dyDescent="0.2">
      <c r="A665">
        <v>96</v>
      </c>
      <c r="B665" t="s">
        <v>3259</v>
      </c>
      <c r="C665" t="s">
        <v>3260</v>
      </c>
      <c r="D665">
        <v>2018</v>
      </c>
      <c r="E665" t="s">
        <v>3261</v>
      </c>
      <c r="F665" t="s">
        <v>436</v>
      </c>
      <c r="G665" t="s">
        <v>3262</v>
      </c>
      <c r="H665" t="s">
        <v>3263</v>
      </c>
      <c r="I665">
        <v>245</v>
      </c>
      <c r="J665" s="4">
        <v>45649.420636574076</v>
      </c>
      <c r="K665" t="s">
        <v>56</v>
      </c>
      <c r="S665">
        <v>96</v>
      </c>
      <c r="T665">
        <v>16</v>
      </c>
      <c r="U665">
        <v>48</v>
      </c>
      <c r="V665">
        <v>2</v>
      </c>
      <c r="W665">
        <v>6</v>
      </c>
      <c r="X665" t="s">
        <v>3264</v>
      </c>
      <c r="Y665" t="s">
        <v>3262</v>
      </c>
      <c r="Z665" t="s">
        <v>3265</v>
      </c>
      <c r="AA665" t="s">
        <v>47</v>
      </c>
      <c r="AB665" s="5" t="b">
        <v>0</v>
      </c>
      <c r="AC665" t="str">
        <f t="shared" si="25"/>
        <v/>
      </c>
      <c r="AD665">
        <v>310</v>
      </c>
      <c r="AE665" t="b">
        <v>0</v>
      </c>
      <c r="AF665">
        <f>_xlfn.XLOOKUP($C665,[1]Dec25_data_updated!$C:$C, [1]Dec25_data_updated!AI:AI,0)</f>
        <v>0</v>
      </c>
      <c r="AG665">
        <f>_xlfn.XLOOKUP($C665,[1]Dec25_data_updated!$C:$C, [1]Dec25_data_updated!AJ:AJ,0)</f>
        <v>0</v>
      </c>
      <c r="AH665">
        <f>_xlfn.XLOOKUP($C665,[1]Dec25_data_updated!$C:$C, [1]Dec25_data_updated!AF:AF,0)</f>
        <v>0</v>
      </c>
      <c r="AI665" s="1">
        <f>_xlfn.XLOOKUP($C665,[1]cull_for_type_term!$C:$C, [1]cull_for_type_term!AI:AI,0)</f>
        <v>0</v>
      </c>
      <c r="AJ665" s="1">
        <f>_xlfn.XLOOKUP($C665,[1]cull_for_type_term!$C:$C, [1]cull_for_type_term!AJ:AJ,0)</f>
        <v>0</v>
      </c>
      <c r="AK665" s="1">
        <f>_xlfn.XLOOKUP($C665,[1]dates!$C:$C, [1]dates!D:D,0)</f>
        <v>0</v>
      </c>
      <c r="AL665" s="2"/>
      <c r="AM665" s="3">
        <f>_xlfn.XLOOKUP($C665,[1]missing!$C:$C, [1]missing!AH:AH,0)</f>
        <v>0</v>
      </c>
    </row>
    <row r="666" spans="1:39" x14ac:dyDescent="0.2">
      <c r="A666">
        <v>16</v>
      </c>
      <c r="B666" t="s">
        <v>3266</v>
      </c>
      <c r="C666" t="s">
        <v>3267</v>
      </c>
      <c r="D666">
        <v>2020</v>
      </c>
      <c r="E666" t="s">
        <v>3268</v>
      </c>
      <c r="F666" t="s">
        <v>898</v>
      </c>
      <c r="G666" t="s">
        <v>3269</v>
      </c>
      <c r="H666" t="s">
        <v>3270</v>
      </c>
      <c r="I666">
        <v>287</v>
      </c>
      <c r="J666" s="4">
        <v>45649.420636574076</v>
      </c>
      <c r="K666" t="s">
        <v>107</v>
      </c>
      <c r="L666" t="s">
        <v>3271</v>
      </c>
      <c r="S666">
        <v>16</v>
      </c>
      <c r="T666">
        <v>4</v>
      </c>
      <c r="U666">
        <v>16</v>
      </c>
      <c r="V666">
        <v>1</v>
      </c>
      <c r="W666">
        <v>4</v>
      </c>
      <c r="X666" t="s">
        <v>3272</v>
      </c>
      <c r="Y666" t="s">
        <v>3269</v>
      </c>
      <c r="Z666" t="s">
        <v>3273</v>
      </c>
      <c r="AA666" t="s">
        <v>47</v>
      </c>
      <c r="AB666" s="5" t="b">
        <v>0</v>
      </c>
      <c r="AC666" t="str">
        <f t="shared" si="25"/>
        <v/>
      </c>
      <c r="AD666">
        <v>352</v>
      </c>
      <c r="AE666" t="b">
        <v>0</v>
      </c>
      <c r="AF666">
        <f>_xlfn.XLOOKUP($C666,[1]Dec25_data_updated!$C:$C, [1]Dec25_data_updated!AI:AI,0)</f>
        <v>0</v>
      </c>
      <c r="AG666">
        <f>_xlfn.XLOOKUP($C666,[1]Dec25_data_updated!$C:$C, [1]Dec25_data_updated!AJ:AJ,0)</f>
        <v>0</v>
      </c>
      <c r="AH666">
        <f>_xlfn.XLOOKUP($C666,[1]Dec25_data_updated!$C:$C, [1]Dec25_data_updated!AF:AF,0)</f>
        <v>0</v>
      </c>
      <c r="AI666" s="1">
        <f>_xlfn.XLOOKUP($C666,[1]cull_for_type_term!$C:$C, [1]cull_for_type_term!AI:AI,0)</f>
        <v>0</v>
      </c>
      <c r="AJ666" s="1">
        <f>_xlfn.XLOOKUP($C666,[1]cull_for_type_term!$C:$C, [1]cull_for_type_term!AJ:AJ,0)</f>
        <v>0</v>
      </c>
      <c r="AK666" s="1">
        <f>_xlfn.XLOOKUP($C666,[1]dates!$C:$C, [1]dates!D:D,0)</f>
        <v>0</v>
      </c>
      <c r="AL666" s="2"/>
      <c r="AM666" s="3">
        <f>_xlfn.XLOOKUP($C666,[1]missing!$C:$C, [1]missing!AH:AH,0)</f>
        <v>0</v>
      </c>
    </row>
    <row r="667" spans="1:39" x14ac:dyDescent="0.2">
      <c r="A667">
        <v>0</v>
      </c>
      <c r="B667" t="s">
        <v>3274</v>
      </c>
      <c r="C667" t="s">
        <v>3275</v>
      </c>
      <c r="D667">
        <v>2018</v>
      </c>
      <c r="E667" t="s">
        <v>3276</v>
      </c>
      <c r="F667" t="s">
        <v>289</v>
      </c>
      <c r="G667" t="s">
        <v>3277</v>
      </c>
      <c r="I667">
        <v>220</v>
      </c>
      <c r="J667" s="4">
        <v>45649.813726851855</v>
      </c>
      <c r="S667">
        <v>0</v>
      </c>
      <c r="T667">
        <v>0</v>
      </c>
      <c r="U667">
        <v>0</v>
      </c>
      <c r="V667">
        <v>1</v>
      </c>
      <c r="W667">
        <v>6</v>
      </c>
      <c r="X667" t="s">
        <v>3278</v>
      </c>
      <c r="Z667" t="s">
        <v>3279</v>
      </c>
      <c r="AA667" t="s">
        <v>50</v>
      </c>
      <c r="AB667" t="b">
        <v>0</v>
      </c>
      <c r="AC667" t="str">
        <f t="shared" si="25"/>
        <v/>
      </c>
      <c r="AD667">
        <v>1187</v>
      </c>
      <c r="AE667" t="b">
        <v>0</v>
      </c>
      <c r="AF667">
        <f>_xlfn.XLOOKUP($C667,[1]Dec25_data_updated!$C:$C, [1]Dec25_data_updated!AI:AI,0)</f>
        <v>0</v>
      </c>
      <c r="AG667">
        <f>_xlfn.XLOOKUP($C667,[1]Dec25_data_updated!$C:$C, [1]Dec25_data_updated!AJ:AJ,0)</f>
        <v>0</v>
      </c>
      <c r="AH667">
        <f>_xlfn.XLOOKUP($C667,[1]Dec25_data_updated!$C:$C, [1]Dec25_data_updated!AF:AF,0)</f>
        <v>0</v>
      </c>
      <c r="AI667" s="1">
        <f>_xlfn.XLOOKUP($C667,[1]cull_for_type_term!$C:$C, [1]cull_for_type_term!AI:AI,0)</f>
        <v>0</v>
      </c>
      <c r="AJ667" s="1">
        <f>_xlfn.XLOOKUP($C667,[1]cull_for_type_term!$C:$C, [1]cull_for_type_term!AJ:AJ,0)</f>
        <v>0</v>
      </c>
      <c r="AK667" s="1">
        <f>_xlfn.XLOOKUP($C667,[1]dates!$C:$C, [1]dates!D:D,0)</f>
        <v>0</v>
      </c>
      <c r="AL667" s="2"/>
      <c r="AM667" s="3">
        <f>_xlfn.XLOOKUP($C667,[1]missing!$C:$C, [1]missing!AH:AH,0)</f>
        <v>0</v>
      </c>
    </row>
    <row r="668" spans="1:39" x14ac:dyDescent="0.2">
      <c r="A668">
        <v>6</v>
      </c>
      <c r="B668" t="s">
        <v>526</v>
      </c>
      <c r="C668" t="s">
        <v>527</v>
      </c>
      <c r="D668">
        <v>2017</v>
      </c>
      <c r="E668" t="s">
        <v>528</v>
      </c>
      <c r="F668" t="s">
        <v>529</v>
      </c>
      <c r="G668" t="s">
        <v>530</v>
      </c>
      <c r="H668" t="s">
        <v>531</v>
      </c>
      <c r="I668">
        <v>561</v>
      </c>
      <c r="J668" s="4">
        <v>45649.420636574076</v>
      </c>
      <c r="S668">
        <v>6</v>
      </c>
      <c r="T668">
        <v>0.86</v>
      </c>
      <c r="U668">
        <v>6</v>
      </c>
      <c r="V668">
        <v>1</v>
      </c>
      <c r="W668">
        <v>7</v>
      </c>
      <c r="X668" t="s">
        <v>3280</v>
      </c>
      <c r="Y668" t="s">
        <v>533</v>
      </c>
      <c r="Z668" t="s">
        <v>3281</v>
      </c>
      <c r="AA668" t="s">
        <v>47</v>
      </c>
      <c r="AB668" s="5" t="b">
        <v>0</v>
      </c>
      <c r="AC668" t="str">
        <f t="shared" si="25"/>
        <v/>
      </c>
      <c r="AD668">
        <v>626</v>
      </c>
      <c r="AE668" t="b">
        <v>0</v>
      </c>
      <c r="AF668">
        <f>_xlfn.XLOOKUP($C668,[1]Dec25_data_updated!$C:$C, [1]Dec25_data_updated!AI:AI,0)</f>
        <v>0</v>
      </c>
      <c r="AG668">
        <f>_xlfn.XLOOKUP($C668,[1]Dec25_data_updated!$C:$C, [1]Dec25_data_updated!AJ:AJ,0)</f>
        <v>0</v>
      </c>
      <c r="AH668">
        <f>_xlfn.XLOOKUP($C668,[1]Dec25_data_updated!$C:$C, [1]Dec25_data_updated!AF:AF,0)</f>
        <v>0</v>
      </c>
      <c r="AI668" s="1">
        <f>_xlfn.XLOOKUP($C668,[1]cull_for_type_term!$C:$C, [1]cull_for_type_term!AI:AI,0)</f>
        <v>0</v>
      </c>
      <c r="AJ668" s="1">
        <f>_xlfn.XLOOKUP($C668,[1]cull_for_type_term!$C:$C, [1]cull_for_type_term!AJ:AJ,0)</f>
        <v>0</v>
      </c>
      <c r="AK668" s="1">
        <f>_xlfn.XLOOKUP($C668,[1]dates!$C:$C, [1]dates!D:D,0)</f>
        <v>0</v>
      </c>
      <c r="AL668" s="2"/>
      <c r="AM668" s="3">
        <f>_xlfn.XLOOKUP($C668,[1]missing!$C:$C, [1]missing!AH:AH,0)</f>
        <v>0</v>
      </c>
    </row>
    <row r="669" spans="1:39" x14ac:dyDescent="0.2">
      <c r="A669">
        <v>4</v>
      </c>
      <c r="B669" t="s">
        <v>3282</v>
      </c>
      <c r="C669" t="s">
        <v>3283</v>
      </c>
      <c r="D669">
        <v>2017</v>
      </c>
      <c r="E669" t="s">
        <v>3284</v>
      </c>
      <c r="F669" t="s">
        <v>1435</v>
      </c>
      <c r="G669" t="s">
        <v>3285</v>
      </c>
      <c r="H669" t="s">
        <v>3286</v>
      </c>
      <c r="I669">
        <v>482</v>
      </c>
      <c r="J669" s="4">
        <v>45649.420636574076</v>
      </c>
      <c r="S669">
        <v>4</v>
      </c>
      <c r="T669">
        <v>0.56999999999999995</v>
      </c>
      <c r="U669">
        <v>4</v>
      </c>
      <c r="V669">
        <v>1</v>
      </c>
      <c r="W669">
        <v>7</v>
      </c>
      <c r="X669" t="s">
        <v>3287</v>
      </c>
      <c r="Y669" t="s">
        <v>3288</v>
      </c>
      <c r="Z669" t="s">
        <v>3289</v>
      </c>
      <c r="AA669" t="s">
        <v>47</v>
      </c>
      <c r="AB669" t="b">
        <v>0</v>
      </c>
      <c r="AC669" t="b">
        <f t="shared" si="25"/>
        <v>1</v>
      </c>
      <c r="AD669">
        <v>547</v>
      </c>
      <c r="AE669" t="b">
        <v>0</v>
      </c>
      <c r="AF669">
        <f>_xlfn.XLOOKUP($C669,[1]Dec25_data_updated!$C:$C, [1]Dec25_data_updated!AI:AI,0)</f>
        <v>0</v>
      </c>
      <c r="AG669">
        <f>_xlfn.XLOOKUP($C669,[1]Dec25_data_updated!$C:$C, [1]Dec25_data_updated!AJ:AJ,0)</f>
        <v>0</v>
      </c>
      <c r="AH669">
        <f>_xlfn.XLOOKUP($C669,[1]Dec25_data_updated!$C:$C, [1]Dec25_data_updated!AF:AF,0)</f>
        <v>0</v>
      </c>
      <c r="AI669" s="1">
        <f>_xlfn.XLOOKUP($C669,[1]cull_for_type_term!$C:$C, [1]cull_for_type_term!AI:AI,0)</f>
        <v>0</v>
      </c>
      <c r="AJ669" s="1">
        <f>_xlfn.XLOOKUP($C669,[1]cull_for_type_term!$C:$C, [1]cull_for_type_term!AJ:AJ,0)</f>
        <v>0</v>
      </c>
      <c r="AK669" s="1">
        <f>_xlfn.XLOOKUP($C669,[1]dates!$C:$C, [1]dates!D:D,0)</f>
        <v>0</v>
      </c>
      <c r="AL669" s="2"/>
      <c r="AM669" s="3">
        <f>_xlfn.XLOOKUP($C669,[1]missing!$C:$C, [1]missing!AH:AH,0)</f>
        <v>0</v>
      </c>
    </row>
    <row r="670" spans="1:39" x14ac:dyDescent="0.2">
      <c r="A670">
        <v>279</v>
      </c>
      <c r="B670" t="s">
        <v>535</v>
      </c>
      <c r="C670" t="s">
        <v>3290</v>
      </c>
      <c r="D670">
        <v>2012</v>
      </c>
      <c r="E670" t="s">
        <v>3291</v>
      </c>
      <c r="F670" t="s">
        <v>279</v>
      </c>
      <c r="G670" t="s">
        <v>3292</v>
      </c>
      <c r="H670" t="s">
        <v>3293</v>
      </c>
      <c r="I670">
        <v>116</v>
      </c>
      <c r="J670" s="4">
        <v>45649.813726851855</v>
      </c>
      <c r="L670" t="s">
        <v>3294</v>
      </c>
      <c r="S670">
        <v>279</v>
      </c>
      <c r="T670">
        <v>23.25</v>
      </c>
      <c r="U670">
        <v>279</v>
      </c>
      <c r="V670">
        <v>1</v>
      </c>
      <c r="W670">
        <v>12</v>
      </c>
      <c r="X670" t="s">
        <v>3295</v>
      </c>
      <c r="Z670" t="s">
        <v>3296</v>
      </c>
      <c r="AA670" t="s">
        <v>50</v>
      </c>
      <c r="AB670" t="b">
        <v>0</v>
      </c>
      <c r="AC670" t="b">
        <f t="shared" si="25"/>
        <v>1</v>
      </c>
      <c r="AD670">
        <v>1083</v>
      </c>
      <c r="AE670" t="b">
        <v>0</v>
      </c>
      <c r="AF670">
        <f>_xlfn.XLOOKUP($C670,[1]Dec25_data_updated!$C:$C, [1]Dec25_data_updated!AI:AI,0)</f>
        <v>0</v>
      </c>
      <c r="AG670">
        <f>_xlfn.XLOOKUP($C670,[1]Dec25_data_updated!$C:$C, [1]Dec25_data_updated!AJ:AJ,0)</f>
        <v>0</v>
      </c>
      <c r="AH670">
        <f>_xlfn.XLOOKUP($C670,[1]Dec25_data_updated!$C:$C, [1]Dec25_data_updated!AF:AF,0)</f>
        <v>0</v>
      </c>
      <c r="AI670" s="1">
        <f>_xlfn.XLOOKUP($C670,[1]cull_for_type_term!$C:$C, [1]cull_for_type_term!AI:AI,0)</f>
        <v>0</v>
      </c>
      <c r="AJ670" s="1">
        <f>_xlfn.XLOOKUP($C670,[1]cull_for_type_term!$C:$C, [1]cull_for_type_term!AJ:AJ,0)</f>
        <v>0</v>
      </c>
      <c r="AK670" s="1">
        <f>_xlfn.XLOOKUP($C670,[1]dates!$C:$C, [1]dates!D:D,0)</f>
        <v>0</v>
      </c>
      <c r="AL670" s="2"/>
      <c r="AM670" s="3">
        <f>_xlfn.XLOOKUP($C670,[1]missing!$C:$C, [1]missing!AH:AH,0)</f>
        <v>0</v>
      </c>
    </row>
    <row r="671" spans="1:39" x14ac:dyDescent="0.2">
      <c r="A671">
        <v>279</v>
      </c>
      <c r="B671" t="s">
        <v>535</v>
      </c>
      <c r="C671" t="s">
        <v>3290</v>
      </c>
      <c r="D671">
        <v>2012</v>
      </c>
      <c r="E671" t="s">
        <v>3291</v>
      </c>
      <c r="F671" t="s">
        <v>279</v>
      </c>
      <c r="G671" t="s">
        <v>3292</v>
      </c>
      <c r="H671" t="s">
        <v>3293</v>
      </c>
      <c r="I671">
        <v>29</v>
      </c>
      <c r="J671" s="4">
        <v>45649.420636574076</v>
      </c>
      <c r="L671" t="s">
        <v>3294</v>
      </c>
      <c r="S671">
        <v>279</v>
      </c>
      <c r="T671">
        <v>23.25</v>
      </c>
      <c r="U671">
        <v>279</v>
      </c>
      <c r="V671">
        <v>1</v>
      </c>
      <c r="W671">
        <v>12</v>
      </c>
      <c r="X671" t="s">
        <v>3297</v>
      </c>
      <c r="Z671" t="s">
        <v>3298</v>
      </c>
      <c r="AA671" t="s">
        <v>47</v>
      </c>
      <c r="AB671" t="b">
        <v>0</v>
      </c>
      <c r="AC671" t="str">
        <f t="shared" si="25"/>
        <v/>
      </c>
      <c r="AD671">
        <v>94</v>
      </c>
      <c r="AE671" t="b">
        <v>0</v>
      </c>
      <c r="AF671">
        <f>_xlfn.XLOOKUP($C671,[1]Dec25_data_updated!$C:$C, [1]Dec25_data_updated!AI:AI,0)</f>
        <v>0</v>
      </c>
      <c r="AG671">
        <f>_xlfn.XLOOKUP($C671,[1]Dec25_data_updated!$C:$C, [1]Dec25_data_updated!AJ:AJ,0)</f>
        <v>0</v>
      </c>
      <c r="AH671">
        <f>_xlfn.XLOOKUP($C671,[1]Dec25_data_updated!$C:$C, [1]Dec25_data_updated!AF:AF,0)</f>
        <v>0</v>
      </c>
      <c r="AI671" s="1">
        <f>_xlfn.XLOOKUP($C671,[1]cull_for_type_term!$C:$C, [1]cull_for_type_term!AI:AI,0)</f>
        <v>0</v>
      </c>
      <c r="AJ671" s="1">
        <f>_xlfn.XLOOKUP($C671,[1]cull_for_type_term!$C:$C, [1]cull_for_type_term!AJ:AJ,0)</f>
        <v>0</v>
      </c>
      <c r="AK671" s="1">
        <f>_xlfn.XLOOKUP($C671,[1]dates!$C:$C, [1]dates!D:D,0)</f>
        <v>0</v>
      </c>
      <c r="AL671" s="2"/>
      <c r="AM671" s="3">
        <f>_xlfn.XLOOKUP($C671,[1]missing!$C:$C, [1]missing!AH:AH,0)</f>
        <v>0</v>
      </c>
    </row>
    <row r="672" spans="1:39" x14ac:dyDescent="0.2">
      <c r="A672">
        <v>2</v>
      </c>
      <c r="B672" t="s">
        <v>3299</v>
      </c>
      <c r="C672" t="s">
        <v>3300</v>
      </c>
      <c r="D672">
        <v>2019</v>
      </c>
      <c r="E672" t="s">
        <v>3301</v>
      </c>
      <c r="F672" t="s">
        <v>3302</v>
      </c>
      <c r="G672" t="s">
        <v>3303</v>
      </c>
      <c r="H672" t="s">
        <v>3304</v>
      </c>
      <c r="I672">
        <v>397</v>
      </c>
      <c r="J672" s="4">
        <v>45649.420636574076</v>
      </c>
      <c r="S672">
        <v>2</v>
      </c>
      <c r="T672">
        <v>0.4</v>
      </c>
      <c r="U672">
        <v>2</v>
      </c>
      <c r="V672">
        <v>1</v>
      </c>
      <c r="W672">
        <v>5</v>
      </c>
      <c r="X672" t="s">
        <v>3305</v>
      </c>
      <c r="Y672" t="s">
        <v>3306</v>
      </c>
      <c r="Z672" t="s">
        <v>3307</v>
      </c>
      <c r="AA672" t="s">
        <v>47</v>
      </c>
      <c r="AB672" s="5" t="b">
        <v>0</v>
      </c>
      <c r="AC672" t="b">
        <f t="shared" si="25"/>
        <v>1</v>
      </c>
      <c r="AD672">
        <v>462</v>
      </c>
      <c r="AE672" t="b">
        <v>0</v>
      </c>
      <c r="AF672">
        <f>_xlfn.XLOOKUP($C672,[1]Dec25_data_updated!$C:$C, [1]Dec25_data_updated!AI:AI,0)</f>
        <v>0</v>
      </c>
      <c r="AG672">
        <f>_xlfn.XLOOKUP($C672,[1]Dec25_data_updated!$C:$C, [1]Dec25_data_updated!AJ:AJ,0)</f>
        <v>0</v>
      </c>
      <c r="AH672">
        <f>_xlfn.XLOOKUP($C672,[1]Dec25_data_updated!$C:$C, [1]Dec25_data_updated!AF:AF,0)</f>
        <v>0</v>
      </c>
      <c r="AI672" s="1">
        <f>_xlfn.XLOOKUP($C672,[1]cull_for_type_term!$C:$C, [1]cull_for_type_term!AI:AI,0)</f>
        <v>0</v>
      </c>
      <c r="AJ672" s="1">
        <f>_xlfn.XLOOKUP($C672,[1]cull_for_type_term!$C:$C, [1]cull_for_type_term!AJ:AJ,0)</f>
        <v>0</v>
      </c>
      <c r="AK672" s="1">
        <f>_xlfn.XLOOKUP($C672,[1]dates!$C:$C, [1]dates!D:D,0)</f>
        <v>0</v>
      </c>
      <c r="AL672" s="2"/>
      <c r="AM672" s="3">
        <f>_xlfn.XLOOKUP($C672,[1]missing!$C:$C, [1]missing!AH:AH,0)</f>
        <v>0</v>
      </c>
    </row>
    <row r="673" spans="1:39" x14ac:dyDescent="0.2">
      <c r="A673">
        <v>2</v>
      </c>
      <c r="B673" t="s">
        <v>3299</v>
      </c>
      <c r="C673" t="s">
        <v>3300</v>
      </c>
      <c r="D673">
        <v>2019</v>
      </c>
      <c r="E673" t="s">
        <v>3301</v>
      </c>
      <c r="F673" t="s">
        <v>3302</v>
      </c>
      <c r="G673" t="s">
        <v>3303</v>
      </c>
      <c r="H673" t="s">
        <v>3304</v>
      </c>
      <c r="I673">
        <v>118</v>
      </c>
      <c r="J673" s="4">
        <v>45649.813726851855</v>
      </c>
      <c r="S673">
        <v>2</v>
      </c>
      <c r="T673">
        <v>0.4</v>
      </c>
      <c r="U673">
        <v>2</v>
      </c>
      <c r="V673">
        <v>1</v>
      </c>
      <c r="W673">
        <v>5</v>
      </c>
      <c r="X673" t="s">
        <v>3308</v>
      </c>
      <c r="Y673" t="s">
        <v>3306</v>
      </c>
      <c r="Z673" t="s">
        <v>3309</v>
      </c>
      <c r="AA673" t="s">
        <v>50</v>
      </c>
      <c r="AB673" t="b">
        <v>0</v>
      </c>
      <c r="AC673" t="b">
        <f t="shared" si="25"/>
        <v>1</v>
      </c>
      <c r="AD673">
        <v>1085</v>
      </c>
      <c r="AE673" t="b">
        <v>0</v>
      </c>
      <c r="AF673">
        <f>_xlfn.XLOOKUP($C673,[1]Dec25_data_updated!$C:$C, [1]Dec25_data_updated!AI:AI,0)</f>
        <v>0</v>
      </c>
      <c r="AG673">
        <f>_xlfn.XLOOKUP($C673,[1]Dec25_data_updated!$C:$C, [1]Dec25_data_updated!AJ:AJ,0)</f>
        <v>0</v>
      </c>
      <c r="AH673">
        <f>_xlfn.XLOOKUP($C673,[1]Dec25_data_updated!$C:$C, [1]Dec25_data_updated!AF:AF,0)</f>
        <v>0</v>
      </c>
      <c r="AI673" s="1">
        <f>_xlfn.XLOOKUP($C673,[1]cull_for_type_term!$C:$C, [1]cull_for_type_term!AI:AI,0)</f>
        <v>0</v>
      </c>
      <c r="AJ673" s="1">
        <f>_xlfn.XLOOKUP($C673,[1]cull_for_type_term!$C:$C, [1]cull_for_type_term!AJ:AJ,0)</f>
        <v>0</v>
      </c>
      <c r="AK673" s="1">
        <f>_xlfn.XLOOKUP($C673,[1]dates!$C:$C, [1]dates!D:D,0)</f>
        <v>0</v>
      </c>
      <c r="AL673" s="2"/>
      <c r="AM673" s="3">
        <f>_xlfn.XLOOKUP($C673,[1]missing!$C:$C, [1]missing!AH:AH,0)</f>
        <v>0</v>
      </c>
    </row>
    <row r="674" spans="1:39" x14ac:dyDescent="0.2">
      <c r="A674">
        <v>1</v>
      </c>
      <c r="B674" t="s">
        <v>3310</v>
      </c>
      <c r="C674" t="s">
        <v>3311</v>
      </c>
      <c r="D674">
        <v>2020</v>
      </c>
      <c r="E674" t="s">
        <v>3312</v>
      </c>
      <c r="F674" t="s">
        <v>3313</v>
      </c>
      <c r="G674" t="s">
        <v>3314</v>
      </c>
      <c r="H674" t="s">
        <v>3315</v>
      </c>
      <c r="I674">
        <v>176</v>
      </c>
      <c r="J674" s="4">
        <v>45649.420636574076</v>
      </c>
      <c r="S674">
        <v>1</v>
      </c>
      <c r="T674">
        <v>0.25</v>
      </c>
      <c r="U674">
        <v>1</v>
      </c>
      <c r="V674">
        <v>1</v>
      </c>
      <c r="W674">
        <v>4</v>
      </c>
      <c r="X674" t="s">
        <v>3316</v>
      </c>
      <c r="Y674" t="s">
        <v>3317</v>
      </c>
      <c r="Z674" t="s">
        <v>3318</v>
      </c>
      <c r="AA674" t="s">
        <v>47</v>
      </c>
      <c r="AB674" t="b">
        <v>0</v>
      </c>
      <c r="AC674" t="b">
        <f t="shared" si="25"/>
        <v>1</v>
      </c>
      <c r="AD674">
        <v>241</v>
      </c>
      <c r="AE674" t="b">
        <v>0</v>
      </c>
      <c r="AF674">
        <f>_xlfn.XLOOKUP($C674,[1]Dec25_data_updated!$C:$C, [1]Dec25_data_updated!AI:AI,0)</f>
        <v>0</v>
      </c>
      <c r="AG674">
        <f>_xlfn.XLOOKUP($C674,[1]Dec25_data_updated!$C:$C, [1]Dec25_data_updated!AJ:AJ,0)</f>
        <v>0</v>
      </c>
      <c r="AH674">
        <f>_xlfn.XLOOKUP($C674,[1]Dec25_data_updated!$C:$C, [1]Dec25_data_updated!AF:AF,0)</f>
        <v>0</v>
      </c>
      <c r="AI674" s="1">
        <f>_xlfn.XLOOKUP($C674,[1]cull_for_type_term!$C:$C, [1]cull_for_type_term!AI:AI,0)</f>
        <v>0</v>
      </c>
      <c r="AJ674" s="1">
        <f>_xlfn.XLOOKUP($C674,[1]cull_for_type_term!$C:$C, [1]cull_for_type_term!AJ:AJ,0)</f>
        <v>0</v>
      </c>
      <c r="AK674" s="1">
        <f>_xlfn.XLOOKUP($C674,[1]dates!$C:$C, [1]dates!D:D,0)</f>
        <v>0</v>
      </c>
      <c r="AL674" s="2"/>
      <c r="AM674" s="3">
        <f>_xlfn.XLOOKUP($C674,[1]missing!$C:$C, [1]missing!AH:AH,0)</f>
        <v>0</v>
      </c>
    </row>
    <row r="675" spans="1:39" x14ac:dyDescent="0.2">
      <c r="A675">
        <v>0</v>
      </c>
      <c r="B675" t="s">
        <v>3319</v>
      </c>
      <c r="C675" t="s">
        <v>3320</v>
      </c>
      <c r="D675">
        <v>2024</v>
      </c>
      <c r="E675" t="s">
        <v>3321</v>
      </c>
      <c r="F675" t="s">
        <v>54</v>
      </c>
      <c r="G675" t="s">
        <v>3322</v>
      </c>
      <c r="I675">
        <v>508</v>
      </c>
      <c r="J675" s="4">
        <v>45649.420636574076</v>
      </c>
      <c r="K675" t="s">
        <v>56</v>
      </c>
      <c r="S675">
        <v>0</v>
      </c>
      <c r="T675">
        <v>0</v>
      </c>
      <c r="U675">
        <v>0</v>
      </c>
      <c r="V675">
        <v>1</v>
      </c>
      <c r="W675">
        <v>1</v>
      </c>
      <c r="X675" t="s">
        <v>3323</v>
      </c>
      <c r="Y675" t="s">
        <v>3322</v>
      </c>
      <c r="Z675" t="s">
        <v>3324</v>
      </c>
      <c r="AA675" t="s">
        <v>47</v>
      </c>
      <c r="AB675" t="b">
        <v>0</v>
      </c>
      <c r="AC675" t="str">
        <f t="shared" si="25"/>
        <v/>
      </c>
      <c r="AD675">
        <v>573</v>
      </c>
      <c r="AE675" t="b">
        <v>0</v>
      </c>
      <c r="AF675">
        <f>_xlfn.XLOOKUP($C675,[1]Dec25_data_updated!$C:$C, [1]Dec25_data_updated!AI:AI,0)</f>
        <v>0</v>
      </c>
      <c r="AG675">
        <f>_xlfn.XLOOKUP($C675,[1]Dec25_data_updated!$C:$C, [1]Dec25_data_updated!AJ:AJ,0)</f>
        <v>0</v>
      </c>
      <c r="AH675">
        <f>_xlfn.XLOOKUP($C675,[1]Dec25_data_updated!$C:$C, [1]Dec25_data_updated!AF:AF,0)</f>
        <v>0</v>
      </c>
      <c r="AI675" s="1">
        <f>_xlfn.XLOOKUP($C675,[1]cull_for_type_term!$C:$C, [1]cull_for_type_term!AI:AI,0)</f>
        <v>0</v>
      </c>
      <c r="AJ675" s="1">
        <f>_xlfn.XLOOKUP($C675,[1]cull_for_type_term!$C:$C, [1]cull_for_type_term!AJ:AJ,0)</f>
        <v>0</v>
      </c>
      <c r="AK675" s="1">
        <f>_xlfn.XLOOKUP($C675,[1]dates!$C:$C, [1]dates!D:D,0)</f>
        <v>0</v>
      </c>
      <c r="AL675" s="2"/>
      <c r="AM675" s="3">
        <f>_xlfn.XLOOKUP($C675,[1]missing!$C:$C, [1]missing!AH:AH,0)</f>
        <v>0</v>
      </c>
    </row>
    <row r="676" spans="1:39" x14ac:dyDescent="0.2">
      <c r="A676">
        <v>4</v>
      </c>
      <c r="B676" t="s">
        <v>3325</v>
      </c>
      <c r="C676" t="s">
        <v>3326</v>
      </c>
      <c r="D676">
        <v>2012</v>
      </c>
      <c r="E676" t="s">
        <v>3327</v>
      </c>
      <c r="F676" t="s">
        <v>279</v>
      </c>
      <c r="G676" t="s">
        <v>3328</v>
      </c>
      <c r="H676" t="s">
        <v>3329</v>
      </c>
      <c r="I676">
        <v>32</v>
      </c>
      <c r="J676" s="4">
        <v>45649.813726851855</v>
      </c>
      <c r="L676" t="s">
        <v>3330</v>
      </c>
      <c r="S676">
        <v>4</v>
      </c>
      <c r="T676">
        <v>0.33</v>
      </c>
      <c r="U676">
        <v>4</v>
      </c>
      <c r="V676">
        <v>1</v>
      </c>
      <c r="W676">
        <v>12</v>
      </c>
      <c r="X676" t="s">
        <v>3331</v>
      </c>
      <c r="Z676" t="s">
        <v>3332</v>
      </c>
      <c r="AA676" t="s">
        <v>50</v>
      </c>
      <c r="AB676" t="b">
        <v>0</v>
      </c>
      <c r="AC676" t="b">
        <f t="shared" si="25"/>
        <v>1</v>
      </c>
      <c r="AD676">
        <v>999</v>
      </c>
      <c r="AE676" t="b">
        <v>0</v>
      </c>
      <c r="AF676">
        <f>_xlfn.XLOOKUP($C676,[1]Dec25_data_updated!$C:$C, [1]Dec25_data_updated!AI:AI,0)</f>
        <v>0</v>
      </c>
      <c r="AG676">
        <f>_xlfn.XLOOKUP($C676,[1]Dec25_data_updated!$C:$C, [1]Dec25_data_updated!AJ:AJ,0)</f>
        <v>0</v>
      </c>
      <c r="AH676">
        <f>_xlfn.XLOOKUP($C676,[1]Dec25_data_updated!$C:$C, [1]Dec25_data_updated!AF:AF,0)</f>
        <v>0</v>
      </c>
      <c r="AI676" s="1">
        <f>_xlfn.XLOOKUP($C676,[1]cull_for_type_term!$C:$C, [1]cull_for_type_term!AI:AI,0)</f>
        <v>0</v>
      </c>
      <c r="AJ676" s="1">
        <f>_xlfn.XLOOKUP($C676,[1]cull_for_type_term!$C:$C, [1]cull_for_type_term!AJ:AJ,0)</f>
        <v>0</v>
      </c>
      <c r="AK676" s="1">
        <f>_xlfn.XLOOKUP($C676,[1]dates!$C:$C, [1]dates!D:D,0)</f>
        <v>0</v>
      </c>
      <c r="AL676" s="2"/>
      <c r="AM676" s="3">
        <f>_xlfn.XLOOKUP($C676,[1]missing!$C:$C, [1]missing!AH:AH,0)</f>
        <v>0</v>
      </c>
    </row>
    <row r="677" spans="1:39" x14ac:dyDescent="0.2">
      <c r="A677">
        <v>4</v>
      </c>
      <c r="B677" t="s">
        <v>3325</v>
      </c>
      <c r="C677" t="s">
        <v>3326</v>
      </c>
      <c r="D677">
        <v>2012</v>
      </c>
      <c r="E677" t="s">
        <v>3327</v>
      </c>
      <c r="F677" t="s">
        <v>279</v>
      </c>
      <c r="G677" t="s">
        <v>3328</v>
      </c>
      <c r="H677" t="s">
        <v>3329</v>
      </c>
      <c r="I677">
        <v>11</v>
      </c>
      <c r="J677" s="4">
        <v>45649.420636574076</v>
      </c>
      <c r="L677" t="s">
        <v>3330</v>
      </c>
      <c r="S677">
        <v>4</v>
      </c>
      <c r="T677">
        <v>0.33</v>
      </c>
      <c r="U677">
        <v>4</v>
      </c>
      <c r="V677">
        <v>1</v>
      </c>
      <c r="W677">
        <v>12</v>
      </c>
      <c r="X677" t="s">
        <v>3333</v>
      </c>
      <c r="Z677" t="s">
        <v>3334</v>
      </c>
      <c r="AA677" t="s">
        <v>47</v>
      </c>
      <c r="AB677" t="b">
        <v>0</v>
      </c>
      <c r="AC677" t="str">
        <f t="shared" si="25"/>
        <v/>
      </c>
      <c r="AD677">
        <v>76</v>
      </c>
      <c r="AE677" t="b">
        <v>0</v>
      </c>
      <c r="AF677">
        <f>_xlfn.XLOOKUP($C677,[1]Dec25_data_updated!$C:$C, [1]Dec25_data_updated!AI:AI,0)</f>
        <v>0</v>
      </c>
      <c r="AG677">
        <f>_xlfn.XLOOKUP($C677,[1]Dec25_data_updated!$C:$C, [1]Dec25_data_updated!AJ:AJ,0)</f>
        <v>0</v>
      </c>
      <c r="AH677">
        <f>_xlfn.XLOOKUP($C677,[1]Dec25_data_updated!$C:$C, [1]Dec25_data_updated!AF:AF,0)</f>
        <v>0</v>
      </c>
      <c r="AI677" s="1">
        <f>_xlfn.XLOOKUP($C677,[1]cull_for_type_term!$C:$C, [1]cull_for_type_term!AI:AI,0)</f>
        <v>0</v>
      </c>
      <c r="AJ677" s="1">
        <f>_xlfn.XLOOKUP($C677,[1]cull_for_type_term!$C:$C, [1]cull_for_type_term!AJ:AJ,0)</f>
        <v>0</v>
      </c>
      <c r="AK677" s="1">
        <f>_xlfn.XLOOKUP($C677,[1]dates!$C:$C, [1]dates!D:D,0)</f>
        <v>0</v>
      </c>
      <c r="AL677" s="2"/>
      <c r="AM677" s="3">
        <f>_xlfn.XLOOKUP($C677,[1]missing!$C:$C, [1]missing!AH:AH,0)</f>
        <v>0</v>
      </c>
    </row>
    <row r="678" spans="1:39" x14ac:dyDescent="0.2">
      <c r="A678">
        <v>2</v>
      </c>
      <c r="B678" t="s">
        <v>3335</v>
      </c>
      <c r="C678" t="s">
        <v>3336</v>
      </c>
      <c r="D678">
        <v>2015</v>
      </c>
      <c r="F678" t="s">
        <v>67</v>
      </c>
      <c r="G678" t="s">
        <v>3337</v>
      </c>
      <c r="H678" t="s">
        <v>3338</v>
      </c>
      <c r="I678">
        <v>455</v>
      </c>
      <c r="J678" s="4">
        <v>45649.420636574076</v>
      </c>
      <c r="K678" t="s">
        <v>250</v>
      </c>
      <c r="S678">
        <v>2</v>
      </c>
      <c r="T678">
        <v>0.22</v>
      </c>
      <c r="U678">
        <v>2</v>
      </c>
      <c r="V678">
        <v>1</v>
      </c>
      <c r="W678">
        <v>9</v>
      </c>
      <c r="X678" t="s">
        <v>3339</v>
      </c>
      <c r="Y678" t="s">
        <v>3337</v>
      </c>
      <c r="Z678" t="s">
        <v>3340</v>
      </c>
      <c r="AA678" t="s">
        <v>47</v>
      </c>
      <c r="AB678" s="5" t="b">
        <v>0</v>
      </c>
      <c r="AC678" t="b">
        <f t="shared" si="25"/>
        <v>1</v>
      </c>
      <c r="AD678">
        <v>520</v>
      </c>
      <c r="AE678" t="b">
        <v>0</v>
      </c>
      <c r="AF678">
        <f>_xlfn.XLOOKUP($C678,[1]Dec25_data_updated!$C:$C, [1]Dec25_data_updated!AI:AI,0)</f>
        <v>0</v>
      </c>
      <c r="AG678">
        <f>_xlfn.XLOOKUP($C678,[1]Dec25_data_updated!$C:$C, [1]Dec25_data_updated!AJ:AJ,0)</f>
        <v>0</v>
      </c>
      <c r="AH678">
        <f>_xlfn.XLOOKUP($C678,[1]Dec25_data_updated!$C:$C, [1]Dec25_data_updated!AF:AF,0)</f>
        <v>0</v>
      </c>
      <c r="AI678" s="1">
        <f>_xlfn.XLOOKUP($C678,[1]cull_for_type_term!$C:$C, [1]cull_for_type_term!AI:AI,0)</f>
        <v>0</v>
      </c>
      <c r="AJ678" s="1">
        <f>_xlfn.XLOOKUP($C678,[1]cull_for_type_term!$C:$C, [1]cull_for_type_term!AJ:AJ,0)</f>
        <v>0</v>
      </c>
      <c r="AK678" s="1">
        <f>_xlfn.XLOOKUP($C678,[1]dates!$C:$C, [1]dates!D:D,0)</f>
        <v>0</v>
      </c>
      <c r="AL678" s="2"/>
      <c r="AM678" s="3">
        <f>_xlfn.XLOOKUP($C678,[1]missing!$C:$C, [1]missing!AH:AH,0)</f>
        <v>0</v>
      </c>
    </row>
    <row r="679" spans="1:39" x14ac:dyDescent="0.2">
      <c r="A679">
        <v>2</v>
      </c>
      <c r="B679" t="s">
        <v>3335</v>
      </c>
      <c r="C679" t="s">
        <v>3336</v>
      </c>
      <c r="D679">
        <v>2015</v>
      </c>
      <c r="F679" t="s">
        <v>67</v>
      </c>
      <c r="G679" t="s">
        <v>3341</v>
      </c>
      <c r="H679" t="s">
        <v>3338</v>
      </c>
      <c r="I679">
        <v>244</v>
      </c>
      <c r="J679" s="4">
        <v>45649.813726851855</v>
      </c>
      <c r="K679" t="s">
        <v>250</v>
      </c>
      <c r="S679">
        <v>2</v>
      </c>
      <c r="T679">
        <v>0.22</v>
      </c>
      <c r="U679">
        <v>2</v>
      </c>
      <c r="V679">
        <v>1</v>
      </c>
      <c r="W679">
        <v>9</v>
      </c>
      <c r="X679" t="s">
        <v>3342</v>
      </c>
      <c r="Y679" t="s">
        <v>3341</v>
      </c>
      <c r="Z679" t="s">
        <v>3343</v>
      </c>
      <c r="AA679" t="s">
        <v>50</v>
      </c>
      <c r="AB679" s="5" t="b">
        <v>0</v>
      </c>
      <c r="AC679" t="str">
        <f t="shared" si="25"/>
        <v/>
      </c>
      <c r="AD679">
        <v>1211</v>
      </c>
      <c r="AE679" t="b">
        <v>0</v>
      </c>
      <c r="AF679">
        <f>_xlfn.XLOOKUP($C679,[1]Dec25_data_updated!$C:$C, [1]Dec25_data_updated!AI:AI,0)</f>
        <v>0</v>
      </c>
      <c r="AG679">
        <f>_xlfn.XLOOKUP($C679,[1]Dec25_data_updated!$C:$C, [1]Dec25_data_updated!AJ:AJ,0)</f>
        <v>0</v>
      </c>
      <c r="AH679">
        <f>_xlfn.XLOOKUP($C679,[1]Dec25_data_updated!$C:$C, [1]Dec25_data_updated!AF:AF,0)</f>
        <v>0</v>
      </c>
      <c r="AI679" s="1">
        <f>_xlfn.XLOOKUP($C679,[1]cull_for_type_term!$C:$C, [1]cull_for_type_term!AI:AI,0)</f>
        <v>0</v>
      </c>
      <c r="AJ679" s="1">
        <f>_xlfn.XLOOKUP($C679,[1]cull_for_type_term!$C:$C, [1]cull_for_type_term!AJ:AJ,0)</f>
        <v>0</v>
      </c>
      <c r="AK679" s="1">
        <f>_xlfn.XLOOKUP($C679,[1]dates!$C:$C, [1]dates!D:D,0)</f>
        <v>0</v>
      </c>
      <c r="AL679" s="2"/>
      <c r="AM679" s="3">
        <f>_xlfn.XLOOKUP($C679,[1]missing!$C:$C, [1]missing!AH:AH,0)</f>
        <v>0</v>
      </c>
    </row>
    <row r="680" spans="1:39" x14ac:dyDescent="0.2">
      <c r="A680">
        <v>1</v>
      </c>
      <c r="B680" t="s">
        <v>3344</v>
      </c>
      <c r="C680" t="s">
        <v>3345</v>
      </c>
      <c r="D680">
        <v>2015</v>
      </c>
      <c r="F680" t="s">
        <v>3346</v>
      </c>
      <c r="G680" t="s">
        <v>3347</v>
      </c>
      <c r="H680" t="s">
        <v>3348</v>
      </c>
      <c r="I680">
        <v>570</v>
      </c>
      <c r="J680" s="4">
        <v>45649.420636574076</v>
      </c>
      <c r="S680">
        <v>1</v>
      </c>
      <c r="T680">
        <v>0.11</v>
      </c>
      <c r="U680">
        <v>1</v>
      </c>
      <c r="V680">
        <v>1</v>
      </c>
      <c r="W680">
        <v>9</v>
      </c>
      <c r="X680" t="s">
        <v>3349</v>
      </c>
      <c r="Y680" t="s">
        <v>3350</v>
      </c>
      <c r="Z680" t="s">
        <v>3351</v>
      </c>
      <c r="AA680" t="s">
        <v>47</v>
      </c>
      <c r="AB680" s="5" t="b">
        <v>0</v>
      </c>
      <c r="AC680" t="str">
        <f t="shared" si="25"/>
        <v/>
      </c>
      <c r="AD680">
        <v>635</v>
      </c>
      <c r="AE680" t="b">
        <v>0</v>
      </c>
      <c r="AF680">
        <f>_xlfn.XLOOKUP($C680,[1]Dec25_data_updated!$C:$C, [1]Dec25_data_updated!AI:AI,0)</f>
        <v>0</v>
      </c>
      <c r="AG680">
        <f>_xlfn.XLOOKUP($C680,[1]Dec25_data_updated!$C:$C, [1]Dec25_data_updated!AJ:AJ,0)</f>
        <v>0</v>
      </c>
      <c r="AH680">
        <f>_xlfn.XLOOKUP($C680,[1]Dec25_data_updated!$C:$C, [1]Dec25_data_updated!AF:AF,0)</f>
        <v>0</v>
      </c>
      <c r="AI680" s="1">
        <f>_xlfn.XLOOKUP($C680,[1]cull_for_type_term!$C:$C, [1]cull_for_type_term!AI:AI,0)</f>
        <v>0</v>
      </c>
      <c r="AJ680" s="1">
        <f>_xlfn.XLOOKUP($C680,[1]cull_for_type_term!$C:$C, [1]cull_for_type_term!AJ:AJ,0)</f>
        <v>0</v>
      </c>
      <c r="AK680" s="1">
        <f>_xlfn.XLOOKUP($C680,[1]dates!$C:$C, [1]dates!D:D,0)</f>
        <v>0</v>
      </c>
      <c r="AL680" s="2"/>
      <c r="AM680" s="3">
        <f>_xlfn.XLOOKUP($C680,[1]missing!$C:$C, [1]missing!AH:AH,0)</f>
        <v>0</v>
      </c>
    </row>
    <row r="681" spans="1:39" x14ac:dyDescent="0.2">
      <c r="A681">
        <v>1</v>
      </c>
      <c r="B681" t="s">
        <v>562</v>
      </c>
      <c r="C681" t="s">
        <v>563</v>
      </c>
      <c r="D681">
        <v>2019</v>
      </c>
      <c r="F681" t="s">
        <v>41</v>
      </c>
      <c r="G681" t="s">
        <v>564</v>
      </c>
      <c r="H681" t="s">
        <v>565</v>
      </c>
      <c r="I681">
        <v>249</v>
      </c>
      <c r="J681" s="4">
        <v>45649.813726851855</v>
      </c>
      <c r="S681">
        <v>1</v>
      </c>
      <c r="T681">
        <v>0.2</v>
      </c>
      <c r="U681">
        <v>1</v>
      </c>
      <c r="V681">
        <v>1</v>
      </c>
      <c r="W681">
        <v>5</v>
      </c>
      <c r="X681" t="s">
        <v>3352</v>
      </c>
      <c r="Y681" t="s">
        <v>567</v>
      </c>
      <c r="Z681" t="s">
        <v>3353</v>
      </c>
      <c r="AA681" t="s">
        <v>50</v>
      </c>
      <c r="AB681" s="5" t="b">
        <v>0</v>
      </c>
      <c r="AC681" t="str">
        <f t="shared" si="25"/>
        <v/>
      </c>
      <c r="AD681">
        <v>1216</v>
      </c>
      <c r="AE681" t="b">
        <v>0</v>
      </c>
      <c r="AF681">
        <f>_xlfn.XLOOKUP($C681,[1]Dec25_data_updated!$C:$C, [1]Dec25_data_updated!AI:AI,0)</f>
        <v>0</v>
      </c>
      <c r="AG681">
        <f>_xlfn.XLOOKUP($C681,[1]Dec25_data_updated!$C:$C, [1]Dec25_data_updated!AJ:AJ,0)</f>
        <v>0</v>
      </c>
      <c r="AH681">
        <f>_xlfn.XLOOKUP($C681,[1]Dec25_data_updated!$C:$C, [1]Dec25_data_updated!AF:AF,0)</f>
        <v>0</v>
      </c>
      <c r="AI681" s="1">
        <f>_xlfn.XLOOKUP($C681,[1]cull_for_type_term!$C:$C, [1]cull_for_type_term!AI:AI,0)</f>
        <v>0</v>
      </c>
      <c r="AJ681" s="1">
        <f>_xlfn.XLOOKUP($C681,[1]cull_for_type_term!$C:$C, [1]cull_for_type_term!AJ:AJ,0)</f>
        <v>0</v>
      </c>
      <c r="AK681" s="1">
        <f>_xlfn.XLOOKUP($C681,[1]dates!$C:$C, [1]dates!D:D,0)</f>
        <v>0</v>
      </c>
      <c r="AL681" s="2"/>
      <c r="AM681" s="3">
        <f>_xlfn.XLOOKUP($C681,[1]missing!$C:$C, [1]missing!AH:AH,0)</f>
        <v>0</v>
      </c>
    </row>
    <row r="682" spans="1:39" x14ac:dyDescent="0.2">
      <c r="A682">
        <v>2</v>
      </c>
      <c r="B682" t="s">
        <v>3354</v>
      </c>
      <c r="C682" t="s">
        <v>3355</v>
      </c>
      <c r="D682">
        <v>2022</v>
      </c>
      <c r="E682" t="s">
        <v>3356</v>
      </c>
      <c r="F682" t="s">
        <v>3357</v>
      </c>
      <c r="G682" t="s">
        <v>3358</v>
      </c>
      <c r="H682" t="s">
        <v>3359</v>
      </c>
      <c r="I682">
        <v>274</v>
      </c>
      <c r="J682" s="4">
        <v>45649.813726851855</v>
      </c>
      <c r="K682" t="s">
        <v>107</v>
      </c>
      <c r="S682">
        <v>2</v>
      </c>
      <c r="T682">
        <v>1</v>
      </c>
      <c r="U682">
        <v>1</v>
      </c>
      <c r="V682">
        <v>2</v>
      </c>
      <c r="W682">
        <v>2</v>
      </c>
      <c r="X682" t="s">
        <v>3360</v>
      </c>
      <c r="Y682" t="s">
        <v>3358</v>
      </c>
      <c r="Z682" t="s">
        <v>3361</v>
      </c>
      <c r="AA682" t="s">
        <v>50</v>
      </c>
      <c r="AB682" t="b">
        <v>0</v>
      </c>
      <c r="AC682" t="b">
        <f t="shared" si="25"/>
        <v>1</v>
      </c>
      <c r="AD682">
        <v>1241</v>
      </c>
      <c r="AE682" t="b">
        <v>0</v>
      </c>
      <c r="AF682">
        <f>_xlfn.XLOOKUP($C682,[1]Dec25_data_updated!$C:$C, [1]Dec25_data_updated!AI:AI,0)</f>
        <v>0</v>
      </c>
      <c r="AG682">
        <f>_xlfn.XLOOKUP($C682,[1]Dec25_data_updated!$C:$C, [1]Dec25_data_updated!AJ:AJ,0)</f>
        <v>0</v>
      </c>
      <c r="AH682">
        <f>_xlfn.XLOOKUP($C682,[1]Dec25_data_updated!$C:$C, [1]Dec25_data_updated!AF:AF,0)</f>
        <v>0</v>
      </c>
      <c r="AI682" s="1">
        <f>_xlfn.XLOOKUP($C682,[1]cull_for_type_term!$C:$C, [1]cull_for_type_term!AI:AI,0)</f>
        <v>0</v>
      </c>
      <c r="AJ682" s="1">
        <f>_xlfn.XLOOKUP($C682,[1]cull_for_type_term!$C:$C, [1]cull_for_type_term!AJ:AJ,0)</f>
        <v>0</v>
      </c>
      <c r="AK682" s="1">
        <f>_xlfn.XLOOKUP($C682,[1]dates!$C:$C, [1]dates!D:D,0)</f>
        <v>0</v>
      </c>
      <c r="AL682" s="2"/>
      <c r="AM682" s="3">
        <f>_xlfn.XLOOKUP($C682,[1]missing!$C:$C, [1]missing!AH:AH,0)</f>
        <v>0</v>
      </c>
    </row>
    <row r="683" spans="1:39" x14ac:dyDescent="0.2">
      <c r="A683">
        <v>2</v>
      </c>
      <c r="B683" t="s">
        <v>3354</v>
      </c>
      <c r="C683" t="s">
        <v>3355</v>
      </c>
      <c r="D683">
        <v>2022</v>
      </c>
      <c r="E683" t="s">
        <v>3356</v>
      </c>
      <c r="F683" t="s">
        <v>3357</v>
      </c>
      <c r="G683" t="s">
        <v>3358</v>
      </c>
      <c r="H683" t="s">
        <v>3359</v>
      </c>
      <c r="I683">
        <v>493</v>
      </c>
      <c r="J683" s="4">
        <v>45649.420636574076</v>
      </c>
      <c r="K683" t="s">
        <v>107</v>
      </c>
      <c r="S683">
        <v>2</v>
      </c>
      <c r="T683">
        <v>1</v>
      </c>
      <c r="U683">
        <v>1</v>
      </c>
      <c r="V683">
        <v>2</v>
      </c>
      <c r="W683">
        <v>2</v>
      </c>
      <c r="X683" t="s">
        <v>3362</v>
      </c>
      <c r="Y683" t="s">
        <v>3358</v>
      </c>
      <c r="Z683" t="s">
        <v>3363</v>
      </c>
      <c r="AA683" t="s">
        <v>47</v>
      </c>
      <c r="AB683" t="b">
        <v>0</v>
      </c>
      <c r="AC683" t="str">
        <f t="shared" si="25"/>
        <v/>
      </c>
      <c r="AD683">
        <v>558</v>
      </c>
      <c r="AE683" t="b">
        <v>0</v>
      </c>
      <c r="AF683">
        <f>_xlfn.XLOOKUP($C683,[1]Dec25_data_updated!$C:$C, [1]Dec25_data_updated!AI:AI,0)</f>
        <v>0</v>
      </c>
      <c r="AG683">
        <f>_xlfn.XLOOKUP($C683,[1]Dec25_data_updated!$C:$C, [1]Dec25_data_updated!AJ:AJ,0)</f>
        <v>0</v>
      </c>
      <c r="AH683">
        <f>_xlfn.XLOOKUP($C683,[1]Dec25_data_updated!$C:$C, [1]Dec25_data_updated!AF:AF,0)</f>
        <v>0</v>
      </c>
      <c r="AI683" s="1">
        <f>_xlfn.XLOOKUP($C683,[1]cull_for_type_term!$C:$C, [1]cull_for_type_term!AI:AI,0)</f>
        <v>0</v>
      </c>
      <c r="AJ683" s="1">
        <f>_xlfn.XLOOKUP($C683,[1]cull_for_type_term!$C:$C, [1]cull_for_type_term!AJ:AJ,0)</f>
        <v>0</v>
      </c>
      <c r="AK683" s="1">
        <f>_xlfn.XLOOKUP($C683,[1]dates!$C:$C, [1]dates!D:D,0)</f>
        <v>0</v>
      </c>
      <c r="AL683" s="2"/>
      <c r="AM683" s="3">
        <f>_xlfn.XLOOKUP($C683,[1]missing!$C:$C, [1]missing!AH:AH,0)</f>
        <v>0</v>
      </c>
    </row>
    <row r="684" spans="1:39" x14ac:dyDescent="0.2">
      <c r="A684">
        <v>2</v>
      </c>
      <c r="B684" t="s">
        <v>3354</v>
      </c>
      <c r="C684" t="s">
        <v>3364</v>
      </c>
      <c r="D684">
        <v>2022</v>
      </c>
      <c r="E684" t="s">
        <v>3365</v>
      </c>
      <c r="F684" t="s">
        <v>78</v>
      </c>
      <c r="G684" t="s">
        <v>3366</v>
      </c>
      <c r="H684" t="s">
        <v>3367</v>
      </c>
      <c r="I684">
        <v>145</v>
      </c>
      <c r="J684" s="4">
        <v>45649.813726851855</v>
      </c>
      <c r="K684" t="s">
        <v>56</v>
      </c>
      <c r="S684">
        <v>2</v>
      </c>
      <c r="T684">
        <v>1</v>
      </c>
      <c r="U684">
        <v>1</v>
      </c>
      <c r="V684">
        <v>2</v>
      </c>
      <c r="W684">
        <v>2</v>
      </c>
      <c r="X684" t="s">
        <v>3368</v>
      </c>
      <c r="Y684" t="s">
        <v>3366</v>
      </c>
      <c r="Z684" t="s">
        <v>3369</v>
      </c>
      <c r="AA684" t="s">
        <v>50</v>
      </c>
      <c r="AB684" t="b">
        <v>0</v>
      </c>
      <c r="AC684" t="b">
        <f t="shared" si="25"/>
        <v>1</v>
      </c>
      <c r="AD684">
        <v>1112</v>
      </c>
      <c r="AE684" t="b">
        <v>0</v>
      </c>
      <c r="AF684">
        <f>_xlfn.XLOOKUP($C684,[1]Dec25_data_updated!$C:$C, [1]Dec25_data_updated!AI:AI,0)</f>
        <v>0</v>
      </c>
      <c r="AG684">
        <f>_xlfn.XLOOKUP($C684,[1]Dec25_data_updated!$C:$C, [1]Dec25_data_updated!AJ:AJ,0)</f>
        <v>0</v>
      </c>
      <c r="AH684">
        <f>_xlfn.XLOOKUP($C684,[1]Dec25_data_updated!$C:$C, [1]Dec25_data_updated!AF:AF,0)</f>
        <v>0</v>
      </c>
      <c r="AI684" s="1">
        <f>_xlfn.XLOOKUP($C684,[1]cull_for_type_term!$C:$C, [1]cull_for_type_term!AI:AI,0)</f>
        <v>0</v>
      </c>
      <c r="AJ684" s="1">
        <f>_xlfn.XLOOKUP($C684,[1]cull_for_type_term!$C:$C, [1]cull_for_type_term!AJ:AJ,0)</f>
        <v>0</v>
      </c>
      <c r="AK684" s="1">
        <f>_xlfn.XLOOKUP($C684,[1]dates!$C:$C, [1]dates!D:D,0)</f>
        <v>0</v>
      </c>
      <c r="AL684" s="2"/>
      <c r="AM684" s="3">
        <f>_xlfn.XLOOKUP($C684,[1]missing!$C:$C, [1]missing!AH:AH,0)</f>
        <v>0</v>
      </c>
    </row>
    <row r="685" spans="1:39" x14ac:dyDescent="0.2">
      <c r="A685">
        <v>2</v>
      </c>
      <c r="B685" t="s">
        <v>3354</v>
      </c>
      <c r="C685" t="s">
        <v>3364</v>
      </c>
      <c r="D685">
        <v>2022</v>
      </c>
      <c r="E685" t="s">
        <v>3365</v>
      </c>
      <c r="F685" t="s">
        <v>78</v>
      </c>
      <c r="G685" t="s">
        <v>3366</v>
      </c>
      <c r="H685" t="s">
        <v>3367</v>
      </c>
      <c r="I685">
        <v>208</v>
      </c>
      <c r="J685" s="4">
        <v>45649.420636574076</v>
      </c>
      <c r="K685" t="s">
        <v>56</v>
      </c>
      <c r="S685">
        <v>2</v>
      </c>
      <c r="T685">
        <v>1</v>
      </c>
      <c r="U685">
        <v>1</v>
      </c>
      <c r="V685">
        <v>2</v>
      </c>
      <c r="W685">
        <v>2</v>
      </c>
      <c r="X685" t="s">
        <v>3370</v>
      </c>
      <c r="Y685" t="s">
        <v>3366</v>
      </c>
      <c r="Z685" t="s">
        <v>3371</v>
      </c>
      <c r="AA685" t="s">
        <v>47</v>
      </c>
      <c r="AB685" t="b">
        <v>0</v>
      </c>
      <c r="AC685" t="str">
        <f t="shared" si="25"/>
        <v/>
      </c>
      <c r="AD685">
        <v>273</v>
      </c>
      <c r="AE685" t="b">
        <v>0</v>
      </c>
      <c r="AF685">
        <f>_xlfn.XLOOKUP($C685,[1]Dec25_data_updated!$C:$C, [1]Dec25_data_updated!AI:AI,0)</f>
        <v>0</v>
      </c>
      <c r="AG685">
        <f>_xlfn.XLOOKUP($C685,[1]Dec25_data_updated!$C:$C, [1]Dec25_data_updated!AJ:AJ,0)</f>
        <v>0</v>
      </c>
      <c r="AH685">
        <f>_xlfn.XLOOKUP($C685,[1]Dec25_data_updated!$C:$C, [1]Dec25_data_updated!AF:AF,0)</f>
        <v>0</v>
      </c>
      <c r="AI685" s="1">
        <f>_xlfn.XLOOKUP($C685,[1]cull_for_type_term!$C:$C, [1]cull_for_type_term!AI:AI,0)</f>
        <v>0</v>
      </c>
      <c r="AJ685" s="1">
        <f>_xlfn.XLOOKUP($C685,[1]cull_for_type_term!$C:$C, [1]cull_for_type_term!AJ:AJ,0)</f>
        <v>0</v>
      </c>
      <c r="AK685" s="1">
        <f>_xlfn.XLOOKUP($C685,[1]dates!$C:$C, [1]dates!D:D,0)</f>
        <v>0</v>
      </c>
      <c r="AL685" s="2"/>
      <c r="AM685" s="3">
        <f>_xlfn.XLOOKUP($C685,[1]missing!$C:$C, [1]missing!AH:AH,0)</f>
        <v>0</v>
      </c>
    </row>
    <row r="686" spans="1:39" x14ac:dyDescent="0.2">
      <c r="A686">
        <v>26</v>
      </c>
      <c r="B686" t="s">
        <v>3372</v>
      </c>
      <c r="C686" t="s">
        <v>3373</v>
      </c>
      <c r="D686">
        <v>2018</v>
      </c>
      <c r="F686" t="s">
        <v>67</v>
      </c>
      <c r="G686" t="s">
        <v>3374</v>
      </c>
      <c r="H686" t="s">
        <v>3375</v>
      </c>
      <c r="I686">
        <v>282</v>
      </c>
      <c r="J686" s="4">
        <v>45649.813726851855</v>
      </c>
      <c r="K686" t="s">
        <v>107</v>
      </c>
      <c r="S686">
        <v>26</v>
      </c>
      <c r="T686">
        <v>4.33</v>
      </c>
      <c r="U686">
        <v>26</v>
      </c>
      <c r="V686">
        <v>1</v>
      </c>
      <c r="W686">
        <v>6</v>
      </c>
      <c r="X686" t="s">
        <v>3376</v>
      </c>
      <c r="Y686" t="s">
        <v>3374</v>
      </c>
      <c r="Z686" t="s">
        <v>3377</v>
      </c>
      <c r="AA686" t="s">
        <v>50</v>
      </c>
      <c r="AB686" t="b">
        <v>0</v>
      </c>
      <c r="AC686" t="b">
        <f t="shared" si="25"/>
        <v>1</v>
      </c>
      <c r="AD686">
        <v>1249</v>
      </c>
      <c r="AE686" t="b">
        <v>0</v>
      </c>
      <c r="AF686">
        <f>_xlfn.XLOOKUP($C686,[1]Dec25_data_updated!$C:$C, [1]Dec25_data_updated!AI:AI,0)</f>
        <v>0</v>
      </c>
      <c r="AG686">
        <f>_xlfn.XLOOKUP($C686,[1]Dec25_data_updated!$C:$C, [1]Dec25_data_updated!AJ:AJ,0)</f>
        <v>0</v>
      </c>
      <c r="AH686">
        <f>_xlfn.XLOOKUP($C686,[1]Dec25_data_updated!$C:$C, [1]Dec25_data_updated!AF:AF,0)</f>
        <v>0</v>
      </c>
      <c r="AI686" s="1">
        <f>_xlfn.XLOOKUP($C686,[1]cull_for_type_term!$C:$C, [1]cull_for_type_term!AI:AI,0)</f>
        <v>0</v>
      </c>
      <c r="AJ686" s="1">
        <f>_xlfn.XLOOKUP($C686,[1]cull_for_type_term!$C:$C, [1]cull_for_type_term!AJ:AJ,0)</f>
        <v>0</v>
      </c>
      <c r="AK686" s="1">
        <f>_xlfn.XLOOKUP($C686,[1]dates!$C:$C, [1]dates!D:D,0)</f>
        <v>0</v>
      </c>
      <c r="AL686" s="2"/>
      <c r="AM686" s="3">
        <f>_xlfn.XLOOKUP($C686,[1]missing!$C:$C, [1]missing!AH:AH,0)</f>
        <v>0</v>
      </c>
    </row>
    <row r="687" spans="1:39" x14ac:dyDescent="0.2">
      <c r="A687">
        <v>0</v>
      </c>
      <c r="B687" t="s">
        <v>3378</v>
      </c>
      <c r="C687" t="s">
        <v>3379</v>
      </c>
      <c r="D687">
        <v>2022</v>
      </c>
      <c r="E687" t="s">
        <v>3380</v>
      </c>
      <c r="F687" t="s">
        <v>3381</v>
      </c>
      <c r="G687" t="s">
        <v>3382</v>
      </c>
      <c r="I687">
        <v>350</v>
      </c>
      <c r="J687" s="4">
        <v>45649.420636574076</v>
      </c>
      <c r="S687">
        <v>0</v>
      </c>
      <c r="T687">
        <v>0</v>
      </c>
      <c r="U687">
        <v>0</v>
      </c>
      <c r="V687">
        <v>1</v>
      </c>
      <c r="W687">
        <v>2</v>
      </c>
      <c r="X687" t="s">
        <v>3383</v>
      </c>
      <c r="Y687" t="s">
        <v>3384</v>
      </c>
      <c r="Z687" t="s">
        <v>3385</v>
      </c>
      <c r="AA687" t="s">
        <v>47</v>
      </c>
      <c r="AB687" s="5" t="b">
        <v>0</v>
      </c>
      <c r="AC687" t="str">
        <f t="shared" si="25"/>
        <v/>
      </c>
      <c r="AD687">
        <v>415</v>
      </c>
      <c r="AE687" t="b">
        <v>0</v>
      </c>
      <c r="AF687">
        <f>_xlfn.XLOOKUP($C687,[1]Dec25_data_updated!$C:$C, [1]Dec25_data_updated!AI:AI,0)</f>
        <v>0</v>
      </c>
      <c r="AG687">
        <f>_xlfn.XLOOKUP($C687,[1]Dec25_data_updated!$C:$C, [1]Dec25_data_updated!AJ:AJ,0)</f>
        <v>0</v>
      </c>
      <c r="AH687">
        <f>_xlfn.XLOOKUP($C687,[1]Dec25_data_updated!$C:$C, [1]Dec25_data_updated!AF:AF,0)</f>
        <v>0</v>
      </c>
      <c r="AI687" s="1">
        <f>_xlfn.XLOOKUP($C687,[1]cull_for_type_term!$C:$C, [1]cull_for_type_term!AI:AI,0)</f>
        <v>0</v>
      </c>
      <c r="AJ687" s="1">
        <f>_xlfn.XLOOKUP($C687,[1]cull_for_type_term!$C:$C, [1]cull_for_type_term!AJ:AJ,0)</f>
        <v>0</v>
      </c>
      <c r="AK687" s="1">
        <f>_xlfn.XLOOKUP($C687,[1]dates!$C:$C, [1]dates!D:D,0)</f>
        <v>0</v>
      </c>
      <c r="AL687" s="2"/>
      <c r="AM687" s="3">
        <f>_xlfn.XLOOKUP($C687,[1]missing!$C:$C, [1]missing!AH:AH,0)</f>
        <v>0</v>
      </c>
    </row>
    <row r="688" spans="1:39" x14ac:dyDescent="0.2">
      <c r="A688">
        <v>0</v>
      </c>
      <c r="B688" t="s">
        <v>3386</v>
      </c>
      <c r="C688" t="s">
        <v>3387</v>
      </c>
      <c r="D688">
        <v>2023</v>
      </c>
      <c r="E688" t="s">
        <v>3388</v>
      </c>
      <c r="F688" t="s">
        <v>312</v>
      </c>
      <c r="G688" t="s">
        <v>3389</v>
      </c>
      <c r="I688">
        <v>430</v>
      </c>
      <c r="J688" s="4">
        <v>45649.420636574076</v>
      </c>
      <c r="L688" t="s">
        <v>3390</v>
      </c>
      <c r="S688">
        <v>0</v>
      </c>
      <c r="T688">
        <v>0</v>
      </c>
      <c r="U688">
        <v>0</v>
      </c>
      <c r="V688">
        <v>1</v>
      </c>
      <c r="W688">
        <v>1</v>
      </c>
      <c r="X688" t="s">
        <v>3391</v>
      </c>
      <c r="Z688" t="s">
        <v>3392</v>
      </c>
      <c r="AA688" t="s">
        <v>47</v>
      </c>
      <c r="AB688" t="b">
        <v>0</v>
      </c>
      <c r="AC688" t="str">
        <f t="shared" si="25"/>
        <v/>
      </c>
      <c r="AD688">
        <v>495</v>
      </c>
      <c r="AE688" t="b">
        <v>0</v>
      </c>
      <c r="AF688">
        <f>_xlfn.XLOOKUP($C688,[1]Dec25_data_updated!$C:$C, [1]Dec25_data_updated!AI:AI,0)</f>
        <v>0</v>
      </c>
      <c r="AG688">
        <f>_xlfn.XLOOKUP($C688,[1]Dec25_data_updated!$C:$C, [1]Dec25_data_updated!AJ:AJ,0)</f>
        <v>0</v>
      </c>
      <c r="AH688">
        <f>_xlfn.XLOOKUP($C688,[1]Dec25_data_updated!$C:$C, [1]Dec25_data_updated!AF:AF,0)</f>
        <v>0</v>
      </c>
      <c r="AI688" s="1">
        <f>_xlfn.XLOOKUP($C688,[1]cull_for_type_term!$C:$C, [1]cull_for_type_term!AI:AI,0)</f>
        <v>0</v>
      </c>
      <c r="AJ688" s="1">
        <f>_xlfn.XLOOKUP($C688,[1]cull_for_type_term!$C:$C, [1]cull_for_type_term!AJ:AJ,0)</f>
        <v>0</v>
      </c>
      <c r="AK688" s="1">
        <f>_xlfn.XLOOKUP($C688,[1]dates!$C:$C, [1]dates!D:D,0)</f>
        <v>0</v>
      </c>
      <c r="AL688" s="2"/>
      <c r="AM688" s="3">
        <f>_xlfn.XLOOKUP($C688,[1]missing!$C:$C, [1]missing!AH:AH,0)</f>
        <v>0</v>
      </c>
    </row>
    <row r="689" spans="1:39" x14ac:dyDescent="0.2">
      <c r="A689">
        <v>7</v>
      </c>
      <c r="B689" t="s">
        <v>3393</v>
      </c>
      <c r="C689" t="s">
        <v>3394</v>
      </c>
      <c r="D689">
        <v>2020</v>
      </c>
      <c r="E689" t="s">
        <v>3135</v>
      </c>
      <c r="F689" t="s">
        <v>3136</v>
      </c>
      <c r="G689" t="s">
        <v>3395</v>
      </c>
      <c r="H689" t="s">
        <v>3396</v>
      </c>
      <c r="I689">
        <v>106</v>
      </c>
      <c r="J689" s="4">
        <v>45649.420636574076</v>
      </c>
      <c r="K689" t="s">
        <v>107</v>
      </c>
      <c r="S689">
        <v>7</v>
      </c>
      <c r="T689">
        <v>1.75</v>
      </c>
      <c r="U689">
        <v>7</v>
      </c>
      <c r="V689">
        <v>1</v>
      </c>
      <c r="W689">
        <v>4</v>
      </c>
      <c r="X689" t="s">
        <v>3397</v>
      </c>
      <c r="Y689" t="s">
        <v>3395</v>
      </c>
      <c r="Z689" t="s">
        <v>3398</v>
      </c>
      <c r="AA689" t="s">
        <v>47</v>
      </c>
      <c r="AB689" s="5" t="b">
        <v>0</v>
      </c>
      <c r="AC689" t="b">
        <f t="shared" si="25"/>
        <v>1</v>
      </c>
      <c r="AD689">
        <v>171</v>
      </c>
      <c r="AE689" t="b">
        <v>0</v>
      </c>
      <c r="AF689">
        <f>_xlfn.XLOOKUP($C689,[1]Dec25_data_updated!$C:$C, [1]Dec25_data_updated!AI:AI,0)</f>
        <v>0</v>
      </c>
      <c r="AG689">
        <f>_xlfn.XLOOKUP($C689,[1]Dec25_data_updated!$C:$C, [1]Dec25_data_updated!AJ:AJ,0)</f>
        <v>0</v>
      </c>
      <c r="AH689">
        <f>_xlfn.XLOOKUP($C689,[1]Dec25_data_updated!$C:$C, [1]Dec25_data_updated!AF:AF,0)</f>
        <v>0</v>
      </c>
      <c r="AI689" s="1">
        <f>_xlfn.XLOOKUP($C689,[1]cull_for_type_term!$C:$C, [1]cull_for_type_term!AI:AI,0)</f>
        <v>0</v>
      </c>
      <c r="AJ689" s="1">
        <f>_xlfn.XLOOKUP($C689,[1]cull_for_type_term!$C:$C, [1]cull_for_type_term!AJ:AJ,0)</f>
        <v>0</v>
      </c>
      <c r="AK689" s="1">
        <f>_xlfn.XLOOKUP($C689,[1]dates!$C:$C, [1]dates!D:D,0)</f>
        <v>0</v>
      </c>
      <c r="AL689" s="2"/>
      <c r="AM689" s="3">
        <f>_xlfn.XLOOKUP($C689,[1]missing!$C:$C, [1]missing!AH:AH,0)</f>
        <v>0</v>
      </c>
    </row>
    <row r="690" spans="1:39" x14ac:dyDescent="0.2">
      <c r="A690">
        <v>0</v>
      </c>
      <c r="B690" t="s">
        <v>3399</v>
      </c>
      <c r="C690" t="s">
        <v>3400</v>
      </c>
      <c r="E690" t="s">
        <v>3401</v>
      </c>
      <c r="G690" t="s">
        <v>3402</v>
      </c>
      <c r="I690">
        <v>546</v>
      </c>
      <c r="J690" s="4">
        <v>45649.420636574076</v>
      </c>
      <c r="K690" t="s">
        <v>107</v>
      </c>
      <c r="S690">
        <v>0</v>
      </c>
      <c r="T690">
        <v>0</v>
      </c>
      <c r="U690">
        <v>0</v>
      </c>
      <c r="V690">
        <v>1</v>
      </c>
      <c r="X690" t="s">
        <v>3403</v>
      </c>
      <c r="Y690" t="s">
        <v>3402</v>
      </c>
      <c r="Z690" t="s">
        <v>3404</v>
      </c>
      <c r="AA690" t="s">
        <v>47</v>
      </c>
      <c r="AB690" t="b">
        <v>0</v>
      </c>
      <c r="AC690" t="b">
        <f t="shared" si="25"/>
        <v>1</v>
      </c>
      <c r="AD690">
        <v>611</v>
      </c>
      <c r="AE690" t="b">
        <v>0</v>
      </c>
      <c r="AF690">
        <f>_xlfn.XLOOKUP($C690,[1]Dec25_data_updated!$C:$C, [1]Dec25_data_updated!AI:AI,0)</f>
        <v>0</v>
      </c>
      <c r="AG690">
        <f>_xlfn.XLOOKUP($C690,[1]Dec25_data_updated!$C:$C, [1]Dec25_data_updated!AJ:AJ,0)</f>
        <v>0</v>
      </c>
      <c r="AH690">
        <f>_xlfn.XLOOKUP($C690,[1]Dec25_data_updated!$C:$C, [1]Dec25_data_updated!AF:AF,0)</f>
        <v>0</v>
      </c>
      <c r="AI690" s="1">
        <f>_xlfn.XLOOKUP($C690,[1]cull_for_type_term!$C:$C, [1]cull_for_type_term!AI:AI,0)</f>
        <v>0</v>
      </c>
      <c r="AJ690" s="1">
        <f>_xlfn.XLOOKUP($C690,[1]cull_for_type_term!$C:$C, [1]cull_for_type_term!AJ:AJ,0)</f>
        <v>0</v>
      </c>
      <c r="AK690" s="1">
        <f>_xlfn.XLOOKUP($C690,[1]dates!$C:$C, [1]dates!D:D,0)</f>
        <v>0</v>
      </c>
      <c r="AL690" s="2"/>
      <c r="AM690" s="3">
        <f>_xlfn.XLOOKUP($C690,[1]missing!$C:$C, [1]missing!AH:AH,0)</f>
        <v>0</v>
      </c>
    </row>
    <row r="691" spans="1:39" x14ac:dyDescent="0.2">
      <c r="A691">
        <v>0</v>
      </c>
      <c r="B691" t="s">
        <v>3399</v>
      </c>
      <c r="C691" t="s">
        <v>3400</v>
      </c>
      <c r="E691" t="s">
        <v>3401</v>
      </c>
      <c r="G691" t="s">
        <v>3402</v>
      </c>
      <c r="I691">
        <v>332</v>
      </c>
      <c r="J691" s="4">
        <v>45649.813726851855</v>
      </c>
      <c r="K691" t="s">
        <v>107</v>
      </c>
      <c r="S691">
        <v>0</v>
      </c>
      <c r="T691">
        <v>0</v>
      </c>
      <c r="U691">
        <v>0</v>
      </c>
      <c r="V691">
        <v>1</v>
      </c>
      <c r="X691" t="s">
        <v>3405</v>
      </c>
      <c r="Y691" t="s">
        <v>3402</v>
      </c>
      <c r="Z691" t="s">
        <v>3406</v>
      </c>
      <c r="AA691" t="s">
        <v>50</v>
      </c>
      <c r="AB691" t="b">
        <v>0</v>
      </c>
      <c r="AC691" t="b">
        <f t="shared" si="25"/>
        <v>1</v>
      </c>
      <c r="AD691">
        <v>1299</v>
      </c>
      <c r="AE691" t="b">
        <v>0</v>
      </c>
      <c r="AF691">
        <f>_xlfn.XLOOKUP($C691,[1]Dec25_data_updated!$C:$C, [1]Dec25_data_updated!AI:AI,0)</f>
        <v>0</v>
      </c>
      <c r="AG691">
        <f>_xlfn.XLOOKUP($C691,[1]Dec25_data_updated!$C:$C, [1]Dec25_data_updated!AJ:AJ,0)</f>
        <v>0</v>
      </c>
      <c r="AH691">
        <f>_xlfn.XLOOKUP($C691,[1]Dec25_data_updated!$C:$C, [1]Dec25_data_updated!AF:AF,0)</f>
        <v>0</v>
      </c>
      <c r="AI691" s="1">
        <f>_xlfn.XLOOKUP($C691,[1]cull_for_type_term!$C:$C, [1]cull_for_type_term!AI:AI,0)</f>
        <v>0</v>
      </c>
      <c r="AJ691" s="1">
        <f>_xlfn.XLOOKUP($C691,[1]cull_for_type_term!$C:$C, [1]cull_for_type_term!AJ:AJ,0)</f>
        <v>0</v>
      </c>
      <c r="AK691" s="1">
        <f>_xlfn.XLOOKUP($C691,[1]dates!$C:$C, [1]dates!D:D,0)</f>
        <v>0</v>
      </c>
      <c r="AL691" s="2"/>
      <c r="AM691" s="3">
        <f>_xlfn.XLOOKUP($C691,[1]missing!$C:$C, [1]missing!AH:AH,0)</f>
        <v>0</v>
      </c>
    </row>
    <row r="692" spans="1:39" x14ac:dyDescent="0.2">
      <c r="A692">
        <v>0</v>
      </c>
      <c r="B692" t="s">
        <v>3407</v>
      </c>
      <c r="C692" t="s">
        <v>3408</v>
      </c>
      <c r="E692" t="s">
        <v>3401</v>
      </c>
      <c r="G692" t="s">
        <v>3409</v>
      </c>
      <c r="I692">
        <v>330</v>
      </c>
      <c r="J692" s="4">
        <v>45649.420636574076</v>
      </c>
      <c r="K692" t="s">
        <v>107</v>
      </c>
      <c r="S692">
        <v>0</v>
      </c>
      <c r="T692">
        <v>0</v>
      </c>
      <c r="U692">
        <v>0</v>
      </c>
      <c r="V692">
        <v>3</v>
      </c>
      <c r="X692" t="s">
        <v>3410</v>
      </c>
      <c r="Y692" t="s">
        <v>3409</v>
      </c>
      <c r="Z692" t="s">
        <v>3411</v>
      </c>
      <c r="AA692" t="s">
        <v>47</v>
      </c>
      <c r="AB692" t="b">
        <v>0</v>
      </c>
      <c r="AC692" t="b">
        <f t="shared" si="25"/>
        <v>1</v>
      </c>
      <c r="AD692">
        <v>395</v>
      </c>
      <c r="AE692" t="b">
        <v>0</v>
      </c>
      <c r="AF692">
        <f>_xlfn.XLOOKUP($C692,[1]Dec25_data_updated!$C:$C, [1]Dec25_data_updated!AI:AI,0)</f>
        <v>0</v>
      </c>
      <c r="AG692">
        <f>_xlfn.XLOOKUP($C692,[1]Dec25_data_updated!$C:$C, [1]Dec25_data_updated!AJ:AJ,0)</f>
        <v>0</v>
      </c>
      <c r="AH692">
        <f>_xlfn.XLOOKUP($C692,[1]Dec25_data_updated!$C:$C, [1]Dec25_data_updated!AF:AF,0)</f>
        <v>0</v>
      </c>
      <c r="AI692" s="1">
        <f>_xlfn.XLOOKUP($C692,[1]cull_for_type_term!$C:$C, [1]cull_for_type_term!AI:AI,0)</f>
        <v>0</v>
      </c>
      <c r="AJ692" s="1">
        <f>_xlfn.XLOOKUP($C692,[1]cull_for_type_term!$C:$C, [1]cull_for_type_term!AJ:AJ,0)</f>
        <v>0</v>
      </c>
      <c r="AK692" s="1">
        <f>_xlfn.XLOOKUP($C692,[1]dates!$C:$C, [1]dates!D:D,0)</f>
        <v>0</v>
      </c>
      <c r="AL692" s="2"/>
      <c r="AM692" s="3">
        <f>_xlfn.XLOOKUP($C692,[1]missing!$C:$C, [1]missing!AH:AH,0)</f>
        <v>0</v>
      </c>
    </row>
    <row r="693" spans="1:39" x14ac:dyDescent="0.2">
      <c r="A693">
        <v>0</v>
      </c>
      <c r="B693" t="s">
        <v>3407</v>
      </c>
      <c r="C693" t="s">
        <v>3408</v>
      </c>
      <c r="E693" t="s">
        <v>3401</v>
      </c>
      <c r="G693" t="s">
        <v>3409</v>
      </c>
      <c r="I693">
        <v>193</v>
      </c>
      <c r="J693" s="4">
        <v>45649.813726851855</v>
      </c>
      <c r="K693" t="s">
        <v>107</v>
      </c>
      <c r="S693">
        <v>0</v>
      </c>
      <c r="T693">
        <v>0</v>
      </c>
      <c r="U693">
        <v>0</v>
      </c>
      <c r="V693">
        <v>3</v>
      </c>
      <c r="X693" t="s">
        <v>3412</v>
      </c>
      <c r="Y693" t="s">
        <v>3409</v>
      </c>
      <c r="Z693" t="s">
        <v>3413</v>
      </c>
      <c r="AA693" t="s">
        <v>50</v>
      </c>
      <c r="AB693" t="b">
        <v>0</v>
      </c>
      <c r="AC693" t="str">
        <f t="shared" si="25"/>
        <v/>
      </c>
      <c r="AD693">
        <v>1160</v>
      </c>
      <c r="AE693" t="b">
        <v>0</v>
      </c>
      <c r="AF693">
        <f>_xlfn.XLOOKUP($C693,[1]Dec25_data_updated!$C:$C, [1]Dec25_data_updated!AI:AI,0)</f>
        <v>0</v>
      </c>
      <c r="AG693">
        <f>_xlfn.XLOOKUP($C693,[1]Dec25_data_updated!$C:$C, [1]Dec25_data_updated!AJ:AJ,0)</f>
        <v>0</v>
      </c>
      <c r="AH693">
        <f>_xlfn.XLOOKUP($C693,[1]Dec25_data_updated!$C:$C, [1]Dec25_data_updated!AF:AF,0)</f>
        <v>0</v>
      </c>
      <c r="AI693" s="1">
        <f>_xlfn.XLOOKUP($C693,[1]cull_for_type_term!$C:$C, [1]cull_for_type_term!AI:AI,0)</f>
        <v>0</v>
      </c>
      <c r="AJ693" s="1">
        <f>_xlfn.XLOOKUP($C693,[1]cull_for_type_term!$C:$C, [1]cull_for_type_term!AJ:AJ,0)</f>
        <v>0</v>
      </c>
      <c r="AK693" s="1">
        <f>_xlfn.XLOOKUP($C693,[1]dates!$C:$C, [1]dates!D:D,0)</f>
        <v>0</v>
      </c>
      <c r="AL693" s="2"/>
      <c r="AM693" s="3">
        <f>_xlfn.XLOOKUP($C693,[1]missing!$C:$C, [1]missing!AH:AH,0)</f>
        <v>0</v>
      </c>
    </row>
    <row r="694" spans="1:39" x14ac:dyDescent="0.2">
      <c r="A694">
        <v>18</v>
      </c>
      <c r="B694" t="s">
        <v>3414</v>
      </c>
      <c r="C694" t="s">
        <v>3415</v>
      </c>
      <c r="D694">
        <v>2017</v>
      </c>
      <c r="E694" t="s">
        <v>3416</v>
      </c>
      <c r="F694" t="s">
        <v>3417</v>
      </c>
      <c r="G694" t="s">
        <v>3418</v>
      </c>
      <c r="H694" t="s">
        <v>3419</v>
      </c>
      <c r="I694">
        <v>279</v>
      </c>
      <c r="J694" s="4">
        <v>45649.420636574076</v>
      </c>
      <c r="K694" t="s">
        <v>107</v>
      </c>
      <c r="S694">
        <v>18</v>
      </c>
      <c r="T694">
        <v>2.57</v>
      </c>
      <c r="U694">
        <v>18</v>
      </c>
      <c r="V694">
        <v>1</v>
      </c>
      <c r="W694">
        <v>7</v>
      </c>
      <c r="X694" t="s">
        <v>3420</v>
      </c>
      <c r="Y694" t="s">
        <v>3418</v>
      </c>
      <c r="Z694" t="s">
        <v>3421</v>
      </c>
      <c r="AA694" t="s">
        <v>47</v>
      </c>
      <c r="AB694" t="b">
        <v>0</v>
      </c>
      <c r="AC694" t="b">
        <f t="shared" si="25"/>
        <v>1</v>
      </c>
      <c r="AD694">
        <v>344</v>
      </c>
      <c r="AE694" t="b">
        <v>0</v>
      </c>
      <c r="AF694">
        <f>_xlfn.XLOOKUP($C694,[1]Dec25_data_updated!$C:$C, [1]Dec25_data_updated!AI:AI,0)</f>
        <v>0</v>
      </c>
      <c r="AG694">
        <f>_xlfn.XLOOKUP($C694,[1]Dec25_data_updated!$C:$C, [1]Dec25_data_updated!AJ:AJ,0)</f>
        <v>0</v>
      </c>
      <c r="AH694">
        <f>_xlfn.XLOOKUP($C694,[1]Dec25_data_updated!$C:$C, [1]Dec25_data_updated!AF:AF,0)</f>
        <v>0</v>
      </c>
      <c r="AI694" s="1">
        <f>_xlfn.XLOOKUP($C694,[1]cull_for_type_term!$C:$C, [1]cull_for_type_term!AI:AI,0)</f>
        <v>0</v>
      </c>
      <c r="AJ694" s="1">
        <f>_xlfn.XLOOKUP($C694,[1]cull_for_type_term!$C:$C, [1]cull_for_type_term!AJ:AJ,0)</f>
        <v>0</v>
      </c>
      <c r="AK694" s="1">
        <f>_xlfn.XLOOKUP($C694,[1]dates!$C:$C, [1]dates!D:D,0)</f>
        <v>0</v>
      </c>
      <c r="AL694" s="2"/>
      <c r="AM694" s="3">
        <f>_xlfn.XLOOKUP($C694,[1]missing!$C:$C, [1]missing!AH:AH,0)</f>
        <v>0</v>
      </c>
    </row>
    <row r="695" spans="1:39" x14ac:dyDescent="0.2">
      <c r="A695">
        <v>1</v>
      </c>
      <c r="B695" t="s">
        <v>614</v>
      </c>
      <c r="C695" t="s">
        <v>1897</v>
      </c>
      <c r="D695">
        <v>2020</v>
      </c>
      <c r="F695" t="s">
        <v>54</v>
      </c>
      <c r="G695" t="s">
        <v>1898</v>
      </c>
      <c r="H695" t="s">
        <v>3422</v>
      </c>
      <c r="I695">
        <v>333</v>
      </c>
      <c r="J695" s="4">
        <v>45649.813726851855</v>
      </c>
      <c r="K695" t="s">
        <v>56</v>
      </c>
      <c r="S695">
        <v>1</v>
      </c>
      <c r="T695">
        <v>0.25</v>
      </c>
      <c r="U695">
        <v>1</v>
      </c>
      <c r="V695">
        <v>1</v>
      </c>
      <c r="W695">
        <v>4</v>
      </c>
      <c r="X695" t="s">
        <v>1900</v>
      </c>
      <c r="Y695" t="s">
        <v>1898</v>
      </c>
      <c r="Z695" t="s">
        <v>3423</v>
      </c>
      <c r="AA695" t="s">
        <v>50</v>
      </c>
      <c r="AB695" s="5" t="b">
        <v>0</v>
      </c>
      <c r="AC695" t="str">
        <f t="shared" si="25"/>
        <v/>
      </c>
      <c r="AD695">
        <v>1300</v>
      </c>
      <c r="AE695" t="b">
        <v>0</v>
      </c>
      <c r="AF695">
        <f>_xlfn.XLOOKUP($C695,[1]Dec25_data_updated!$C:$C, [1]Dec25_data_updated!AI:AI,0)</f>
        <v>0</v>
      </c>
      <c r="AG695">
        <f>_xlfn.XLOOKUP($C695,[1]Dec25_data_updated!$C:$C, [1]Dec25_data_updated!AJ:AJ,0)</f>
        <v>0</v>
      </c>
      <c r="AH695" t="str">
        <f>_xlfn.XLOOKUP($C695,[1]Dec25_data_updated!$C:$C, [1]Dec25_data_updated!AF:AF,0)</f>
        <v>G_Balkan_İNSANSONRASI_DURUM_VE_ÇOKLU_PLATFORMLARDA_SANAT.pdf</v>
      </c>
      <c r="AI695" s="1">
        <f>_xlfn.XLOOKUP($C695,[1]cull_for_type_term!$C:$C, [1]cull_for_type_term!AI:AI,0)</f>
        <v>0</v>
      </c>
      <c r="AJ695" s="1">
        <f>_xlfn.XLOOKUP($C695,[1]cull_for_type_term!$C:$C, [1]cull_for_type_term!AJ:AJ,0)</f>
        <v>0</v>
      </c>
      <c r="AK695" s="1">
        <f>_xlfn.XLOOKUP($C695,[1]dates!$C:$C, [1]dates!D:D,0)</f>
        <v>0</v>
      </c>
      <c r="AL695" s="2"/>
      <c r="AM695" s="3">
        <f>_xlfn.XLOOKUP($C695,[1]missing!$C:$C, [1]missing!AH:AH,0)</f>
        <v>0</v>
      </c>
    </row>
    <row r="696" spans="1:39" x14ac:dyDescent="0.2">
      <c r="A696">
        <v>1</v>
      </c>
      <c r="B696" t="s">
        <v>3424</v>
      </c>
      <c r="C696" t="s">
        <v>3425</v>
      </c>
      <c r="D696">
        <v>2022</v>
      </c>
      <c r="F696" t="s">
        <v>3426</v>
      </c>
      <c r="G696" t="s">
        <v>3427</v>
      </c>
      <c r="H696" t="s">
        <v>3428</v>
      </c>
      <c r="I696">
        <v>518</v>
      </c>
      <c r="J696" s="4">
        <v>45649.420636574076</v>
      </c>
      <c r="S696">
        <v>1</v>
      </c>
      <c r="T696">
        <v>0.5</v>
      </c>
      <c r="U696">
        <v>1</v>
      </c>
      <c r="V696">
        <v>2</v>
      </c>
      <c r="W696">
        <v>2</v>
      </c>
      <c r="X696" t="s">
        <v>3429</v>
      </c>
      <c r="Y696" t="s">
        <v>3430</v>
      </c>
      <c r="Z696" t="s">
        <v>3431</v>
      </c>
      <c r="AA696" t="s">
        <v>47</v>
      </c>
      <c r="AB696" t="b">
        <v>0</v>
      </c>
      <c r="AC696" t="b">
        <f t="shared" si="25"/>
        <v>1</v>
      </c>
      <c r="AD696">
        <v>583</v>
      </c>
      <c r="AE696" t="b">
        <v>0</v>
      </c>
      <c r="AF696">
        <f>_xlfn.XLOOKUP($C696,[1]Dec25_data_updated!$C:$C, [1]Dec25_data_updated!AI:AI,0)</f>
        <v>0</v>
      </c>
      <c r="AG696">
        <f>_xlfn.XLOOKUP($C696,[1]Dec25_data_updated!$C:$C, [1]Dec25_data_updated!AJ:AJ,0)</f>
        <v>0</v>
      </c>
      <c r="AH696">
        <f>_xlfn.XLOOKUP($C696,[1]Dec25_data_updated!$C:$C, [1]Dec25_data_updated!AF:AF,0)</f>
        <v>0</v>
      </c>
      <c r="AI696" s="1">
        <f>_xlfn.XLOOKUP($C696,[1]cull_for_type_term!$C:$C, [1]cull_for_type_term!AI:AI,0)</f>
        <v>0</v>
      </c>
      <c r="AJ696" s="1">
        <f>_xlfn.XLOOKUP($C696,[1]cull_for_type_term!$C:$C, [1]cull_for_type_term!AJ:AJ,0)</f>
        <v>0</v>
      </c>
      <c r="AK696" s="1">
        <f>_xlfn.XLOOKUP($C696,[1]dates!$C:$C, [1]dates!D:D,0)</f>
        <v>0</v>
      </c>
      <c r="AL696" s="2"/>
      <c r="AM696" s="3">
        <f>_xlfn.XLOOKUP($C696,[1]missing!$C:$C, [1]missing!AH:AH,0)</f>
        <v>0</v>
      </c>
    </row>
    <row r="697" spans="1:39" x14ac:dyDescent="0.2">
      <c r="A697">
        <v>17</v>
      </c>
      <c r="B697" t="s">
        <v>3432</v>
      </c>
      <c r="C697" t="s">
        <v>3433</v>
      </c>
      <c r="D697">
        <v>2013</v>
      </c>
      <c r="E697" t="s">
        <v>3434</v>
      </c>
      <c r="F697" t="s">
        <v>3435</v>
      </c>
      <c r="G697" t="s">
        <v>3436</v>
      </c>
      <c r="H697" t="s">
        <v>3437</v>
      </c>
      <c r="I697">
        <v>310</v>
      </c>
      <c r="J697" s="4">
        <v>45649.420636574076</v>
      </c>
      <c r="S697">
        <v>17</v>
      </c>
      <c r="T697">
        <v>1.55</v>
      </c>
      <c r="U697">
        <v>6</v>
      </c>
      <c r="V697">
        <v>3</v>
      </c>
      <c r="W697">
        <v>11</v>
      </c>
      <c r="X697" t="s">
        <v>3438</v>
      </c>
      <c r="Y697" t="s">
        <v>3439</v>
      </c>
      <c r="Z697" t="s">
        <v>3440</v>
      </c>
      <c r="AA697" t="s">
        <v>47</v>
      </c>
      <c r="AB697" t="b">
        <v>0</v>
      </c>
      <c r="AC697" t="b">
        <f t="shared" si="25"/>
        <v>1</v>
      </c>
      <c r="AD697">
        <v>375</v>
      </c>
      <c r="AE697" t="b">
        <v>0</v>
      </c>
      <c r="AF697">
        <f>_xlfn.XLOOKUP($C697,[1]Dec25_data_updated!$C:$C, [1]Dec25_data_updated!AI:AI,0)</f>
        <v>0</v>
      </c>
      <c r="AG697">
        <f>_xlfn.XLOOKUP($C697,[1]Dec25_data_updated!$C:$C, [1]Dec25_data_updated!AJ:AJ,0)</f>
        <v>0</v>
      </c>
      <c r="AH697">
        <f>_xlfn.XLOOKUP($C697,[1]Dec25_data_updated!$C:$C, [1]Dec25_data_updated!AF:AF,0)</f>
        <v>0</v>
      </c>
      <c r="AI697" s="1">
        <f>_xlfn.XLOOKUP($C697,[1]cull_for_type_term!$C:$C, [1]cull_for_type_term!AI:AI,0)</f>
        <v>0</v>
      </c>
      <c r="AJ697" s="1">
        <f>_xlfn.XLOOKUP($C697,[1]cull_for_type_term!$C:$C, [1]cull_for_type_term!AJ:AJ,0)</f>
        <v>0</v>
      </c>
      <c r="AK697" s="1">
        <f>_xlfn.XLOOKUP($C697,[1]dates!$C:$C, [1]dates!D:D,0)</f>
        <v>0</v>
      </c>
      <c r="AL697" s="2"/>
      <c r="AM697" s="3">
        <f>_xlfn.XLOOKUP($C697,[1]missing!$C:$C, [1]missing!AH:AH,0)</f>
        <v>0</v>
      </c>
    </row>
    <row r="698" spans="1:39" x14ac:dyDescent="0.2">
      <c r="A698">
        <v>17</v>
      </c>
      <c r="B698" t="s">
        <v>3432</v>
      </c>
      <c r="C698" t="s">
        <v>3433</v>
      </c>
      <c r="D698">
        <v>2013</v>
      </c>
      <c r="E698" t="s">
        <v>3434</v>
      </c>
      <c r="F698" t="s">
        <v>3435</v>
      </c>
      <c r="G698" t="s">
        <v>3436</v>
      </c>
      <c r="H698" t="s">
        <v>3437</v>
      </c>
      <c r="I698">
        <v>235</v>
      </c>
      <c r="J698" s="4">
        <v>45649.813726851855</v>
      </c>
      <c r="S698">
        <v>17</v>
      </c>
      <c r="T698">
        <v>1.55</v>
      </c>
      <c r="U698">
        <v>6</v>
      </c>
      <c r="V698">
        <v>3</v>
      </c>
      <c r="W698">
        <v>11</v>
      </c>
      <c r="X698" t="s">
        <v>3441</v>
      </c>
      <c r="Y698" t="s">
        <v>3439</v>
      </c>
      <c r="Z698" t="s">
        <v>3442</v>
      </c>
      <c r="AA698" t="s">
        <v>50</v>
      </c>
      <c r="AB698" s="5" t="b">
        <v>0</v>
      </c>
      <c r="AC698" t="str">
        <f t="shared" si="25"/>
        <v/>
      </c>
      <c r="AD698">
        <v>1202</v>
      </c>
      <c r="AE698" t="b">
        <v>0</v>
      </c>
      <c r="AF698">
        <f>_xlfn.XLOOKUP($C698,[1]Dec25_data_updated!$C:$C, [1]Dec25_data_updated!AI:AI,0)</f>
        <v>0</v>
      </c>
      <c r="AG698">
        <f>_xlfn.XLOOKUP($C698,[1]Dec25_data_updated!$C:$C, [1]Dec25_data_updated!AJ:AJ,0)</f>
        <v>0</v>
      </c>
      <c r="AH698">
        <f>_xlfn.XLOOKUP($C698,[1]Dec25_data_updated!$C:$C, [1]Dec25_data_updated!AF:AF,0)</f>
        <v>0</v>
      </c>
      <c r="AI698" s="1">
        <f>_xlfn.XLOOKUP($C698,[1]cull_for_type_term!$C:$C, [1]cull_for_type_term!AI:AI,0)</f>
        <v>0</v>
      </c>
      <c r="AJ698" s="1">
        <f>_xlfn.XLOOKUP($C698,[1]cull_for_type_term!$C:$C, [1]cull_for_type_term!AJ:AJ,0)</f>
        <v>0</v>
      </c>
      <c r="AK698" s="1">
        <f>_xlfn.XLOOKUP($C698,[1]dates!$C:$C, [1]dates!D:D,0)</f>
        <v>0</v>
      </c>
      <c r="AL698" s="2"/>
      <c r="AM698" s="3">
        <f>_xlfn.XLOOKUP($C698,[1]missing!$C:$C, [1]missing!AH:AH,0)</f>
        <v>0</v>
      </c>
    </row>
    <row r="699" spans="1:39" x14ac:dyDescent="0.2">
      <c r="A699">
        <v>1</v>
      </c>
      <c r="B699" t="s">
        <v>3443</v>
      </c>
      <c r="C699" t="s">
        <v>3444</v>
      </c>
      <c r="D699">
        <v>2019</v>
      </c>
      <c r="F699" t="s">
        <v>3445</v>
      </c>
      <c r="G699" t="s">
        <v>3446</v>
      </c>
      <c r="H699" t="s">
        <v>3447</v>
      </c>
      <c r="I699">
        <v>540</v>
      </c>
      <c r="J699" s="4">
        <v>45649.420636574076</v>
      </c>
      <c r="S699">
        <v>1</v>
      </c>
      <c r="T699">
        <v>0.2</v>
      </c>
      <c r="U699">
        <v>1</v>
      </c>
      <c r="V699">
        <v>1</v>
      </c>
      <c r="W699">
        <v>5</v>
      </c>
      <c r="X699" t="s">
        <v>3448</v>
      </c>
      <c r="Y699" t="s">
        <v>3449</v>
      </c>
      <c r="Z699" t="s">
        <v>3450</v>
      </c>
      <c r="AA699" t="s">
        <v>47</v>
      </c>
      <c r="AB699" t="b">
        <v>0</v>
      </c>
      <c r="AC699" t="b">
        <f t="shared" si="25"/>
        <v>1</v>
      </c>
      <c r="AD699">
        <v>605</v>
      </c>
      <c r="AE699" t="b">
        <v>0</v>
      </c>
      <c r="AF699">
        <f>_xlfn.XLOOKUP($C699,[1]Dec25_data_updated!$C:$C, [1]Dec25_data_updated!AI:AI,0)</f>
        <v>0</v>
      </c>
      <c r="AG699">
        <f>_xlfn.XLOOKUP($C699,[1]Dec25_data_updated!$C:$C, [1]Dec25_data_updated!AJ:AJ,0)</f>
        <v>0</v>
      </c>
      <c r="AH699">
        <f>_xlfn.XLOOKUP($C699,[1]Dec25_data_updated!$C:$C, [1]Dec25_data_updated!AF:AF,0)</f>
        <v>0</v>
      </c>
      <c r="AI699" s="1">
        <f>_xlfn.XLOOKUP($C699,[1]cull_for_type_term!$C:$C, [1]cull_for_type_term!AI:AI,0)</f>
        <v>0</v>
      </c>
      <c r="AJ699" s="1">
        <f>_xlfn.XLOOKUP($C699,[1]cull_for_type_term!$C:$C, [1]cull_for_type_term!AJ:AJ,0)</f>
        <v>0</v>
      </c>
      <c r="AK699" s="1">
        <f>_xlfn.XLOOKUP($C699,[1]dates!$C:$C, [1]dates!D:D,0)</f>
        <v>0</v>
      </c>
      <c r="AL699" s="2"/>
      <c r="AM699" s="3">
        <f>_xlfn.XLOOKUP($C699,[1]missing!$C:$C, [1]missing!AH:AH,0)</f>
        <v>0</v>
      </c>
    </row>
    <row r="700" spans="1:39" x14ac:dyDescent="0.2">
      <c r="A700">
        <v>1</v>
      </c>
      <c r="B700" t="s">
        <v>3443</v>
      </c>
      <c r="C700" t="s">
        <v>3444</v>
      </c>
      <c r="D700">
        <v>2019</v>
      </c>
      <c r="F700" t="s">
        <v>3445</v>
      </c>
      <c r="G700" t="s">
        <v>3446</v>
      </c>
      <c r="H700" t="s">
        <v>3447</v>
      </c>
      <c r="I700">
        <v>303</v>
      </c>
      <c r="J700" s="4">
        <v>45649.813726851855</v>
      </c>
      <c r="S700">
        <v>1</v>
      </c>
      <c r="T700">
        <v>0.2</v>
      </c>
      <c r="U700">
        <v>1</v>
      </c>
      <c r="V700">
        <v>1</v>
      </c>
      <c r="W700">
        <v>5</v>
      </c>
      <c r="X700" t="s">
        <v>3451</v>
      </c>
      <c r="Y700" t="s">
        <v>3449</v>
      </c>
      <c r="Z700" t="s">
        <v>3452</v>
      </c>
      <c r="AA700" t="s">
        <v>50</v>
      </c>
      <c r="AB700" t="b">
        <v>0</v>
      </c>
      <c r="AC700" t="b">
        <f t="shared" si="25"/>
        <v>1</v>
      </c>
      <c r="AD700">
        <v>1270</v>
      </c>
      <c r="AE700" t="b">
        <v>0</v>
      </c>
      <c r="AF700">
        <f>_xlfn.XLOOKUP($C700,[1]Dec25_data_updated!$C:$C, [1]Dec25_data_updated!AI:AI,0)</f>
        <v>0</v>
      </c>
      <c r="AG700">
        <f>_xlfn.XLOOKUP($C700,[1]Dec25_data_updated!$C:$C, [1]Dec25_data_updated!AJ:AJ,0)</f>
        <v>0</v>
      </c>
      <c r="AH700">
        <f>_xlfn.XLOOKUP($C700,[1]Dec25_data_updated!$C:$C, [1]Dec25_data_updated!AF:AF,0)</f>
        <v>0</v>
      </c>
      <c r="AI700" s="1">
        <f>_xlfn.XLOOKUP($C700,[1]cull_for_type_term!$C:$C, [1]cull_for_type_term!AI:AI,0)</f>
        <v>0</v>
      </c>
      <c r="AJ700" s="1">
        <f>_xlfn.XLOOKUP($C700,[1]cull_for_type_term!$C:$C, [1]cull_for_type_term!AJ:AJ,0)</f>
        <v>0</v>
      </c>
      <c r="AK700" s="1">
        <f>_xlfn.XLOOKUP($C700,[1]dates!$C:$C, [1]dates!D:D,0)</f>
        <v>0</v>
      </c>
      <c r="AL700" s="2"/>
      <c r="AM700" s="3">
        <f>_xlfn.XLOOKUP($C700,[1]missing!$C:$C, [1]missing!AH:AH,0)</f>
        <v>0</v>
      </c>
    </row>
    <row r="701" spans="1:39" x14ac:dyDescent="0.2">
      <c r="A701">
        <v>0</v>
      </c>
      <c r="B701" t="s">
        <v>3453</v>
      </c>
      <c r="C701" t="s">
        <v>3454</v>
      </c>
      <c r="D701">
        <v>2020</v>
      </c>
      <c r="F701" t="s">
        <v>3455</v>
      </c>
      <c r="G701" t="s">
        <v>3456</v>
      </c>
      <c r="I701">
        <v>402</v>
      </c>
      <c r="J701" s="4">
        <v>45649.420636574076</v>
      </c>
      <c r="S701">
        <v>0</v>
      </c>
      <c r="T701">
        <v>0</v>
      </c>
      <c r="U701">
        <v>0</v>
      </c>
      <c r="V701">
        <v>1</v>
      </c>
      <c r="W701">
        <v>4</v>
      </c>
      <c r="X701" t="s">
        <v>3457</v>
      </c>
      <c r="Y701" t="s">
        <v>3458</v>
      </c>
      <c r="Z701" t="s">
        <v>3459</v>
      </c>
      <c r="AA701" t="s">
        <v>47</v>
      </c>
      <c r="AB701" t="b">
        <v>0</v>
      </c>
      <c r="AC701" t="str">
        <f t="shared" si="25"/>
        <v/>
      </c>
      <c r="AD701">
        <v>467</v>
      </c>
      <c r="AE701" t="b">
        <v>0</v>
      </c>
      <c r="AF701">
        <f>_xlfn.XLOOKUP($C701,[1]Dec25_data_updated!$C:$C, [1]Dec25_data_updated!AI:AI,0)</f>
        <v>0</v>
      </c>
      <c r="AG701">
        <f>_xlfn.XLOOKUP($C701,[1]Dec25_data_updated!$C:$C, [1]Dec25_data_updated!AJ:AJ,0)</f>
        <v>0</v>
      </c>
      <c r="AH701">
        <f>_xlfn.XLOOKUP($C701,[1]Dec25_data_updated!$C:$C, [1]Dec25_data_updated!AF:AF,0)</f>
        <v>0</v>
      </c>
      <c r="AI701" s="1">
        <f>_xlfn.XLOOKUP($C701,[1]cull_for_type_term!$C:$C, [1]cull_for_type_term!AI:AI,0)</f>
        <v>0</v>
      </c>
      <c r="AJ701" s="1">
        <f>_xlfn.XLOOKUP($C701,[1]cull_for_type_term!$C:$C, [1]cull_for_type_term!AJ:AJ,0)</f>
        <v>0</v>
      </c>
      <c r="AK701" s="1">
        <f>_xlfn.XLOOKUP($C701,[1]dates!$C:$C, [1]dates!D:D,0)</f>
        <v>0</v>
      </c>
      <c r="AL701" s="2"/>
      <c r="AM701" s="3">
        <f>_xlfn.XLOOKUP($C701,[1]missing!$C:$C, [1]missing!AH:AH,0)</f>
        <v>0</v>
      </c>
    </row>
    <row r="702" spans="1:39" x14ac:dyDescent="0.2">
      <c r="A702">
        <v>0</v>
      </c>
      <c r="B702" t="s">
        <v>3453</v>
      </c>
      <c r="C702" t="s">
        <v>3460</v>
      </c>
      <c r="D702">
        <v>2019</v>
      </c>
      <c r="F702" t="s">
        <v>78</v>
      </c>
      <c r="G702" t="s">
        <v>3461</v>
      </c>
      <c r="I702">
        <v>420</v>
      </c>
      <c r="J702" s="4">
        <v>45649.420636574076</v>
      </c>
      <c r="K702" t="s">
        <v>56</v>
      </c>
      <c r="S702">
        <v>0</v>
      </c>
      <c r="T702">
        <v>0</v>
      </c>
      <c r="U702">
        <v>0</v>
      </c>
      <c r="V702">
        <v>1</v>
      </c>
      <c r="W702">
        <v>5</v>
      </c>
      <c r="X702" t="s">
        <v>3457</v>
      </c>
      <c r="Y702" t="s">
        <v>3461</v>
      </c>
      <c r="Z702" t="s">
        <v>3462</v>
      </c>
      <c r="AA702" t="s">
        <v>47</v>
      </c>
      <c r="AB702" t="b">
        <v>0</v>
      </c>
      <c r="AC702" t="str">
        <f t="shared" si="25"/>
        <v/>
      </c>
      <c r="AD702">
        <v>485</v>
      </c>
      <c r="AE702" t="b">
        <v>0</v>
      </c>
      <c r="AF702">
        <f>_xlfn.XLOOKUP($C702,[1]Dec25_data_updated!$C:$C, [1]Dec25_data_updated!AI:AI,0)</f>
        <v>0</v>
      </c>
      <c r="AG702">
        <f>_xlfn.XLOOKUP($C702,[1]Dec25_data_updated!$C:$C, [1]Dec25_data_updated!AJ:AJ,0)</f>
        <v>0</v>
      </c>
      <c r="AH702">
        <f>_xlfn.XLOOKUP($C702,[1]Dec25_data_updated!$C:$C, [1]Dec25_data_updated!AF:AF,0)</f>
        <v>0</v>
      </c>
      <c r="AI702" s="1">
        <f>_xlfn.XLOOKUP($C702,[1]cull_for_type_term!$C:$C, [1]cull_for_type_term!AI:AI,0)</f>
        <v>0</v>
      </c>
      <c r="AJ702" s="1">
        <f>_xlfn.XLOOKUP($C702,[1]cull_for_type_term!$C:$C, [1]cull_for_type_term!AJ:AJ,0)</f>
        <v>0</v>
      </c>
      <c r="AK702" s="1">
        <f>_xlfn.XLOOKUP($C702,[1]dates!$C:$C, [1]dates!D:D,0)</f>
        <v>0</v>
      </c>
      <c r="AL702" s="2"/>
      <c r="AM702" s="3">
        <f>_xlfn.XLOOKUP($C702,[1]missing!$C:$C, [1]missing!AH:AH,0)</f>
        <v>0</v>
      </c>
    </row>
    <row r="703" spans="1:39" x14ac:dyDescent="0.2">
      <c r="A703">
        <v>0</v>
      </c>
      <c r="B703" t="s">
        <v>3463</v>
      </c>
      <c r="C703" t="s">
        <v>3464</v>
      </c>
      <c r="D703">
        <v>2004</v>
      </c>
      <c r="F703" t="s">
        <v>3465</v>
      </c>
      <c r="G703" t="s">
        <v>3466</v>
      </c>
      <c r="I703">
        <v>25</v>
      </c>
      <c r="J703" s="4">
        <v>45649.419166666667</v>
      </c>
      <c r="K703" t="s">
        <v>250</v>
      </c>
      <c r="S703">
        <v>0</v>
      </c>
      <c r="T703">
        <v>0</v>
      </c>
      <c r="U703">
        <v>0</v>
      </c>
      <c r="V703">
        <v>1</v>
      </c>
      <c r="W703">
        <v>20</v>
      </c>
      <c r="X703" t="s">
        <v>3467</v>
      </c>
      <c r="Y703" t="s">
        <v>3466</v>
      </c>
      <c r="Z703" t="s">
        <v>3468</v>
      </c>
      <c r="AA703" t="s">
        <v>199</v>
      </c>
      <c r="AB703" t="b">
        <v>0</v>
      </c>
      <c r="AC703" t="str">
        <f t="shared" si="25"/>
        <v/>
      </c>
      <c r="AD703">
        <v>810</v>
      </c>
      <c r="AE703" t="b">
        <v>0</v>
      </c>
      <c r="AF703">
        <f>_xlfn.XLOOKUP($C703,[1]Dec25_data_updated!$C:$C, [1]Dec25_data_updated!AI:AI,0)</f>
        <v>0</v>
      </c>
      <c r="AG703">
        <f>_xlfn.XLOOKUP($C703,[1]Dec25_data_updated!$C:$C, [1]Dec25_data_updated!AJ:AJ,0)</f>
        <v>0</v>
      </c>
      <c r="AH703">
        <f>_xlfn.XLOOKUP($C703,[1]Dec25_data_updated!$C:$C, [1]Dec25_data_updated!AF:AF,0)</f>
        <v>0</v>
      </c>
      <c r="AI703" s="1">
        <f>_xlfn.XLOOKUP($C703,[1]cull_for_type_term!$C:$C, [1]cull_for_type_term!AI:AI,0)</f>
        <v>0</v>
      </c>
      <c r="AJ703" s="1">
        <f>_xlfn.XLOOKUP($C703,[1]cull_for_type_term!$C:$C, [1]cull_for_type_term!AJ:AJ,0)</f>
        <v>0</v>
      </c>
      <c r="AK703" s="1">
        <f>_xlfn.XLOOKUP($C703,[1]dates!$C:$C, [1]dates!D:D,0)</f>
        <v>0</v>
      </c>
      <c r="AL703" s="2"/>
      <c r="AM703" s="3">
        <f>_xlfn.XLOOKUP($C703,[1]missing!$C:$C, [1]missing!AH:AH,0)</f>
        <v>0</v>
      </c>
    </row>
    <row r="704" spans="1:39" x14ac:dyDescent="0.2">
      <c r="A704">
        <v>0</v>
      </c>
      <c r="B704" t="s">
        <v>3463</v>
      </c>
      <c r="C704" t="s">
        <v>3464</v>
      </c>
      <c r="D704">
        <v>2004</v>
      </c>
      <c r="F704" t="s">
        <v>3465</v>
      </c>
      <c r="G704" t="s">
        <v>3466</v>
      </c>
      <c r="I704">
        <v>7</v>
      </c>
      <c r="J704" s="4">
        <v>45649.441134259258</v>
      </c>
      <c r="K704" t="s">
        <v>250</v>
      </c>
      <c r="S704">
        <v>0</v>
      </c>
      <c r="T704">
        <v>0</v>
      </c>
      <c r="U704">
        <v>0</v>
      </c>
      <c r="V704">
        <v>1</v>
      </c>
      <c r="W704">
        <v>20</v>
      </c>
      <c r="X704" t="s">
        <v>3467</v>
      </c>
      <c r="Y704" t="s">
        <v>3466</v>
      </c>
      <c r="Z704" t="s">
        <v>3469</v>
      </c>
      <c r="AA704" t="s">
        <v>461</v>
      </c>
      <c r="AB704" t="b">
        <v>0</v>
      </c>
      <c r="AC704" t="str">
        <f t="shared" si="25"/>
        <v/>
      </c>
      <c r="AD704">
        <v>867</v>
      </c>
      <c r="AE704" t="b">
        <v>0</v>
      </c>
      <c r="AF704">
        <f>_xlfn.XLOOKUP($C704,[1]Dec25_data_updated!$C:$C, [1]Dec25_data_updated!AI:AI,0)</f>
        <v>0</v>
      </c>
      <c r="AG704">
        <f>_xlfn.XLOOKUP($C704,[1]Dec25_data_updated!$C:$C, [1]Dec25_data_updated!AJ:AJ,0)</f>
        <v>0</v>
      </c>
      <c r="AH704">
        <f>_xlfn.XLOOKUP($C704,[1]Dec25_data_updated!$C:$C, [1]Dec25_data_updated!AF:AF,0)</f>
        <v>0</v>
      </c>
      <c r="AI704" s="1">
        <f>_xlfn.XLOOKUP($C704,[1]cull_for_type_term!$C:$C, [1]cull_for_type_term!AI:AI,0)</f>
        <v>0</v>
      </c>
      <c r="AJ704" s="1">
        <f>_xlfn.XLOOKUP($C704,[1]cull_for_type_term!$C:$C, [1]cull_for_type_term!AJ:AJ,0)</f>
        <v>0</v>
      </c>
      <c r="AK704" s="1">
        <f>_xlfn.XLOOKUP($C704,[1]dates!$C:$C, [1]dates!D:D,0)</f>
        <v>0</v>
      </c>
      <c r="AL704" s="2"/>
      <c r="AM704" s="3">
        <f>_xlfn.XLOOKUP($C704,[1]missing!$C:$C, [1]missing!AH:AH,0)</f>
        <v>0</v>
      </c>
    </row>
    <row r="705" spans="1:39" x14ac:dyDescent="0.2">
      <c r="A705">
        <v>0</v>
      </c>
      <c r="B705" t="s">
        <v>3463</v>
      </c>
      <c r="C705" t="s">
        <v>3464</v>
      </c>
      <c r="D705">
        <v>2004</v>
      </c>
      <c r="F705" t="s">
        <v>3465</v>
      </c>
      <c r="G705" t="s">
        <v>3466</v>
      </c>
      <c r="I705">
        <v>184</v>
      </c>
      <c r="J705" s="4">
        <v>45649.813726851855</v>
      </c>
      <c r="K705" t="s">
        <v>250</v>
      </c>
      <c r="S705">
        <v>0</v>
      </c>
      <c r="T705">
        <v>0</v>
      </c>
      <c r="U705">
        <v>0</v>
      </c>
      <c r="V705">
        <v>1</v>
      </c>
      <c r="W705">
        <v>20</v>
      </c>
      <c r="X705" t="s">
        <v>3467</v>
      </c>
      <c r="Y705" t="s">
        <v>3466</v>
      </c>
      <c r="Z705" t="s">
        <v>3470</v>
      </c>
      <c r="AA705" t="s">
        <v>50</v>
      </c>
      <c r="AB705" t="b">
        <v>0</v>
      </c>
      <c r="AC705" t="str">
        <f t="shared" si="25"/>
        <v/>
      </c>
      <c r="AD705">
        <v>1151</v>
      </c>
      <c r="AE705" t="b">
        <v>0</v>
      </c>
      <c r="AF705">
        <f>_xlfn.XLOOKUP($C705,[1]Dec25_data_updated!$C:$C, [1]Dec25_data_updated!AI:AI,0)</f>
        <v>0</v>
      </c>
      <c r="AG705">
        <f>_xlfn.XLOOKUP($C705,[1]Dec25_data_updated!$C:$C, [1]Dec25_data_updated!AJ:AJ,0)</f>
        <v>0</v>
      </c>
      <c r="AH705">
        <f>_xlfn.XLOOKUP($C705,[1]Dec25_data_updated!$C:$C, [1]Dec25_data_updated!AF:AF,0)</f>
        <v>0</v>
      </c>
      <c r="AI705" s="1">
        <f>_xlfn.XLOOKUP($C705,[1]cull_for_type_term!$C:$C, [1]cull_for_type_term!AI:AI,0)</f>
        <v>0</v>
      </c>
      <c r="AJ705" s="1">
        <f>_xlfn.XLOOKUP($C705,[1]cull_for_type_term!$C:$C, [1]cull_for_type_term!AJ:AJ,0)</f>
        <v>0</v>
      </c>
      <c r="AK705" s="1">
        <f>_xlfn.XLOOKUP($C705,[1]dates!$C:$C, [1]dates!D:D,0)</f>
        <v>0</v>
      </c>
      <c r="AL705" s="2"/>
      <c r="AM705" s="3">
        <f>_xlfn.XLOOKUP($C705,[1]missing!$C:$C, [1]missing!AH:AH,0)</f>
        <v>0</v>
      </c>
    </row>
    <row r="706" spans="1:39" x14ac:dyDescent="0.2">
      <c r="A706">
        <v>6</v>
      </c>
      <c r="B706" t="s">
        <v>3471</v>
      </c>
      <c r="C706" t="s">
        <v>3472</v>
      </c>
      <c r="D706">
        <v>2022</v>
      </c>
      <c r="E706" t="s">
        <v>3473</v>
      </c>
      <c r="F706" t="s">
        <v>322</v>
      </c>
      <c r="G706" t="s">
        <v>3474</v>
      </c>
      <c r="H706" t="s">
        <v>3475</v>
      </c>
      <c r="I706">
        <v>202</v>
      </c>
      <c r="J706" s="4">
        <v>45649.420636574076</v>
      </c>
      <c r="L706" t="s">
        <v>3476</v>
      </c>
      <c r="S706">
        <v>6</v>
      </c>
      <c r="T706">
        <v>3</v>
      </c>
      <c r="U706">
        <v>6</v>
      </c>
      <c r="V706">
        <v>1</v>
      </c>
      <c r="W706">
        <v>2</v>
      </c>
      <c r="X706" t="s">
        <v>3477</v>
      </c>
      <c r="Y706" t="s">
        <v>3478</v>
      </c>
      <c r="Z706" t="s">
        <v>3479</v>
      </c>
      <c r="AA706" t="s">
        <v>47</v>
      </c>
      <c r="AB706" t="b">
        <v>0</v>
      </c>
      <c r="AC706" t="b">
        <f t="shared" si="25"/>
        <v>1</v>
      </c>
      <c r="AD706">
        <v>267</v>
      </c>
      <c r="AE706" t="b">
        <v>0</v>
      </c>
      <c r="AF706">
        <f>_xlfn.XLOOKUP($C706,[1]Dec25_data_updated!$C:$C, [1]Dec25_data_updated!AI:AI,0)</f>
        <v>0</v>
      </c>
      <c r="AG706">
        <f>_xlfn.XLOOKUP($C706,[1]Dec25_data_updated!$C:$C, [1]Dec25_data_updated!AJ:AJ,0)</f>
        <v>0</v>
      </c>
      <c r="AH706">
        <f>_xlfn.XLOOKUP($C706,[1]Dec25_data_updated!$C:$C, [1]Dec25_data_updated!AF:AF,0)</f>
        <v>0</v>
      </c>
      <c r="AI706" s="1">
        <f>_xlfn.XLOOKUP($C706,[1]cull_for_type_term!$C:$C, [1]cull_for_type_term!AI:AI,0)</f>
        <v>0</v>
      </c>
      <c r="AJ706" s="1">
        <f>_xlfn.XLOOKUP($C706,[1]cull_for_type_term!$C:$C, [1]cull_for_type_term!AJ:AJ,0)</f>
        <v>0</v>
      </c>
      <c r="AK706" s="1">
        <f>_xlfn.XLOOKUP($C706,[1]dates!$C:$C, [1]dates!D:D,0)</f>
        <v>0</v>
      </c>
      <c r="AL706" s="2"/>
      <c r="AM706" s="3">
        <f>_xlfn.XLOOKUP($C706,[1]missing!$C:$C, [1]missing!AH:AH,0)</f>
        <v>0</v>
      </c>
    </row>
    <row r="707" spans="1:39" x14ac:dyDescent="0.2">
      <c r="A707">
        <v>6</v>
      </c>
      <c r="B707" t="s">
        <v>3471</v>
      </c>
      <c r="C707" t="s">
        <v>3472</v>
      </c>
      <c r="D707">
        <v>2022</v>
      </c>
      <c r="E707" t="s">
        <v>3473</v>
      </c>
      <c r="F707" t="s">
        <v>322</v>
      </c>
      <c r="G707" t="s">
        <v>3474</v>
      </c>
      <c r="H707" t="s">
        <v>3475</v>
      </c>
      <c r="I707">
        <v>152</v>
      </c>
      <c r="J707" s="4">
        <v>45649.813726851855</v>
      </c>
      <c r="L707" t="s">
        <v>3476</v>
      </c>
      <c r="S707">
        <v>6</v>
      </c>
      <c r="T707">
        <v>3</v>
      </c>
      <c r="U707">
        <v>6</v>
      </c>
      <c r="V707">
        <v>1</v>
      </c>
      <c r="W707">
        <v>2</v>
      </c>
      <c r="X707" t="s">
        <v>3480</v>
      </c>
      <c r="Y707" t="s">
        <v>3478</v>
      </c>
      <c r="Z707" t="s">
        <v>3481</v>
      </c>
      <c r="AA707" t="s">
        <v>50</v>
      </c>
      <c r="AB707" t="b">
        <v>0</v>
      </c>
      <c r="AC707" t="b">
        <f t="shared" si="25"/>
        <v>1</v>
      </c>
      <c r="AD707">
        <v>1119</v>
      </c>
      <c r="AE707" t="b">
        <v>0</v>
      </c>
      <c r="AF707">
        <f>_xlfn.XLOOKUP($C707,[1]Dec25_data_updated!$C:$C, [1]Dec25_data_updated!AI:AI,0)</f>
        <v>0</v>
      </c>
      <c r="AG707">
        <f>_xlfn.XLOOKUP($C707,[1]Dec25_data_updated!$C:$C, [1]Dec25_data_updated!AJ:AJ,0)</f>
        <v>0</v>
      </c>
      <c r="AH707">
        <f>_xlfn.XLOOKUP($C707,[1]Dec25_data_updated!$C:$C, [1]Dec25_data_updated!AF:AF,0)</f>
        <v>0</v>
      </c>
      <c r="AI707" s="1">
        <f>_xlfn.XLOOKUP($C707,[1]cull_for_type_term!$C:$C, [1]cull_for_type_term!AI:AI,0)</f>
        <v>0</v>
      </c>
      <c r="AJ707" s="1">
        <f>_xlfn.XLOOKUP($C707,[1]cull_for_type_term!$C:$C, [1]cull_for_type_term!AJ:AJ,0)</f>
        <v>0</v>
      </c>
      <c r="AK707" s="1">
        <f>_xlfn.XLOOKUP($C707,[1]dates!$C:$C, [1]dates!D:D,0)</f>
        <v>0</v>
      </c>
      <c r="AL707" s="2"/>
      <c r="AM707" s="3">
        <f>_xlfn.XLOOKUP($C707,[1]missing!$C:$C, [1]missing!AH:AH,0)</f>
        <v>0</v>
      </c>
    </row>
    <row r="708" spans="1:39" x14ac:dyDescent="0.2">
      <c r="A708">
        <v>1</v>
      </c>
      <c r="B708" t="s">
        <v>3471</v>
      </c>
      <c r="C708" t="s">
        <v>3482</v>
      </c>
      <c r="D708">
        <v>2022</v>
      </c>
      <c r="E708" t="s">
        <v>3483</v>
      </c>
      <c r="F708" t="s">
        <v>3484</v>
      </c>
      <c r="G708" t="s">
        <v>3485</v>
      </c>
      <c r="H708" t="s">
        <v>3486</v>
      </c>
      <c r="I708">
        <v>308</v>
      </c>
      <c r="J708" s="4">
        <v>45649.813726851855</v>
      </c>
      <c r="S708">
        <v>1</v>
      </c>
      <c r="T708">
        <v>0.5</v>
      </c>
      <c r="U708">
        <v>1</v>
      </c>
      <c r="V708">
        <v>1</v>
      </c>
      <c r="W708">
        <v>2</v>
      </c>
      <c r="X708" t="s">
        <v>3487</v>
      </c>
      <c r="Y708" t="s">
        <v>3488</v>
      </c>
      <c r="Z708" t="s">
        <v>3489</v>
      </c>
      <c r="AA708" t="s">
        <v>50</v>
      </c>
      <c r="AB708" t="b">
        <v>0</v>
      </c>
      <c r="AC708" t="b">
        <f t="shared" si="25"/>
        <v>1</v>
      </c>
      <c r="AD708">
        <v>1275</v>
      </c>
      <c r="AE708" t="b">
        <v>0</v>
      </c>
      <c r="AF708">
        <f>_xlfn.XLOOKUP($C708,[1]Dec25_data_updated!$C:$C, [1]Dec25_data_updated!AI:AI,0)</f>
        <v>0</v>
      </c>
      <c r="AG708">
        <f>_xlfn.XLOOKUP($C708,[1]Dec25_data_updated!$C:$C, [1]Dec25_data_updated!AJ:AJ,0)</f>
        <v>0</v>
      </c>
      <c r="AH708">
        <f>_xlfn.XLOOKUP($C708,[1]Dec25_data_updated!$C:$C, [1]Dec25_data_updated!AF:AF,0)</f>
        <v>0</v>
      </c>
      <c r="AI708" s="1">
        <f>_xlfn.XLOOKUP($C708,[1]cull_for_type_term!$C:$C, [1]cull_for_type_term!AI:AI,0)</f>
        <v>0</v>
      </c>
      <c r="AJ708" s="1">
        <f>_xlfn.XLOOKUP($C708,[1]cull_for_type_term!$C:$C, [1]cull_for_type_term!AJ:AJ,0)</f>
        <v>0</v>
      </c>
      <c r="AK708" s="1">
        <f>_xlfn.XLOOKUP($C708,[1]dates!$C:$C, [1]dates!D:D,0)</f>
        <v>0</v>
      </c>
      <c r="AL708" s="2"/>
      <c r="AM708" s="3">
        <f>_xlfn.XLOOKUP($C708,[1]missing!$C:$C, [1]missing!AH:AH,0)</f>
        <v>0</v>
      </c>
    </row>
    <row r="709" spans="1:39" x14ac:dyDescent="0.2">
      <c r="A709">
        <v>1</v>
      </c>
      <c r="B709" t="s">
        <v>3471</v>
      </c>
      <c r="C709" t="s">
        <v>3482</v>
      </c>
      <c r="D709">
        <v>2022</v>
      </c>
      <c r="E709" t="s">
        <v>3483</v>
      </c>
      <c r="F709" t="s">
        <v>3484</v>
      </c>
      <c r="G709" t="s">
        <v>3485</v>
      </c>
      <c r="H709" t="s">
        <v>3486</v>
      </c>
      <c r="I709">
        <v>557</v>
      </c>
      <c r="J709" s="4">
        <v>45649.420636574076</v>
      </c>
      <c r="S709">
        <v>1</v>
      </c>
      <c r="T709">
        <v>0.5</v>
      </c>
      <c r="U709">
        <v>1</v>
      </c>
      <c r="V709">
        <v>1</v>
      </c>
      <c r="W709">
        <v>2</v>
      </c>
      <c r="X709" t="s">
        <v>3490</v>
      </c>
      <c r="Y709" t="s">
        <v>3488</v>
      </c>
      <c r="Z709" t="s">
        <v>3491</v>
      </c>
      <c r="AA709" t="s">
        <v>47</v>
      </c>
      <c r="AB709" s="5" t="b">
        <v>0</v>
      </c>
      <c r="AC709" t="str">
        <f t="shared" si="25"/>
        <v/>
      </c>
      <c r="AD709">
        <v>622</v>
      </c>
      <c r="AE709" t="b">
        <v>0</v>
      </c>
      <c r="AF709">
        <f>_xlfn.XLOOKUP($C709,[1]Dec25_data_updated!$C:$C, [1]Dec25_data_updated!AI:AI,0)</f>
        <v>0</v>
      </c>
      <c r="AG709">
        <f>_xlfn.XLOOKUP($C709,[1]Dec25_data_updated!$C:$C, [1]Dec25_data_updated!AJ:AJ,0)</f>
        <v>0</v>
      </c>
      <c r="AH709">
        <f>_xlfn.XLOOKUP($C709,[1]Dec25_data_updated!$C:$C, [1]Dec25_data_updated!AF:AF,0)</f>
        <v>0</v>
      </c>
      <c r="AI709" s="1">
        <f>_xlfn.XLOOKUP($C709,[1]cull_for_type_term!$C:$C, [1]cull_for_type_term!AI:AI,0)</f>
        <v>0</v>
      </c>
      <c r="AJ709" s="1">
        <f>_xlfn.XLOOKUP($C709,[1]cull_for_type_term!$C:$C, [1]cull_for_type_term!AJ:AJ,0)</f>
        <v>0</v>
      </c>
      <c r="AK709" s="1">
        <f>_xlfn.XLOOKUP($C709,[1]dates!$C:$C, [1]dates!D:D,0)</f>
        <v>0</v>
      </c>
      <c r="AL709" s="2"/>
      <c r="AM709" s="3">
        <f>_xlfn.XLOOKUP($C709,[1]missing!$C:$C, [1]missing!AH:AH,0)</f>
        <v>0</v>
      </c>
    </row>
    <row r="710" spans="1:39" x14ac:dyDescent="0.2">
      <c r="A710">
        <v>0</v>
      </c>
      <c r="B710" t="s">
        <v>3471</v>
      </c>
      <c r="C710" t="s">
        <v>3492</v>
      </c>
      <c r="D710">
        <v>2024</v>
      </c>
      <c r="E710" t="s">
        <v>3493</v>
      </c>
      <c r="F710" t="s">
        <v>3484</v>
      </c>
      <c r="G710" t="s">
        <v>3494</v>
      </c>
      <c r="I710">
        <v>305</v>
      </c>
      <c r="J710" s="4">
        <v>45649.813726851855</v>
      </c>
      <c r="S710">
        <v>0</v>
      </c>
      <c r="T710">
        <v>0</v>
      </c>
      <c r="U710">
        <v>0</v>
      </c>
      <c r="V710">
        <v>1</v>
      </c>
      <c r="W710">
        <v>1</v>
      </c>
      <c r="X710" t="s">
        <v>3495</v>
      </c>
      <c r="Y710" t="s">
        <v>3496</v>
      </c>
      <c r="Z710" t="s">
        <v>3497</v>
      </c>
      <c r="AA710" t="s">
        <v>50</v>
      </c>
      <c r="AB710" t="b">
        <v>0</v>
      </c>
      <c r="AC710" t="b">
        <f t="shared" si="25"/>
        <v>1</v>
      </c>
      <c r="AD710">
        <v>1272</v>
      </c>
      <c r="AE710" t="b">
        <v>0</v>
      </c>
      <c r="AF710">
        <f>_xlfn.XLOOKUP($C710,[1]Dec25_data_updated!$C:$C, [1]Dec25_data_updated!AI:AI,0)</f>
        <v>0</v>
      </c>
      <c r="AG710">
        <f>_xlfn.XLOOKUP($C710,[1]Dec25_data_updated!$C:$C, [1]Dec25_data_updated!AJ:AJ,0)</f>
        <v>0</v>
      </c>
      <c r="AH710">
        <f>_xlfn.XLOOKUP($C710,[1]Dec25_data_updated!$C:$C, [1]Dec25_data_updated!AF:AF,0)</f>
        <v>0</v>
      </c>
      <c r="AI710" s="1">
        <f>_xlfn.XLOOKUP($C710,[1]cull_for_type_term!$C:$C, [1]cull_for_type_term!AI:AI,0)</f>
        <v>0</v>
      </c>
      <c r="AJ710" s="1">
        <f>_xlfn.XLOOKUP($C710,[1]cull_for_type_term!$C:$C, [1]cull_for_type_term!AJ:AJ,0)</f>
        <v>0</v>
      </c>
      <c r="AK710" s="1">
        <f>_xlfn.XLOOKUP($C710,[1]dates!$C:$C, [1]dates!D:D,0)</f>
        <v>0</v>
      </c>
      <c r="AL710" s="2"/>
      <c r="AM710" s="3">
        <f>_xlfn.XLOOKUP($C710,[1]missing!$C:$C, [1]missing!AH:AH,0)</f>
        <v>0</v>
      </c>
    </row>
    <row r="711" spans="1:39" x14ac:dyDescent="0.2">
      <c r="A711">
        <v>0</v>
      </c>
      <c r="B711" t="s">
        <v>3471</v>
      </c>
      <c r="C711" t="s">
        <v>3492</v>
      </c>
      <c r="D711">
        <v>2024</v>
      </c>
      <c r="E711" t="s">
        <v>3493</v>
      </c>
      <c r="F711" t="s">
        <v>3484</v>
      </c>
      <c r="G711" t="s">
        <v>3494</v>
      </c>
      <c r="I711">
        <v>563</v>
      </c>
      <c r="J711" s="4">
        <v>45649.420636574076</v>
      </c>
      <c r="S711">
        <v>0</v>
      </c>
      <c r="T711">
        <v>0</v>
      </c>
      <c r="U711">
        <v>0</v>
      </c>
      <c r="V711">
        <v>1</v>
      </c>
      <c r="W711">
        <v>1</v>
      </c>
      <c r="X711" t="s">
        <v>3498</v>
      </c>
      <c r="Y711" t="s">
        <v>3496</v>
      </c>
      <c r="Z711" t="s">
        <v>3499</v>
      </c>
      <c r="AA711" t="s">
        <v>47</v>
      </c>
      <c r="AB711" s="5" t="b">
        <v>0</v>
      </c>
      <c r="AC711" t="str">
        <f t="shared" si="25"/>
        <v/>
      </c>
      <c r="AD711">
        <v>628</v>
      </c>
      <c r="AE711" t="b">
        <v>0</v>
      </c>
      <c r="AF711">
        <f>_xlfn.XLOOKUP($C711,[1]Dec25_data_updated!$C:$C, [1]Dec25_data_updated!AI:AI,0)</f>
        <v>0</v>
      </c>
      <c r="AG711">
        <f>_xlfn.XLOOKUP($C711,[1]Dec25_data_updated!$C:$C, [1]Dec25_data_updated!AJ:AJ,0)</f>
        <v>0</v>
      </c>
      <c r="AH711">
        <f>_xlfn.XLOOKUP($C711,[1]Dec25_data_updated!$C:$C, [1]Dec25_data_updated!AF:AF,0)</f>
        <v>0</v>
      </c>
      <c r="AI711" s="1">
        <f>_xlfn.XLOOKUP($C711,[1]cull_for_type_term!$C:$C, [1]cull_for_type_term!AI:AI,0)</f>
        <v>0</v>
      </c>
      <c r="AJ711" s="1">
        <f>_xlfn.XLOOKUP($C711,[1]cull_for_type_term!$C:$C, [1]cull_for_type_term!AJ:AJ,0)</f>
        <v>0</v>
      </c>
      <c r="AK711" s="1">
        <f>_xlfn.XLOOKUP($C711,[1]dates!$C:$C, [1]dates!D:D,0)</f>
        <v>0</v>
      </c>
      <c r="AL711" s="2"/>
      <c r="AM711" s="3">
        <f>_xlfn.XLOOKUP($C711,[1]missing!$C:$C, [1]missing!AH:AH,0)</f>
        <v>0</v>
      </c>
    </row>
    <row r="712" spans="1:39" x14ac:dyDescent="0.2">
      <c r="A712">
        <v>7</v>
      </c>
      <c r="B712" t="s">
        <v>3471</v>
      </c>
      <c r="C712" t="s">
        <v>3500</v>
      </c>
      <c r="D712">
        <v>2016</v>
      </c>
      <c r="E712" t="s">
        <v>3501</v>
      </c>
      <c r="F712" t="s">
        <v>3484</v>
      </c>
      <c r="G712" t="s">
        <v>3502</v>
      </c>
      <c r="H712" t="s">
        <v>3503</v>
      </c>
      <c r="I712">
        <v>532</v>
      </c>
      <c r="J712" s="4">
        <v>45649.420636574076</v>
      </c>
      <c r="S712">
        <v>7</v>
      </c>
      <c r="T712">
        <v>0.88</v>
      </c>
      <c r="U712">
        <v>7</v>
      </c>
      <c r="V712">
        <v>1</v>
      </c>
      <c r="W712">
        <v>8</v>
      </c>
      <c r="X712" t="s">
        <v>3504</v>
      </c>
      <c r="Y712" t="s">
        <v>3505</v>
      </c>
      <c r="Z712" t="s">
        <v>3506</v>
      </c>
      <c r="AA712" t="s">
        <v>47</v>
      </c>
      <c r="AB712" s="5" t="b">
        <v>0</v>
      </c>
      <c r="AC712" t="str">
        <f t="shared" si="25"/>
        <v/>
      </c>
      <c r="AD712">
        <v>597</v>
      </c>
      <c r="AE712" t="b">
        <v>0</v>
      </c>
      <c r="AF712">
        <f>_xlfn.XLOOKUP($C712,[1]Dec25_data_updated!$C:$C, [1]Dec25_data_updated!AI:AI,0)</f>
        <v>0</v>
      </c>
      <c r="AG712">
        <f>_xlfn.XLOOKUP($C712,[1]Dec25_data_updated!$C:$C, [1]Dec25_data_updated!AJ:AJ,0)</f>
        <v>0</v>
      </c>
      <c r="AH712">
        <f>_xlfn.XLOOKUP($C712,[1]Dec25_data_updated!$C:$C, [1]Dec25_data_updated!AF:AF,0)</f>
        <v>0</v>
      </c>
      <c r="AI712" s="1">
        <f>_xlfn.XLOOKUP($C712,[1]cull_for_type_term!$C:$C, [1]cull_for_type_term!AI:AI,0)</f>
        <v>0</v>
      </c>
      <c r="AJ712" s="1">
        <f>_xlfn.XLOOKUP($C712,[1]cull_for_type_term!$C:$C, [1]cull_for_type_term!AJ:AJ,0)</f>
        <v>0</v>
      </c>
      <c r="AK712" s="1">
        <f>_xlfn.XLOOKUP($C712,[1]dates!$C:$C, [1]dates!D:D,0)</f>
        <v>0</v>
      </c>
      <c r="AL712" s="2"/>
      <c r="AM712" s="3">
        <f>_xlfn.XLOOKUP($C712,[1]missing!$C:$C, [1]missing!AH:AH,0)</f>
        <v>0</v>
      </c>
    </row>
    <row r="713" spans="1:39" x14ac:dyDescent="0.2">
      <c r="A713">
        <v>1</v>
      </c>
      <c r="B713" t="s">
        <v>3507</v>
      </c>
      <c r="C713" t="s">
        <v>3508</v>
      </c>
      <c r="D713">
        <v>2019</v>
      </c>
      <c r="F713" t="s">
        <v>653</v>
      </c>
      <c r="G713" t="s">
        <v>3509</v>
      </c>
      <c r="H713" t="s">
        <v>3510</v>
      </c>
      <c r="I713">
        <v>234</v>
      </c>
      <c r="J713" s="4">
        <v>45649.420636574076</v>
      </c>
      <c r="S713">
        <v>1</v>
      </c>
      <c r="T713">
        <v>0.2</v>
      </c>
      <c r="U713">
        <v>1</v>
      </c>
      <c r="V713">
        <v>1</v>
      </c>
      <c r="W713">
        <v>5</v>
      </c>
      <c r="X713" t="s">
        <v>3511</v>
      </c>
      <c r="Y713" t="s">
        <v>3512</v>
      </c>
      <c r="Z713" t="s">
        <v>3513</v>
      </c>
      <c r="AA713" t="s">
        <v>47</v>
      </c>
      <c r="AB713" t="b">
        <v>0</v>
      </c>
      <c r="AC713" t="str">
        <f t="shared" si="25"/>
        <v/>
      </c>
      <c r="AD713">
        <v>299</v>
      </c>
      <c r="AE713" t="b">
        <v>0</v>
      </c>
      <c r="AF713">
        <f>_xlfn.XLOOKUP($C713,[1]Dec25_data_updated!$C:$C, [1]Dec25_data_updated!AI:AI,0)</f>
        <v>0</v>
      </c>
      <c r="AG713">
        <f>_xlfn.XLOOKUP($C713,[1]Dec25_data_updated!$C:$C, [1]Dec25_data_updated!AJ:AJ,0)</f>
        <v>0</v>
      </c>
      <c r="AH713">
        <f>_xlfn.XLOOKUP($C713,[1]Dec25_data_updated!$C:$C, [1]Dec25_data_updated!AF:AF,0)</f>
        <v>0</v>
      </c>
      <c r="AI713" s="1">
        <f>_xlfn.XLOOKUP($C713,[1]cull_for_type_term!$C:$C, [1]cull_for_type_term!AI:AI,0)</f>
        <v>0</v>
      </c>
      <c r="AJ713" s="1">
        <f>_xlfn.XLOOKUP($C713,[1]cull_for_type_term!$C:$C, [1]cull_for_type_term!AJ:AJ,0)</f>
        <v>0</v>
      </c>
      <c r="AK713" s="1">
        <f>_xlfn.XLOOKUP($C713,[1]dates!$C:$C, [1]dates!D:D,0)</f>
        <v>0</v>
      </c>
      <c r="AL713" s="2"/>
      <c r="AM713" s="3">
        <f>_xlfn.XLOOKUP($C713,[1]missing!$C:$C, [1]missing!AH:AH,0)</f>
        <v>0</v>
      </c>
    </row>
    <row r="714" spans="1:39" x14ac:dyDescent="0.2">
      <c r="A714">
        <v>1</v>
      </c>
      <c r="B714" t="s">
        <v>3507</v>
      </c>
      <c r="C714" t="s">
        <v>3508</v>
      </c>
      <c r="D714">
        <v>2019</v>
      </c>
      <c r="F714" t="s">
        <v>653</v>
      </c>
      <c r="G714" t="s">
        <v>3509</v>
      </c>
      <c r="H714" t="s">
        <v>3510</v>
      </c>
      <c r="I714">
        <v>5</v>
      </c>
      <c r="J714" s="4">
        <v>45649.856979166667</v>
      </c>
      <c r="S714">
        <v>1</v>
      </c>
      <c r="T714">
        <v>0.2</v>
      </c>
      <c r="U714">
        <v>1</v>
      </c>
      <c r="V714">
        <v>1</v>
      </c>
      <c r="W714">
        <v>5</v>
      </c>
      <c r="X714" t="s">
        <v>3511</v>
      </c>
      <c r="Y714" t="s">
        <v>3512</v>
      </c>
      <c r="Z714" t="s">
        <v>3514</v>
      </c>
      <c r="AA714" t="s">
        <v>157</v>
      </c>
      <c r="AB714" t="b">
        <v>0</v>
      </c>
      <c r="AC714" t="str">
        <f t="shared" si="25"/>
        <v/>
      </c>
      <c r="AD714">
        <v>1307</v>
      </c>
      <c r="AE714" t="b">
        <v>0</v>
      </c>
      <c r="AF714">
        <f>_xlfn.XLOOKUP($C714,[1]Dec25_data_updated!$C:$C, [1]Dec25_data_updated!AI:AI,0)</f>
        <v>0</v>
      </c>
      <c r="AG714">
        <f>_xlfn.XLOOKUP($C714,[1]Dec25_data_updated!$C:$C, [1]Dec25_data_updated!AJ:AJ,0)</f>
        <v>0</v>
      </c>
      <c r="AH714">
        <f>_xlfn.XLOOKUP($C714,[1]Dec25_data_updated!$C:$C, [1]Dec25_data_updated!AF:AF,0)</f>
        <v>0</v>
      </c>
      <c r="AI714" s="1">
        <f>_xlfn.XLOOKUP($C714,[1]cull_for_type_term!$C:$C, [1]cull_for_type_term!AI:AI,0)</f>
        <v>0</v>
      </c>
      <c r="AJ714" s="1">
        <f>_xlfn.XLOOKUP($C714,[1]cull_for_type_term!$C:$C, [1]cull_for_type_term!AJ:AJ,0)</f>
        <v>0</v>
      </c>
      <c r="AK714" s="1">
        <f>_xlfn.XLOOKUP($C714,[1]dates!$C:$C, [1]dates!D:D,0)</f>
        <v>0</v>
      </c>
      <c r="AL714" s="2"/>
      <c r="AM714" s="3">
        <f>_xlfn.XLOOKUP($C714,[1]missing!$C:$C, [1]missing!AH:AH,0)</f>
        <v>0</v>
      </c>
    </row>
    <row r="715" spans="1:39" x14ac:dyDescent="0.2">
      <c r="A715">
        <v>3</v>
      </c>
      <c r="B715" t="s">
        <v>3515</v>
      </c>
      <c r="C715" t="s">
        <v>3516</v>
      </c>
      <c r="D715">
        <v>2023</v>
      </c>
      <c r="E715" t="s">
        <v>3268</v>
      </c>
      <c r="F715" t="s">
        <v>898</v>
      </c>
      <c r="G715" t="s">
        <v>3517</v>
      </c>
      <c r="H715" t="s">
        <v>3518</v>
      </c>
      <c r="I715">
        <v>387</v>
      </c>
      <c r="J715" s="4">
        <v>45649.420636574076</v>
      </c>
      <c r="L715" t="s">
        <v>3519</v>
      </c>
      <c r="S715">
        <v>3</v>
      </c>
      <c r="T715">
        <v>3</v>
      </c>
      <c r="U715">
        <v>3</v>
      </c>
      <c r="V715">
        <v>1</v>
      </c>
      <c r="W715">
        <v>1</v>
      </c>
      <c r="X715" t="s">
        <v>3520</v>
      </c>
      <c r="Y715" t="s">
        <v>3521</v>
      </c>
      <c r="Z715" t="s">
        <v>3522</v>
      </c>
      <c r="AA715" t="s">
        <v>47</v>
      </c>
      <c r="AB715" s="5" t="b">
        <v>0</v>
      </c>
      <c r="AC715" t="b">
        <f t="shared" si="25"/>
        <v>1</v>
      </c>
      <c r="AD715">
        <v>452</v>
      </c>
      <c r="AE715" t="b">
        <v>0</v>
      </c>
      <c r="AF715">
        <f>_xlfn.XLOOKUP($C715,[1]Dec25_data_updated!$C:$C, [1]Dec25_data_updated!AI:AI,0)</f>
        <v>0</v>
      </c>
      <c r="AG715">
        <f>_xlfn.XLOOKUP($C715,[1]Dec25_data_updated!$C:$C, [1]Dec25_data_updated!AJ:AJ,0)</f>
        <v>0</v>
      </c>
      <c r="AH715">
        <f>_xlfn.XLOOKUP($C715,[1]Dec25_data_updated!$C:$C, [1]Dec25_data_updated!AF:AF,0)</f>
        <v>0</v>
      </c>
      <c r="AI715" s="1">
        <f>_xlfn.XLOOKUP($C715,[1]cull_for_type_term!$C:$C, [1]cull_for_type_term!AI:AI,0)</f>
        <v>0</v>
      </c>
      <c r="AJ715" s="1">
        <f>_xlfn.XLOOKUP($C715,[1]cull_for_type_term!$C:$C, [1]cull_for_type_term!AJ:AJ,0)</f>
        <v>0</v>
      </c>
      <c r="AK715" s="1">
        <f>_xlfn.XLOOKUP($C715,[1]dates!$C:$C, [1]dates!D:D,0)</f>
        <v>0</v>
      </c>
      <c r="AL715" s="2"/>
      <c r="AM715" s="3">
        <f>_xlfn.XLOOKUP($C715,[1]missing!$C:$C, [1]missing!AH:AH,0)</f>
        <v>0</v>
      </c>
    </row>
    <row r="716" spans="1:39" x14ac:dyDescent="0.2">
      <c r="A716">
        <v>0</v>
      </c>
      <c r="B716" t="s">
        <v>3523</v>
      </c>
      <c r="C716" t="s">
        <v>3524</v>
      </c>
      <c r="E716" t="s">
        <v>3525</v>
      </c>
      <c r="G716" t="s">
        <v>3526</v>
      </c>
      <c r="I716">
        <v>211</v>
      </c>
      <c r="J716" s="4">
        <v>45649.420636574076</v>
      </c>
      <c r="K716" t="s">
        <v>56</v>
      </c>
      <c r="S716">
        <v>0</v>
      </c>
      <c r="T716">
        <v>0</v>
      </c>
      <c r="U716">
        <v>0</v>
      </c>
      <c r="V716">
        <v>1</v>
      </c>
      <c r="X716" t="s">
        <v>3527</v>
      </c>
      <c r="Y716" t="s">
        <v>3526</v>
      </c>
      <c r="Z716" t="s">
        <v>3528</v>
      </c>
      <c r="AA716" t="s">
        <v>47</v>
      </c>
      <c r="AB716" t="b">
        <v>0</v>
      </c>
      <c r="AC716" t="b">
        <f t="shared" si="25"/>
        <v>1</v>
      </c>
      <c r="AD716">
        <v>276</v>
      </c>
      <c r="AE716" t="b">
        <v>0</v>
      </c>
      <c r="AF716">
        <f>_xlfn.XLOOKUP($C716,[1]Dec25_data_updated!$C:$C, [1]Dec25_data_updated!AI:AI,0)</f>
        <v>0</v>
      </c>
      <c r="AG716">
        <f>_xlfn.XLOOKUP($C716,[1]Dec25_data_updated!$C:$C, [1]Dec25_data_updated!AJ:AJ,0)</f>
        <v>0</v>
      </c>
      <c r="AH716">
        <f>_xlfn.XLOOKUP($C716,[1]Dec25_data_updated!$C:$C, [1]Dec25_data_updated!AF:AF,0)</f>
        <v>0</v>
      </c>
      <c r="AI716" s="1">
        <f>_xlfn.XLOOKUP($C716,[1]cull_for_type_term!$C:$C, [1]cull_for_type_term!AI:AI,0)</f>
        <v>0</v>
      </c>
      <c r="AJ716" s="1">
        <f>_xlfn.XLOOKUP($C716,[1]cull_for_type_term!$C:$C, [1]cull_for_type_term!AJ:AJ,0)</f>
        <v>0</v>
      </c>
      <c r="AK716" s="1">
        <f>_xlfn.XLOOKUP($C716,[1]dates!$C:$C, [1]dates!D:D,0)</f>
        <v>0</v>
      </c>
      <c r="AL716" s="2"/>
      <c r="AM716" s="3">
        <f>_xlfn.XLOOKUP($C716,[1]missing!$C:$C, [1]missing!AH:AH,0)</f>
        <v>0</v>
      </c>
    </row>
    <row r="717" spans="1:39" x14ac:dyDescent="0.2">
      <c r="A717">
        <v>2</v>
      </c>
      <c r="B717" t="s">
        <v>3529</v>
      </c>
      <c r="C717" t="s">
        <v>3530</v>
      </c>
      <c r="D717">
        <v>2021</v>
      </c>
      <c r="E717" t="s">
        <v>3531</v>
      </c>
      <c r="F717" t="s">
        <v>849</v>
      </c>
      <c r="G717" t="s">
        <v>3532</v>
      </c>
      <c r="H717" t="s">
        <v>3533</v>
      </c>
      <c r="I717">
        <v>233</v>
      </c>
      <c r="J717" s="4">
        <v>45649.420636574076</v>
      </c>
      <c r="K717" t="s">
        <v>56</v>
      </c>
      <c r="S717">
        <v>2</v>
      </c>
      <c r="T717">
        <v>0.67</v>
      </c>
      <c r="U717">
        <v>2</v>
      </c>
      <c r="V717">
        <v>1</v>
      </c>
      <c r="W717">
        <v>3</v>
      </c>
      <c r="X717" t="s">
        <v>3534</v>
      </c>
      <c r="Y717" t="s">
        <v>3532</v>
      </c>
      <c r="Z717" t="s">
        <v>3535</v>
      </c>
      <c r="AA717" t="s">
        <v>47</v>
      </c>
      <c r="AB717" t="b">
        <v>0</v>
      </c>
      <c r="AC717" t="b">
        <f t="shared" si="25"/>
        <v>1</v>
      </c>
      <c r="AD717">
        <v>298</v>
      </c>
      <c r="AE717" t="b">
        <v>0</v>
      </c>
      <c r="AF717">
        <f>_xlfn.XLOOKUP($C717,[1]Dec25_data_updated!$C:$C, [1]Dec25_data_updated!AI:AI,0)</f>
        <v>0</v>
      </c>
      <c r="AG717">
        <f>_xlfn.XLOOKUP($C717,[1]Dec25_data_updated!$C:$C, [1]Dec25_data_updated!AJ:AJ,0)</f>
        <v>0</v>
      </c>
      <c r="AH717">
        <f>_xlfn.XLOOKUP($C717,[1]Dec25_data_updated!$C:$C, [1]Dec25_data_updated!AF:AF,0)</f>
        <v>0</v>
      </c>
      <c r="AI717" s="1">
        <f>_xlfn.XLOOKUP($C717,[1]cull_for_type_term!$C:$C, [1]cull_for_type_term!AI:AI,0)</f>
        <v>0</v>
      </c>
      <c r="AJ717" s="1">
        <f>_xlfn.XLOOKUP($C717,[1]cull_for_type_term!$C:$C, [1]cull_for_type_term!AJ:AJ,0)</f>
        <v>0</v>
      </c>
      <c r="AK717" s="1">
        <f>_xlfn.XLOOKUP($C717,[1]dates!$C:$C, [1]dates!D:D,0)</f>
        <v>0</v>
      </c>
      <c r="AL717" s="2"/>
      <c r="AM717" s="3">
        <f>_xlfn.XLOOKUP($C717,[1]missing!$C:$C, [1]missing!AH:AH,0)</f>
        <v>0</v>
      </c>
    </row>
    <row r="718" spans="1:39" x14ac:dyDescent="0.2">
      <c r="A718">
        <v>1</v>
      </c>
      <c r="B718" t="s">
        <v>3536</v>
      </c>
      <c r="C718" t="s">
        <v>3537</v>
      </c>
      <c r="D718">
        <v>2020</v>
      </c>
      <c r="E718" t="s">
        <v>3538</v>
      </c>
      <c r="F718" t="s">
        <v>3539</v>
      </c>
      <c r="G718" t="s">
        <v>3540</v>
      </c>
      <c r="H718" t="s">
        <v>3541</v>
      </c>
      <c r="I718">
        <v>567</v>
      </c>
      <c r="J718" s="4">
        <v>45649.420636574076</v>
      </c>
      <c r="S718">
        <v>1</v>
      </c>
      <c r="T718">
        <v>0.25</v>
      </c>
      <c r="U718">
        <v>1</v>
      </c>
      <c r="V718">
        <v>2</v>
      </c>
      <c r="W718">
        <v>4</v>
      </c>
      <c r="X718" t="s">
        <v>3542</v>
      </c>
      <c r="Y718" t="s">
        <v>3543</v>
      </c>
      <c r="Z718" t="s">
        <v>3544</v>
      </c>
      <c r="AA718" t="s">
        <v>47</v>
      </c>
      <c r="AB718" s="5" t="b">
        <v>0</v>
      </c>
      <c r="AC718" t="str">
        <f t="shared" si="25"/>
        <v/>
      </c>
      <c r="AD718">
        <v>632</v>
      </c>
      <c r="AE718" t="b">
        <v>0</v>
      </c>
      <c r="AF718">
        <f>_xlfn.XLOOKUP($C718,[1]Dec25_data_updated!$C:$C, [1]Dec25_data_updated!AI:AI,0)</f>
        <v>0</v>
      </c>
      <c r="AG718">
        <f>_xlfn.XLOOKUP($C718,[1]Dec25_data_updated!$C:$C, [1]Dec25_data_updated!AJ:AJ,0)</f>
        <v>0</v>
      </c>
      <c r="AH718">
        <f>_xlfn.XLOOKUP($C718,[1]Dec25_data_updated!$C:$C, [1]Dec25_data_updated!AF:AF,0)</f>
        <v>0</v>
      </c>
      <c r="AI718" s="1">
        <f>_xlfn.XLOOKUP($C718,[1]cull_for_type_term!$C:$C, [1]cull_for_type_term!AI:AI,0)</f>
        <v>0</v>
      </c>
      <c r="AJ718" s="1">
        <f>_xlfn.XLOOKUP($C718,[1]cull_for_type_term!$C:$C, [1]cull_for_type_term!AJ:AJ,0)</f>
        <v>0</v>
      </c>
      <c r="AK718" s="1">
        <f>_xlfn.XLOOKUP($C718,[1]dates!$C:$C, [1]dates!D:D,0)</f>
        <v>0</v>
      </c>
      <c r="AL718" s="2"/>
      <c r="AM718" s="3">
        <f>_xlfn.XLOOKUP($C718,[1]missing!$C:$C, [1]missing!AH:AH,0)</f>
        <v>0</v>
      </c>
    </row>
    <row r="719" spans="1:39" x14ac:dyDescent="0.2">
      <c r="A719">
        <v>2</v>
      </c>
      <c r="B719" t="s">
        <v>3545</v>
      </c>
      <c r="C719" t="s">
        <v>3546</v>
      </c>
      <c r="D719">
        <v>2021</v>
      </c>
      <c r="E719" t="s">
        <v>3547</v>
      </c>
      <c r="F719" t="s">
        <v>3548</v>
      </c>
      <c r="G719" t="s">
        <v>3549</v>
      </c>
      <c r="H719" t="s">
        <v>3550</v>
      </c>
      <c r="I719">
        <v>505</v>
      </c>
      <c r="J719" s="4">
        <v>45649.420636574076</v>
      </c>
      <c r="K719" t="s">
        <v>56</v>
      </c>
      <c r="S719">
        <v>2</v>
      </c>
      <c r="T719">
        <v>0.67</v>
      </c>
      <c r="U719">
        <v>1</v>
      </c>
      <c r="V719">
        <v>4</v>
      </c>
      <c r="W719">
        <v>3</v>
      </c>
      <c r="X719" t="s">
        <v>3551</v>
      </c>
      <c r="Y719" t="s">
        <v>3549</v>
      </c>
      <c r="Z719" t="s">
        <v>3552</v>
      </c>
      <c r="AA719" t="s">
        <v>47</v>
      </c>
      <c r="AB719" s="5" t="b">
        <v>0</v>
      </c>
      <c r="AC719" t="b">
        <f t="shared" si="25"/>
        <v>1</v>
      </c>
      <c r="AD719">
        <v>570</v>
      </c>
      <c r="AE719" t="b">
        <v>0</v>
      </c>
      <c r="AF719">
        <f>_xlfn.XLOOKUP($C719,[1]Dec25_data_updated!$C:$C, [1]Dec25_data_updated!AI:AI,0)</f>
        <v>0</v>
      </c>
      <c r="AG719">
        <f>_xlfn.XLOOKUP($C719,[1]Dec25_data_updated!$C:$C, [1]Dec25_data_updated!AJ:AJ,0)</f>
        <v>0</v>
      </c>
      <c r="AH719">
        <f>_xlfn.XLOOKUP($C719,[1]Dec25_data_updated!$C:$C, [1]Dec25_data_updated!AF:AF,0)</f>
        <v>0</v>
      </c>
      <c r="AI719" s="1">
        <f>_xlfn.XLOOKUP($C719,[1]cull_for_type_term!$C:$C, [1]cull_for_type_term!AI:AI,0)</f>
        <v>0</v>
      </c>
      <c r="AJ719" s="1">
        <f>_xlfn.XLOOKUP($C719,[1]cull_for_type_term!$C:$C, [1]cull_for_type_term!AJ:AJ,0)</f>
        <v>0</v>
      </c>
      <c r="AK719" s="1">
        <f>_xlfn.XLOOKUP($C719,[1]dates!$C:$C, [1]dates!D:D,0)</f>
        <v>0</v>
      </c>
      <c r="AL719" s="2"/>
      <c r="AM719" s="3">
        <f>_xlfn.XLOOKUP($C719,[1]missing!$C:$C, [1]missing!AH:AH,0)</f>
        <v>0</v>
      </c>
    </row>
    <row r="720" spans="1:39" x14ac:dyDescent="0.2">
      <c r="A720">
        <v>0</v>
      </c>
      <c r="B720" t="s">
        <v>3553</v>
      </c>
      <c r="C720" t="s">
        <v>3554</v>
      </c>
      <c r="E720" t="s">
        <v>3555</v>
      </c>
      <c r="F720" t="s">
        <v>3556</v>
      </c>
      <c r="G720" t="s">
        <v>3557</v>
      </c>
      <c r="I720">
        <v>218</v>
      </c>
      <c r="J720" s="4">
        <v>45649.420636574076</v>
      </c>
      <c r="K720" t="s">
        <v>56</v>
      </c>
      <c r="S720">
        <v>0</v>
      </c>
      <c r="T720">
        <v>0</v>
      </c>
      <c r="U720">
        <v>0</v>
      </c>
      <c r="V720">
        <v>2</v>
      </c>
      <c r="X720" t="s">
        <v>3558</v>
      </c>
      <c r="Y720" t="s">
        <v>3557</v>
      </c>
      <c r="Z720" t="s">
        <v>3559</v>
      </c>
      <c r="AA720" t="s">
        <v>47</v>
      </c>
      <c r="AB720" t="b">
        <v>0</v>
      </c>
      <c r="AC720" t="b">
        <f t="shared" ref="AC720:AC783" si="26">IF( ISNUMBER( SEARCH( AA720, X720) ), TRUE, "" )</f>
        <v>1</v>
      </c>
      <c r="AD720">
        <v>283</v>
      </c>
      <c r="AE720" t="b">
        <v>0</v>
      </c>
      <c r="AF720">
        <f>_xlfn.XLOOKUP($C720,[1]Dec25_data_updated!$C:$C, [1]Dec25_data_updated!AI:AI,0)</f>
        <v>0</v>
      </c>
      <c r="AG720">
        <f>_xlfn.XLOOKUP($C720,[1]Dec25_data_updated!$C:$C, [1]Dec25_data_updated!AJ:AJ,0)</f>
        <v>0</v>
      </c>
      <c r="AH720">
        <f>_xlfn.XLOOKUP($C720,[1]Dec25_data_updated!$C:$C, [1]Dec25_data_updated!AF:AF,0)</f>
        <v>0</v>
      </c>
      <c r="AI720" s="1">
        <f>_xlfn.XLOOKUP($C720,[1]cull_for_type_term!$C:$C, [1]cull_for_type_term!AI:AI,0)</f>
        <v>0</v>
      </c>
      <c r="AJ720" s="1">
        <f>_xlfn.XLOOKUP($C720,[1]cull_for_type_term!$C:$C, [1]cull_for_type_term!AJ:AJ,0)</f>
        <v>0</v>
      </c>
      <c r="AK720" s="1">
        <f>_xlfn.XLOOKUP($C720,[1]dates!$C:$C, [1]dates!D:D,0)</f>
        <v>0</v>
      </c>
      <c r="AL720" s="2"/>
      <c r="AM720" s="3">
        <f>_xlfn.XLOOKUP($C720,[1]missing!$C:$C, [1]missing!AH:AH,0)</f>
        <v>0</v>
      </c>
    </row>
    <row r="721" spans="1:39" x14ac:dyDescent="0.2">
      <c r="A721">
        <v>1</v>
      </c>
      <c r="B721" t="s">
        <v>3560</v>
      </c>
      <c r="C721" t="s">
        <v>3561</v>
      </c>
      <c r="D721">
        <v>2008</v>
      </c>
      <c r="F721" t="s">
        <v>3562</v>
      </c>
      <c r="G721" t="s">
        <v>3563</v>
      </c>
      <c r="H721" t="s">
        <v>3564</v>
      </c>
      <c r="I721">
        <v>201</v>
      </c>
      <c r="J721" s="4">
        <v>45649.420636574076</v>
      </c>
      <c r="K721" t="s">
        <v>56</v>
      </c>
      <c r="S721">
        <v>1</v>
      </c>
      <c r="T721">
        <v>0.06</v>
      </c>
      <c r="U721">
        <v>1</v>
      </c>
      <c r="V721">
        <v>1</v>
      </c>
      <c r="W721">
        <v>16</v>
      </c>
      <c r="X721" t="s">
        <v>3565</v>
      </c>
      <c r="Y721" t="s">
        <v>3563</v>
      </c>
      <c r="Z721" t="s">
        <v>3566</v>
      </c>
      <c r="AA721" t="s">
        <v>47</v>
      </c>
      <c r="AB721" t="b">
        <v>0</v>
      </c>
      <c r="AC721" t="b">
        <f t="shared" si="26"/>
        <v>1</v>
      </c>
      <c r="AD721">
        <v>266</v>
      </c>
      <c r="AE721" t="b">
        <v>0</v>
      </c>
      <c r="AF721">
        <f>_xlfn.XLOOKUP($C721,[1]Dec25_data_updated!$C:$C, [1]Dec25_data_updated!AI:AI,0)</f>
        <v>0</v>
      </c>
      <c r="AG721">
        <f>_xlfn.XLOOKUP($C721,[1]Dec25_data_updated!$C:$C, [1]Dec25_data_updated!AJ:AJ,0)</f>
        <v>0</v>
      </c>
      <c r="AH721">
        <f>_xlfn.XLOOKUP($C721,[1]Dec25_data_updated!$C:$C, [1]Dec25_data_updated!AF:AF,0)</f>
        <v>0</v>
      </c>
      <c r="AI721" s="1">
        <f>_xlfn.XLOOKUP($C721,[1]cull_for_type_term!$C:$C, [1]cull_for_type_term!AI:AI,0)</f>
        <v>0</v>
      </c>
      <c r="AJ721" s="1">
        <f>_xlfn.XLOOKUP($C721,[1]cull_for_type_term!$C:$C, [1]cull_for_type_term!AJ:AJ,0)</f>
        <v>0</v>
      </c>
      <c r="AK721" s="1">
        <f>_xlfn.XLOOKUP($C721,[1]dates!$C:$C, [1]dates!D:D,0)</f>
        <v>0</v>
      </c>
      <c r="AL721" s="2"/>
      <c r="AM721" s="3">
        <f>_xlfn.XLOOKUP($C721,[1]missing!$C:$C, [1]missing!AH:AH,0)</f>
        <v>0</v>
      </c>
    </row>
    <row r="722" spans="1:39" x14ac:dyDescent="0.2">
      <c r="A722">
        <v>0</v>
      </c>
      <c r="B722" t="s">
        <v>3567</v>
      </c>
      <c r="C722" t="s">
        <v>3568</v>
      </c>
      <c r="E722" t="s">
        <v>3569</v>
      </c>
      <c r="F722" t="s">
        <v>3570</v>
      </c>
      <c r="G722" t="s">
        <v>3571</v>
      </c>
      <c r="I722">
        <v>582</v>
      </c>
      <c r="J722" s="4">
        <v>45649.420636574076</v>
      </c>
      <c r="L722" t="s">
        <v>3572</v>
      </c>
      <c r="S722">
        <v>0</v>
      </c>
      <c r="T722">
        <v>0</v>
      </c>
      <c r="U722">
        <v>0</v>
      </c>
      <c r="V722">
        <v>1</v>
      </c>
      <c r="X722" t="s">
        <v>3573</v>
      </c>
      <c r="Y722" t="s">
        <v>3574</v>
      </c>
      <c r="Z722" t="s">
        <v>3575</v>
      </c>
      <c r="AA722" t="s">
        <v>47</v>
      </c>
      <c r="AB722" s="5" t="b">
        <v>0</v>
      </c>
      <c r="AC722" t="str">
        <f t="shared" si="26"/>
        <v/>
      </c>
      <c r="AD722">
        <v>647</v>
      </c>
      <c r="AE722" t="b">
        <v>0</v>
      </c>
      <c r="AF722">
        <f>_xlfn.XLOOKUP($C722,[1]Dec25_data_updated!$C:$C, [1]Dec25_data_updated!AI:AI,0)</f>
        <v>0</v>
      </c>
      <c r="AG722">
        <f>_xlfn.XLOOKUP($C722,[1]Dec25_data_updated!$C:$C, [1]Dec25_data_updated!AJ:AJ,0)</f>
        <v>0</v>
      </c>
      <c r="AH722">
        <f>_xlfn.XLOOKUP($C722,[1]Dec25_data_updated!$C:$C, [1]Dec25_data_updated!AF:AF,0)</f>
        <v>0</v>
      </c>
      <c r="AI722" s="1">
        <f>_xlfn.XLOOKUP($C722,[1]cull_for_type_term!$C:$C, [1]cull_for_type_term!AI:AI,0)</f>
        <v>0</v>
      </c>
      <c r="AJ722" s="1">
        <f>_xlfn.XLOOKUP($C722,[1]cull_for_type_term!$C:$C, [1]cull_for_type_term!AJ:AJ,0)</f>
        <v>0</v>
      </c>
      <c r="AK722" s="1">
        <f>_xlfn.XLOOKUP($C722,[1]dates!$C:$C, [1]dates!D:D,0)</f>
        <v>0</v>
      </c>
      <c r="AL722" s="2"/>
      <c r="AM722" s="3">
        <f>_xlfn.XLOOKUP($C722,[1]missing!$C:$C, [1]missing!AH:AH,0)</f>
        <v>0</v>
      </c>
    </row>
    <row r="723" spans="1:39" x14ac:dyDescent="0.2">
      <c r="A723">
        <v>3</v>
      </c>
      <c r="B723" t="s">
        <v>3576</v>
      </c>
      <c r="C723" t="s">
        <v>3577</v>
      </c>
      <c r="D723">
        <v>2021</v>
      </c>
      <c r="E723" t="s">
        <v>3578</v>
      </c>
      <c r="F723" t="s">
        <v>1843</v>
      </c>
      <c r="G723" t="s">
        <v>3579</v>
      </c>
      <c r="H723" t="s">
        <v>3580</v>
      </c>
      <c r="I723">
        <v>154</v>
      </c>
      <c r="J723" s="4">
        <v>45649.420636574076</v>
      </c>
      <c r="S723">
        <v>3</v>
      </c>
      <c r="T723">
        <v>1</v>
      </c>
      <c r="U723">
        <v>2</v>
      </c>
      <c r="V723">
        <v>2</v>
      </c>
      <c r="W723">
        <v>3</v>
      </c>
      <c r="X723" t="s">
        <v>3581</v>
      </c>
      <c r="Y723" t="s">
        <v>3582</v>
      </c>
      <c r="Z723" t="s">
        <v>3583</v>
      </c>
      <c r="AA723" t="s">
        <v>47</v>
      </c>
      <c r="AB723" t="b">
        <v>0</v>
      </c>
      <c r="AC723" t="b">
        <f t="shared" si="26"/>
        <v>1</v>
      </c>
      <c r="AD723">
        <v>219</v>
      </c>
      <c r="AE723" t="b">
        <v>0</v>
      </c>
      <c r="AF723">
        <f>_xlfn.XLOOKUP($C723,[1]Dec25_data_updated!$C:$C, [1]Dec25_data_updated!AI:AI,0)</f>
        <v>0</v>
      </c>
      <c r="AG723">
        <f>_xlfn.XLOOKUP($C723,[1]Dec25_data_updated!$C:$C, [1]Dec25_data_updated!AJ:AJ,0)</f>
        <v>0</v>
      </c>
      <c r="AH723">
        <f>_xlfn.XLOOKUP($C723,[1]Dec25_data_updated!$C:$C, [1]Dec25_data_updated!AF:AF,0)</f>
        <v>0</v>
      </c>
      <c r="AI723" s="1">
        <f>_xlfn.XLOOKUP($C723,[1]cull_for_type_term!$C:$C, [1]cull_for_type_term!AI:AI,0)</f>
        <v>0</v>
      </c>
      <c r="AJ723" s="1">
        <f>_xlfn.XLOOKUP($C723,[1]cull_for_type_term!$C:$C, [1]cull_for_type_term!AJ:AJ,0)</f>
        <v>0</v>
      </c>
      <c r="AK723" s="1">
        <f>_xlfn.XLOOKUP($C723,[1]dates!$C:$C, [1]dates!D:D,0)</f>
        <v>0</v>
      </c>
      <c r="AL723" s="2"/>
      <c r="AM723" s="3">
        <f>_xlfn.XLOOKUP($C723,[1]missing!$C:$C, [1]missing!AH:AH,0)</f>
        <v>0</v>
      </c>
    </row>
    <row r="724" spans="1:39" x14ac:dyDescent="0.2">
      <c r="A724">
        <v>3</v>
      </c>
      <c r="B724" t="s">
        <v>3584</v>
      </c>
      <c r="C724" t="s">
        <v>3585</v>
      </c>
      <c r="D724">
        <v>2021</v>
      </c>
      <c r="E724" t="s">
        <v>3586</v>
      </c>
      <c r="F724" t="s">
        <v>3587</v>
      </c>
      <c r="G724" t="s">
        <v>3588</v>
      </c>
      <c r="H724" t="s">
        <v>3589</v>
      </c>
      <c r="I724">
        <v>506</v>
      </c>
      <c r="J724" s="4">
        <v>45649.420636574076</v>
      </c>
      <c r="S724">
        <v>3</v>
      </c>
      <c r="T724">
        <v>1</v>
      </c>
      <c r="U724">
        <v>3</v>
      </c>
      <c r="V724">
        <v>1</v>
      </c>
      <c r="W724">
        <v>3</v>
      </c>
      <c r="X724" t="s">
        <v>3590</v>
      </c>
      <c r="Y724" t="s">
        <v>3591</v>
      </c>
      <c r="Z724" t="s">
        <v>3592</v>
      </c>
      <c r="AA724" t="s">
        <v>47</v>
      </c>
      <c r="AB724" s="5" t="b">
        <v>0</v>
      </c>
      <c r="AC724" t="b">
        <f t="shared" si="26"/>
        <v>1</v>
      </c>
      <c r="AD724">
        <v>571</v>
      </c>
      <c r="AE724" t="b">
        <v>0</v>
      </c>
      <c r="AF724">
        <f>_xlfn.XLOOKUP($C724,[1]Dec25_data_updated!$C:$C, [1]Dec25_data_updated!AI:AI,0)</f>
        <v>0</v>
      </c>
      <c r="AG724">
        <f>_xlfn.XLOOKUP($C724,[1]Dec25_data_updated!$C:$C, [1]Dec25_data_updated!AJ:AJ,0)</f>
        <v>0</v>
      </c>
      <c r="AH724">
        <f>_xlfn.XLOOKUP($C724,[1]Dec25_data_updated!$C:$C, [1]Dec25_data_updated!AF:AF,0)</f>
        <v>0</v>
      </c>
      <c r="AI724" s="1">
        <f>_xlfn.XLOOKUP($C724,[1]cull_for_type_term!$C:$C, [1]cull_for_type_term!AI:AI,0)</f>
        <v>0</v>
      </c>
      <c r="AJ724" s="1">
        <f>_xlfn.XLOOKUP($C724,[1]cull_for_type_term!$C:$C, [1]cull_for_type_term!AJ:AJ,0)</f>
        <v>0</v>
      </c>
      <c r="AK724" s="1">
        <f>_xlfn.XLOOKUP($C724,[1]dates!$C:$C, [1]dates!D:D,0)</f>
        <v>0</v>
      </c>
      <c r="AL724" s="2"/>
      <c r="AM724" s="3">
        <f>_xlfn.XLOOKUP($C724,[1]missing!$C:$C, [1]missing!AH:AH,0)</f>
        <v>0</v>
      </c>
    </row>
    <row r="725" spans="1:39" x14ac:dyDescent="0.2">
      <c r="A725">
        <v>7</v>
      </c>
      <c r="B725" t="s">
        <v>3593</v>
      </c>
      <c r="C725" t="s">
        <v>3594</v>
      </c>
      <c r="D725">
        <v>2018</v>
      </c>
      <c r="E725" t="s">
        <v>3595</v>
      </c>
      <c r="F725" t="s">
        <v>67</v>
      </c>
      <c r="G725" t="s">
        <v>3596</v>
      </c>
      <c r="H725" t="s">
        <v>3597</v>
      </c>
      <c r="I725">
        <v>155</v>
      </c>
      <c r="J725" s="4">
        <v>45649.420636574076</v>
      </c>
      <c r="K725" t="s">
        <v>107</v>
      </c>
      <c r="S725">
        <v>7</v>
      </c>
      <c r="T725">
        <v>1.17</v>
      </c>
      <c r="U725">
        <v>7</v>
      </c>
      <c r="V725">
        <v>1</v>
      </c>
      <c r="W725">
        <v>6</v>
      </c>
      <c r="X725" t="s">
        <v>3598</v>
      </c>
      <c r="Y725" t="s">
        <v>3596</v>
      </c>
      <c r="Z725" t="s">
        <v>3599</v>
      </c>
      <c r="AA725" t="s">
        <v>47</v>
      </c>
      <c r="AB725" t="b">
        <v>0</v>
      </c>
      <c r="AC725" t="b">
        <f t="shared" si="26"/>
        <v>1</v>
      </c>
      <c r="AD725">
        <v>220</v>
      </c>
      <c r="AE725" t="b">
        <v>0</v>
      </c>
      <c r="AF725">
        <f>_xlfn.XLOOKUP($C725,[1]Dec25_data_updated!$C:$C, [1]Dec25_data_updated!AI:AI,0)</f>
        <v>0</v>
      </c>
      <c r="AG725">
        <f>_xlfn.XLOOKUP($C725,[1]Dec25_data_updated!$C:$C, [1]Dec25_data_updated!AJ:AJ,0)</f>
        <v>0</v>
      </c>
      <c r="AH725">
        <f>_xlfn.XLOOKUP($C725,[1]Dec25_data_updated!$C:$C, [1]Dec25_data_updated!AF:AF,0)</f>
        <v>0</v>
      </c>
      <c r="AI725" s="1">
        <f>_xlfn.XLOOKUP($C725,[1]cull_for_type_term!$C:$C, [1]cull_for_type_term!AI:AI,0)</f>
        <v>0</v>
      </c>
      <c r="AJ725" s="1">
        <f>_xlfn.XLOOKUP($C725,[1]cull_for_type_term!$C:$C, [1]cull_for_type_term!AJ:AJ,0)</f>
        <v>0</v>
      </c>
      <c r="AK725" s="1">
        <f>_xlfn.XLOOKUP($C725,[1]dates!$C:$C, [1]dates!D:D,0)</f>
        <v>0</v>
      </c>
      <c r="AL725" s="2"/>
      <c r="AM725" s="3">
        <f>_xlfn.XLOOKUP($C725,[1]missing!$C:$C, [1]missing!AH:AH,0)</f>
        <v>0</v>
      </c>
    </row>
    <row r="726" spans="1:39" x14ac:dyDescent="0.2">
      <c r="A726">
        <v>0</v>
      </c>
      <c r="B726" t="s">
        <v>3600</v>
      </c>
      <c r="C726" t="s">
        <v>3601</v>
      </c>
      <c r="D726">
        <v>2022</v>
      </c>
      <c r="E726" t="s">
        <v>3602</v>
      </c>
      <c r="F726" t="s">
        <v>1722</v>
      </c>
      <c r="G726" t="s">
        <v>3603</v>
      </c>
      <c r="I726">
        <v>241</v>
      </c>
      <c r="J726" s="4">
        <v>45649.420636574076</v>
      </c>
      <c r="L726" t="s">
        <v>3604</v>
      </c>
      <c r="S726">
        <v>0</v>
      </c>
      <c r="T726">
        <v>0</v>
      </c>
      <c r="U726">
        <v>0</v>
      </c>
      <c r="V726">
        <v>1</v>
      </c>
      <c r="W726">
        <v>2</v>
      </c>
      <c r="X726" t="s">
        <v>3605</v>
      </c>
      <c r="Z726" t="s">
        <v>3606</v>
      </c>
      <c r="AA726" t="s">
        <v>47</v>
      </c>
      <c r="AB726" t="b">
        <v>0</v>
      </c>
      <c r="AC726" t="b">
        <f t="shared" si="26"/>
        <v>1</v>
      </c>
      <c r="AD726">
        <v>306</v>
      </c>
      <c r="AE726" t="b">
        <v>0</v>
      </c>
      <c r="AF726">
        <f>_xlfn.XLOOKUP($C726,[1]Dec25_data_updated!$C:$C, [1]Dec25_data_updated!AI:AI,0)</f>
        <v>0</v>
      </c>
      <c r="AG726">
        <f>_xlfn.XLOOKUP($C726,[1]Dec25_data_updated!$C:$C, [1]Dec25_data_updated!AJ:AJ,0)</f>
        <v>0</v>
      </c>
      <c r="AH726">
        <f>_xlfn.XLOOKUP($C726,[1]Dec25_data_updated!$C:$C, [1]Dec25_data_updated!AF:AF,0)</f>
        <v>0</v>
      </c>
      <c r="AI726" s="1">
        <f>_xlfn.XLOOKUP($C726,[1]cull_for_type_term!$C:$C, [1]cull_for_type_term!AI:AI,0)</f>
        <v>0</v>
      </c>
      <c r="AJ726" s="1">
        <f>_xlfn.XLOOKUP($C726,[1]cull_for_type_term!$C:$C, [1]cull_for_type_term!AJ:AJ,0)</f>
        <v>0</v>
      </c>
      <c r="AK726" s="1">
        <f>_xlfn.XLOOKUP($C726,[1]dates!$C:$C, [1]dates!D:D,0)</f>
        <v>0</v>
      </c>
      <c r="AL726" s="2"/>
      <c r="AM726" s="3">
        <f>_xlfn.XLOOKUP($C726,[1]missing!$C:$C, [1]missing!AH:AH,0)</f>
        <v>0</v>
      </c>
    </row>
    <row r="727" spans="1:39" x14ac:dyDescent="0.2">
      <c r="A727">
        <v>0</v>
      </c>
      <c r="B727" t="s">
        <v>693</v>
      </c>
      <c r="C727" t="s">
        <v>3607</v>
      </c>
      <c r="D727">
        <v>2023</v>
      </c>
      <c r="F727" t="s">
        <v>3608</v>
      </c>
      <c r="G727" t="s">
        <v>3609</v>
      </c>
      <c r="I727">
        <v>97</v>
      </c>
      <c r="J727" s="4">
        <v>45649.420636574076</v>
      </c>
      <c r="K727" t="s">
        <v>56</v>
      </c>
      <c r="S727">
        <v>0</v>
      </c>
      <c r="T727">
        <v>0</v>
      </c>
      <c r="U727">
        <v>0</v>
      </c>
      <c r="V727">
        <v>1</v>
      </c>
      <c r="W727">
        <v>1</v>
      </c>
      <c r="X727" t="s">
        <v>3610</v>
      </c>
      <c r="Y727" t="s">
        <v>3609</v>
      </c>
      <c r="Z727" t="s">
        <v>3611</v>
      </c>
      <c r="AA727" t="s">
        <v>47</v>
      </c>
      <c r="AB727" s="5" t="b">
        <v>0</v>
      </c>
      <c r="AC727" t="b">
        <f t="shared" si="26"/>
        <v>1</v>
      </c>
      <c r="AD727">
        <v>162</v>
      </c>
      <c r="AE727" t="b">
        <v>0</v>
      </c>
      <c r="AF727">
        <f>_xlfn.XLOOKUP($C727,[1]Dec25_data_updated!$C:$C, [1]Dec25_data_updated!AI:AI,0)</f>
        <v>0</v>
      </c>
      <c r="AG727">
        <f>_xlfn.XLOOKUP($C727,[1]Dec25_data_updated!$C:$C, [1]Dec25_data_updated!AJ:AJ,0)</f>
        <v>0</v>
      </c>
      <c r="AH727">
        <f>_xlfn.XLOOKUP($C727,[1]Dec25_data_updated!$C:$C, [1]Dec25_data_updated!AF:AF,0)</f>
        <v>0</v>
      </c>
      <c r="AI727" s="1">
        <f>_xlfn.XLOOKUP($C727,[1]cull_for_type_term!$C:$C, [1]cull_for_type_term!AI:AI,0)</f>
        <v>0</v>
      </c>
      <c r="AJ727" s="1">
        <f>_xlfn.XLOOKUP($C727,[1]cull_for_type_term!$C:$C, [1]cull_for_type_term!AJ:AJ,0)</f>
        <v>0</v>
      </c>
      <c r="AK727" s="1">
        <f>_xlfn.XLOOKUP($C727,[1]dates!$C:$C, [1]dates!D:D,0)</f>
        <v>0</v>
      </c>
      <c r="AL727" s="2"/>
      <c r="AM727" s="3">
        <f>_xlfn.XLOOKUP($C727,[1]missing!$C:$C, [1]missing!AH:AH,0)</f>
        <v>0</v>
      </c>
    </row>
    <row r="728" spans="1:39" x14ac:dyDescent="0.2">
      <c r="A728">
        <v>2</v>
      </c>
      <c r="B728" t="s">
        <v>693</v>
      </c>
      <c r="C728" t="s">
        <v>3612</v>
      </c>
      <c r="D728">
        <v>2023</v>
      </c>
      <c r="F728" t="s">
        <v>3608</v>
      </c>
      <c r="G728" t="s">
        <v>3613</v>
      </c>
      <c r="H728" t="s">
        <v>3614</v>
      </c>
      <c r="I728">
        <v>111</v>
      </c>
      <c r="J728" s="4">
        <v>45649.420636574076</v>
      </c>
      <c r="S728">
        <v>2</v>
      </c>
      <c r="T728">
        <v>2</v>
      </c>
      <c r="U728">
        <v>2</v>
      </c>
      <c r="V728">
        <v>1</v>
      </c>
      <c r="W728">
        <v>1</v>
      </c>
      <c r="X728" t="s">
        <v>3615</v>
      </c>
      <c r="Y728" t="s">
        <v>3616</v>
      </c>
      <c r="Z728" t="s">
        <v>3617</v>
      </c>
      <c r="AA728" t="s">
        <v>47</v>
      </c>
      <c r="AB728" s="5" t="b">
        <v>0</v>
      </c>
      <c r="AC728" t="b">
        <f t="shared" si="26"/>
        <v>1</v>
      </c>
      <c r="AD728">
        <v>176</v>
      </c>
      <c r="AE728" t="b">
        <v>0</v>
      </c>
      <c r="AF728">
        <f>_xlfn.XLOOKUP($C728,[1]Dec25_data_updated!$C:$C, [1]Dec25_data_updated!AI:AI,0)</f>
        <v>0</v>
      </c>
      <c r="AG728">
        <f>_xlfn.XLOOKUP($C728,[1]Dec25_data_updated!$C:$C, [1]Dec25_data_updated!AJ:AJ,0)</f>
        <v>0</v>
      </c>
      <c r="AH728">
        <f>_xlfn.XLOOKUP($C728,[1]Dec25_data_updated!$C:$C, [1]Dec25_data_updated!AF:AF,0)</f>
        <v>0</v>
      </c>
      <c r="AI728" s="1">
        <f>_xlfn.XLOOKUP($C728,[1]cull_for_type_term!$C:$C, [1]cull_for_type_term!AI:AI,0)</f>
        <v>0</v>
      </c>
      <c r="AJ728" s="1">
        <f>_xlfn.XLOOKUP($C728,[1]cull_for_type_term!$C:$C, [1]cull_for_type_term!AJ:AJ,0)</f>
        <v>0</v>
      </c>
      <c r="AK728" s="1">
        <f>_xlfn.XLOOKUP($C728,[1]dates!$C:$C, [1]dates!D:D,0)</f>
        <v>0</v>
      </c>
      <c r="AL728" s="2"/>
      <c r="AM728" s="3">
        <f>_xlfn.XLOOKUP($C728,[1]missing!$C:$C, [1]missing!AH:AH,0)</f>
        <v>0</v>
      </c>
    </row>
    <row r="729" spans="1:39" x14ac:dyDescent="0.2">
      <c r="A729">
        <v>2</v>
      </c>
      <c r="B729" t="s">
        <v>693</v>
      </c>
      <c r="C729" t="s">
        <v>3612</v>
      </c>
      <c r="D729">
        <v>2023</v>
      </c>
      <c r="F729" t="s">
        <v>3608</v>
      </c>
      <c r="G729" t="s">
        <v>3613</v>
      </c>
      <c r="H729" t="s">
        <v>3614</v>
      </c>
      <c r="I729">
        <v>127</v>
      </c>
      <c r="J729" s="4">
        <v>45649.813726851855</v>
      </c>
      <c r="S729">
        <v>2</v>
      </c>
      <c r="T729">
        <v>2</v>
      </c>
      <c r="U729">
        <v>2</v>
      </c>
      <c r="V729">
        <v>1</v>
      </c>
      <c r="W729">
        <v>1</v>
      </c>
      <c r="X729" t="s">
        <v>3618</v>
      </c>
      <c r="Y729" t="s">
        <v>3616</v>
      </c>
      <c r="Z729" t="s">
        <v>3619</v>
      </c>
      <c r="AA729" t="s">
        <v>50</v>
      </c>
      <c r="AB729" t="b">
        <v>0</v>
      </c>
      <c r="AC729" t="str">
        <f t="shared" si="26"/>
        <v/>
      </c>
      <c r="AD729">
        <v>1094</v>
      </c>
      <c r="AE729" t="b">
        <v>0</v>
      </c>
      <c r="AF729">
        <f>_xlfn.XLOOKUP($C729,[1]Dec25_data_updated!$C:$C, [1]Dec25_data_updated!AI:AI,0)</f>
        <v>0</v>
      </c>
      <c r="AG729">
        <f>_xlfn.XLOOKUP($C729,[1]Dec25_data_updated!$C:$C, [1]Dec25_data_updated!AJ:AJ,0)</f>
        <v>0</v>
      </c>
      <c r="AH729">
        <f>_xlfn.XLOOKUP($C729,[1]Dec25_data_updated!$C:$C, [1]Dec25_data_updated!AF:AF,0)</f>
        <v>0</v>
      </c>
      <c r="AI729" s="1">
        <f>_xlfn.XLOOKUP($C729,[1]cull_for_type_term!$C:$C, [1]cull_for_type_term!AI:AI,0)</f>
        <v>0</v>
      </c>
      <c r="AJ729" s="1">
        <f>_xlfn.XLOOKUP($C729,[1]cull_for_type_term!$C:$C, [1]cull_for_type_term!AJ:AJ,0)</f>
        <v>0</v>
      </c>
      <c r="AK729" s="1">
        <f>_xlfn.XLOOKUP($C729,[1]dates!$C:$C, [1]dates!D:D,0)</f>
        <v>0</v>
      </c>
      <c r="AL729" s="2"/>
      <c r="AM729" s="3">
        <f>_xlfn.XLOOKUP($C729,[1]missing!$C:$C, [1]missing!AH:AH,0)</f>
        <v>0</v>
      </c>
    </row>
    <row r="730" spans="1:39" x14ac:dyDescent="0.2">
      <c r="A730">
        <v>0</v>
      </c>
      <c r="B730" t="s">
        <v>3620</v>
      </c>
      <c r="C730" t="s">
        <v>3621</v>
      </c>
      <c r="D730">
        <v>2020</v>
      </c>
      <c r="E730" t="s">
        <v>3622</v>
      </c>
      <c r="F730" t="s">
        <v>447</v>
      </c>
      <c r="G730" t="s">
        <v>3623</v>
      </c>
      <c r="I730">
        <v>559</v>
      </c>
      <c r="J730" s="4">
        <v>45649.420636574076</v>
      </c>
      <c r="S730">
        <v>0</v>
      </c>
      <c r="T730">
        <v>0</v>
      </c>
      <c r="U730">
        <v>0</v>
      </c>
      <c r="V730">
        <v>1</v>
      </c>
      <c r="W730">
        <v>4</v>
      </c>
      <c r="X730" t="s">
        <v>3624</v>
      </c>
      <c r="Y730" t="s">
        <v>3625</v>
      </c>
      <c r="Z730" t="s">
        <v>3626</v>
      </c>
      <c r="AA730" t="s">
        <v>47</v>
      </c>
      <c r="AB730" s="5" t="b">
        <v>0</v>
      </c>
      <c r="AC730" t="str">
        <f t="shared" si="26"/>
        <v/>
      </c>
      <c r="AD730">
        <v>624</v>
      </c>
      <c r="AE730" t="b">
        <v>0</v>
      </c>
      <c r="AF730">
        <f>_xlfn.XLOOKUP($C730,[1]Dec25_data_updated!$C:$C, [1]Dec25_data_updated!AI:AI,0)</f>
        <v>0</v>
      </c>
      <c r="AG730">
        <f>_xlfn.XLOOKUP($C730,[1]Dec25_data_updated!$C:$C, [1]Dec25_data_updated!AJ:AJ,0)</f>
        <v>0</v>
      </c>
      <c r="AH730">
        <f>_xlfn.XLOOKUP($C730,[1]Dec25_data_updated!$C:$C, [1]Dec25_data_updated!AF:AF,0)</f>
        <v>0</v>
      </c>
      <c r="AI730" s="1">
        <f>_xlfn.XLOOKUP($C730,[1]cull_for_type_term!$C:$C, [1]cull_for_type_term!AI:AI,0)</f>
        <v>0</v>
      </c>
      <c r="AJ730" s="1">
        <f>_xlfn.XLOOKUP($C730,[1]cull_for_type_term!$C:$C, [1]cull_for_type_term!AJ:AJ,0)</f>
        <v>0</v>
      </c>
      <c r="AK730" s="1">
        <f>_xlfn.XLOOKUP($C730,[1]dates!$C:$C, [1]dates!D:D,0)</f>
        <v>0</v>
      </c>
      <c r="AL730" s="2"/>
      <c r="AM730" s="3">
        <f>_xlfn.XLOOKUP($C730,[1]missing!$C:$C, [1]missing!AH:AH,0)</f>
        <v>0</v>
      </c>
    </row>
    <row r="731" spans="1:39" x14ac:dyDescent="0.2">
      <c r="A731">
        <v>3</v>
      </c>
      <c r="B731" t="s">
        <v>3620</v>
      </c>
      <c r="C731" t="s">
        <v>3627</v>
      </c>
      <c r="D731">
        <v>2020</v>
      </c>
      <c r="F731" t="s">
        <v>3346</v>
      </c>
      <c r="G731" t="s">
        <v>3628</v>
      </c>
      <c r="H731" t="s">
        <v>3629</v>
      </c>
      <c r="I731">
        <v>568</v>
      </c>
      <c r="J731" s="4">
        <v>45649.420636574076</v>
      </c>
      <c r="S731">
        <v>3</v>
      </c>
      <c r="T731">
        <v>0.75</v>
      </c>
      <c r="U731">
        <v>3</v>
      </c>
      <c r="V731">
        <v>1</v>
      </c>
      <c r="W731">
        <v>4</v>
      </c>
      <c r="X731" t="s">
        <v>3630</v>
      </c>
      <c r="Y731" t="s">
        <v>3631</v>
      </c>
      <c r="Z731" t="s">
        <v>3632</v>
      </c>
      <c r="AA731" t="s">
        <v>47</v>
      </c>
      <c r="AB731" s="5" t="b">
        <v>0</v>
      </c>
      <c r="AC731" t="str">
        <f t="shared" si="26"/>
        <v/>
      </c>
      <c r="AD731">
        <v>633</v>
      </c>
      <c r="AE731" t="b">
        <v>0</v>
      </c>
      <c r="AF731">
        <f>_xlfn.XLOOKUP($C731,[1]Dec25_data_updated!$C:$C, [1]Dec25_data_updated!AI:AI,0)</f>
        <v>0</v>
      </c>
      <c r="AG731">
        <f>_xlfn.XLOOKUP($C731,[1]Dec25_data_updated!$C:$C, [1]Dec25_data_updated!AJ:AJ,0)</f>
        <v>0</v>
      </c>
      <c r="AH731">
        <f>_xlfn.XLOOKUP($C731,[1]Dec25_data_updated!$C:$C, [1]Dec25_data_updated!AF:AF,0)</f>
        <v>0</v>
      </c>
      <c r="AI731" s="1">
        <f>_xlfn.XLOOKUP($C731,[1]cull_for_type_term!$C:$C, [1]cull_for_type_term!AI:AI,0)</f>
        <v>0</v>
      </c>
      <c r="AJ731" s="1">
        <f>_xlfn.XLOOKUP($C731,[1]cull_for_type_term!$C:$C, [1]cull_for_type_term!AJ:AJ,0)</f>
        <v>0</v>
      </c>
      <c r="AK731" s="1">
        <f>_xlfn.XLOOKUP($C731,[1]dates!$C:$C, [1]dates!D:D,0)</f>
        <v>0</v>
      </c>
      <c r="AL731" s="2"/>
      <c r="AM731" s="3">
        <f>_xlfn.XLOOKUP($C731,[1]missing!$C:$C, [1]missing!AH:AH,0)</f>
        <v>0</v>
      </c>
    </row>
    <row r="732" spans="1:39" x14ac:dyDescent="0.2">
      <c r="A732">
        <v>35</v>
      </c>
      <c r="B732" t="s">
        <v>3633</v>
      </c>
      <c r="C732" t="s">
        <v>3634</v>
      </c>
      <c r="D732">
        <v>2021</v>
      </c>
      <c r="F732" t="s">
        <v>289</v>
      </c>
      <c r="G732" t="s">
        <v>3635</v>
      </c>
      <c r="H732" t="s">
        <v>3636</v>
      </c>
      <c r="I732">
        <v>8</v>
      </c>
      <c r="J732" s="4">
        <v>45649.856979166667</v>
      </c>
      <c r="K732" t="s">
        <v>250</v>
      </c>
      <c r="S732">
        <v>35</v>
      </c>
      <c r="T732">
        <v>11.67</v>
      </c>
      <c r="U732">
        <v>35</v>
      </c>
      <c r="V732">
        <v>1</v>
      </c>
      <c r="W732">
        <v>3</v>
      </c>
      <c r="X732" t="s">
        <v>3637</v>
      </c>
      <c r="Z732" t="s">
        <v>3638</v>
      </c>
      <c r="AA732" t="s">
        <v>157</v>
      </c>
      <c r="AB732" t="b">
        <v>0</v>
      </c>
      <c r="AC732" t="str">
        <f t="shared" si="26"/>
        <v/>
      </c>
      <c r="AD732">
        <v>1310</v>
      </c>
      <c r="AE732" t="b">
        <v>0</v>
      </c>
      <c r="AF732">
        <f>_xlfn.XLOOKUP($C732,[1]Dec25_data_updated!$C:$C, [1]Dec25_data_updated!AI:AI,0)</f>
        <v>0</v>
      </c>
      <c r="AG732">
        <f>_xlfn.XLOOKUP($C732,[1]Dec25_data_updated!$C:$C, [1]Dec25_data_updated!AJ:AJ,0)</f>
        <v>0</v>
      </c>
      <c r="AH732">
        <f>_xlfn.XLOOKUP($C732,[1]Dec25_data_updated!$C:$C, [1]Dec25_data_updated!AF:AF,0)</f>
        <v>0</v>
      </c>
      <c r="AI732" s="1">
        <f>_xlfn.XLOOKUP($C732,[1]cull_for_type_term!$C:$C, [1]cull_for_type_term!AI:AI,0)</f>
        <v>0</v>
      </c>
      <c r="AJ732" s="1">
        <f>_xlfn.XLOOKUP($C732,[1]cull_for_type_term!$C:$C, [1]cull_for_type_term!AJ:AJ,0)</f>
        <v>0</v>
      </c>
      <c r="AK732" s="1">
        <f>_xlfn.XLOOKUP($C732,[1]dates!$C:$C, [1]dates!D:D,0)</f>
        <v>0</v>
      </c>
      <c r="AL732" s="2"/>
      <c r="AM732" s="3">
        <f>_xlfn.XLOOKUP($C732,[1]missing!$C:$C, [1]missing!AH:AH,0)</f>
        <v>0</v>
      </c>
    </row>
    <row r="733" spans="1:39" x14ac:dyDescent="0.2">
      <c r="A733">
        <v>0</v>
      </c>
      <c r="B733" t="s">
        <v>3639</v>
      </c>
      <c r="C733" t="s">
        <v>3640</v>
      </c>
      <c r="D733">
        <v>2017</v>
      </c>
      <c r="F733" t="s">
        <v>67</v>
      </c>
      <c r="G733" t="s">
        <v>3641</v>
      </c>
      <c r="I733">
        <v>17</v>
      </c>
      <c r="J733" s="4">
        <v>45649.441134259258</v>
      </c>
      <c r="K733" t="s">
        <v>250</v>
      </c>
      <c r="S733">
        <v>0</v>
      </c>
      <c r="T733">
        <v>0</v>
      </c>
      <c r="U733">
        <v>0</v>
      </c>
      <c r="V733">
        <v>1</v>
      </c>
      <c r="W733">
        <v>7</v>
      </c>
      <c r="X733" t="s">
        <v>3642</v>
      </c>
      <c r="Z733" t="s">
        <v>3643</v>
      </c>
      <c r="AA733" t="s">
        <v>461</v>
      </c>
      <c r="AB733" t="b">
        <v>0</v>
      </c>
      <c r="AC733" t="str">
        <f t="shared" si="26"/>
        <v/>
      </c>
      <c r="AD733">
        <v>877</v>
      </c>
      <c r="AE733" t="b">
        <v>0</v>
      </c>
      <c r="AF733">
        <f>_xlfn.XLOOKUP($C733,[1]Dec25_data_updated!$C:$C, [1]Dec25_data_updated!AI:AI,0)</f>
        <v>0</v>
      </c>
      <c r="AG733">
        <f>_xlfn.XLOOKUP($C733,[1]Dec25_data_updated!$C:$C, [1]Dec25_data_updated!AJ:AJ,0)</f>
        <v>0</v>
      </c>
      <c r="AH733" t="str">
        <f>_xlfn.XLOOKUP($C733,[1]Dec25_data_updated!$C:$C, [1]Dec25_data_updated!AF:AF,0)</f>
        <v>HR_Scott_Communicationists_and_Un-Artists_Pedagogical_Experiments_in_California,_1966-1974.pdf</v>
      </c>
      <c r="AI733" s="1">
        <f>_xlfn.XLOOKUP($C733,[1]cull_for_type_term!$C:$C, [1]cull_for_type_term!AI:AI,0)</f>
        <v>0</v>
      </c>
      <c r="AJ733" s="1">
        <f>_xlfn.XLOOKUP($C733,[1]cull_for_type_term!$C:$C, [1]cull_for_type_term!AJ:AJ,0)</f>
        <v>0</v>
      </c>
      <c r="AK733" s="1">
        <f>_xlfn.XLOOKUP($C733,[1]dates!$C:$C, [1]dates!D:D,0)</f>
        <v>0</v>
      </c>
      <c r="AL733" s="2"/>
      <c r="AM733" s="3">
        <f>_xlfn.XLOOKUP($C733,[1]missing!$C:$C, [1]missing!AH:AH,0)</f>
        <v>0</v>
      </c>
    </row>
    <row r="734" spans="1:39" x14ac:dyDescent="0.2">
      <c r="A734">
        <v>0</v>
      </c>
      <c r="B734" t="s">
        <v>3639</v>
      </c>
      <c r="C734" t="s">
        <v>3640</v>
      </c>
      <c r="D734">
        <v>2017</v>
      </c>
      <c r="F734" t="s">
        <v>67</v>
      </c>
      <c r="G734" t="s">
        <v>3641</v>
      </c>
      <c r="I734">
        <v>209</v>
      </c>
      <c r="J734" s="4">
        <v>45649.813726851855</v>
      </c>
      <c r="K734" t="s">
        <v>250</v>
      </c>
      <c r="S734">
        <v>0</v>
      </c>
      <c r="T734">
        <v>0</v>
      </c>
      <c r="U734">
        <v>0</v>
      </c>
      <c r="V734">
        <v>1</v>
      </c>
      <c r="W734">
        <v>7</v>
      </c>
      <c r="X734" t="s">
        <v>3642</v>
      </c>
      <c r="Z734" t="s">
        <v>3644</v>
      </c>
      <c r="AA734" t="s">
        <v>50</v>
      </c>
      <c r="AB734" t="b">
        <v>0</v>
      </c>
      <c r="AC734" t="str">
        <f t="shared" si="26"/>
        <v/>
      </c>
      <c r="AD734">
        <v>1176</v>
      </c>
      <c r="AE734" t="b">
        <v>0</v>
      </c>
      <c r="AF734">
        <f>_xlfn.XLOOKUP($C734,[1]Dec25_data_updated!$C:$C, [1]Dec25_data_updated!AI:AI,0)</f>
        <v>0</v>
      </c>
      <c r="AG734">
        <f>_xlfn.XLOOKUP($C734,[1]Dec25_data_updated!$C:$C, [1]Dec25_data_updated!AJ:AJ,0)</f>
        <v>0</v>
      </c>
      <c r="AH734" t="str">
        <f>_xlfn.XLOOKUP($C734,[1]Dec25_data_updated!$C:$C, [1]Dec25_data_updated!AF:AF,0)</f>
        <v>HR_Scott_Communicationists_and_Un-Artists_Pedagogical_Experiments_in_California,_1966-1974.pdf</v>
      </c>
      <c r="AI734" s="1">
        <f>_xlfn.XLOOKUP($C734,[1]cull_for_type_term!$C:$C, [1]cull_for_type_term!AI:AI,0)</f>
        <v>0</v>
      </c>
      <c r="AJ734" s="1">
        <f>_xlfn.XLOOKUP($C734,[1]cull_for_type_term!$C:$C, [1]cull_for_type_term!AJ:AJ,0)</f>
        <v>0</v>
      </c>
      <c r="AK734" s="1">
        <f>_xlfn.XLOOKUP($C734,[1]dates!$C:$C, [1]dates!D:D,0)</f>
        <v>0</v>
      </c>
      <c r="AL734" s="2"/>
      <c r="AM734" s="3">
        <f>_xlfn.XLOOKUP($C734,[1]missing!$C:$C, [1]missing!AH:AH,0)</f>
        <v>0</v>
      </c>
    </row>
    <row r="735" spans="1:39" x14ac:dyDescent="0.2">
      <c r="A735">
        <v>0</v>
      </c>
      <c r="B735" t="s">
        <v>3639</v>
      </c>
      <c r="C735" t="s">
        <v>3645</v>
      </c>
      <c r="E735" t="s">
        <v>54</v>
      </c>
      <c r="G735" t="s">
        <v>3646</v>
      </c>
      <c r="I735">
        <v>15</v>
      </c>
      <c r="J735" s="4">
        <v>45649.441134259258</v>
      </c>
      <c r="K735" t="s">
        <v>56</v>
      </c>
      <c r="S735">
        <v>0</v>
      </c>
      <c r="T735">
        <v>0</v>
      </c>
      <c r="U735">
        <v>0</v>
      </c>
      <c r="V735">
        <v>1</v>
      </c>
      <c r="X735" t="s">
        <v>3642</v>
      </c>
      <c r="Y735" t="s">
        <v>3646</v>
      </c>
      <c r="Z735" t="s">
        <v>3647</v>
      </c>
      <c r="AA735" t="s">
        <v>461</v>
      </c>
      <c r="AB735" t="b">
        <v>0</v>
      </c>
      <c r="AC735" t="str">
        <f t="shared" si="26"/>
        <v/>
      </c>
      <c r="AD735">
        <v>875</v>
      </c>
      <c r="AE735" t="b">
        <v>0</v>
      </c>
      <c r="AF735">
        <f>_xlfn.XLOOKUP($C735,[1]Dec25_data_updated!$C:$C, [1]Dec25_data_updated!AI:AI,0)</f>
        <v>0</v>
      </c>
      <c r="AG735">
        <f>_xlfn.XLOOKUP($C735,[1]Dec25_data_updated!$C:$C, [1]Dec25_data_updated!AJ:AJ,0)</f>
        <v>0</v>
      </c>
      <c r="AH735" t="str">
        <f>_xlfn.XLOOKUP($C735,[1]Dec25_data_updated!$C:$C, [1]Dec25_data_updated!AF:AF,0)</f>
        <v>HR_Scott_CUNY_Academic_Works.pdf</v>
      </c>
      <c r="AI735" s="1">
        <f>_xlfn.XLOOKUP($C735,[1]cull_for_type_term!$C:$C, [1]cull_for_type_term!AI:AI,0)</f>
        <v>0</v>
      </c>
      <c r="AJ735" s="1">
        <f>_xlfn.XLOOKUP($C735,[1]cull_for_type_term!$C:$C, [1]cull_for_type_term!AJ:AJ,0)</f>
        <v>0</v>
      </c>
      <c r="AK735" s="1">
        <f>_xlfn.XLOOKUP($C735,[1]dates!$C:$C, [1]dates!D:D,0)</f>
        <v>0</v>
      </c>
      <c r="AL735" s="2"/>
      <c r="AM735" s="3">
        <f>_xlfn.XLOOKUP($C735,[1]missing!$C:$C, [1]missing!AH:AH,0)</f>
        <v>0</v>
      </c>
    </row>
    <row r="736" spans="1:39" x14ac:dyDescent="0.2">
      <c r="A736">
        <v>0</v>
      </c>
      <c r="B736" t="s">
        <v>3648</v>
      </c>
      <c r="C736" t="s">
        <v>3649</v>
      </c>
      <c r="E736" t="s">
        <v>1865</v>
      </c>
      <c r="G736" t="s">
        <v>3650</v>
      </c>
      <c r="I736">
        <v>392</v>
      </c>
      <c r="J736" s="4">
        <v>45649.420636574076</v>
      </c>
      <c r="S736">
        <v>0</v>
      </c>
      <c r="T736">
        <v>0</v>
      </c>
      <c r="U736">
        <v>0</v>
      </c>
      <c r="V736">
        <v>1</v>
      </c>
      <c r="X736" t="s">
        <v>3651</v>
      </c>
      <c r="Z736" t="s">
        <v>3652</v>
      </c>
      <c r="AA736" t="s">
        <v>47</v>
      </c>
      <c r="AB736" t="b">
        <v>0</v>
      </c>
      <c r="AC736" t="str">
        <f t="shared" si="26"/>
        <v/>
      </c>
      <c r="AD736">
        <v>457</v>
      </c>
      <c r="AE736" t="b">
        <v>0</v>
      </c>
      <c r="AF736">
        <f>_xlfn.XLOOKUP($C736,[1]Dec25_data_updated!$C:$C, [1]Dec25_data_updated!AI:AI,0)</f>
        <v>0</v>
      </c>
      <c r="AG736">
        <f>_xlfn.XLOOKUP($C736,[1]Dec25_data_updated!$C:$C, [1]Dec25_data_updated!AJ:AJ,0)</f>
        <v>0</v>
      </c>
      <c r="AH736">
        <f>_xlfn.XLOOKUP($C736,[1]Dec25_data_updated!$C:$C, [1]Dec25_data_updated!AF:AF,0)</f>
        <v>0</v>
      </c>
      <c r="AI736" s="1">
        <f>_xlfn.XLOOKUP($C736,[1]cull_for_type_term!$C:$C, [1]cull_for_type_term!AI:AI,0)</f>
        <v>0</v>
      </c>
      <c r="AJ736" s="1">
        <f>_xlfn.XLOOKUP($C736,[1]cull_for_type_term!$C:$C, [1]cull_for_type_term!AJ:AJ,0)</f>
        <v>0</v>
      </c>
      <c r="AK736" s="1">
        <f>_xlfn.XLOOKUP($C736,[1]dates!$C:$C, [1]dates!D:D,0)</f>
        <v>0</v>
      </c>
      <c r="AL736" s="2"/>
      <c r="AM736" s="3">
        <f>_xlfn.XLOOKUP($C736,[1]missing!$C:$C, [1]missing!AH:AH,0)</f>
        <v>0</v>
      </c>
    </row>
    <row r="737" spans="1:39" x14ac:dyDescent="0.2">
      <c r="A737">
        <v>9</v>
      </c>
      <c r="B737" t="s">
        <v>720</v>
      </c>
      <c r="C737" t="s">
        <v>721</v>
      </c>
      <c r="D737">
        <v>2022</v>
      </c>
      <c r="E737" t="s">
        <v>722</v>
      </c>
      <c r="F737" t="s">
        <v>723</v>
      </c>
      <c r="G737" t="s">
        <v>724</v>
      </c>
      <c r="H737" t="s">
        <v>725</v>
      </c>
      <c r="I737">
        <v>114</v>
      </c>
      <c r="J737" s="4">
        <v>45649.420636574076</v>
      </c>
      <c r="S737">
        <v>9</v>
      </c>
      <c r="T737">
        <v>4.5</v>
      </c>
      <c r="U737">
        <v>5</v>
      </c>
      <c r="V737">
        <v>2</v>
      </c>
      <c r="W737">
        <v>2</v>
      </c>
      <c r="X737" t="s">
        <v>3653</v>
      </c>
      <c r="Y737" t="s">
        <v>727</v>
      </c>
      <c r="Z737" t="s">
        <v>3654</v>
      </c>
      <c r="AA737" t="s">
        <v>47</v>
      </c>
      <c r="AB737" s="5" t="b">
        <v>0</v>
      </c>
      <c r="AC737" t="b">
        <f t="shared" si="26"/>
        <v>1</v>
      </c>
      <c r="AD737">
        <v>179</v>
      </c>
      <c r="AE737" t="b">
        <v>0</v>
      </c>
      <c r="AF737">
        <f>_xlfn.XLOOKUP($C737,[1]Dec25_data_updated!$C:$C, [1]Dec25_data_updated!AI:AI,0)</f>
        <v>0</v>
      </c>
      <c r="AG737">
        <f>_xlfn.XLOOKUP($C737,[1]Dec25_data_updated!$C:$C, [1]Dec25_data_updated!AJ:AJ,0)</f>
        <v>0</v>
      </c>
      <c r="AH737">
        <f>_xlfn.XLOOKUP($C737,[1]Dec25_data_updated!$C:$C, [1]Dec25_data_updated!AF:AF,0)</f>
        <v>0</v>
      </c>
      <c r="AI737" s="1">
        <f>_xlfn.XLOOKUP($C737,[1]cull_for_type_term!$C:$C, [1]cull_for_type_term!AI:AI,0)</f>
        <v>0</v>
      </c>
      <c r="AJ737" s="1">
        <f>_xlfn.XLOOKUP($C737,[1]cull_for_type_term!$C:$C, [1]cull_for_type_term!AJ:AJ,0)</f>
        <v>0</v>
      </c>
      <c r="AK737" s="1">
        <f>_xlfn.XLOOKUP($C737,[1]dates!$C:$C, [1]dates!D:D,0)</f>
        <v>0</v>
      </c>
      <c r="AL737" s="2"/>
      <c r="AM737" s="3">
        <f>_xlfn.XLOOKUP($C737,[1]missing!$C:$C, [1]missing!AH:AH,0)</f>
        <v>0</v>
      </c>
    </row>
    <row r="738" spans="1:39" x14ac:dyDescent="0.2">
      <c r="A738">
        <v>1</v>
      </c>
      <c r="B738" t="s">
        <v>3655</v>
      </c>
      <c r="C738" t="s">
        <v>3656</v>
      </c>
      <c r="D738">
        <v>2017</v>
      </c>
      <c r="E738" t="s">
        <v>3657</v>
      </c>
      <c r="F738" t="s">
        <v>3658</v>
      </c>
      <c r="G738" t="s">
        <v>3659</v>
      </c>
      <c r="H738" t="s">
        <v>3660</v>
      </c>
      <c r="I738">
        <v>409</v>
      </c>
      <c r="J738" s="4">
        <v>45649.420636574076</v>
      </c>
      <c r="K738" t="s">
        <v>56</v>
      </c>
      <c r="S738">
        <v>1</v>
      </c>
      <c r="T738">
        <v>0.14000000000000001</v>
      </c>
      <c r="U738">
        <v>1</v>
      </c>
      <c r="V738">
        <v>1</v>
      </c>
      <c r="W738">
        <v>7</v>
      </c>
      <c r="X738" t="s">
        <v>3661</v>
      </c>
      <c r="Y738" t="s">
        <v>3659</v>
      </c>
      <c r="Z738" t="s">
        <v>3662</v>
      </c>
      <c r="AA738" t="s">
        <v>47</v>
      </c>
      <c r="AB738" t="b">
        <v>0</v>
      </c>
      <c r="AC738" t="str">
        <f t="shared" si="26"/>
        <v/>
      </c>
      <c r="AD738">
        <v>474</v>
      </c>
      <c r="AE738" t="b">
        <v>0</v>
      </c>
      <c r="AF738">
        <f>_xlfn.XLOOKUP($C738,[1]Dec25_data_updated!$C:$C, [1]Dec25_data_updated!AI:AI,0)</f>
        <v>0</v>
      </c>
      <c r="AG738">
        <f>_xlfn.XLOOKUP($C738,[1]Dec25_data_updated!$C:$C, [1]Dec25_data_updated!AJ:AJ,0)</f>
        <v>0</v>
      </c>
      <c r="AH738">
        <f>_xlfn.XLOOKUP($C738,[1]Dec25_data_updated!$C:$C, [1]Dec25_data_updated!AF:AF,0)</f>
        <v>0</v>
      </c>
      <c r="AI738" s="1">
        <f>_xlfn.XLOOKUP($C738,[1]cull_for_type_term!$C:$C, [1]cull_for_type_term!AI:AI,0)</f>
        <v>0</v>
      </c>
      <c r="AJ738" s="1">
        <f>_xlfn.XLOOKUP($C738,[1]cull_for_type_term!$C:$C, [1]cull_for_type_term!AJ:AJ,0)</f>
        <v>0</v>
      </c>
      <c r="AK738" s="1">
        <f>_xlfn.XLOOKUP($C738,[1]dates!$C:$C, [1]dates!D:D,0)</f>
        <v>0</v>
      </c>
      <c r="AL738" s="2"/>
      <c r="AM738" s="3">
        <f>_xlfn.XLOOKUP($C738,[1]missing!$C:$C, [1]missing!AH:AH,0)</f>
        <v>0</v>
      </c>
    </row>
    <row r="739" spans="1:39" x14ac:dyDescent="0.2">
      <c r="A739">
        <v>1</v>
      </c>
      <c r="B739" t="s">
        <v>3655</v>
      </c>
      <c r="C739" t="s">
        <v>3656</v>
      </c>
      <c r="D739">
        <v>2017</v>
      </c>
      <c r="E739" t="s">
        <v>3657</v>
      </c>
      <c r="F739" t="s">
        <v>3658</v>
      </c>
      <c r="G739" t="s">
        <v>3659</v>
      </c>
      <c r="H739" t="s">
        <v>3660</v>
      </c>
      <c r="I739">
        <v>230</v>
      </c>
      <c r="J739" s="4">
        <v>45649.813726851855</v>
      </c>
      <c r="K739" t="s">
        <v>56</v>
      </c>
      <c r="S739">
        <v>1</v>
      </c>
      <c r="T739">
        <v>0.14000000000000001</v>
      </c>
      <c r="U739">
        <v>1</v>
      </c>
      <c r="V739">
        <v>1</v>
      </c>
      <c r="W739">
        <v>7</v>
      </c>
      <c r="X739" t="s">
        <v>3661</v>
      </c>
      <c r="Y739" t="s">
        <v>3659</v>
      </c>
      <c r="Z739" t="s">
        <v>3663</v>
      </c>
      <c r="AA739" t="s">
        <v>50</v>
      </c>
      <c r="AB739" t="b">
        <v>0</v>
      </c>
      <c r="AC739" t="str">
        <f t="shared" si="26"/>
        <v/>
      </c>
      <c r="AD739">
        <v>1197</v>
      </c>
      <c r="AE739" t="b">
        <v>0</v>
      </c>
      <c r="AF739">
        <f>_xlfn.XLOOKUP($C739,[1]Dec25_data_updated!$C:$C, [1]Dec25_data_updated!AI:AI,0)</f>
        <v>0</v>
      </c>
      <c r="AG739">
        <f>_xlfn.XLOOKUP($C739,[1]Dec25_data_updated!$C:$C, [1]Dec25_data_updated!AJ:AJ,0)</f>
        <v>0</v>
      </c>
      <c r="AH739">
        <f>_xlfn.XLOOKUP($C739,[1]Dec25_data_updated!$C:$C, [1]Dec25_data_updated!AF:AF,0)</f>
        <v>0</v>
      </c>
      <c r="AI739" s="1">
        <f>_xlfn.XLOOKUP($C739,[1]cull_for_type_term!$C:$C, [1]cull_for_type_term!AI:AI,0)</f>
        <v>0</v>
      </c>
      <c r="AJ739" s="1">
        <f>_xlfn.XLOOKUP($C739,[1]cull_for_type_term!$C:$C, [1]cull_for_type_term!AJ:AJ,0)</f>
        <v>0</v>
      </c>
      <c r="AK739" s="1">
        <f>_xlfn.XLOOKUP($C739,[1]dates!$C:$C, [1]dates!D:D,0)</f>
        <v>0</v>
      </c>
      <c r="AL739" s="2"/>
      <c r="AM739" s="3">
        <f>_xlfn.XLOOKUP($C739,[1]missing!$C:$C, [1]missing!AH:AH,0)</f>
        <v>0</v>
      </c>
    </row>
    <row r="740" spans="1:39" x14ac:dyDescent="0.2">
      <c r="A740">
        <v>1</v>
      </c>
      <c r="B740" t="s">
        <v>3664</v>
      </c>
      <c r="C740" t="s">
        <v>3665</v>
      </c>
      <c r="D740">
        <v>2021</v>
      </c>
      <c r="E740" t="s">
        <v>3666</v>
      </c>
      <c r="F740" t="s">
        <v>1722</v>
      </c>
      <c r="G740" t="s">
        <v>3667</v>
      </c>
      <c r="H740" t="s">
        <v>3668</v>
      </c>
      <c r="I740">
        <v>261</v>
      </c>
      <c r="J740" s="4">
        <v>45649.420636574076</v>
      </c>
      <c r="L740" t="s">
        <v>3669</v>
      </c>
      <c r="S740">
        <v>1</v>
      </c>
      <c r="T740">
        <v>0.33</v>
      </c>
      <c r="U740">
        <v>1</v>
      </c>
      <c r="V740">
        <v>1</v>
      </c>
      <c r="W740">
        <v>3</v>
      </c>
      <c r="X740" t="s">
        <v>3670</v>
      </c>
      <c r="Z740" t="s">
        <v>3671</v>
      </c>
      <c r="AA740" t="s">
        <v>47</v>
      </c>
      <c r="AB740" t="b">
        <v>0</v>
      </c>
      <c r="AC740" t="b">
        <f t="shared" si="26"/>
        <v>1</v>
      </c>
      <c r="AD740">
        <v>326</v>
      </c>
      <c r="AE740" t="b">
        <v>0</v>
      </c>
      <c r="AF740">
        <f>_xlfn.XLOOKUP($C740,[1]Dec25_data_updated!$C:$C, [1]Dec25_data_updated!AI:AI,0)</f>
        <v>0</v>
      </c>
      <c r="AG740">
        <f>_xlfn.XLOOKUP($C740,[1]Dec25_data_updated!$C:$C, [1]Dec25_data_updated!AJ:AJ,0)</f>
        <v>0</v>
      </c>
      <c r="AH740">
        <f>_xlfn.XLOOKUP($C740,[1]Dec25_data_updated!$C:$C, [1]Dec25_data_updated!AF:AF,0)</f>
        <v>0</v>
      </c>
      <c r="AI740" s="1">
        <f>_xlfn.XLOOKUP($C740,[1]cull_for_type_term!$C:$C, [1]cull_for_type_term!AI:AI,0)</f>
        <v>0</v>
      </c>
      <c r="AJ740" s="1">
        <f>_xlfn.XLOOKUP($C740,[1]cull_for_type_term!$C:$C, [1]cull_for_type_term!AJ:AJ,0)</f>
        <v>0</v>
      </c>
      <c r="AK740" s="1">
        <f>_xlfn.XLOOKUP($C740,[1]dates!$C:$C, [1]dates!D:D,0)</f>
        <v>0</v>
      </c>
      <c r="AL740" s="2"/>
      <c r="AM740" s="3">
        <f>_xlfn.XLOOKUP($C740,[1]missing!$C:$C, [1]missing!AH:AH,0)</f>
        <v>0</v>
      </c>
    </row>
    <row r="741" spans="1:39" x14ac:dyDescent="0.2">
      <c r="A741">
        <v>0</v>
      </c>
      <c r="B741" t="s">
        <v>3664</v>
      </c>
      <c r="C741" t="s">
        <v>3672</v>
      </c>
      <c r="D741">
        <v>2021</v>
      </c>
      <c r="F741" t="s">
        <v>1865</v>
      </c>
      <c r="G741" t="s">
        <v>3673</v>
      </c>
      <c r="I741">
        <v>301</v>
      </c>
      <c r="J741" s="4">
        <v>45649.420636574076</v>
      </c>
      <c r="K741" t="s">
        <v>250</v>
      </c>
      <c r="S741">
        <v>0</v>
      </c>
      <c r="T741">
        <v>0</v>
      </c>
      <c r="U741">
        <v>0</v>
      </c>
      <c r="V741">
        <v>1</v>
      </c>
      <c r="W741">
        <v>3</v>
      </c>
      <c r="X741" t="s">
        <v>3674</v>
      </c>
      <c r="Z741" t="s">
        <v>3675</v>
      </c>
      <c r="AA741" t="s">
        <v>47</v>
      </c>
      <c r="AB741" s="5" t="b">
        <v>0</v>
      </c>
      <c r="AC741" t="str">
        <f t="shared" si="26"/>
        <v/>
      </c>
      <c r="AD741">
        <v>366</v>
      </c>
      <c r="AE741" t="b">
        <v>0</v>
      </c>
      <c r="AF741">
        <f>_xlfn.XLOOKUP($C741,[1]Dec25_data_updated!$C:$C, [1]Dec25_data_updated!AI:AI,0)</f>
        <v>0</v>
      </c>
      <c r="AG741">
        <f>_xlfn.XLOOKUP($C741,[1]Dec25_data_updated!$C:$C, [1]Dec25_data_updated!AJ:AJ,0)</f>
        <v>0</v>
      </c>
      <c r="AH741">
        <f>_xlfn.XLOOKUP($C741,[1]Dec25_data_updated!$C:$C, [1]Dec25_data_updated!AF:AF,0)</f>
        <v>0</v>
      </c>
      <c r="AI741" s="1">
        <f>_xlfn.XLOOKUP($C741,[1]cull_for_type_term!$C:$C, [1]cull_for_type_term!AI:AI,0)</f>
        <v>0</v>
      </c>
      <c r="AJ741" s="1">
        <f>_xlfn.XLOOKUP($C741,[1]cull_for_type_term!$C:$C, [1]cull_for_type_term!AJ:AJ,0)</f>
        <v>0</v>
      </c>
      <c r="AK741" s="1">
        <f>_xlfn.XLOOKUP($C741,[1]dates!$C:$C, [1]dates!D:D,0)</f>
        <v>0</v>
      </c>
      <c r="AL741" s="2"/>
      <c r="AM741" s="3">
        <f>_xlfn.XLOOKUP($C741,[1]missing!$C:$C, [1]missing!AH:AH,0)</f>
        <v>0</v>
      </c>
    </row>
    <row r="742" spans="1:39" x14ac:dyDescent="0.2">
      <c r="A742">
        <v>5</v>
      </c>
      <c r="B742" t="s">
        <v>3676</v>
      </c>
      <c r="C742" t="s">
        <v>3677</v>
      </c>
      <c r="D742">
        <v>2016</v>
      </c>
      <c r="F742" t="s">
        <v>3587</v>
      </c>
      <c r="G742" t="s">
        <v>3678</v>
      </c>
      <c r="H742" t="s">
        <v>3679</v>
      </c>
      <c r="I742">
        <v>594</v>
      </c>
      <c r="J742" s="4">
        <v>45649.420636574076</v>
      </c>
      <c r="S742">
        <v>5</v>
      </c>
      <c r="T742">
        <v>0.63</v>
      </c>
      <c r="U742">
        <v>5</v>
      </c>
      <c r="V742">
        <v>1</v>
      </c>
      <c r="W742">
        <v>8</v>
      </c>
      <c r="X742" t="s">
        <v>3680</v>
      </c>
      <c r="Y742" t="s">
        <v>3681</v>
      </c>
      <c r="Z742" t="s">
        <v>3682</v>
      </c>
      <c r="AA742" t="s">
        <v>47</v>
      </c>
      <c r="AB742" s="5" t="b">
        <v>0</v>
      </c>
      <c r="AC742" t="str">
        <f t="shared" si="26"/>
        <v/>
      </c>
      <c r="AD742">
        <v>659</v>
      </c>
      <c r="AE742" t="b">
        <v>0</v>
      </c>
      <c r="AF742">
        <f>_xlfn.XLOOKUP($C742,[1]Dec25_data_updated!$C:$C, [1]Dec25_data_updated!AI:AI,0)</f>
        <v>0</v>
      </c>
      <c r="AG742">
        <f>_xlfn.XLOOKUP($C742,[1]Dec25_data_updated!$C:$C, [1]Dec25_data_updated!AJ:AJ,0)</f>
        <v>0</v>
      </c>
      <c r="AH742">
        <f>_xlfn.XLOOKUP($C742,[1]Dec25_data_updated!$C:$C, [1]Dec25_data_updated!AF:AF,0)</f>
        <v>0</v>
      </c>
      <c r="AI742" s="1">
        <f>_xlfn.XLOOKUP($C742,[1]cull_for_type_term!$C:$C, [1]cull_for_type_term!AI:AI,0)</f>
        <v>0</v>
      </c>
      <c r="AJ742" s="1">
        <f>_xlfn.XLOOKUP($C742,[1]cull_for_type_term!$C:$C, [1]cull_for_type_term!AJ:AJ,0)</f>
        <v>0</v>
      </c>
      <c r="AK742" s="1">
        <f>_xlfn.XLOOKUP($C742,[1]dates!$C:$C, [1]dates!D:D,0)</f>
        <v>0</v>
      </c>
      <c r="AL742" s="2"/>
      <c r="AM742" s="3">
        <f>_xlfn.XLOOKUP($C742,[1]missing!$C:$C, [1]missing!AH:AH,0)</f>
        <v>0</v>
      </c>
    </row>
    <row r="743" spans="1:39" x14ac:dyDescent="0.2">
      <c r="A743">
        <v>3</v>
      </c>
      <c r="B743" t="s">
        <v>3683</v>
      </c>
      <c r="C743" t="s">
        <v>3684</v>
      </c>
      <c r="D743">
        <v>2022</v>
      </c>
      <c r="E743" t="s">
        <v>3685</v>
      </c>
      <c r="F743" t="s">
        <v>1052</v>
      </c>
      <c r="G743" t="s">
        <v>3686</v>
      </c>
      <c r="H743" t="s">
        <v>3687</v>
      </c>
      <c r="I743">
        <v>38</v>
      </c>
      <c r="J743" s="4">
        <v>45649.813726851855</v>
      </c>
      <c r="K743" t="s">
        <v>56</v>
      </c>
      <c r="S743">
        <v>3</v>
      </c>
      <c r="T743">
        <v>1.5</v>
      </c>
      <c r="U743">
        <v>3</v>
      </c>
      <c r="V743">
        <v>1</v>
      </c>
      <c r="W743">
        <v>2</v>
      </c>
      <c r="X743" t="s">
        <v>3688</v>
      </c>
      <c r="Y743" t="s">
        <v>3686</v>
      </c>
      <c r="Z743" t="s">
        <v>3689</v>
      </c>
      <c r="AA743" t="s">
        <v>50</v>
      </c>
      <c r="AB743" t="b">
        <v>0</v>
      </c>
      <c r="AC743" t="b">
        <f t="shared" si="26"/>
        <v>1</v>
      </c>
      <c r="AD743">
        <v>1005</v>
      </c>
      <c r="AE743" t="b">
        <v>0</v>
      </c>
      <c r="AF743">
        <f>_xlfn.XLOOKUP($C743,[1]Dec25_data_updated!$C:$C, [1]Dec25_data_updated!AI:AI,0)</f>
        <v>0</v>
      </c>
      <c r="AG743">
        <f>_xlfn.XLOOKUP($C743,[1]Dec25_data_updated!$C:$C, [1]Dec25_data_updated!AJ:AJ,0)</f>
        <v>0</v>
      </c>
      <c r="AH743">
        <f>_xlfn.XLOOKUP($C743,[1]Dec25_data_updated!$C:$C, [1]Dec25_data_updated!AF:AF,0)</f>
        <v>0</v>
      </c>
      <c r="AI743" s="1">
        <f>_xlfn.XLOOKUP($C743,[1]cull_for_type_term!$C:$C, [1]cull_for_type_term!AI:AI,0)</f>
        <v>0</v>
      </c>
      <c r="AJ743" s="1">
        <f>_xlfn.XLOOKUP($C743,[1]cull_for_type_term!$C:$C, [1]cull_for_type_term!AJ:AJ,0)</f>
        <v>0</v>
      </c>
      <c r="AK743" s="1">
        <f>_xlfn.XLOOKUP($C743,[1]dates!$C:$C, [1]dates!D:D,0)</f>
        <v>0</v>
      </c>
      <c r="AL743" s="2"/>
      <c r="AM743" s="3">
        <f>_xlfn.XLOOKUP($C743,[1]missing!$C:$C, [1]missing!AH:AH,0)</f>
        <v>0</v>
      </c>
    </row>
    <row r="744" spans="1:39" x14ac:dyDescent="0.2">
      <c r="A744">
        <v>4</v>
      </c>
      <c r="B744" t="s">
        <v>3690</v>
      </c>
      <c r="C744" t="s">
        <v>3691</v>
      </c>
      <c r="D744">
        <v>2022</v>
      </c>
      <c r="E744" t="s">
        <v>3692</v>
      </c>
      <c r="F744" t="s">
        <v>3693</v>
      </c>
      <c r="G744" t="s">
        <v>3694</v>
      </c>
      <c r="H744" t="s">
        <v>3695</v>
      </c>
      <c r="I744">
        <v>260</v>
      </c>
      <c r="J744" s="4">
        <v>45649.420636574076</v>
      </c>
      <c r="S744">
        <v>4</v>
      </c>
      <c r="T744">
        <v>2</v>
      </c>
      <c r="U744">
        <v>1</v>
      </c>
      <c r="V744">
        <v>4</v>
      </c>
      <c r="W744">
        <v>2</v>
      </c>
      <c r="X744" t="s">
        <v>3696</v>
      </c>
      <c r="Z744" t="s">
        <v>3697</v>
      </c>
      <c r="AA744" t="s">
        <v>47</v>
      </c>
      <c r="AB744" t="b">
        <v>0</v>
      </c>
      <c r="AC744" t="b">
        <f t="shared" si="26"/>
        <v>1</v>
      </c>
      <c r="AD744">
        <v>325</v>
      </c>
      <c r="AE744" t="b">
        <v>0</v>
      </c>
      <c r="AF744">
        <f>_xlfn.XLOOKUP($C744,[1]Dec25_data_updated!$C:$C, [1]Dec25_data_updated!AI:AI,0)</f>
        <v>0</v>
      </c>
      <c r="AG744">
        <f>_xlfn.XLOOKUP($C744,[1]Dec25_data_updated!$C:$C, [1]Dec25_data_updated!AJ:AJ,0)</f>
        <v>0</v>
      </c>
      <c r="AH744">
        <f>_xlfn.XLOOKUP($C744,[1]Dec25_data_updated!$C:$C, [1]Dec25_data_updated!AF:AF,0)</f>
        <v>0</v>
      </c>
      <c r="AI744" s="1">
        <f>_xlfn.XLOOKUP($C744,[1]cull_for_type_term!$C:$C, [1]cull_for_type_term!AI:AI,0)</f>
        <v>0</v>
      </c>
      <c r="AJ744" s="1">
        <f>_xlfn.XLOOKUP($C744,[1]cull_for_type_term!$C:$C, [1]cull_for_type_term!AJ:AJ,0)</f>
        <v>0</v>
      </c>
      <c r="AK744" s="1">
        <f>_xlfn.XLOOKUP($C744,[1]dates!$C:$C, [1]dates!D:D,0)</f>
        <v>0</v>
      </c>
      <c r="AL744" s="2"/>
      <c r="AM744" s="3">
        <f>_xlfn.XLOOKUP($C744,[1]missing!$C:$C, [1]missing!AH:AH,0)</f>
        <v>0</v>
      </c>
    </row>
    <row r="745" spans="1:39" x14ac:dyDescent="0.2">
      <c r="A745">
        <v>32</v>
      </c>
      <c r="B745" t="s">
        <v>3698</v>
      </c>
      <c r="C745" t="s">
        <v>3699</v>
      </c>
      <c r="D745">
        <v>2015</v>
      </c>
      <c r="E745" t="s">
        <v>3700</v>
      </c>
      <c r="F745" t="s">
        <v>898</v>
      </c>
      <c r="G745" t="s">
        <v>3701</v>
      </c>
      <c r="H745" t="s">
        <v>3702</v>
      </c>
      <c r="I745">
        <v>341</v>
      </c>
      <c r="J745" s="4">
        <v>45649.420636574076</v>
      </c>
      <c r="L745" t="s">
        <v>3703</v>
      </c>
      <c r="S745">
        <v>32</v>
      </c>
      <c r="T745">
        <v>3.56</v>
      </c>
      <c r="U745">
        <v>32</v>
      </c>
      <c r="V745">
        <v>1</v>
      </c>
      <c r="W745">
        <v>9</v>
      </c>
      <c r="X745" t="s">
        <v>3704</v>
      </c>
      <c r="Y745" t="s">
        <v>3705</v>
      </c>
      <c r="Z745" t="s">
        <v>3706</v>
      </c>
      <c r="AA745" t="s">
        <v>47</v>
      </c>
      <c r="AB745" s="5" t="b">
        <v>0</v>
      </c>
      <c r="AC745" t="str">
        <f t="shared" si="26"/>
        <v/>
      </c>
      <c r="AD745">
        <v>406</v>
      </c>
      <c r="AE745" t="b">
        <v>0</v>
      </c>
      <c r="AF745">
        <f>_xlfn.XLOOKUP($C745,[1]Dec25_data_updated!$C:$C, [1]Dec25_data_updated!AI:AI,0)</f>
        <v>0</v>
      </c>
      <c r="AG745">
        <f>_xlfn.XLOOKUP($C745,[1]Dec25_data_updated!$C:$C, [1]Dec25_data_updated!AJ:AJ,0)</f>
        <v>0</v>
      </c>
      <c r="AH745">
        <f>_xlfn.XLOOKUP($C745,[1]Dec25_data_updated!$C:$C, [1]Dec25_data_updated!AF:AF,0)</f>
        <v>0</v>
      </c>
      <c r="AI745" s="1">
        <f>_xlfn.XLOOKUP($C745,[1]cull_for_type_term!$C:$C, [1]cull_for_type_term!AI:AI,0)</f>
        <v>0</v>
      </c>
      <c r="AJ745" s="1">
        <f>_xlfn.XLOOKUP($C745,[1]cull_for_type_term!$C:$C, [1]cull_for_type_term!AJ:AJ,0)</f>
        <v>0</v>
      </c>
      <c r="AK745" s="1">
        <f>_xlfn.XLOOKUP($C745,[1]dates!$C:$C, [1]dates!D:D,0)</f>
        <v>0</v>
      </c>
      <c r="AL745" s="2"/>
      <c r="AM745" s="3">
        <f>_xlfn.XLOOKUP($C745,[1]missing!$C:$C, [1]missing!AH:AH,0)</f>
        <v>0</v>
      </c>
    </row>
    <row r="746" spans="1:39" x14ac:dyDescent="0.2">
      <c r="A746">
        <v>16</v>
      </c>
      <c r="B746" t="s">
        <v>3698</v>
      </c>
      <c r="C746" t="s">
        <v>3707</v>
      </c>
      <c r="D746">
        <v>2014</v>
      </c>
      <c r="E746" t="s">
        <v>2598</v>
      </c>
      <c r="F746" t="s">
        <v>898</v>
      </c>
      <c r="G746" t="s">
        <v>3708</v>
      </c>
      <c r="H746" t="s">
        <v>3709</v>
      </c>
      <c r="I746">
        <v>368</v>
      </c>
      <c r="J746" s="4">
        <v>45649.420636574076</v>
      </c>
      <c r="L746" t="s">
        <v>3710</v>
      </c>
      <c r="S746">
        <v>16</v>
      </c>
      <c r="T746">
        <v>1.6</v>
      </c>
      <c r="U746">
        <v>16</v>
      </c>
      <c r="V746">
        <v>1</v>
      </c>
      <c r="W746">
        <v>10</v>
      </c>
      <c r="X746" t="s">
        <v>3711</v>
      </c>
      <c r="Y746" t="s">
        <v>3712</v>
      </c>
      <c r="Z746" t="s">
        <v>3713</v>
      </c>
      <c r="AA746" t="s">
        <v>47</v>
      </c>
      <c r="AB746" s="5" t="b">
        <v>0</v>
      </c>
      <c r="AC746" t="b">
        <f t="shared" si="26"/>
        <v>1</v>
      </c>
      <c r="AD746">
        <v>433</v>
      </c>
      <c r="AE746" t="b">
        <v>0</v>
      </c>
      <c r="AF746">
        <f>_xlfn.XLOOKUP($C746,[1]Dec25_data_updated!$C:$C, [1]Dec25_data_updated!AI:AI,0)</f>
        <v>0</v>
      </c>
      <c r="AG746">
        <f>_xlfn.XLOOKUP($C746,[1]Dec25_data_updated!$C:$C, [1]Dec25_data_updated!AJ:AJ,0)</f>
        <v>0</v>
      </c>
      <c r="AH746">
        <f>_xlfn.XLOOKUP($C746,[1]Dec25_data_updated!$C:$C, [1]Dec25_data_updated!AF:AF,0)</f>
        <v>0</v>
      </c>
      <c r="AI746" s="1">
        <f>_xlfn.XLOOKUP($C746,[1]cull_for_type_term!$C:$C, [1]cull_for_type_term!AI:AI,0)</f>
        <v>0</v>
      </c>
      <c r="AJ746" s="1">
        <f>_xlfn.XLOOKUP($C746,[1]cull_for_type_term!$C:$C, [1]cull_for_type_term!AJ:AJ,0)</f>
        <v>0</v>
      </c>
      <c r="AK746" s="1">
        <f>_xlfn.XLOOKUP($C746,[1]dates!$C:$C, [1]dates!D:D,0)</f>
        <v>0</v>
      </c>
      <c r="AL746" s="2"/>
      <c r="AM746" s="3">
        <f>_xlfn.XLOOKUP($C746,[1]missing!$C:$C, [1]missing!AH:AH,0)</f>
        <v>0</v>
      </c>
    </row>
    <row r="747" spans="1:39" x14ac:dyDescent="0.2">
      <c r="A747">
        <v>20</v>
      </c>
      <c r="B747" t="s">
        <v>3714</v>
      </c>
      <c r="C747" t="s">
        <v>3715</v>
      </c>
      <c r="D747">
        <v>2017</v>
      </c>
      <c r="E747" t="s">
        <v>3716</v>
      </c>
      <c r="F747" t="s">
        <v>1722</v>
      </c>
      <c r="G747" t="s">
        <v>3717</v>
      </c>
      <c r="H747" t="s">
        <v>3718</v>
      </c>
      <c r="I747">
        <v>384</v>
      </c>
      <c r="J747" s="4">
        <v>45649.420636574076</v>
      </c>
      <c r="L747" t="s">
        <v>3719</v>
      </c>
      <c r="S747">
        <v>20</v>
      </c>
      <c r="T747">
        <v>2.86</v>
      </c>
      <c r="U747">
        <v>10</v>
      </c>
      <c r="V747">
        <v>2</v>
      </c>
      <c r="W747">
        <v>7</v>
      </c>
      <c r="X747" t="s">
        <v>3720</v>
      </c>
      <c r="Z747" t="s">
        <v>3721</v>
      </c>
      <c r="AA747" t="s">
        <v>47</v>
      </c>
      <c r="AB747" t="b">
        <v>0</v>
      </c>
      <c r="AC747" t="str">
        <f t="shared" si="26"/>
        <v/>
      </c>
      <c r="AD747">
        <v>449</v>
      </c>
      <c r="AE747" t="b">
        <v>0</v>
      </c>
      <c r="AF747">
        <f>_xlfn.XLOOKUP($C747,[1]Dec25_data_updated!$C:$C, [1]Dec25_data_updated!AI:AI,0)</f>
        <v>0</v>
      </c>
      <c r="AG747">
        <f>_xlfn.XLOOKUP($C747,[1]Dec25_data_updated!$C:$C, [1]Dec25_data_updated!AJ:AJ,0)</f>
        <v>0</v>
      </c>
      <c r="AH747">
        <f>_xlfn.XLOOKUP($C747,[1]Dec25_data_updated!$C:$C, [1]Dec25_data_updated!AF:AF,0)</f>
        <v>0</v>
      </c>
      <c r="AI747" s="1">
        <f>_xlfn.XLOOKUP($C747,[1]cull_for_type_term!$C:$C, [1]cull_for_type_term!AI:AI,0)</f>
        <v>0</v>
      </c>
      <c r="AJ747" s="1">
        <f>_xlfn.XLOOKUP($C747,[1]cull_for_type_term!$C:$C, [1]cull_for_type_term!AJ:AJ,0)</f>
        <v>0</v>
      </c>
      <c r="AK747" s="1">
        <f>_xlfn.XLOOKUP($C747,[1]dates!$C:$C, [1]dates!D:D,0)</f>
        <v>0</v>
      </c>
      <c r="AL747" s="2"/>
      <c r="AM747" s="3">
        <f>_xlfn.XLOOKUP($C747,[1]missing!$C:$C, [1]missing!AH:AH,0)</f>
        <v>0</v>
      </c>
    </row>
    <row r="748" spans="1:39" x14ac:dyDescent="0.2">
      <c r="A748">
        <v>25</v>
      </c>
      <c r="B748" t="s">
        <v>3722</v>
      </c>
      <c r="C748" t="s">
        <v>3723</v>
      </c>
      <c r="D748">
        <v>2013</v>
      </c>
      <c r="E748" t="s">
        <v>3724</v>
      </c>
      <c r="F748" t="s">
        <v>641</v>
      </c>
      <c r="G748" t="s">
        <v>3725</v>
      </c>
      <c r="H748" t="s">
        <v>3726</v>
      </c>
      <c r="I748">
        <v>285</v>
      </c>
      <c r="J748" s="4">
        <v>45649.420636574076</v>
      </c>
      <c r="S748">
        <v>25</v>
      </c>
      <c r="T748">
        <v>2.27</v>
      </c>
      <c r="U748">
        <v>13</v>
      </c>
      <c r="V748">
        <v>2</v>
      </c>
      <c r="W748">
        <v>11</v>
      </c>
      <c r="X748" t="s">
        <v>3727</v>
      </c>
      <c r="Y748" t="s">
        <v>3728</v>
      </c>
      <c r="Z748" t="s">
        <v>3729</v>
      </c>
      <c r="AA748" t="s">
        <v>47</v>
      </c>
      <c r="AB748" t="b">
        <v>0</v>
      </c>
      <c r="AC748" t="b">
        <f t="shared" si="26"/>
        <v>1</v>
      </c>
      <c r="AD748">
        <v>350</v>
      </c>
      <c r="AE748" t="b">
        <v>0</v>
      </c>
      <c r="AF748">
        <f>_xlfn.XLOOKUP($C748,[1]Dec25_data_updated!$C:$C, [1]Dec25_data_updated!AI:AI,0)</f>
        <v>0</v>
      </c>
      <c r="AG748">
        <f>_xlfn.XLOOKUP($C748,[1]Dec25_data_updated!$C:$C, [1]Dec25_data_updated!AJ:AJ,0)</f>
        <v>0</v>
      </c>
      <c r="AH748">
        <f>_xlfn.XLOOKUP($C748,[1]Dec25_data_updated!$C:$C, [1]Dec25_data_updated!AF:AF,0)</f>
        <v>0</v>
      </c>
      <c r="AI748" s="1">
        <f>_xlfn.XLOOKUP($C748,[1]cull_for_type_term!$C:$C, [1]cull_for_type_term!AI:AI,0)</f>
        <v>0</v>
      </c>
      <c r="AJ748" s="1">
        <f>_xlfn.XLOOKUP($C748,[1]cull_for_type_term!$C:$C, [1]cull_for_type_term!AJ:AJ,0)</f>
        <v>0</v>
      </c>
      <c r="AK748" s="1">
        <f>_xlfn.XLOOKUP($C748,[1]dates!$C:$C, [1]dates!D:D,0)</f>
        <v>0</v>
      </c>
      <c r="AL748" s="2"/>
      <c r="AM748" s="3">
        <f>_xlfn.XLOOKUP($C748,[1]missing!$C:$C, [1]missing!AH:AH,0)</f>
        <v>0</v>
      </c>
    </row>
    <row r="749" spans="1:39" x14ac:dyDescent="0.2">
      <c r="A749">
        <v>1</v>
      </c>
      <c r="B749" t="s">
        <v>1910</v>
      </c>
      <c r="C749" t="s">
        <v>1911</v>
      </c>
      <c r="D749">
        <v>2015</v>
      </c>
      <c r="E749" t="s">
        <v>1912</v>
      </c>
      <c r="F749" t="s">
        <v>1913</v>
      </c>
      <c r="G749" t="s">
        <v>1914</v>
      </c>
      <c r="H749" t="s">
        <v>3730</v>
      </c>
      <c r="I749">
        <v>291</v>
      </c>
      <c r="J749" s="4">
        <v>45649.813726851855</v>
      </c>
      <c r="S749">
        <v>1</v>
      </c>
      <c r="T749">
        <v>0.11</v>
      </c>
      <c r="U749">
        <v>1</v>
      </c>
      <c r="V749">
        <v>1</v>
      </c>
      <c r="W749">
        <v>9</v>
      </c>
      <c r="X749" t="s">
        <v>3731</v>
      </c>
      <c r="Y749" t="s">
        <v>1917</v>
      </c>
      <c r="Z749" t="s">
        <v>3732</v>
      </c>
      <c r="AA749" t="s">
        <v>50</v>
      </c>
      <c r="AB749" t="b">
        <v>0</v>
      </c>
      <c r="AC749" t="b">
        <f t="shared" si="26"/>
        <v>1</v>
      </c>
      <c r="AD749">
        <v>1258</v>
      </c>
      <c r="AE749" t="b">
        <v>0</v>
      </c>
      <c r="AF749">
        <f>_xlfn.XLOOKUP($C749,[1]Dec25_data_updated!$C:$C, [1]Dec25_data_updated!AI:AI,0)</f>
        <v>0</v>
      </c>
      <c r="AG749">
        <f>_xlfn.XLOOKUP($C749,[1]Dec25_data_updated!$C:$C, [1]Dec25_data_updated!AJ:AJ,0)</f>
        <v>0</v>
      </c>
      <c r="AH749">
        <f>_xlfn.XLOOKUP($C749,[1]Dec25_data_updated!$C:$C, [1]Dec25_data_updated!AF:AF,0)</f>
        <v>0</v>
      </c>
      <c r="AI749" s="1">
        <f>_xlfn.XLOOKUP($C749,[1]cull_for_type_term!$C:$C, [1]cull_for_type_term!AI:AI,0)</f>
        <v>0</v>
      </c>
      <c r="AJ749" s="1">
        <f>_xlfn.XLOOKUP($C749,[1]cull_for_type_term!$C:$C, [1]cull_for_type_term!AJ:AJ,0)</f>
        <v>0</v>
      </c>
      <c r="AK749" s="1">
        <f>_xlfn.XLOOKUP($C749,[1]dates!$C:$C, [1]dates!D:D,0)</f>
        <v>2015</v>
      </c>
      <c r="AL749" s="2"/>
      <c r="AM749" s="3">
        <f>_xlfn.XLOOKUP($C749,[1]missing!$C:$C, [1]missing!AH:AH,0)</f>
        <v>0</v>
      </c>
    </row>
    <row r="750" spans="1:39" x14ac:dyDescent="0.2">
      <c r="A750">
        <v>1</v>
      </c>
      <c r="B750" t="s">
        <v>1910</v>
      </c>
      <c r="C750" t="s">
        <v>1911</v>
      </c>
      <c r="D750">
        <v>2015</v>
      </c>
      <c r="E750" t="s">
        <v>1912</v>
      </c>
      <c r="F750" t="s">
        <v>1913</v>
      </c>
      <c r="G750" t="s">
        <v>1914</v>
      </c>
      <c r="H750" t="s">
        <v>3730</v>
      </c>
      <c r="I750">
        <v>547</v>
      </c>
      <c r="J750" s="4">
        <v>45649.420636574076</v>
      </c>
      <c r="S750">
        <v>1</v>
      </c>
      <c r="T750">
        <v>0.11</v>
      </c>
      <c r="U750">
        <v>1</v>
      </c>
      <c r="V750">
        <v>1</v>
      </c>
      <c r="W750">
        <v>9</v>
      </c>
      <c r="X750" t="s">
        <v>1916</v>
      </c>
      <c r="Y750" t="s">
        <v>1917</v>
      </c>
      <c r="Z750" t="s">
        <v>3733</v>
      </c>
      <c r="AA750" t="s">
        <v>47</v>
      </c>
      <c r="AB750" s="5" t="b">
        <v>0</v>
      </c>
      <c r="AC750" t="str">
        <f t="shared" si="26"/>
        <v/>
      </c>
      <c r="AD750">
        <v>612</v>
      </c>
      <c r="AE750" t="b">
        <v>0</v>
      </c>
      <c r="AF750">
        <f>_xlfn.XLOOKUP($C750,[1]Dec25_data_updated!$C:$C, [1]Dec25_data_updated!AI:AI,0)</f>
        <v>0</v>
      </c>
      <c r="AG750">
        <f>_xlfn.XLOOKUP($C750,[1]Dec25_data_updated!$C:$C, [1]Dec25_data_updated!AJ:AJ,0)</f>
        <v>0</v>
      </c>
      <c r="AH750">
        <f>_xlfn.XLOOKUP($C750,[1]Dec25_data_updated!$C:$C, [1]Dec25_data_updated!AF:AF,0)</f>
        <v>0</v>
      </c>
      <c r="AI750" s="1">
        <f>_xlfn.XLOOKUP($C750,[1]cull_for_type_term!$C:$C, [1]cull_for_type_term!AI:AI,0)</f>
        <v>0</v>
      </c>
      <c r="AJ750" s="1">
        <f>_xlfn.XLOOKUP($C750,[1]cull_for_type_term!$C:$C, [1]cull_for_type_term!AJ:AJ,0)</f>
        <v>0</v>
      </c>
      <c r="AK750" s="1">
        <f>_xlfn.XLOOKUP($C750,[1]dates!$C:$C, [1]dates!D:D,0)</f>
        <v>2015</v>
      </c>
      <c r="AL750" s="2"/>
      <c r="AM750" s="3">
        <f>_xlfn.XLOOKUP($C750,[1]missing!$C:$C, [1]missing!AH:AH,0)</f>
        <v>0</v>
      </c>
    </row>
    <row r="751" spans="1:39" x14ac:dyDescent="0.2">
      <c r="A751">
        <v>2</v>
      </c>
      <c r="B751" t="s">
        <v>3734</v>
      </c>
      <c r="C751" t="s">
        <v>3735</v>
      </c>
      <c r="D751">
        <v>2009</v>
      </c>
      <c r="F751" t="s">
        <v>772</v>
      </c>
      <c r="G751" t="s">
        <v>3736</v>
      </c>
      <c r="H751" t="s">
        <v>3737</v>
      </c>
      <c r="I751">
        <v>452</v>
      </c>
      <c r="J751" s="4">
        <v>45649.420636574076</v>
      </c>
      <c r="K751" t="s">
        <v>56</v>
      </c>
      <c r="S751">
        <v>2</v>
      </c>
      <c r="T751">
        <v>0.13</v>
      </c>
      <c r="U751">
        <v>2</v>
      </c>
      <c r="V751">
        <v>1</v>
      </c>
      <c r="W751">
        <v>15</v>
      </c>
      <c r="X751" t="s">
        <v>3738</v>
      </c>
      <c r="Y751" t="s">
        <v>3736</v>
      </c>
      <c r="Z751" t="s">
        <v>3739</v>
      </c>
      <c r="AA751" t="s">
        <v>47</v>
      </c>
      <c r="AB751" t="b">
        <v>0</v>
      </c>
      <c r="AC751" t="str">
        <f t="shared" si="26"/>
        <v/>
      </c>
      <c r="AD751">
        <v>517</v>
      </c>
      <c r="AE751" t="b">
        <v>0</v>
      </c>
      <c r="AF751">
        <f>_xlfn.XLOOKUP($C751,[1]Dec25_data_updated!$C:$C, [1]Dec25_data_updated!AI:AI,0)</f>
        <v>0</v>
      </c>
      <c r="AG751">
        <f>_xlfn.XLOOKUP($C751,[1]Dec25_data_updated!$C:$C, [1]Dec25_data_updated!AJ:AJ,0)</f>
        <v>0</v>
      </c>
      <c r="AH751">
        <f>_xlfn.XLOOKUP($C751,[1]Dec25_data_updated!$C:$C, [1]Dec25_data_updated!AF:AF,0)</f>
        <v>0</v>
      </c>
      <c r="AI751" s="1">
        <f>_xlfn.XLOOKUP($C751,[1]cull_for_type_term!$C:$C, [1]cull_for_type_term!AI:AI,0)</f>
        <v>0</v>
      </c>
      <c r="AJ751" s="1">
        <f>_xlfn.XLOOKUP($C751,[1]cull_for_type_term!$C:$C, [1]cull_for_type_term!AJ:AJ,0)</f>
        <v>0</v>
      </c>
      <c r="AK751" s="1">
        <f>_xlfn.XLOOKUP($C751,[1]dates!$C:$C, [1]dates!D:D,0)</f>
        <v>0</v>
      </c>
      <c r="AL751" s="2"/>
      <c r="AM751" s="3">
        <f>_xlfn.XLOOKUP($C751,[1]missing!$C:$C, [1]missing!AH:AH,0)</f>
        <v>0</v>
      </c>
    </row>
    <row r="752" spans="1:39" x14ac:dyDescent="0.2">
      <c r="A752">
        <v>52</v>
      </c>
      <c r="B752" t="s">
        <v>3734</v>
      </c>
      <c r="C752" t="s">
        <v>3740</v>
      </c>
      <c r="D752">
        <v>2013</v>
      </c>
      <c r="E752" t="s">
        <v>3741</v>
      </c>
      <c r="F752" t="s">
        <v>3742</v>
      </c>
      <c r="G752" t="s">
        <v>3743</v>
      </c>
      <c r="H752" t="s">
        <v>3744</v>
      </c>
      <c r="I752">
        <v>500</v>
      </c>
      <c r="J752" s="4">
        <v>45649.420636574076</v>
      </c>
      <c r="S752">
        <v>52</v>
      </c>
      <c r="T752">
        <v>4.7300000000000004</v>
      </c>
      <c r="U752">
        <v>52</v>
      </c>
      <c r="V752">
        <v>1</v>
      </c>
      <c r="W752">
        <v>11</v>
      </c>
      <c r="X752" t="s">
        <v>3738</v>
      </c>
      <c r="Y752" t="s">
        <v>3745</v>
      </c>
      <c r="Z752" t="s">
        <v>3746</v>
      </c>
      <c r="AA752" t="s">
        <v>47</v>
      </c>
      <c r="AB752" t="b">
        <v>0</v>
      </c>
      <c r="AC752" t="str">
        <f t="shared" si="26"/>
        <v/>
      </c>
      <c r="AD752">
        <v>565</v>
      </c>
      <c r="AE752" t="b">
        <v>0</v>
      </c>
      <c r="AF752">
        <f>_xlfn.XLOOKUP($C752,[1]Dec25_data_updated!$C:$C, [1]Dec25_data_updated!AI:AI,0)</f>
        <v>0</v>
      </c>
      <c r="AG752">
        <f>_xlfn.XLOOKUP($C752,[1]Dec25_data_updated!$C:$C, [1]Dec25_data_updated!AJ:AJ,0)</f>
        <v>0</v>
      </c>
      <c r="AH752">
        <f>_xlfn.XLOOKUP($C752,[1]Dec25_data_updated!$C:$C, [1]Dec25_data_updated!AF:AF,0)</f>
        <v>0</v>
      </c>
      <c r="AI752" s="1">
        <f>_xlfn.XLOOKUP($C752,[1]cull_for_type_term!$C:$C, [1]cull_for_type_term!AI:AI,0)</f>
        <v>0</v>
      </c>
      <c r="AJ752" s="1">
        <f>_xlfn.XLOOKUP($C752,[1]cull_for_type_term!$C:$C, [1]cull_for_type_term!AJ:AJ,0)</f>
        <v>0</v>
      </c>
      <c r="AK752" s="1">
        <f>_xlfn.XLOOKUP($C752,[1]dates!$C:$C, [1]dates!D:D,0)</f>
        <v>0</v>
      </c>
      <c r="AL752" s="2"/>
      <c r="AM752" s="3">
        <f>_xlfn.XLOOKUP($C752,[1]missing!$C:$C, [1]missing!AH:AH,0)</f>
        <v>0</v>
      </c>
    </row>
    <row r="753" spans="1:39" x14ac:dyDescent="0.2">
      <c r="A753">
        <v>0</v>
      </c>
      <c r="B753" t="s">
        <v>3747</v>
      </c>
      <c r="C753" t="s">
        <v>3748</v>
      </c>
      <c r="E753" t="s">
        <v>3749</v>
      </c>
      <c r="F753" t="s">
        <v>54</v>
      </c>
      <c r="G753" t="s">
        <v>3750</v>
      </c>
      <c r="I753">
        <v>333</v>
      </c>
      <c r="J753" s="4">
        <v>45649.420636574076</v>
      </c>
      <c r="K753" t="s">
        <v>56</v>
      </c>
      <c r="S753">
        <v>0</v>
      </c>
      <c r="T753">
        <v>0</v>
      </c>
      <c r="U753">
        <v>0</v>
      </c>
      <c r="V753">
        <v>1</v>
      </c>
      <c r="X753" t="s">
        <v>3751</v>
      </c>
      <c r="Y753" t="s">
        <v>3750</v>
      </c>
      <c r="Z753" t="s">
        <v>3752</v>
      </c>
      <c r="AA753" t="s">
        <v>47</v>
      </c>
      <c r="AB753" t="b">
        <v>0</v>
      </c>
      <c r="AC753" t="b">
        <f t="shared" si="26"/>
        <v>1</v>
      </c>
      <c r="AD753">
        <v>398</v>
      </c>
      <c r="AE753" t="b">
        <v>0</v>
      </c>
      <c r="AF753">
        <f>_xlfn.XLOOKUP($C753,[1]Dec25_data_updated!$C:$C, [1]Dec25_data_updated!AI:AI,0)</f>
        <v>0</v>
      </c>
      <c r="AG753">
        <f>_xlfn.XLOOKUP($C753,[1]Dec25_data_updated!$C:$C, [1]Dec25_data_updated!AJ:AJ,0)</f>
        <v>0</v>
      </c>
      <c r="AH753">
        <f>_xlfn.XLOOKUP($C753,[1]Dec25_data_updated!$C:$C, [1]Dec25_data_updated!AF:AF,0)</f>
        <v>0</v>
      </c>
      <c r="AI753" s="1">
        <f>_xlfn.XLOOKUP($C753,[1]cull_for_type_term!$C:$C, [1]cull_for_type_term!AI:AI,0)</f>
        <v>0</v>
      </c>
      <c r="AJ753" s="1">
        <f>_xlfn.XLOOKUP($C753,[1]cull_for_type_term!$C:$C, [1]cull_for_type_term!AJ:AJ,0)</f>
        <v>0</v>
      </c>
      <c r="AK753" s="1">
        <f>_xlfn.XLOOKUP($C753,[1]dates!$C:$C, [1]dates!D:D,0)</f>
        <v>0</v>
      </c>
      <c r="AL753" s="2"/>
      <c r="AM753" s="3">
        <f>_xlfn.XLOOKUP($C753,[1]missing!$C:$C, [1]missing!AH:AH,0)</f>
        <v>0</v>
      </c>
    </row>
    <row r="754" spans="1:39" x14ac:dyDescent="0.2">
      <c r="A754">
        <v>0</v>
      </c>
      <c r="B754" t="s">
        <v>3747</v>
      </c>
      <c r="C754" t="s">
        <v>3748</v>
      </c>
      <c r="E754" t="s">
        <v>3749</v>
      </c>
      <c r="F754" t="s">
        <v>54</v>
      </c>
      <c r="G754" t="s">
        <v>3750</v>
      </c>
      <c r="I754">
        <v>204</v>
      </c>
      <c r="J754" s="4">
        <v>45649.813726851855</v>
      </c>
      <c r="K754" t="s">
        <v>56</v>
      </c>
      <c r="S754">
        <v>0</v>
      </c>
      <c r="T754">
        <v>0</v>
      </c>
      <c r="U754">
        <v>0</v>
      </c>
      <c r="V754">
        <v>1</v>
      </c>
      <c r="X754" t="s">
        <v>3753</v>
      </c>
      <c r="Y754" t="s">
        <v>3750</v>
      </c>
      <c r="Z754" t="s">
        <v>3754</v>
      </c>
      <c r="AA754" t="s">
        <v>50</v>
      </c>
      <c r="AB754" t="b">
        <v>0</v>
      </c>
      <c r="AC754" t="str">
        <f t="shared" si="26"/>
        <v/>
      </c>
      <c r="AD754">
        <v>1171</v>
      </c>
      <c r="AE754" t="b">
        <v>0</v>
      </c>
      <c r="AF754">
        <f>_xlfn.XLOOKUP($C754,[1]Dec25_data_updated!$C:$C, [1]Dec25_data_updated!AI:AI,0)</f>
        <v>0</v>
      </c>
      <c r="AG754">
        <f>_xlfn.XLOOKUP($C754,[1]Dec25_data_updated!$C:$C, [1]Dec25_data_updated!AJ:AJ,0)</f>
        <v>0</v>
      </c>
      <c r="AH754">
        <f>_xlfn.XLOOKUP($C754,[1]Dec25_data_updated!$C:$C, [1]Dec25_data_updated!AF:AF,0)</f>
        <v>0</v>
      </c>
      <c r="AI754" s="1">
        <f>_xlfn.XLOOKUP($C754,[1]cull_for_type_term!$C:$C, [1]cull_for_type_term!AI:AI,0)</f>
        <v>0</v>
      </c>
      <c r="AJ754" s="1">
        <f>_xlfn.XLOOKUP($C754,[1]cull_for_type_term!$C:$C, [1]cull_for_type_term!AJ:AJ,0)</f>
        <v>0</v>
      </c>
      <c r="AK754" s="1">
        <f>_xlfn.XLOOKUP($C754,[1]dates!$C:$C, [1]dates!D:D,0)</f>
        <v>0</v>
      </c>
      <c r="AL754" s="2"/>
      <c r="AM754" s="3">
        <f>_xlfn.XLOOKUP($C754,[1]missing!$C:$C, [1]missing!AH:AH,0)</f>
        <v>0</v>
      </c>
    </row>
    <row r="755" spans="1:39" x14ac:dyDescent="0.2">
      <c r="A755">
        <v>29</v>
      </c>
      <c r="B755" t="s">
        <v>3755</v>
      </c>
      <c r="C755" t="s">
        <v>3756</v>
      </c>
      <c r="D755">
        <v>2014</v>
      </c>
      <c r="E755" t="s">
        <v>3757</v>
      </c>
      <c r="F755" t="s">
        <v>279</v>
      </c>
      <c r="G755" t="s">
        <v>3758</v>
      </c>
      <c r="H755" t="s">
        <v>3759</v>
      </c>
      <c r="I755">
        <v>101</v>
      </c>
      <c r="J755" s="4">
        <v>45649.420636574076</v>
      </c>
      <c r="L755" t="s">
        <v>3760</v>
      </c>
      <c r="S755">
        <v>29</v>
      </c>
      <c r="T755">
        <v>2.9</v>
      </c>
      <c r="U755">
        <v>29</v>
      </c>
      <c r="V755">
        <v>1</v>
      </c>
      <c r="W755">
        <v>10</v>
      </c>
      <c r="X755" t="s">
        <v>3761</v>
      </c>
      <c r="Z755" t="s">
        <v>3762</v>
      </c>
      <c r="AA755" t="s">
        <v>47</v>
      </c>
      <c r="AB755" t="b">
        <v>0</v>
      </c>
      <c r="AC755" t="b">
        <f t="shared" si="26"/>
        <v>1</v>
      </c>
      <c r="AD755">
        <v>166</v>
      </c>
      <c r="AE755" t="b">
        <v>0</v>
      </c>
      <c r="AF755">
        <f>_xlfn.XLOOKUP($C755,[1]Dec25_data_updated!$C:$C, [1]Dec25_data_updated!AI:AI,0)</f>
        <v>0</v>
      </c>
      <c r="AG755">
        <f>_xlfn.XLOOKUP($C755,[1]Dec25_data_updated!$C:$C, [1]Dec25_data_updated!AJ:AJ,0)</f>
        <v>0</v>
      </c>
      <c r="AH755">
        <f>_xlfn.XLOOKUP($C755,[1]Dec25_data_updated!$C:$C, [1]Dec25_data_updated!AF:AF,0)</f>
        <v>0</v>
      </c>
      <c r="AI755" s="1">
        <f>_xlfn.XLOOKUP($C755,[1]cull_for_type_term!$C:$C, [1]cull_for_type_term!AI:AI,0)</f>
        <v>0</v>
      </c>
      <c r="AJ755" s="1">
        <f>_xlfn.XLOOKUP($C755,[1]cull_for_type_term!$C:$C, [1]cull_for_type_term!AJ:AJ,0)</f>
        <v>0</v>
      </c>
      <c r="AK755" s="1">
        <f>_xlfn.XLOOKUP($C755,[1]dates!$C:$C, [1]dates!D:D,0)</f>
        <v>0</v>
      </c>
      <c r="AL755" s="2"/>
      <c r="AM755" s="3">
        <f>_xlfn.XLOOKUP($C755,[1]missing!$C:$C, [1]missing!AH:AH,0)</f>
        <v>0</v>
      </c>
    </row>
    <row r="756" spans="1:39" x14ac:dyDescent="0.2">
      <c r="A756">
        <v>3</v>
      </c>
      <c r="B756" t="s">
        <v>3763</v>
      </c>
      <c r="C756" t="s">
        <v>3764</v>
      </c>
      <c r="D756">
        <v>2016</v>
      </c>
      <c r="E756" t="s">
        <v>3765</v>
      </c>
      <c r="F756" t="s">
        <v>2170</v>
      </c>
      <c r="G756" t="s">
        <v>3766</v>
      </c>
      <c r="H756" t="s">
        <v>3767</v>
      </c>
      <c r="I756">
        <v>396</v>
      </c>
      <c r="J756" s="4">
        <v>45649.420636574076</v>
      </c>
      <c r="L756" t="s">
        <v>3768</v>
      </c>
      <c r="S756">
        <v>3</v>
      </c>
      <c r="T756">
        <v>0.38</v>
      </c>
      <c r="U756">
        <v>3</v>
      </c>
      <c r="V756">
        <v>1</v>
      </c>
      <c r="W756">
        <v>8</v>
      </c>
      <c r="X756" t="s">
        <v>3769</v>
      </c>
      <c r="Y756" t="s">
        <v>3770</v>
      </c>
      <c r="Z756" t="s">
        <v>3771</v>
      </c>
      <c r="AA756" t="s">
        <v>47</v>
      </c>
      <c r="AB756" s="5" t="b">
        <v>0</v>
      </c>
      <c r="AC756" t="b">
        <f t="shared" si="26"/>
        <v>1</v>
      </c>
      <c r="AD756">
        <v>461</v>
      </c>
      <c r="AE756" t="b">
        <v>0</v>
      </c>
      <c r="AF756">
        <f>_xlfn.XLOOKUP($C756,[1]Dec25_data_updated!$C:$C, [1]Dec25_data_updated!AI:AI,0)</f>
        <v>0</v>
      </c>
      <c r="AG756">
        <f>_xlfn.XLOOKUP($C756,[1]Dec25_data_updated!$C:$C, [1]Dec25_data_updated!AJ:AJ,0)</f>
        <v>0</v>
      </c>
      <c r="AH756">
        <f>_xlfn.XLOOKUP($C756,[1]Dec25_data_updated!$C:$C, [1]Dec25_data_updated!AF:AF,0)</f>
        <v>0</v>
      </c>
      <c r="AI756" s="1">
        <f>_xlfn.XLOOKUP($C756,[1]cull_for_type_term!$C:$C, [1]cull_for_type_term!AI:AI,0)</f>
        <v>0</v>
      </c>
      <c r="AJ756" s="1">
        <f>_xlfn.XLOOKUP($C756,[1]cull_for_type_term!$C:$C, [1]cull_for_type_term!AJ:AJ,0)</f>
        <v>0</v>
      </c>
      <c r="AK756" s="1">
        <f>_xlfn.XLOOKUP($C756,[1]dates!$C:$C, [1]dates!D:D,0)</f>
        <v>0</v>
      </c>
      <c r="AL756" s="2"/>
      <c r="AM756" s="3">
        <f>_xlfn.XLOOKUP($C756,[1]missing!$C:$C, [1]missing!AH:AH,0)</f>
        <v>0</v>
      </c>
    </row>
    <row r="757" spans="1:39" x14ac:dyDescent="0.2">
      <c r="A757">
        <v>3</v>
      </c>
      <c r="B757" t="s">
        <v>3763</v>
      </c>
      <c r="C757" t="s">
        <v>3764</v>
      </c>
      <c r="D757">
        <v>2016</v>
      </c>
      <c r="E757" t="s">
        <v>3765</v>
      </c>
      <c r="F757" t="s">
        <v>2170</v>
      </c>
      <c r="G757" t="s">
        <v>3766</v>
      </c>
      <c r="H757" t="s">
        <v>3767</v>
      </c>
      <c r="I757">
        <v>236</v>
      </c>
      <c r="J757" s="4">
        <v>45649.813726851855</v>
      </c>
      <c r="L757" t="s">
        <v>3768</v>
      </c>
      <c r="S757">
        <v>3</v>
      </c>
      <c r="T757">
        <v>0.38</v>
      </c>
      <c r="U757">
        <v>3</v>
      </c>
      <c r="V757">
        <v>1</v>
      </c>
      <c r="W757">
        <v>8</v>
      </c>
      <c r="X757" t="s">
        <v>3772</v>
      </c>
      <c r="Y757" t="s">
        <v>3770</v>
      </c>
      <c r="Z757" t="s">
        <v>3773</v>
      </c>
      <c r="AA757" t="s">
        <v>50</v>
      </c>
      <c r="AB757" t="b">
        <v>0</v>
      </c>
      <c r="AC757" t="b">
        <f t="shared" si="26"/>
        <v>1</v>
      </c>
      <c r="AD757">
        <v>1203</v>
      </c>
      <c r="AE757" t="b">
        <v>0</v>
      </c>
      <c r="AF757">
        <f>_xlfn.XLOOKUP($C757,[1]Dec25_data_updated!$C:$C, [1]Dec25_data_updated!AI:AI,0)</f>
        <v>0</v>
      </c>
      <c r="AG757">
        <f>_xlfn.XLOOKUP($C757,[1]Dec25_data_updated!$C:$C, [1]Dec25_data_updated!AJ:AJ,0)</f>
        <v>0</v>
      </c>
      <c r="AH757">
        <f>_xlfn.XLOOKUP($C757,[1]Dec25_data_updated!$C:$C, [1]Dec25_data_updated!AF:AF,0)</f>
        <v>0</v>
      </c>
      <c r="AI757" s="1">
        <f>_xlfn.XLOOKUP($C757,[1]cull_for_type_term!$C:$C, [1]cull_for_type_term!AI:AI,0)</f>
        <v>0</v>
      </c>
      <c r="AJ757" s="1">
        <f>_xlfn.XLOOKUP($C757,[1]cull_for_type_term!$C:$C, [1]cull_for_type_term!AJ:AJ,0)</f>
        <v>0</v>
      </c>
      <c r="AK757" s="1">
        <f>_xlfn.XLOOKUP($C757,[1]dates!$C:$C, [1]dates!D:D,0)</f>
        <v>0</v>
      </c>
      <c r="AL757" s="2"/>
      <c r="AM757" s="3">
        <f>_xlfn.XLOOKUP($C757,[1]missing!$C:$C, [1]missing!AH:AH,0)</f>
        <v>0</v>
      </c>
    </row>
    <row r="758" spans="1:39" x14ac:dyDescent="0.2">
      <c r="A758">
        <v>1</v>
      </c>
      <c r="B758" t="s">
        <v>3763</v>
      </c>
      <c r="C758" t="s">
        <v>3774</v>
      </c>
      <c r="D758">
        <v>2021</v>
      </c>
      <c r="E758" t="s">
        <v>762</v>
      </c>
      <c r="F758" t="s">
        <v>763</v>
      </c>
      <c r="G758" t="s">
        <v>3775</v>
      </c>
      <c r="H758" t="s">
        <v>3776</v>
      </c>
      <c r="I758">
        <v>258</v>
      </c>
      <c r="J758" s="4">
        <v>45649.420636574076</v>
      </c>
      <c r="S758">
        <v>1</v>
      </c>
      <c r="T758">
        <v>0.33</v>
      </c>
      <c r="U758">
        <v>1</v>
      </c>
      <c r="V758">
        <v>1</v>
      </c>
      <c r="W758">
        <v>3</v>
      </c>
      <c r="X758" t="s">
        <v>3777</v>
      </c>
      <c r="Z758" t="s">
        <v>3778</v>
      </c>
      <c r="AA758" t="s">
        <v>47</v>
      </c>
      <c r="AB758" t="b">
        <v>0</v>
      </c>
      <c r="AC758" t="b">
        <f t="shared" si="26"/>
        <v>1</v>
      </c>
      <c r="AD758">
        <v>323</v>
      </c>
      <c r="AE758" t="b">
        <v>0</v>
      </c>
      <c r="AF758">
        <f>_xlfn.XLOOKUP($C758,[1]Dec25_data_updated!$C:$C, [1]Dec25_data_updated!AI:AI,0)</f>
        <v>0</v>
      </c>
      <c r="AG758">
        <f>_xlfn.XLOOKUP($C758,[1]Dec25_data_updated!$C:$C, [1]Dec25_data_updated!AJ:AJ,0)</f>
        <v>0</v>
      </c>
      <c r="AH758">
        <f>_xlfn.XLOOKUP($C758,[1]Dec25_data_updated!$C:$C, [1]Dec25_data_updated!AF:AF,0)</f>
        <v>0</v>
      </c>
      <c r="AI758" s="1">
        <f>_xlfn.XLOOKUP($C758,[1]cull_for_type_term!$C:$C, [1]cull_for_type_term!AI:AI,0)</f>
        <v>0</v>
      </c>
      <c r="AJ758" s="1">
        <f>_xlfn.XLOOKUP($C758,[1]cull_for_type_term!$C:$C, [1]cull_for_type_term!AJ:AJ,0)</f>
        <v>0</v>
      </c>
      <c r="AK758" s="1">
        <f>_xlfn.XLOOKUP($C758,[1]dates!$C:$C, [1]dates!D:D,0)</f>
        <v>0</v>
      </c>
      <c r="AL758" s="2"/>
      <c r="AM758" s="3">
        <f>_xlfn.XLOOKUP($C758,[1]missing!$C:$C, [1]missing!AH:AH,0)</f>
        <v>0</v>
      </c>
    </row>
    <row r="759" spans="1:39" x14ac:dyDescent="0.2">
      <c r="A759">
        <v>1</v>
      </c>
      <c r="B759" t="s">
        <v>3763</v>
      </c>
      <c r="C759" t="s">
        <v>3774</v>
      </c>
      <c r="D759">
        <v>2021</v>
      </c>
      <c r="E759" t="s">
        <v>762</v>
      </c>
      <c r="F759" t="s">
        <v>763</v>
      </c>
      <c r="G759" t="s">
        <v>3775</v>
      </c>
      <c r="H759" t="s">
        <v>3776</v>
      </c>
      <c r="I759">
        <v>192</v>
      </c>
      <c r="J759" s="4">
        <v>45649.813726851855</v>
      </c>
      <c r="S759">
        <v>1</v>
      </c>
      <c r="T759">
        <v>0.33</v>
      </c>
      <c r="U759">
        <v>1</v>
      </c>
      <c r="V759">
        <v>1</v>
      </c>
      <c r="W759">
        <v>3</v>
      </c>
      <c r="X759" t="s">
        <v>3779</v>
      </c>
      <c r="Z759" t="s">
        <v>3780</v>
      </c>
      <c r="AA759" t="s">
        <v>50</v>
      </c>
      <c r="AB759" t="b">
        <v>0</v>
      </c>
      <c r="AC759" t="b">
        <f t="shared" si="26"/>
        <v>1</v>
      </c>
      <c r="AD759">
        <v>1159</v>
      </c>
      <c r="AE759" t="b">
        <v>0</v>
      </c>
      <c r="AF759">
        <f>_xlfn.XLOOKUP($C759,[1]Dec25_data_updated!$C:$C, [1]Dec25_data_updated!AI:AI,0)</f>
        <v>0</v>
      </c>
      <c r="AG759">
        <f>_xlfn.XLOOKUP($C759,[1]Dec25_data_updated!$C:$C, [1]Dec25_data_updated!AJ:AJ,0)</f>
        <v>0</v>
      </c>
      <c r="AH759">
        <f>_xlfn.XLOOKUP($C759,[1]Dec25_data_updated!$C:$C, [1]Dec25_data_updated!AF:AF,0)</f>
        <v>0</v>
      </c>
      <c r="AI759" s="1">
        <f>_xlfn.XLOOKUP($C759,[1]cull_for_type_term!$C:$C, [1]cull_for_type_term!AI:AI,0)</f>
        <v>0</v>
      </c>
      <c r="AJ759" s="1">
        <f>_xlfn.XLOOKUP($C759,[1]cull_for_type_term!$C:$C, [1]cull_for_type_term!AJ:AJ,0)</f>
        <v>0</v>
      </c>
      <c r="AK759" s="1">
        <f>_xlfn.XLOOKUP($C759,[1]dates!$C:$C, [1]dates!D:D,0)</f>
        <v>0</v>
      </c>
      <c r="AL759" s="2"/>
      <c r="AM759" s="3">
        <f>_xlfn.XLOOKUP($C759,[1]missing!$C:$C, [1]missing!AH:AH,0)</f>
        <v>0</v>
      </c>
    </row>
    <row r="760" spans="1:39" x14ac:dyDescent="0.2">
      <c r="A760">
        <v>0</v>
      </c>
      <c r="B760" t="s">
        <v>3781</v>
      </c>
      <c r="C760" t="s">
        <v>3782</v>
      </c>
      <c r="D760">
        <v>2014</v>
      </c>
      <c r="E760" t="s">
        <v>3783</v>
      </c>
      <c r="F760" t="s">
        <v>289</v>
      </c>
      <c r="G760" t="s">
        <v>3784</v>
      </c>
      <c r="I760">
        <v>343</v>
      </c>
      <c r="J760" s="4">
        <v>45649.420636574076</v>
      </c>
      <c r="S760">
        <v>0</v>
      </c>
      <c r="T760">
        <v>0</v>
      </c>
      <c r="U760">
        <v>0</v>
      </c>
      <c r="V760">
        <v>1</v>
      </c>
      <c r="W760">
        <v>10</v>
      </c>
      <c r="X760" t="s">
        <v>3785</v>
      </c>
      <c r="Z760" t="s">
        <v>3786</v>
      </c>
      <c r="AA760" t="s">
        <v>47</v>
      </c>
      <c r="AB760" s="5" t="b">
        <v>0</v>
      </c>
      <c r="AC760" t="str">
        <f t="shared" si="26"/>
        <v/>
      </c>
      <c r="AD760">
        <v>408</v>
      </c>
      <c r="AE760" t="b">
        <v>0</v>
      </c>
      <c r="AF760">
        <f>_xlfn.XLOOKUP($C760,[1]Dec25_data_updated!$C:$C, [1]Dec25_data_updated!AI:AI,0)</f>
        <v>0</v>
      </c>
      <c r="AG760">
        <f>_xlfn.XLOOKUP($C760,[1]Dec25_data_updated!$C:$C, [1]Dec25_data_updated!AJ:AJ,0)</f>
        <v>0</v>
      </c>
      <c r="AH760">
        <f>_xlfn.XLOOKUP($C760,[1]Dec25_data_updated!$C:$C, [1]Dec25_data_updated!AF:AF,0)</f>
        <v>0</v>
      </c>
      <c r="AI760" s="1">
        <f>_xlfn.XLOOKUP($C760,[1]cull_for_type_term!$C:$C, [1]cull_for_type_term!AI:AI,0)</f>
        <v>0</v>
      </c>
      <c r="AJ760" s="1">
        <f>_xlfn.XLOOKUP($C760,[1]cull_for_type_term!$C:$C, [1]cull_for_type_term!AJ:AJ,0)</f>
        <v>0</v>
      </c>
      <c r="AK760" s="1">
        <f>_xlfn.XLOOKUP($C760,[1]dates!$C:$C, [1]dates!D:D,0)</f>
        <v>0</v>
      </c>
      <c r="AL760" s="2"/>
      <c r="AM760" s="3">
        <f>_xlfn.XLOOKUP($C760,[1]missing!$C:$C, [1]missing!AH:AH,0)</f>
        <v>0</v>
      </c>
    </row>
    <row r="761" spans="1:39" x14ac:dyDescent="0.2">
      <c r="A761">
        <v>90</v>
      </c>
      <c r="B761" t="s">
        <v>3787</v>
      </c>
      <c r="C761" t="s">
        <v>3788</v>
      </c>
      <c r="D761">
        <v>2021</v>
      </c>
      <c r="F761" t="s">
        <v>289</v>
      </c>
      <c r="G761" t="s">
        <v>3789</v>
      </c>
      <c r="H761" t="s">
        <v>3790</v>
      </c>
      <c r="I761">
        <v>256</v>
      </c>
      <c r="J761" s="4">
        <v>45649.420636574076</v>
      </c>
      <c r="K761" t="s">
        <v>250</v>
      </c>
      <c r="S761">
        <v>90</v>
      </c>
      <c r="T761">
        <v>30</v>
      </c>
      <c r="U761">
        <v>90</v>
      </c>
      <c r="V761">
        <v>1</v>
      </c>
      <c r="W761">
        <v>3</v>
      </c>
      <c r="X761" t="s">
        <v>3791</v>
      </c>
      <c r="Z761" t="s">
        <v>3792</v>
      </c>
      <c r="AA761" t="s">
        <v>47</v>
      </c>
      <c r="AB761" t="b">
        <v>0</v>
      </c>
      <c r="AC761" t="b">
        <f t="shared" si="26"/>
        <v>1</v>
      </c>
      <c r="AD761">
        <v>321</v>
      </c>
      <c r="AE761" t="b">
        <v>0</v>
      </c>
      <c r="AF761">
        <f>_xlfn.XLOOKUP($C761,[1]Dec25_data_updated!$C:$C, [1]Dec25_data_updated!AI:AI,0)</f>
        <v>0</v>
      </c>
      <c r="AG761">
        <f>_xlfn.XLOOKUP($C761,[1]Dec25_data_updated!$C:$C, [1]Dec25_data_updated!AJ:AJ,0)</f>
        <v>0</v>
      </c>
      <c r="AH761">
        <f>_xlfn.XLOOKUP($C761,[1]Dec25_data_updated!$C:$C, [1]Dec25_data_updated!AF:AF,0)</f>
        <v>0</v>
      </c>
      <c r="AI761" s="1">
        <f>_xlfn.XLOOKUP($C761,[1]cull_for_type_term!$C:$C, [1]cull_for_type_term!AI:AI,0)</f>
        <v>0</v>
      </c>
      <c r="AJ761" s="1">
        <f>_xlfn.XLOOKUP($C761,[1]cull_for_type_term!$C:$C, [1]cull_for_type_term!AJ:AJ,0)</f>
        <v>0</v>
      </c>
      <c r="AK761" s="1">
        <f>_xlfn.XLOOKUP($C761,[1]dates!$C:$C, [1]dates!D:D,0)</f>
        <v>0</v>
      </c>
      <c r="AL761" s="2"/>
      <c r="AM761" s="3">
        <f>_xlfn.XLOOKUP($C761,[1]missing!$C:$C, [1]missing!AH:AH,0)</f>
        <v>0</v>
      </c>
    </row>
    <row r="762" spans="1:39" x14ac:dyDescent="0.2">
      <c r="A762">
        <v>59</v>
      </c>
      <c r="B762" t="s">
        <v>3793</v>
      </c>
      <c r="C762" t="s">
        <v>3794</v>
      </c>
      <c r="D762">
        <v>2014</v>
      </c>
      <c r="E762" t="s">
        <v>3795</v>
      </c>
      <c r="F762" t="s">
        <v>898</v>
      </c>
      <c r="G762" t="s">
        <v>3796</v>
      </c>
      <c r="H762" t="s">
        <v>3797</v>
      </c>
      <c r="I762">
        <v>110</v>
      </c>
      <c r="J762" s="4">
        <v>45649.420636574076</v>
      </c>
      <c r="L762" t="s">
        <v>3798</v>
      </c>
      <c r="S762">
        <v>59</v>
      </c>
      <c r="T762">
        <v>5.9</v>
      </c>
      <c r="U762">
        <v>59</v>
      </c>
      <c r="V762">
        <v>1</v>
      </c>
      <c r="W762">
        <v>10</v>
      </c>
      <c r="X762" t="s">
        <v>3799</v>
      </c>
      <c r="Y762" t="s">
        <v>3800</v>
      </c>
      <c r="Z762" t="s">
        <v>3801</v>
      </c>
      <c r="AA762" t="s">
        <v>47</v>
      </c>
      <c r="AB762" t="b">
        <v>0</v>
      </c>
      <c r="AC762" t="str">
        <f t="shared" si="26"/>
        <v/>
      </c>
      <c r="AD762">
        <v>175</v>
      </c>
      <c r="AE762" t="b">
        <v>0</v>
      </c>
      <c r="AF762">
        <f>_xlfn.XLOOKUP($C762,[1]Dec25_data_updated!$C:$C, [1]Dec25_data_updated!AI:AI,0)</f>
        <v>0</v>
      </c>
      <c r="AG762">
        <f>_xlfn.XLOOKUP($C762,[1]Dec25_data_updated!$C:$C, [1]Dec25_data_updated!AJ:AJ,0)</f>
        <v>0</v>
      </c>
      <c r="AH762">
        <f>_xlfn.XLOOKUP($C762,[1]Dec25_data_updated!$C:$C, [1]Dec25_data_updated!AF:AF,0)</f>
        <v>0</v>
      </c>
      <c r="AI762" s="1">
        <f>_xlfn.XLOOKUP($C762,[1]cull_for_type_term!$C:$C, [1]cull_for_type_term!AI:AI,0)</f>
        <v>0</v>
      </c>
      <c r="AJ762" s="1">
        <f>_xlfn.XLOOKUP($C762,[1]cull_for_type_term!$C:$C, [1]cull_for_type_term!AJ:AJ,0)</f>
        <v>0</v>
      </c>
      <c r="AK762" s="1">
        <f>_xlfn.XLOOKUP($C762,[1]dates!$C:$C, [1]dates!D:D,0)</f>
        <v>0</v>
      </c>
      <c r="AL762" s="2"/>
      <c r="AM762" s="3">
        <f>_xlfn.XLOOKUP($C762,[1]missing!$C:$C, [1]missing!AH:AH,0)</f>
        <v>0</v>
      </c>
    </row>
    <row r="763" spans="1:39" x14ac:dyDescent="0.2">
      <c r="A763">
        <v>0</v>
      </c>
      <c r="B763" t="s">
        <v>3802</v>
      </c>
      <c r="C763" t="s">
        <v>3803</v>
      </c>
      <c r="D763">
        <v>2012</v>
      </c>
      <c r="E763" t="s">
        <v>3804</v>
      </c>
      <c r="F763" t="s">
        <v>289</v>
      </c>
      <c r="G763" t="s">
        <v>3805</v>
      </c>
      <c r="I763">
        <v>9</v>
      </c>
      <c r="J763" s="4">
        <v>45649.858171296299</v>
      </c>
      <c r="S763">
        <v>0</v>
      </c>
      <c r="T763">
        <v>0</v>
      </c>
      <c r="U763">
        <v>0</v>
      </c>
      <c r="V763">
        <v>1</v>
      </c>
      <c r="W763">
        <v>12</v>
      </c>
      <c r="X763" t="s">
        <v>3806</v>
      </c>
      <c r="Y763" t="s">
        <v>3807</v>
      </c>
      <c r="Z763" t="s">
        <v>3808</v>
      </c>
      <c r="AA763" t="s">
        <v>627</v>
      </c>
      <c r="AB763" t="b">
        <v>0</v>
      </c>
      <c r="AC763" t="str">
        <f t="shared" si="26"/>
        <v/>
      </c>
      <c r="AD763">
        <v>1339</v>
      </c>
      <c r="AE763" t="b">
        <v>0</v>
      </c>
      <c r="AF763">
        <f>_xlfn.XLOOKUP($C763,[1]Dec25_data_updated!$C:$C, [1]Dec25_data_updated!AI:AI,0)</f>
        <v>0</v>
      </c>
      <c r="AG763">
        <f>_xlfn.XLOOKUP($C763,[1]Dec25_data_updated!$C:$C, [1]Dec25_data_updated!AJ:AJ,0)</f>
        <v>0</v>
      </c>
      <c r="AH763" t="str">
        <f>_xlfn.XLOOKUP($C763,[1]Dec25_data_updated!$C:$C, [1]Dec25_data_updated!AF:AF,0)</f>
        <v>J_Brucker-Cohen_20_Alerting_infrAstructure!.pdf</v>
      </c>
      <c r="AI763" s="1">
        <f>_xlfn.XLOOKUP($C763,[1]cull_for_type_term!$C:$C, [1]cull_for_type_term!AI:AI,0)</f>
        <v>0</v>
      </c>
      <c r="AJ763" s="1">
        <f>_xlfn.XLOOKUP($C763,[1]cull_for_type_term!$C:$C, [1]cull_for_type_term!AJ:AJ,0)</f>
        <v>0</v>
      </c>
      <c r="AK763" s="1">
        <f>_xlfn.XLOOKUP($C763,[1]dates!$C:$C, [1]dates!D:D,0)</f>
        <v>0</v>
      </c>
      <c r="AL763" s="2"/>
      <c r="AM763" s="3">
        <f>_xlfn.XLOOKUP($C763,[1]missing!$C:$C, [1]missing!AH:AH,0)</f>
        <v>0</v>
      </c>
    </row>
    <row r="764" spans="1:39" x14ac:dyDescent="0.2">
      <c r="A764">
        <v>0</v>
      </c>
      <c r="B764" t="s">
        <v>3809</v>
      </c>
      <c r="C764" t="s">
        <v>3810</v>
      </c>
      <c r="D764">
        <v>2021</v>
      </c>
      <c r="F764" t="s">
        <v>3811</v>
      </c>
      <c r="G764" t="s">
        <v>3812</v>
      </c>
      <c r="I764">
        <v>98</v>
      </c>
      <c r="J764" s="4">
        <v>45649.420636574076</v>
      </c>
      <c r="S764">
        <v>0</v>
      </c>
      <c r="T764">
        <v>0</v>
      </c>
      <c r="U764">
        <v>0</v>
      </c>
      <c r="V764">
        <v>1</v>
      </c>
      <c r="W764">
        <v>3</v>
      </c>
      <c r="X764" t="s">
        <v>3813</v>
      </c>
      <c r="Y764" t="s">
        <v>3814</v>
      </c>
      <c r="Z764" t="s">
        <v>3815</v>
      </c>
      <c r="AA764" t="s">
        <v>47</v>
      </c>
      <c r="AB764" s="5" t="b">
        <v>0</v>
      </c>
      <c r="AC764" t="b">
        <f t="shared" si="26"/>
        <v>1</v>
      </c>
      <c r="AD764">
        <v>163</v>
      </c>
      <c r="AE764" t="b">
        <v>0</v>
      </c>
      <c r="AF764">
        <f>_xlfn.XLOOKUP($C764,[1]Dec25_data_updated!$C:$C, [1]Dec25_data_updated!AI:AI,0)</f>
        <v>0</v>
      </c>
      <c r="AG764">
        <f>_xlfn.XLOOKUP($C764,[1]Dec25_data_updated!$C:$C, [1]Dec25_data_updated!AJ:AJ,0)</f>
        <v>0</v>
      </c>
      <c r="AH764">
        <f>_xlfn.XLOOKUP($C764,[1]Dec25_data_updated!$C:$C, [1]Dec25_data_updated!AF:AF,0)</f>
        <v>0</v>
      </c>
      <c r="AI764" s="1">
        <f>_xlfn.XLOOKUP($C764,[1]cull_for_type_term!$C:$C, [1]cull_for_type_term!AI:AI,0)</f>
        <v>0</v>
      </c>
      <c r="AJ764" s="1">
        <f>_xlfn.XLOOKUP($C764,[1]cull_for_type_term!$C:$C, [1]cull_for_type_term!AJ:AJ,0)</f>
        <v>0</v>
      </c>
      <c r="AK764" s="1">
        <f>_xlfn.XLOOKUP($C764,[1]dates!$C:$C, [1]dates!D:D,0)</f>
        <v>0</v>
      </c>
      <c r="AL764" s="2"/>
      <c r="AM764" s="3">
        <f>_xlfn.XLOOKUP($C764,[1]missing!$C:$C, [1]missing!AH:AH,0)</f>
        <v>0</v>
      </c>
    </row>
    <row r="765" spans="1:39" x14ac:dyDescent="0.2">
      <c r="A765">
        <v>4</v>
      </c>
      <c r="B765" t="s">
        <v>3816</v>
      </c>
      <c r="C765" t="s">
        <v>3817</v>
      </c>
      <c r="D765">
        <v>2018</v>
      </c>
      <c r="E765" t="s">
        <v>3818</v>
      </c>
      <c r="F765" t="s">
        <v>289</v>
      </c>
      <c r="G765" t="s">
        <v>3819</v>
      </c>
      <c r="H765" t="s">
        <v>3820</v>
      </c>
      <c r="I765">
        <v>375</v>
      </c>
      <c r="J765" s="4">
        <v>45649.420636574076</v>
      </c>
      <c r="S765">
        <v>4</v>
      </c>
      <c r="T765">
        <v>0.67</v>
      </c>
      <c r="U765">
        <v>4</v>
      </c>
      <c r="V765">
        <v>1</v>
      </c>
      <c r="W765">
        <v>6</v>
      </c>
      <c r="X765" t="s">
        <v>3821</v>
      </c>
      <c r="Z765" t="s">
        <v>3822</v>
      </c>
      <c r="AA765" t="s">
        <v>47</v>
      </c>
      <c r="AB765" t="b">
        <v>0</v>
      </c>
      <c r="AC765" t="str">
        <f t="shared" si="26"/>
        <v/>
      </c>
      <c r="AD765">
        <v>440</v>
      </c>
      <c r="AE765" t="b">
        <v>0</v>
      </c>
      <c r="AF765">
        <f>_xlfn.XLOOKUP($C765,[1]Dec25_data_updated!$C:$C, [1]Dec25_data_updated!AI:AI,0)</f>
        <v>0</v>
      </c>
      <c r="AG765">
        <f>_xlfn.XLOOKUP($C765,[1]Dec25_data_updated!$C:$C, [1]Dec25_data_updated!AJ:AJ,0)</f>
        <v>0</v>
      </c>
      <c r="AH765">
        <f>_xlfn.XLOOKUP($C765,[1]Dec25_data_updated!$C:$C, [1]Dec25_data_updated!AF:AF,0)</f>
        <v>0</v>
      </c>
      <c r="AI765" s="1">
        <f>_xlfn.XLOOKUP($C765,[1]cull_for_type_term!$C:$C, [1]cull_for_type_term!AI:AI,0)</f>
        <v>0</v>
      </c>
      <c r="AJ765" s="1">
        <f>_xlfn.XLOOKUP($C765,[1]cull_for_type_term!$C:$C, [1]cull_for_type_term!AJ:AJ,0)</f>
        <v>0</v>
      </c>
      <c r="AK765" s="1">
        <f>_xlfn.XLOOKUP($C765,[1]dates!$C:$C, [1]dates!D:D,0)</f>
        <v>0</v>
      </c>
      <c r="AL765" s="2"/>
      <c r="AM765" s="3">
        <f>_xlfn.XLOOKUP($C765,[1]missing!$C:$C, [1]missing!AH:AH,0)</f>
        <v>0</v>
      </c>
    </row>
    <row r="766" spans="1:39" x14ac:dyDescent="0.2">
      <c r="A766">
        <v>0</v>
      </c>
      <c r="B766" t="s">
        <v>3823</v>
      </c>
      <c r="C766" t="s">
        <v>3824</v>
      </c>
      <c r="D766">
        <v>2019</v>
      </c>
      <c r="F766" t="s">
        <v>3825</v>
      </c>
      <c r="G766" t="s">
        <v>3826</v>
      </c>
      <c r="I766">
        <v>283</v>
      </c>
      <c r="J766" s="4">
        <v>45649.420636574076</v>
      </c>
      <c r="K766" t="s">
        <v>56</v>
      </c>
      <c r="S766">
        <v>0</v>
      </c>
      <c r="T766">
        <v>0</v>
      </c>
      <c r="U766">
        <v>0</v>
      </c>
      <c r="V766">
        <v>1</v>
      </c>
      <c r="W766">
        <v>5</v>
      </c>
      <c r="X766" t="s">
        <v>3827</v>
      </c>
      <c r="Y766" t="s">
        <v>3826</v>
      </c>
      <c r="Z766" t="s">
        <v>3828</v>
      </c>
      <c r="AA766" t="s">
        <v>47</v>
      </c>
      <c r="AB766" t="b">
        <v>0</v>
      </c>
      <c r="AC766" t="b">
        <f t="shared" si="26"/>
        <v>1</v>
      </c>
      <c r="AD766">
        <v>348</v>
      </c>
      <c r="AE766" t="b">
        <v>0</v>
      </c>
      <c r="AF766">
        <f>_xlfn.XLOOKUP($C766,[1]Dec25_data_updated!$C:$C, [1]Dec25_data_updated!AI:AI,0)</f>
        <v>0</v>
      </c>
      <c r="AG766">
        <f>_xlfn.XLOOKUP($C766,[1]Dec25_data_updated!$C:$C, [1]Dec25_data_updated!AJ:AJ,0)</f>
        <v>0</v>
      </c>
      <c r="AH766">
        <f>_xlfn.XLOOKUP($C766,[1]Dec25_data_updated!$C:$C, [1]Dec25_data_updated!AF:AF,0)</f>
        <v>0</v>
      </c>
      <c r="AI766" s="1">
        <f>_xlfn.XLOOKUP($C766,[1]cull_for_type_term!$C:$C, [1]cull_for_type_term!AI:AI,0)</f>
        <v>0</v>
      </c>
      <c r="AJ766" s="1">
        <f>_xlfn.XLOOKUP($C766,[1]cull_for_type_term!$C:$C, [1]cull_for_type_term!AJ:AJ,0)</f>
        <v>0</v>
      </c>
      <c r="AK766" s="1">
        <f>_xlfn.XLOOKUP($C766,[1]dates!$C:$C, [1]dates!D:D,0)</f>
        <v>0</v>
      </c>
      <c r="AL766" s="2"/>
      <c r="AM766" s="3">
        <f>_xlfn.XLOOKUP($C766,[1]missing!$C:$C, [1]missing!AH:AH,0)</f>
        <v>0</v>
      </c>
    </row>
    <row r="767" spans="1:39" x14ac:dyDescent="0.2">
      <c r="A767">
        <v>0</v>
      </c>
      <c r="B767" t="s">
        <v>3823</v>
      </c>
      <c r="C767" t="s">
        <v>3824</v>
      </c>
      <c r="D767">
        <v>2019</v>
      </c>
      <c r="F767" t="s">
        <v>3825</v>
      </c>
      <c r="G767" t="s">
        <v>3826</v>
      </c>
      <c r="I767">
        <v>210</v>
      </c>
      <c r="J767" s="4">
        <v>45649.813726851855</v>
      </c>
      <c r="K767" t="s">
        <v>56</v>
      </c>
      <c r="S767">
        <v>0</v>
      </c>
      <c r="T767">
        <v>0</v>
      </c>
      <c r="U767">
        <v>0</v>
      </c>
      <c r="V767">
        <v>1</v>
      </c>
      <c r="W767">
        <v>5</v>
      </c>
      <c r="X767" t="s">
        <v>3829</v>
      </c>
      <c r="Y767" t="s">
        <v>3826</v>
      </c>
      <c r="Z767" t="s">
        <v>3830</v>
      </c>
      <c r="AA767" t="s">
        <v>50</v>
      </c>
      <c r="AB767" t="b">
        <v>0</v>
      </c>
      <c r="AC767" t="str">
        <f t="shared" si="26"/>
        <v/>
      </c>
      <c r="AD767">
        <v>1177</v>
      </c>
      <c r="AE767" t="b">
        <v>0</v>
      </c>
      <c r="AF767">
        <f>_xlfn.XLOOKUP($C767,[1]Dec25_data_updated!$C:$C, [1]Dec25_data_updated!AI:AI,0)</f>
        <v>0</v>
      </c>
      <c r="AG767">
        <f>_xlfn.XLOOKUP($C767,[1]Dec25_data_updated!$C:$C, [1]Dec25_data_updated!AJ:AJ,0)</f>
        <v>0</v>
      </c>
      <c r="AH767">
        <f>_xlfn.XLOOKUP($C767,[1]Dec25_data_updated!$C:$C, [1]Dec25_data_updated!AF:AF,0)</f>
        <v>0</v>
      </c>
      <c r="AI767" s="1">
        <f>_xlfn.XLOOKUP($C767,[1]cull_for_type_term!$C:$C, [1]cull_for_type_term!AI:AI,0)</f>
        <v>0</v>
      </c>
      <c r="AJ767" s="1">
        <f>_xlfn.XLOOKUP($C767,[1]cull_for_type_term!$C:$C, [1]cull_for_type_term!AJ:AJ,0)</f>
        <v>0</v>
      </c>
      <c r="AK767" s="1">
        <f>_xlfn.XLOOKUP($C767,[1]dates!$C:$C, [1]dates!D:D,0)</f>
        <v>0</v>
      </c>
      <c r="AL767" s="2"/>
      <c r="AM767" s="3">
        <f>_xlfn.XLOOKUP($C767,[1]missing!$C:$C, [1]missing!AH:AH,0)</f>
        <v>0</v>
      </c>
    </row>
    <row r="768" spans="1:39" x14ac:dyDescent="0.2">
      <c r="A768">
        <v>0</v>
      </c>
      <c r="B768" t="s">
        <v>3831</v>
      </c>
      <c r="C768" t="s">
        <v>3832</v>
      </c>
      <c r="D768">
        <v>2018</v>
      </c>
      <c r="F768" t="s">
        <v>3833</v>
      </c>
      <c r="G768" t="s">
        <v>3834</v>
      </c>
      <c r="I768">
        <v>169</v>
      </c>
      <c r="J768" s="4">
        <v>45649.420636574076</v>
      </c>
      <c r="S768">
        <v>0</v>
      </c>
      <c r="T768">
        <v>0</v>
      </c>
      <c r="U768">
        <v>0</v>
      </c>
      <c r="V768">
        <v>1</v>
      </c>
      <c r="W768">
        <v>6</v>
      </c>
      <c r="X768" t="s">
        <v>3835</v>
      </c>
      <c r="Y768" t="s">
        <v>3836</v>
      </c>
      <c r="Z768" t="s">
        <v>3837</v>
      </c>
      <c r="AA768" t="s">
        <v>47</v>
      </c>
      <c r="AB768" t="b">
        <v>0</v>
      </c>
      <c r="AC768" t="b">
        <f t="shared" si="26"/>
        <v>1</v>
      </c>
      <c r="AD768">
        <v>234</v>
      </c>
      <c r="AE768" t="b">
        <v>0</v>
      </c>
      <c r="AF768">
        <f>_xlfn.XLOOKUP($C768,[1]Dec25_data_updated!$C:$C, [1]Dec25_data_updated!AI:AI,0)</f>
        <v>0</v>
      </c>
      <c r="AG768">
        <f>_xlfn.XLOOKUP($C768,[1]Dec25_data_updated!$C:$C, [1]Dec25_data_updated!AJ:AJ,0)</f>
        <v>0</v>
      </c>
      <c r="AH768">
        <f>_xlfn.XLOOKUP($C768,[1]Dec25_data_updated!$C:$C, [1]Dec25_data_updated!AF:AF,0)</f>
        <v>0</v>
      </c>
      <c r="AI768" s="1">
        <f>_xlfn.XLOOKUP($C768,[1]cull_for_type_term!$C:$C, [1]cull_for_type_term!AI:AI,0)</f>
        <v>0</v>
      </c>
      <c r="AJ768" s="1">
        <f>_xlfn.XLOOKUP($C768,[1]cull_for_type_term!$C:$C, [1]cull_for_type_term!AJ:AJ,0)</f>
        <v>0</v>
      </c>
      <c r="AK768" s="1">
        <f>_xlfn.XLOOKUP($C768,[1]dates!$C:$C, [1]dates!D:D,0)</f>
        <v>0</v>
      </c>
      <c r="AL768" s="2"/>
      <c r="AM768" s="3">
        <f>_xlfn.XLOOKUP($C768,[1]missing!$C:$C, [1]missing!AH:AH,0)</f>
        <v>0</v>
      </c>
    </row>
    <row r="769" spans="1:39" x14ac:dyDescent="0.2">
      <c r="A769">
        <v>0</v>
      </c>
      <c r="B769" t="s">
        <v>3838</v>
      </c>
      <c r="C769" t="s">
        <v>3839</v>
      </c>
      <c r="D769">
        <v>2024</v>
      </c>
      <c r="E769" t="s">
        <v>3840</v>
      </c>
      <c r="F769" t="s">
        <v>289</v>
      </c>
      <c r="G769" t="s">
        <v>3841</v>
      </c>
      <c r="I769">
        <v>105</v>
      </c>
      <c r="J769" s="4">
        <v>45649.420636574076</v>
      </c>
      <c r="S769">
        <v>0</v>
      </c>
      <c r="T769">
        <v>0</v>
      </c>
      <c r="U769">
        <v>0</v>
      </c>
      <c r="V769">
        <v>1</v>
      </c>
      <c r="W769">
        <v>1</v>
      </c>
      <c r="X769" t="s">
        <v>3842</v>
      </c>
      <c r="Z769" t="s">
        <v>3843</v>
      </c>
      <c r="AA769" t="s">
        <v>47</v>
      </c>
      <c r="AB769" s="5" t="b">
        <v>0</v>
      </c>
      <c r="AC769" t="b">
        <f t="shared" si="26"/>
        <v>1</v>
      </c>
      <c r="AD769">
        <v>170</v>
      </c>
      <c r="AE769" t="b">
        <v>0</v>
      </c>
      <c r="AF769">
        <f>_xlfn.XLOOKUP($C769,[1]Dec25_data_updated!$C:$C, [1]Dec25_data_updated!AI:AI,0)</f>
        <v>0</v>
      </c>
      <c r="AG769">
        <f>_xlfn.XLOOKUP($C769,[1]Dec25_data_updated!$C:$C, [1]Dec25_data_updated!AJ:AJ,0)</f>
        <v>0</v>
      </c>
      <c r="AH769">
        <f>_xlfn.XLOOKUP($C769,[1]Dec25_data_updated!$C:$C, [1]Dec25_data_updated!AF:AF,0)</f>
        <v>0</v>
      </c>
      <c r="AI769" s="1">
        <f>_xlfn.XLOOKUP($C769,[1]cull_for_type_term!$C:$C, [1]cull_for_type_term!AI:AI,0)</f>
        <v>0</v>
      </c>
      <c r="AJ769" s="1">
        <f>_xlfn.XLOOKUP($C769,[1]cull_for_type_term!$C:$C, [1]cull_for_type_term!AJ:AJ,0)</f>
        <v>0</v>
      </c>
      <c r="AK769" s="1">
        <f>_xlfn.XLOOKUP($C769,[1]dates!$C:$C, [1]dates!D:D,0)</f>
        <v>0</v>
      </c>
      <c r="AL769" s="2"/>
      <c r="AM769" s="3">
        <f>_xlfn.XLOOKUP($C769,[1]missing!$C:$C, [1]missing!AH:AH,0)</f>
        <v>0</v>
      </c>
    </row>
    <row r="770" spans="1:39" x14ac:dyDescent="0.2">
      <c r="A770">
        <v>5</v>
      </c>
      <c r="B770" t="s">
        <v>3844</v>
      </c>
      <c r="C770" t="s">
        <v>3845</v>
      </c>
      <c r="D770">
        <v>2018</v>
      </c>
      <c r="F770" t="s">
        <v>67</v>
      </c>
      <c r="G770" t="s">
        <v>3846</v>
      </c>
      <c r="H770" t="s">
        <v>3847</v>
      </c>
      <c r="I770">
        <v>418</v>
      </c>
      <c r="J770" s="4">
        <v>45649.420636574076</v>
      </c>
      <c r="S770">
        <v>5</v>
      </c>
      <c r="T770">
        <v>0.83</v>
      </c>
      <c r="U770">
        <v>5</v>
      </c>
      <c r="V770">
        <v>1</v>
      </c>
      <c r="W770">
        <v>6</v>
      </c>
      <c r="X770" t="s">
        <v>3848</v>
      </c>
      <c r="Y770" t="s">
        <v>3849</v>
      </c>
      <c r="Z770" t="s">
        <v>3850</v>
      </c>
      <c r="AA770" t="s">
        <v>47</v>
      </c>
      <c r="AB770" s="5" t="b">
        <v>0</v>
      </c>
      <c r="AC770" t="b">
        <f t="shared" si="26"/>
        <v>1</v>
      </c>
      <c r="AD770">
        <v>483</v>
      </c>
      <c r="AE770" t="b">
        <v>0</v>
      </c>
      <c r="AF770">
        <f>_xlfn.XLOOKUP($C770,[1]Dec25_data_updated!$C:$C, [1]Dec25_data_updated!AI:AI,0)</f>
        <v>0</v>
      </c>
      <c r="AG770">
        <f>_xlfn.XLOOKUP($C770,[1]Dec25_data_updated!$C:$C, [1]Dec25_data_updated!AJ:AJ,0)</f>
        <v>0</v>
      </c>
      <c r="AH770">
        <f>_xlfn.XLOOKUP($C770,[1]Dec25_data_updated!$C:$C, [1]Dec25_data_updated!AF:AF,0)</f>
        <v>0</v>
      </c>
      <c r="AI770" s="1">
        <f>_xlfn.XLOOKUP($C770,[1]cull_for_type_term!$C:$C, [1]cull_for_type_term!AI:AI,0)</f>
        <v>0</v>
      </c>
      <c r="AJ770" s="1">
        <f>_xlfn.XLOOKUP($C770,[1]cull_for_type_term!$C:$C, [1]cull_for_type_term!AJ:AJ,0)</f>
        <v>0</v>
      </c>
      <c r="AK770" s="1">
        <f>_xlfn.XLOOKUP($C770,[1]dates!$C:$C, [1]dates!D:D,0)</f>
        <v>0</v>
      </c>
      <c r="AL770" s="2"/>
      <c r="AM770" s="3">
        <f>_xlfn.XLOOKUP($C770,[1]missing!$C:$C, [1]missing!AH:AH,0)</f>
        <v>0</v>
      </c>
    </row>
    <row r="771" spans="1:39" x14ac:dyDescent="0.2">
      <c r="A771">
        <v>0</v>
      </c>
      <c r="B771" t="s">
        <v>3851</v>
      </c>
      <c r="C771" t="s">
        <v>3852</v>
      </c>
      <c r="D771">
        <v>2024</v>
      </c>
      <c r="F771" t="s">
        <v>653</v>
      </c>
      <c r="G771" t="s">
        <v>3853</v>
      </c>
      <c r="I771">
        <v>112</v>
      </c>
      <c r="J771" s="4">
        <v>45649.813726851855</v>
      </c>
      <c r="S771">
        <v>0</v>
      </c>
      <c r="T771">
        <v>0</v>
      </c>
      <c r="U771">
        <v>0</v>
      </c>
      <c r="V771">
        <v>1</v>
      </c>
      <c r="W771">
        <v>1</v>
      </c>
      <c r="X771" t="s">
        <v>3854</v>
      </c>
      <c r="Y771" t="s">
        <v>3855</v>
      </c>
      <c r="Z771" t="s">
        <v>3856</v>
      </c>
      <c r="AA771" t="s">
        <v>50</v>
      </c>
      <c r="AB771" t="b">
        <v>0</v>
      </c>
      <c r="AC771" t="str">
        <f t="shared" si="26"/>
        <v/>
      </c>
      <c r="AD771">
        <v>1079</v>
      </c>
      <c r="AE771" t="b">
        <v>0</v>
      </c>
      <c r="AF771">
        <f>_xlfn.XLOOKUP($C771,[1]Dec25_data_updated!$C:$C, [1]Dec25_data_updated!AI:AI,0)</f>
        <v>0</v>
      </c>
      <c r="AG771">
        <f>_xlfn.XLOOKUP($C771,[1]Dec25_data_updated!$C:$C, [1]Dec25_data_updated!AJ:AJ,0)</f>
        <v>0</v>
      </c>
      <c r="AH771">
        <f>_xlfn.XLOOKUP($C771,[1]Dec25_data_updated!$C:$C, [1]Dec25_data_updated!AF:AF,0)</f>
        <v>0</v>
      </c>
      <c r="AI771" s="1">
        <f>_xlfn.XLOOKUP($C771,[1]cull_for_type_term!$C:$C, [1]cull_for_type_term!AI:AI,0)</f>
        <v>0</v>
      </c>
      <c r="AJ771" s="1">
        <f>_xlfn.XLOOKUP($C771,[1]cull_for_type_term!$C:$C, [1]cull_for_type_term!AJ:AJ,0)</f>
        <v>0</v>
      </c>
      <c r="AK771" s="1">
        <f>_xlfn.XLOOKUP($C771,[1]dates!$C:$C, [1]dates!D:D,0)</f>
        <v>0</v>
      </c>
      <c r="AL771" s="2"/>
      <c r="AM771" s="3">
        <f>_xlfn.XLOOKUP($C771,[1]missing!$C:$C, [1]missing!AH:AH,0)</f>
        <v>0</v>
      </c>
    </row>
    <row r="772" spans="1:39" x14ac:dyDescent="0.2">
      <c r="A772">
        <v>22</v>
      </c>
      <c r="B772" t="s">
        <v>3857</v>
      </c>
      <c r="C772" t="s">
        <v>3858</v>
      </c>
      <c r="D772">
        <v>2022</v>
      </c>
      <c r="E772" t="s">
        <v>3859</v>
      </c>
      <c r="F772" t="s">
        <v>2154</v>
      </c>
      <c r="G772" t="s">
        <v>3860</v>
      </c>
      <c r="H772" t="s">
        <v>3861</v>
      </c>
      <c r="I772">
        <v>190</v>
      </c>
      <c r="J772" s="4">
        <v>45649.420636574076</v>
      </c>
      <c r="K772" t="s">
        <v>107</v>
      </c>
      <c r="S772">
        <v>22</v>
      </c>
      <c r="T772">
        <v>11</v>
      </c>
      <c r="U772">
        <v>11</v>
      </c>
      <c r="V772">
        <v>2</v>
      </c>
      <c r="W772">
        <v>2</v>
      </c>
      <c r="X772" t="s">
        <v>3862</v>
      </c>
      <c r="Y772" t="s">
        <v>3860</v>
      </c>
      <c r="Z772" t="s">
        <v>3863</v>
      </c>
      <c r="AA772" t="s">
        <v>47</v>
      </c>
      <c r="AB772" t="b">
        <v>0</v>
      </c>
      <c r="AC772" t="b">
        <f t="shared" si="26"/>
        <v>1</v>
      </c>
      <c r="AD772">
        <v>255</v>
      </c>
      <c r="AE772" t="b">
        <v>0</v>
      </c>
      <c r="AF772">
        <f>_xlfn.XLOOKUP($C772,[1]Dec25_data_updated!$C:$C, [1]Dec25_data_updated!AI:AI,0)</f>
        <v>0</v>
      </c>
      <c r="AG772">
        <f>_xlfn.XLOOKUP($C772,[1]Dec25_data_updated!$C:$C, [1]Dec25_data_updated!AJ:AJ,0)</f>
        <v>0</v>
      </c>
      <c r="AH772">
        <f>_xlfn.XLOOKUP($C772,[1]Dec25_data_updated!$C:$C, [1]Dec25_data_updated!AF:AF,0)</f>
        <v>0</v>
      </c>
      <c r="AI772" s="1">
        <f>_xlfn.XLOOKUP($C772,[1]cull_for_type_term!$C:$C, [1]cull_for_type_term!AI:AI,0)</f>
        <v>0</v>
      </c>
      <c r="AJ772" s="1">
        <f>_xlfn.XLOOKUP($C772,[1]cull_for_type_term!$C:$C, [1]cull_for_type_term!AJ:AJ,0)</f>
        <v>0</v>
      </c>
      <c r="AK772" s="1">
        <f>_xlfn.XLOOKUP($C772,[1]dates!$C:$C, [1]dates!D:D,0)</f>
        <v>0</v>
      </c>
      <c r="AL772" s="2"/>
      <c r="AM772" s="3">
        <f>_xlfn.XLOOKUP($C772,[1]missing!$C:$C, [1]missing!AH:AH,0)</f>
        <v>0</v>
      </c>
    </row>
    <row r="773" spans="1:39" x14ac:dyDescent="0.2">
      <c r="A773">
        <v>0</v>
      </c>
      <c r="B773" t="s">
        <v>3864</v>
      </c>
      <c r="C773" t="s">
        <v>3865</v>
      </c>
      <c r="D773">
        <v>2017</v>
      </c>
      <c r="E773" t="s">
        <v>3866</v>
      </c>
      <c r="F773" t="s">
        <v>3867</v>
      </c>
      <c r="G773" t="s">
        <v>3868</v>
      </c>
      <c r="I773">
        <v>240</v>
      </c>
      <c r="J773" s="4">
        <v>45649.420636574076</v>
      </c>
      <c r="S773">
        <v>0</v>
      </c>
      <c r="T773">
        <v>0</v>
      </c>
      <c r="U773">
        <v>0</v>
      </c>
      <c r="V773">
        <v>1</v>
      </c>
      <c r="W773">
        <v>7</v>
      </c>
      <c r="X773" t="s">
        <v>3869</v>
      </c>
      <c r="Y773" t="s">
        <v>3870</v>
      </c>
      <c r="Z773" t="s">
        <v>3871</v>
      </c>
      <c r="AA773" t="s">
        <v>47</v>
      </c>
      <c r="AB773" t="b">
        <v>0</v>
      </c>
      <c r="AC773" t="b">
        <f t="shared" si="26"/>
        <v>1</v>
      </c>
      <c r="AD773">
        <v>305</v>
      </c>
      <c r="AE773" t="b">
        <v>0</v>
      </c>
      <c r="AF773">
        <f>_xlfn.XLOOKUP($C773,[1]Dec25_data_updated!$C:$C, [1]Dec25_data_updated!AI:AI,0)</f>
        <v>0</v>
      </c>
      <c r="AG773">
        <f>_xlfn.XLOOKUP($C773,[1]Dec25_data_updated!$C:$C, [1]Dec25_data_updated!AJ:AJ,0)</f>
        <v>0</v>
      </c>
      <c r="AH773">
        <f>_xlfn.XLOOKUP($C773,[1]Dec25_data_updated!$C:$C, [1]Dec25_data_updated!AF:AF,0)</f>
        <v>0</v>
      </c>
      <c r="AI773" s="1">
        <f>_xlfn.XLOOKUP($C773,[1]cull_for_type_term!$C:$C, [1]cull_for_type_term!AI:AI,0)</f>
        <v>0</v>
      </c>
      <c r="AJ773" s="1">
        <f>_xlfn.XLOOKUP($C773,[1]cull_for_type_term!$C:$C, [1]cull_for_type_term!AJ:AJ,0)</f>
        <v>0</v>
      </c>
      <c r="AK773" s="1">
        <f>_xlfn.XLOOKUP($C773,[1]dates!$C:$C, [1]dates!D:D,0)</f>
        <v>0</v>
      </c>
      <c r="AL773" s="2"/>
      <c r="AM773" s="3">
        <f>_xlfn.XLOOKUP($C773,[1]missing!$C:$C, [1]missing!AH:AH,0)</f>
        <v>0</v>
      </c>
    </row>
    <row r="774" spans="1:39" x14ac:dyDescent="0.2">
      <c r="A774">
        <v>0</v>
      </c>
      <c r="B774" t="s">
        <v>3864</v>
      </c>
      <c r="C774" t="s">
        <v>3865</v>
      </c>
      <c r="D774">
        <v>2017</v>
      </c>
      <c r="E774" t="s">
        <v>3866</v>
      </c>
      <c r="F774" t="s">
        <v>3867</v>
      </c>
      <c r="G774" t="s">
        <v>3868</v>
      </c>
      <c r="I774">
        <v>160</v>
      </c>
      <c r="J774" s="4">
        <v>45649.813726851855</v>
      </c>
      <c r="S774">
        <v>0</v>
      </c>
      <c r="T774">
        <v>0</v>
      </c>
      <c r="U774">
        <v>0</v>
      </c>
      <c r="V774">
        <v>1</v>
      </c>
      <c r="W774">
        <v>7</v>
      </c>
      <c r="X774" t="s">
        <v>3872</v>
      </c>
      <c r="Y774" t="s">
        <v>3870</v>
      </c>
      <c r="Z774" t="s">
        <v>3873</v>
      </c>
      <c r="AA774" t="s">
        <v>50</v>
      </c>
      <c r="AB774" t="b">
        <v>0</v>
      </c>
      <c r="AC774" t="b">
        <f t="shared" si="26"/>
        <v>1</v>
      </c>
      <c r="AD774">
        <v>1127</v>
      </c>
      <c r="AE774" t="b">
        <v>0</v>
      </c>
      <c r="AF774">
        <f>_xlfn.XLOOKUP($C774,[1]Dec25_data_updated!$C:$C, [1]Dec25_data_updated!AI:AI,0)</f>
        <v>0</v>
      </c>
      <c r="AG774">
        <f>_xlfn.XLOOKUP($C774,[1]Dec25_data_updated!$C:$C, [1]Dec25_data_updated!AJ:AJ,0)</f>
        <v>0</v>
      </c>
      <c r="AH774">
        <f>_xlfn.XLOOKUP($C774,[1]Dec25_data_updated!$C:$C, [1]Dec25_data_updated!AF:AF,0)</f>
        <v>0</v>
      </c>
      <c r="AI774" s="1">
        <f>_xlfn.XLOOKUP($C774,[1]cull_for_type_term!$C:$C, [1]cull_for_type_term!AI:AI,0)</f>
        <v>0</v>
      </c>
      <c r="AJ774" s="1">
        <f>_xlfn.XLOOKUP($C774,[1]cull_for_type_term!$C:$C, [1]cull_for_type_term!AJ:AJ,0)</f>
        <v>0</v>
      </c>
      <c r="AK774" s="1">
        <f>_xlfn.XLOOKUP($C774,[1]dates!$C:$C, [1]dates!D:D,0)</f>
        <v>0</v>
      </c>
      <c r="AL774" s="2"/>
      <c r="AM774" s="3">
        <f>_xlfn.XLOOKUP($C774,[1]missing!$C:$C, [1]missing!AH:AH,0)</f>
        <v>0</v>
      </c>
    </row>
    <row r="775" spans="1:39" x14ac:dyDescent="0.2">
      <c r="A775">
        <v>0</v>
      </c>
      <c r="B775" t="s">
        <v>3864</v>
      </c>
      <c r="C775" t="s">
        <v>3865</v>
      </c>
      <c r="D775">
        <v>2017</v>
      </c>
      <c r="E775" t="s">
        <v>3866</v>
      </c>
      <c r="F775" t="s">
        <v>3867</v>
      </c>
      <c r="G775" t="s">
        <v>3868</v>
      </c>
      <c r="I775">
        <v>19</v>
      </c>
      <c r="J775" s="4">
        <v>45649.419166666667</v>
      </c>
      <c r="S775">
        <v>0</v>
      </c>
      <c r="T775">
        <v>0</v>
      </c>
      <c r="U775">
        <v>0</v>
      </c>
      <c r="V775">
        <v>1</v>
      </c>
      <c r="W775">
        <v>7</v>
      </c>
      <c r="X775" t="s">
        <v>3874</v>
      </c>
      <c r="Y775" t="s">
        <v>3870</v>
      </c>
      <c r="Z775" t="s">
        <v>3875</v>
      </c>
      <c r="AA775" t="s">
        <v>199</v>
      </c>
      <c r="AB775" t="b">
        <v>0</v>
      </c>
      <c r="AC775" t="str">
        <f t="shared" si="26"/>
        <v/>
      </c>
      <c r="AD775">
        <v>804</v>
      </c>
      <c r="AE775" t="b">
        <v>0</v>
      </c>
      <c r="AF775">
        <f>_xlfn.XLOOKUP($C775,[1]Dec25_data_updated!$C:$C, [1]Dec25_data_updated!AI:AI,0)</f>
        <v>0</v>
      </c>
      <c r="AG775">
        <f>_xlfn.XLOOKUP($C775,[1]Dec25_data_updated!$C:$C, [1]Dec25_data_updated!AJ:AJ,0)</f>
        <v>0</v>
      </c>
      <c r="AH775">
        <f>_xlfn.XLOOKUP($C775,[1]Dec25_data_updated!$C:$C, [1]Dec25_data_updated!AF:AF,0)</f>
        <v>0</v>
      </c>
      <c r="AI775" s="1">
        <f>_xlfn.XLOOKUP($C775,[1]cull_for_type_term!$C:$C, [1]cull_for_type_term!AI:AI,0)</f>
        <v>0</v>
      </c>
      <c r="AJ775" s="1">
        <f>_xlfn.XLOOKUP($C775,[1]cull_for_type_term!$C:$C, [1]cull_for_type_term!AJ:AJ,0)</f>
        <v>0</v>
      </c>
      <c r="AK775" s="1">
        <f>_xlfn.XLOOKUP($C775,[1]dates!$C:$C, [1]dates!D:D,0)</f>
        <v>0</v>
      </c>
      <c r="AL775" s="2"/>
      <c r="AM775" s="3">
        <f>_xlfn.XLOOKUP($C775,[1]missing!$C:$C, [1]missing!AH:AH,0)</f>
        <v>0</v>
      </c>
    </row>
    <row r="776" spans="1:39" x14ac:dyDescent="0.2">
      <c r="A776">
        <v>0</v>
      </c>
      <c r="B776" t="s">
        <v>3876</v>
      </c>
      <c r="C776" t="s">
        <v>3877</v>
      </c>
      <c r="E776" t="s">
        <v>2811</v>
      </c>
      <c r="G776" t="s">
        <v>3878</v>
      </c>
      <c r="I776">
        <v>36</v>
      </c>
      <c r="J776" s="4">
        <v>45649.419166666667</v>
      </c>
      <c r="K776" t="s">
        <v>56</v>
      </c>
      <c r="S776">
        <v>0</v>
      </c>
      <c r="T776">
        <v>0</v>
      </c>
      <c r="U776">
        <v>0</v>
      </c>
      <c r="V776">
        <v>1</v>
      </c>
      <c r="X776" t="s">
        <v>3879</v>
      </c>
      <c r="Y776" t="s">
        <v>3878</v>
      </c>
      <c r="Z776" t="s">
        <v>3880</v>
      </c>
      <c r="AA776" t="s">
        <v>199</v>
      </c>
      <c r="AB776" t="b">
        <v>0</v>
      </c>
      <c r="AC776" t="str">
        <f t="shared" si="26"/>
        <v/>
      </c>
      <c r="AD776">
        <v>821</v>
      </c>
      <c r="AE776" t="b">
        <v>0</v>
      </c>
      <c r="AF776">
        <f>_xlfn.XLOOKUP($C776,[1]Dec25_data_updated!$C:$C, [1]Dec25_data_updated!AI:AI,0)</f>
        <v>0</v>
      </c>
      <c r="AG776">
        <f>_xlfn.XLOOKUP($C776,[1]Dec25_data_updated!$C:$C, [1]Dec25_data_updated!AJ:AJ,0)</f>
        <v>0</v>
      </c>
      <c r="AH776">
        <f>_xlfn.XLOOKUP($C776,[1]Dec25_data_updated!$C:$C, [1]Dec25_data_updated!AF:AF,0)</f>
        <v>0</v>
      </c>
      <c r="AI776" s="1">
        <f>_xlfn.XLOOKUP($C776,[1]cull_for_type_term!$C:$C, [1]cull_for_type_term!AI:AI,0)</f>
        <v>0</v>
      </c>
      <c r="AJ776" s="1">
        <f>_xlfn.XLOOKUP($C776,[1]cull_for_type_term!$C:$C, [1]cull_for_type_term!AJ:AJ,0)</f>
        <v>0</v>
      </c>
      <c r="AK776" s="1">
        <f>_xlfn.XLOOKUP($C776,[1]dates!$C:$C, [1]dates!D:D,0)</f>
        <v>0</v>
      </c>
      <c r="AL776" s="2"/>
      <c r="AM776" s="3">
        <f>_xlfn.XLOOKUP($C776,[1]missing!$C:$C, [1]missing!AH:AH,0)</f>
        <v>0</v>
      </c>
    </row>
    <row r="777" spans="1:39" x14ac:dyDescent="0.2">
      <c r="A777">
        <v>0</v>
      </c>
      <c r="B777" t="s">
        <v>3876</v>
      </c>
      <c r="C777" t="s">
        <v>3877</v>
      </c>
      <c r="E777" t="s">
        <v>2811</v>
      </c>
      <c r="G777" t="s">
        <v>3878</v>
      </c>
      <c r="I777">
        <v>16</v>
      </c>
      <c r="J777" s="4">
        <v>45649.418078703704</v>
      </c>
      <c r="K777" t="s">
        <v>56</v>
      </c>
      <c r="S777">
        <v>0</v>
      </c>
      <c r="T777">
        <v>0</v>
      </c>
      <c r="U777">
        <v>0</v>
      </c>
      <c r="V777">
        <v>1</v>
      </c>
      <c r="X777" t="s">
        <v>3879</v>
      </c>
      <c r="Y777" t="s">
        <v>3878</v>
      </c>
      <c r="Z777" t="s">
        <v>3881</v>
      </c>
      <c r="AA777" t="s">
        <v>342</v>
      </c>
      <c r="AB777" t="b">
        <v>0</v>
      </c>
      <c r="AC777" t="str">
        <f t="shared" si="26"/>
        <v/>
      </c>
      <c r="AD777">
        <v>932</v>
      </c>
      <c r="AE777" t="b">
        <v>0</v>
      </c>
      <c r="AF777">
        <f>_xlfn.XLOOKUP($C777,[1]Dec25_data_updated!$C:$C, [1]Dec25_data_updated!AI:AI,0)</f>
        <v>0</v>
      </c>
      <c r="AG777">
        <f>_xlfn.XLOOKUP($C777,[1]Dec25_data_updated!$C:$C, [1]Dec25_data_updated!AJ:AJ,0)</f>
        <v>0</v>
      </c>
      <c r="AH777">
        <f>_xlfn.XLOOKUP($C777,[1]Dec25_data_updated!$C:$C, [1]Dec25_data_updated!AF:AF,0)</f>
        <v>0</v>
      </c>
      <c r="AI777" s="1">
        <f>_xlfn.XLOOKUP($C777,[1]cull_for_type_term!$C:$C, [1]cull_for_type_term!AI:AI,0)</f>
        <v>0</v>
      </c>
      <c r="AJ777" s="1">
        <f>_xlfn.XLOOKUP($C777,[1]cull_for_type_term!$C:$C, [1]cull_for_type_term!AJ:AJ,0)</f>
        <v>0</v>
      </c>
      <c r="AK777" s="1">
        <f>_xlfn.XLOOKUP($C777,[1]dates!$C:$C, [1]dates!D:D,0)</f>
        <v>0</v>
      </c>
      <c r="AL777" s="2"/>
      <c r="AM777" s="3">
        <f>_xlfn.XLOOKUP($C777,[1]missing!$C:$C, [1]missing!AH:AH,0)</f>
        <v>0</v>
      </c>
    </row>
    <row r="778" spans="1:39" x14ac:dyDescent="0.2">
      <c r="A778">
        <v>9</v>
      </c>
      <c r="B778" t="s">
        <v>3882</v>
      </c>
      <c r="C778" t="s">
        <v>3883</v>
      </c>
      <c r="D778">
        <v>2019</v>
      </c>
      <c r="E778" t="s">
        <v>3884</v>
      </c>
      <c r="F778" t="s">
        <v>3885</v>
      </c>
      <c r="G778" t="s">
        <v>3886</v>
      </c>
      <c r="H778" t="s">
        <v>3887</v>
      </c>
      <c r="I778">
        <v>463</v>
      </c>
      <c r="J778" s="4">
        <v>45649.420636574076</v>
      </c>
      <c r="S778">
        <v>9</v>
      </c>
      <c r="T778">
        <v>1.8</v>
      </c>
      <c r="U778">
        <v>9</v>
      </c>
      <c r="V778">
        <v>1</v>
      </c>
      <c r="W778">
        <v>5</v>
      </c>
      <c r="X778" t="s">
        <v>3888</v>
      </c>
      <c r="Z778" t="s">
        <v>3889</v>
      </c>
      <c r="AA778" t="s">
        <v>47</v>
      </c>
      <c r="AB778" s="5" t="b">
        <v>0</v>
      </c>
      <c r="AC778" t="b">
        <f t="shared" si="26"/>
        <v>1</v>
      </c>
      <c r="AD778">
        <v>528</v>
      </c>
      <c r="AE778" t="b">
        <v>0</v>
      </c>
      <c r="AF778">
        <f>_xlfn.XLOOKUP($C778,[1]Dec25_data_updated!$C:$C, [1]Dec25_data_updated!AI:AI,0)</f>
        <v>0</v>
      </c>
      <c r="AG778">
        <f>_xlfn.XLOOKUP($C778,[1]Dec25_data_updated!$C:$C, [1]Dec25_data_updated!AJ:AJ,0)</f>
        <v>0</v>
      </c>
      <c r="AH778">
        <f>_xlfn.XLOOKUP($C778,[1]Dec25_data_updated!$C:$C, [1]Dec25_data_updated!AF:AF,0)</f>
        <v>0</v>
      </c>
      <c r="AI778" s="1">
        <f>_xlfn.XLOOKUP($C778,[1]cull_for_type_term!$C:$C, [1]cull_for_type_term!AI:AI,0)</f>
        <v>0</v>
      </c>
      <c r="AJ778" s="1">
        <f>_xlfn.XLOOKUP($C778,[1]cull_for_type_term!$C:$C, [1]cull_for_type_term!AJ:AJ,0)</f>
        <v>0</v>
      </c>
      <c r="AK778" s="1">
        <f>_xlfn.XLOOKUP($C778,[1]dates!$C:$C, [1]dates!D:D,0)</f>
        <v>0</v>
      </c>
      <c r="AL778" s="2"/>
      <c r="AM778" s="3">
        <f>_xlfn.XLOOKUP($C778,[1]missing!$C:$C, [1]missing!AH:AH,0)</f>
        <v>0</v>
      </c>
    </row>
    <row r="779" spans="1:39" x14ac:dyDescent="0.2">
      <c r="A779">
        <v>9</v>
      </c>
      <c r="B779" t="s">
        <v>3882</v>
      </c>
      <c r="C779" t="s">
        <v>3883</v>
      </c>
      <c r="D779">
        <v>2019</v>
      </c>
      <c r="E779" t="s">
        <v>3884</v>
      </c>
      <c r="F779" t="s">
        <v>3885</v>
      </c>
      <c r="G779" t="s">
        <v>3886</v>
      </c>
      <c r="H779" t="s">
        <v>3887</v>
      </c>
      <c r="I779">
        <v>246</v>
      </c>
      <c r="J779" s="4">
        <v>45649.813726851855</v>
      </c>
      <c r="S779">
        <v>9</v>
      </c>
      <c r="T779">
        <v>1.8</v>
      </c>
      <c r="U779">
        <v>9</v>
      </c>
      <c r="V779">
        <v>1</v>
      </c>
      <c r="W779">
        <v>5</v>
      </c>
      <c r="X779" t="s">
        <v>3890</v>
      </c>
      <c r="Z779" t="s">
        <v>3891</v>
      </c>
      <c r="AA779" t="s">
        <v>50</v>
      </c>
      <c r="AB779" t="b">
        <v>0</v>
      </c>
      <c r="AC779" t="b">
        <f t="shared" si="26"/>
        <v>1</v>
      </c>
      <c r="AD779">
        <v>1213</v>
      </c>
      <c r="AE779" t="b">
        <v>0</v>
      </c>
      <c r="AF779">
        <f>_xlfn.XLOOKUP($C779,[1]Dec25_data_updated!$C:$C, [1]Dec25_data_updated!AI:AI,0)</f>
        <v>0</v>
      </c>
      <c r="AG779">
        <f>_xlfn.XLOOKUP($C779,[1]Dec25_data_updated!$C:$C, [1]Dec25_data_updated!AJ:AJ,0)</f>
        <v>0</v>
      </c>
      <c r="AH779">
        <f>_xlfn.XLOOKUP($C779,[1]Dec25_data_updated!$C:$C, [1]Dec25_data_updated!AF:AF,0)</f>
        <v>0</v>
      </c>
      <c r="AI779" s="1">
        <f>_xlfn.XLOOKUP($C779,[1]cull_for_type_term!$C:$C, [1]cull_for_type_term!AI:AI,0)</f>
        <v>0</v>
      </c>
      <c r="AJ779" s="1">
        <f>_xlfn.XLOOKUP($C779,[1]cull_for_type_term!$C:$C, [1]cull_for_type_term!AJ:AJ,0)</f>
        <v>0</v>
      </c>
      <c r="AK779" s="1">
        <f>_xlfn.XLOOKUP($C779,[1]dates!$C:$C, [1]dates!D:D,0)</f>
        <v>0</v>
      </c>
      <c r="AL779" s="2"/>
      <c r="AM779" s="3">
        <f>_xlfn.XLOOKUP($C779,[1]missing!$C:$C, [1]missing!AH:AH,0)</f>
        <v>0</v>
      </c>
    </row>
    <row r="780" spans="1:39" x14ac:dyDescent="0.2">
      <c r="A780">
        <v>0</v>
      </c>
      <c r="B780" t="s">
        <v>3892</v>
      </c>
      <c r="C780" t="s">
        <v>3893</v>
      </c>
      <c r="E780" t="s">
        <v>3894</v>
      </c>
      <c r="G780" t="s">
        <v>3895</v>
      </c>
      <c r="I780">
        <v>62</v>
      </c>
      <c r="J780" s="4">
        <v>45649.420636574076</v>
      </c>
      <c r="K780" t="s">
        <v>107</v>
      </c>
      <c r="S780">
        <v>0</v>
      </c>
      <c r="T780">
        <v>0</v>
      </c>
      <c r="U780">
        <v>0</v>
      </c>
      <c r="V780">
        <v>1</v>
      </c>
      <c r="X780" t="s">
        <v>3896</v>
      </c>
      <c r="Y780" t="s">
        <v>3895</v>
      </c>
      <c r="Z780" t="s">
        <v>3897</v>
      </c>
      <c r="AA780" t="s">
        <v>47</v>
      </c>
      <c r="AB780" t="b">
        <v>0</v>
      </c>
      <c r="AC780" t="b">
        <f t="shared" si="26"/>
        <v>1</v>
      </c>
      <c r="AD780">
        <v>127</v>
      </c>
      <c r="AE780" t="b">
        <v>0</v>
      </c>
      <c r="AF780">
        <f>_xlfn.XLOOKUP($C780,[1]Dec25_data_updated!$C:$C, [1]Dec25_data_updated!AI:AI,0)</f>
        <v>0</v>
      </c>
      <c r="AG780">
        <f>_xlfn.XLOOKUP($C780,[1]Dec25_data_updated!$C:$C, [1]Dec25_data_updated!AJ:AJ,0)</f>
        <v>0</v>
      </c>
      <c r="AH780">
        <f>_xlfn.XLOOKUP($C780,[1]Dec25_data_updated!$C:$C, [1]Dec25_data_updated!AF:AF,0)</f>
        <v>0</v>
      </c>
      <c r="AI780" s="1">
        <f>_xlfn.XLOOKUP($C780,[1]cull_for_type_term!$C:$C, [1]cull_for_type_term!AI:AI,0)</f>
        <v>0</v>
      </c>
      <c r="AJ780" s="1">
        <f>_xlfn.XLOOKUP($C780,[1]cull_for_type_term!$C:$C, [1]cull_for_type_term!AJ:AJ,0)</f>
        <v>0</v>
      </c>
      <c r="AK780" s="1">
        <f>_xlfn.XLOOKUP($C780,[1]dates!$C:$C, [1]dates!D:D,0)</f>
        <v>0</v>
      </c>
      <c r="AL780" s="2"/>
      <c r="AM780" s="3">
        <f>_xlfn.XLOOKUP($C780,[1]missing!$C:$C, [1]missing!AH:AH,0)</f>
        <v>0</v>
      </c>
    </row>
    <row r="781" spans="1:39" x14ac:dyDescent="0.2">
      <c r="A781">
        <v>0</v>
      </c>
      <c r="B781" t="s">
        <v>3898</v>
      </c>
      <c r="C781" t="s">
        <v>3899</v>
      </c>
      <c r="D781">
        <v>2015</v>
      </c>
      <c r="E781" t="s">
        <v>3900</v>
      </c>
      <c r="F781" t="s">
        <v>312</v>
      </c>
      <c r="G781" t="s">
        <v>3901</v>
      </c>
      <c r="I781">
        <v>151</v>
      </c>
      <c r="J781" s="4">
        <v>45649.420636574076</v>
      </c>
      <c r="L781" t="s">
        <v>3902</v>
      </c>
      <c r="S781">
        <v>0</v>
      </c>
      <c r="T781">
        <v>0</v>
      </c>
      <c r="U781">
        <v>0</v>
      </c>
      <c r="V781">
        <v>1</v>
      </c>
      <c r="W781">
        <v>9</v>
      </c>
      <c r="X781" t="s">
        <v>3903</v>
      </c>
      <c r="Y781" t="s">
        <v>3904</v>
      </c>
      <c r="Z781" t="s">
        <v>3905</v>
      </c>
      <c r="AA781" t="s">
        <v>47</v>
      </c>
      <c r="AB781" t="b">
        <v>0</v>
      </c>
      <c r="AC781" t="b">
        <f t="shared" si="26"/>
        <v>1</v>
      </c>
      <c r="AD781">
        <v>216</v>
      </c>
      <c r="AE781" t="b">
        <v>0</v>
      </c>
      <c r="AF781">
        <f>_xlfn.XLOOKUP($C781,[1]Dec25_data_updated!$C:$C, [1]Dec25_data_updated!AI:AI,0)</f>
        <v>0</v>
      </c>
      <c r="AG781">
        <f>_xlfn.XLOOKUP($C781,[1]Dec25_data_updated!$C:$C, [1]Dec25_data_updated!AJ:AJ,0)</f>
        <v>0</v>
      </c>
      <c r="AH781">
        <f>_xlfn.XLOOKUP($C781,[1]Dec25_data_updated!$C:$C, [1]Dec25_data_updated!AF:AF,0)</f>
        <v>0</v>
      </c>
      <c r="AI781" s="1">
        <f>_xlfn.XLOOKUP($C781,[1]cull_for_type_term!$C:$C, [1]cull_for_type_term!AI:AI,0)</f>
        <v>0</v>
      </c>
      <c r="AJ781" s="1">
        <f>_xlfn.XLOOKUP($C781,[1]cull_for_type_term!$C:$C, [1]cull_for_type_term!AJ:AJ,0)</f>
        <v>0</v>
      </c>
      <c r="AK781" s="1">
        <f>_xlfn.XLOOKUP($C781,[1]dates!$C:$C, [1]dates!D:D,0)</f>
        <v>0</v>
      </c>
      <c r="AL781" s="2"/>
      <c r="AM781" s="3">
        <f>_xlfn.XLOOKUP($C781,[1]missing!$C:$C, [1]missing!AH:AH,0)</f>
        <v>0</v>
      </c>
    </row>
    <row r="782" spans="1:39" x14ac:dyDescent="0.2">
      <c r="A782">
        <v>0</v>
      </c>
      <c r="B782" t="s">
        <v>3906</v>
      </c>
      <c r="C782" t="s">
        <v>3907</v>
      </c>
      <c r="D782">
        <v>2016</v>
      </c>
      <c r="E782" t="s">
        <v>3908</v>
      </c>
      <c r="F782" t="s">
        <v>289</v>
      </c>
      <c r="G782" t="s">
        <v>3909</v>
      </c>
      <c r="I782">
        <v>127</v>
      </c>
      <c r="J782" s="4">
        <v>45649.420636574076</v>
      </c>
      <c r="S782">
        <v>0</v>
      </c>
      <c r="T782">
        <v>0</v>
      </c>
      <c r="U782">
        <v>0</v>
      </c>
      <c r="V782">
        <v>1</v>
      </c>
      <c r="W782">
        <v>8</v>
      </c>
      <c r="X782" t="s">
        <v>3910</v>
      </c>
      <c r="Y782" t="s">
        <v>3911</v>
      </c>
      <c r="Z782" t="s">
        <v>3912</v>
      </c>
      <c r="AA782" t="s">
        <v>47</v>
      </c>
      <c r="AB782" t="b">
        <v>0</v>
      </c>
      <c r="AC782" t="b">
        <f t="shared" si="26"/>
        <v>1</v>
      </c>
      <c r="AD782">
        <v>192</v>
      </c>
      <c r="AE782" t="b">
        <v>0</v>
      </c>
      <c r="AF782">
        <f>_xlfn.XLOOKUP($C782,[1]Dec25_data_updated!$C:$C, [1]Dec25_data_updated!AI:AI,0)</f>
        <v>0</v>
      </c>
      <c r="AG782">
        <f>_xlfn.XLOOKUP($C782,[1]Dec25_data_updated!$C:$C, [1]Dec25_data_updated!AJ:AJ,0)</f>
        <v>0</v>
      </c>
      <c r="AH782">
        <f>_xlfn.XLOOKUP($C782,[1]Dec25_data_updated!$C:$C, [1]Dec25_data_updated!AF:AF,0)</f>
        <v>0</v>
      </c>
      <c r="AI782" s="1">
        <f>_xlfn.XLOOKUP($C782,[1]cull_for_type_term!$C:$C, [1]cull_for_type_term!AI:AI,0)</f>
        <v>0</v>
      </c>
      <c r="AJ782" s="1">
        <f>_xlfn.XLOOKUP($C782,[1]cull_for_type_term!$C:$C, [1]cull_for_type_term!AJ:AJ,0)</f>
        <v>0</v>
      </c>
      <c r="AK782" s="1">
        <f>_xlfn.XLOOKUP($C782,[1]dates!$C:$C, [1]dates!D:D,0)</f>
        <v>0</v>
      </c>
      <c r="AL782" s="2"/>
      <c r="AM782" s="3">
        <f>_xlfn.XLOOKUP($C782,[1]missing!$C:$C, [1]missing!AH:AH,0)</f>
        <v>0</v>
      </c>
    </row>
    <row r="783" spans="1:39" x14ac:dyDescent="0.2">
      <c r="A783">
        <v>1</v>
      </c>
      <c r="B783" t="s">
        <v>3913</v>
      </c>
      <c r="C783" t="s">
        <v>3914</v>
      </c>
      <c r="D783">
        <v>2019</v>
      </c>
      <c r="F783" t="s">
        <v>1319</v>
      </c>
      <c r="G783" t="s">
        <v>3915</v>
      </c>
      <c r="H783" t="s">
        <v>3916</v>
      </c>
      <c r="I783">
        <v>322</v>
      </c>
      <c r="J783" s="4">
        <v>45649.420636574076</v>
      </c>
      <c r="S783">
        <v>1</v>
      </c>
      <c r="T783">
        <v>0.2</v>
      </c>
      <c r="U783">
        <v>1</v>
      </c>
      <c r="V783">
        <v>1</v>
      </c>
      <c r="W783">
        <v>5</v>
      </c>
      <c r="X783" t="s">
        <v>3917</v>
      </c>
      <c r="Y783" t="s">
        <v>3918</v>
      </c>
      <c r="Z783" t="s">
        <v>3919</v>
      </c>
      <c r="AA783" t="s">
        <v>47</v>
      </c>
      <c r="AB783" t="b">
        <v>0</v>
      </c>
      <c r="AC783" t="b">
        <f t="shared" si="26"/>
        <v>1</v>
      </c>
      <c r="AD783">
        <v>387</v>
      </c>
      <c r="AE783" t="b">
        <v>0</v>
      </c>
      <c r="AF783">
        <f>_xlfn.XLOOKUP($C783,[1]Dec25_data_updated!$C:$C, [1]Dec25_data_updated!AI:AI,0)</f>
        <v>0</v>
      </c>
      <c r="AG783">
        <f>_xlfn.XLOOKUP($C783,[1]Dec25_data_updated!$C:$C, [1]Dec25_data_updated!AJ:AJ,0)</f>
        <v>0</v>
      </c>
      <c r="AH783">
        <f>_xlfn.XLOOKUP($C783,[1]Dec25_data_updated!$C:$C, [1]Dec25_data_updated!AF:AF,0)</f>
        <v>0</v>
      </c>
      <c r="AI783" s="1">
        <f>_xlfn.XLOOKUP($C783,[1]cull_for_type_term!$C:$C, [1]cull_for_type_term!AI:AI,0)</f>
        <v>0</v>
      </c>
      <c r="AJ783" s="1">
        <f>_xlfn.XLOOKUP($C783,[1]cull_for_type_term!$C:$C, [1]cull_for_type_term!AJ:AJ,0)</f>
        <v>0</v>
      </c>
      <c r="AK783" s="1">
        <f>_xlfn.XLOOKUP($C783,[1]dates!$C:$C, [1]dates!D:D,0)</f>
        <v>0</v>
      </c>
      <c r="AL783" s="2"/>
      <c r="AM783" s="3">
        <f>_xlfn.XLOOKUP($C783,[1]missing!$C:$C, [1]missing!AH:AH,0)</f>
        <v>0</v>
      </c>
    </row>
    <row r="784" spans="1:39" x14ac:dyDescent="0.2">
      <c r="A784">
        <v>1</v>
      </c>
      <c r="B784" t="s">
        <v>3913</v>
      </c>
      <c r="C784" t="s">
        <v>3914</v>
      </c>
      <c r="D784">
        <v>2019</v>
      </c>
      <c r="F784" t="s">
        <v>1319</v>
      </c>
      <c r="G784" t="s">
        <v>3915</v>
      </c>
      <c r="H784" t="s">
        <v>3916</v>
      </c>
      <c r="I784">
        <v>207</v>
      </c>
      <c r="J784" s="4">
        <v>45649.813726851855</v>
      </c>
      <c r="S784">
        <v>1</v>
      </c>
      <c r="T784">
        <v>0.2</v>
      </c>
      <c r="U784">
        <v>1</v>
      </c>
      <c r="V784">
        <v>1</v>
      </c>
      <c r="W784">
        <v>5</v>
      </c>
      <c r="X784" t="s">
        <v>3920</v>
      </c>
      <c r="Y784" t="s">
        <v>3918</v>
      </c>
      <c r="Z784" t="s">
        <v>3921</v>
      </c>
      <c r="AA784" t="s">
        <v>50</v>
      </c>
      <c r="AB784" t="b">
        <v>0</v>
      </c>
      <c r="AC784" t="b">
        <f t="shared" ref="AC784:AC847" si="27">IF( ISNUMBER( SEARCH( AA784, X784) ), TRUE, "" )</f>
        <v>1</v>
      </c>
      <c r="AD784">
        <v>1174</v>
      </c>
      <c r="AE784" t="b">
        <v>0</v>
      </c>
      <c r="AF784">
        <f>_xlfn.XLOOKUP($C784,[1]Dec25_data_updated!$C:$C, [1]Dec25_data_updated!AI:AI,0)</f>
        <v>0</v>
      </c>
      <c r="AG784">
        <f>_xlfn.XLOOKUP($C784,[1]Dec25_data_updated!$C:$C, [1]Dec25_data_updated!AJ:AJ,0)</f>
        <v>0</v>
      </c>
      <c r="AH784">
        <f>_xlfn.XLOOKUP($C784,[1]Dec25_data_updated!$C:$C, [1]Dec25_data_updated!AF:AF,0)</f>
        <v>0</v>
      </c>
      <c r="AI784" s="1">
        <f>_xlfn.XLOOKUP($C784,[1]cull_for_type_term!$C:$C, [1]cull_for_type_term!AI:AI,0)</f>
        <v>0</v>
      </c>
      <c r="AJ784" s="1">
        <f>_xlfn.XLOOKUP($C784,[1]cull_for_type_term!$C:$C, [1]cull_for_type_term!AJ:AJ,0)</f>
        <v>0</v>
      </c>
      <c r="AK784" s="1">
        <f>_xlfn.XLOOKUP($C784,[1]dates!$C:$C, [1]dates!D:D,0)</f>
        <v>0</v>
      </c>
      <c r="AL784" s="2"/>
      <c r="AM784" s="3">
        <f>_xlfn.XLOOKUP($C784,[1]missing!$C:$C, [1]missing!AH:AH,0)</f>
        <v>0</v>
      </c>
    </row>
    <row r="785" spans="1:39" x14ac:dyDescent="0.2">
      <c r="A785">
        <v>1</v>
      </c>
      <c r="B785" t="s">
        <v>3922</v>
      </c>
      <c r="C785" t="s">
        <v>3923</v>
      </c>
      <c r="D785">
        <v>2023</v>
      </c>
      <c r="E785" t="s">
        <v>3924</v>
      </c>
      <c r="F785" t="s">
        <v>3925</v>
      </c>
      <c r="G785" t="s">
        <v>3926</v>
      </c>
      <c r="H785" t="s">
        <v>3927</v>
      </c>
      <c r="I785">
        <v>404</v>
      </c>
      <c r="J785" s="4">
        <v>45649.420636574076</v>
      </c>
      <c r="K785" t="s">
        <v>107</v>
      </c>
      <c r="S785">
        <v>1</v>
      </c>
      <c r="T785">
        <v>1</v>
      </c>
      <c r="U785">
        <v>1</v>
      </c>
      <c r="V785">
        <v>1</v>
      </c>
      <c r="W785">
        <v>1</v>
      </c>
      <c r="X785" t="s">
        <v>3928</v>
      </c>
      <c r="Y785" t="s">
        <v>3926</v>
      </c>
      <c r="Z785" t="s">
        <v>3929</v>
      </c>
      <c r="AA785" t="s">
        <v>47</v>
      </c>
      <c r="AB785" t="b">
        <v>0</v>
      </c>
      <c r="AC785" t="str">
        <f t="shared" si="27"/>
        <v/>
      </c>
      <c r="AD785">
        <v>469</v>
      </c>
      <c r="AE785" t="b">
        <v>0</v>
      </c>
      <c r="AF785">
        <f>_xlfn.XLOOKUP($C785,[1]Dec25_data_updated!$C:$C, [1]Dec25_data_updated!AI:AI,0)</f>
        <v>0</v>
      </c>
      <c r="AG785">
        <f>_xlfn.XLOOKUP($C785,[1]Dec25_data_updated!$C:$C, [1]Dec25_data_updated!AJ:AJ,0)</f>
        <v>0</v>
      </c>
      <c r="AH785">
        <f>_xlfn.XLOOKUP($C785,[1]Dec25_data_updated!$C:$C, [1]Dec25_data_updated!AF:AF,0)</f>
        <v>0</v>
      </c>
      <c r="AI785" s="1">
        <f>_xlfn.XLOOKUP($C785,[1]cull_for_type_term!$C:$C, [1]cull_for_type_term!AI:AI,0)</f>
        <v>0</v>
      </c>
      <c r="AJ785" s="1">
        <f>_xlfn.XLOOKUP($C785,[1]cull_for_type_term!$C:$C, [1]cull_for_type_term!AJ:AJ,0)</f>
        <v>0</v>
      </c>
      <c r="AK785" s="1">
        <f>_xlfn.XLOOKUP($C785,[1]dates!$C:$C, [1]dates!D:D,0)</f>
        <v>0</v>
      </c>
      <c r="AL785" s="2"/>
      <c r="AM785" s="3">
        <f>_xlfn.XLOOKUP($C785,[1]missing!$C:$C, [1]missing!AH:AH,0)</f>
        <v>0</v>
      </c>
    </row>
    <row r="786" spans="1:39" x14ac:dyDescent="0.2">
      <c r="A786">
        <v>1</v>
      </c>
      <c r="B786" t="s">
        <v>3922</v>
      </c>
      <c r="C786" t="s">
        <v>3923</v>
      </c>
      <c r="D786">
        <v>2023</v>
      </c>
      <c r="E786" t="s">
        <v>3924</v>
      </c>
      <c r="F786" t="s">
        <v>3925</v>
      </c>
      <c r="G786" t="s">
        <v>3926</v>
      </c>
      <c r="H786" t="s">
        <v>3927</v>
      </c>
      <c r="I786">
        <v>226</v>
      </c>
      <c r="J786" s="4">
        <v>45649.813726851855</v>
      </c>
      <c r="K786" t="s">
        <v>107</v>
      </c>
      <c r="S786">
        <v>1</v>
      </c>
      <c r="T786">
        <v>1</v>
      </c>
      <c r="U786">
        <v>1</v>
      </c>
      <c r="V786">
        <v>1</v>
      </c>
      <c r="W786">
        <v>1</v>
      </c>
      <c r="X786" t="s">
        <v>3928</v>
      </c>
      <c r="Y786" t="s">
        <v>3926</v>
      </c>
      <c r="Z786" t="s">
        <v>3930</v>
      </c>
      <c r="AA786" t="s">
        <v>50</v>
      </c>
      <c r="AB786" t="b">
        <v>0</v>
      </c>
      <c r="AC786" t="str">
        <f t="shared" si="27"/>
        <v/>
      </c>
      <c r="AD786">
        <v>1193</v>
      </c>
      <c r="AE786" t="b">
        <v>0</v>
      </c>
      <c r="AF786">
        <f>_xlfn.XLOOKUP($C786,[1]Dec25_data_updated!$C:$C, [1]Dec25_data_updated!AI:AI,0)</f>
        <v>0</v>
      </c>
      <c r="AG786">
        <f>_xlfn.XLOOKUP($C786,[1]Dec25_data_updated!$C:$C, [1]Dec25_data_updated!AJ:AJ,0)</f>
        <v>0</v>
      </c>
      <c r="AH786">
        <f>_xlfn.XLOOKUP($C786,[1]Dec25_data_updated!$C:$C, [1]Dec25_data_updated!AF:AF,0)</f>
        <v>0</v>
      </c>
      <c r="AI786" s="1">
        <f>_xlfn.XLOOKUP($C786,[1]cull_for_type_term!$C:$C, [1]cull_for_type_term!AI:AI,0)</f>
        <v>0</v>
      </c>
      <c r="AJ786" s="1">
        <f>_xlfn.XLOOKUP($C786,[1]cull_for_type_term!$C:$C, [1]cull_for_type_term!AJ:AJ,0)</f>
        <v>0</v>
      </c>
      <c r="AK786" s="1">
        <f>_xlfn.XLOOKUP($C786,[1]dates!$C:$C, [1]dates!D:D,0)</f>
        <v>0</v>
      </c>
      <c r="AL786" s="2"/>
      <c r="AM786" s="3">
        <f>_xlfn.XLOOKUP($C786,[1]missing!$C:$C, [1]missing!AH:AH,0)</f>
        <v>0</v>
      </c>
    </row>
    <row r="787" spans="1:39" x14ac:dyDescent="0.2">
      <c r="A787">
        <v>12</v>
      </c>
      <c r="B787" t="s">
        <v>3931</v>
      </c>
      <c r="C787" t="s">
        <v>3932</v>
      </c>
      <c r="D787">
        <v>2019</v>
      </c>
      <c r="E787" t="s">
        <v>3933</v>
      </c>
      <c r="F787" t="s">
        <v>2853</v>
      </c>
      <c r="G787" t="s">
        <v>3934</v>
      </c>
      <c r="H787" t="s">
        <v>3935</v>
      </c>
      <c r="I787">
        <v>460</v>
      </c>
      <c r="J787" s="4">
        <v>45649.420636574076</v>
      </c>
      <c r="K787" t="s">
        <v>107</v>
      </c>
      <c r="S787">
        <v>12</v>
      </c>
      <c r="T787">
        <v>2.4</v>
      </c>
      <c r="U787">
        <v>6</v>
      </c>
      <c r="V787">
        <v>2</v>
      </c>
      <c r="W787">
        <v>5</v>
      </c>
      <c r="X787" t="s">
        <v>3936</v>
      </c>
      <c r="Y787" t="s">
        <v>3934</v>
      </c>
      <c r="Z787" t="s">
        <v>3937</v>
      </c>
      <c r="AA787" t="s">
        <v>47</v>
      </c>
      <c r="AB787" s="5" t="b">
        <v>0</v>
      </c>
      <c r="AC787" t="b">
        <f t="shared" si="27"/>
        <v>1</v>
      </c>
      <c r="AD787">
        <v>525</v>
      </c>
      <c r="AE787" t="b">
        <v>0</v>
      </c>
      <c r="AF787">
        <f>_xlfn.XLOOKUP($C787,[1]Dec25_data_updated!$C:$C, [1]Dec25_data_updated!AI:AI,0)</f>
        <v>0</v>
      </c>
      <c r="AG787">
        <f>_xlfn.XLOOKUP($C787,[1]Dec25_data_updated!$C:$C, [1]Dec25_data_updated!AJ:AJ,0)</f>
        <v>0</v>
      </c>
      <c r="AH787">
        <f>_xlfn.XLOOKUP($C787,[1]Dec25_data_updated!$C:$C, [1]Dec25_data_updated!AF:AF,0)</f>
        <v>0</v>
      </c>
      <c r="AI787" s="1">
        <f>_xlfn.XLOOKUP($C787,[1]cull_for_type_term!$C:$C, [1]cull_for_type_term!AI:AI,0)</f>
        <v>0</v>
      </c>
      <c r="AJ787" s="1">
        <f>_xlfn.XLOOKUP($C787,[1]cull_for_type_term!$C:$C, [1]cull_for_type_term!AJ:AJ,0)</f>
        <v>0</v>
      </c>
      <c r="AK787" s="1">
        <f>_xlfn.XLOOKUP($C787,[1]dates!$C:$C, [1]dates!D:D,0)</f>
        <v>0</v>
      </c>
      <c r="AL787" s="2"/>
      <c r="AM787" s="3">
        <f>_xlfn.XLOOKUP($C787,[1]missing!$C:$C, [1]missing!AH:AH,0)</f>
        <v>0</v>
      </c>
    </row>
    <row r="788" spans="1:39" x14ac:dyDescent="0.2">
      <c r="A788">
        <v>40</v>
      </c>
      <c r="B788" t="s">
        <v>3938</v>
      </c>
      <c r="C788" t="s">
        <v>3939</v>
      </c>
      <c r="D788">
        <v>2020</v>
      </c>
      <c r="F788" t="s">
        <v>436</v>
      </c>
      <c r="G788" t="s">
        <v>3940</v>
      </c>
      <c r="H788" t="s">
        <v>3941</v>
      </c>
      <c r="I788">
        <v>13</v>
      </c>
      <c r="J788" s="4">
        <v>45649.813726851855</v>
      </c>
      <c r="K788" t="s">
        <v>250</v>
      </c>
      <c r="S788">
        <v>40</v>
      </c>
      <c r="T788">
        <v>10</v>
      </c>
      <c r="U788">
        <v>20</v>
      </c>
      <c r="V788">
        <v>2</v>
      </c>
      <c r="W788">
        <v>4</v>
      </c>
      <c r="X788" t="s">
        <v>3942</v>
      </c>
      <c r="Y788" t="s">
        <v>3943</v>
      </c>
      <c r="Z788" t="s">
        <v>3944</v>
      </c>
      <c r="AA788" t="s">
        <v>50</v>
      </c>
      <c r="AB788" t="b">
        <v>0</v>
      </c>
      <c r="AC788" t="b">
        <f t="shared" si="27"/>
        <v>1</v>
      </c>
      <c r="AD788">
        <v>980</v>
      </c>
      <c r="AE788" t="b">
        <v>0</v>
      </c>
      <c r="AF788">
        <f>_xlfn.XLOOKUP($C788,[1]Dec25_data_updated!$C:$C, [1]Dec25_data_updated!AI:AI,0)</f>
        <v>0</v>
      </c>
      <c r="AG788">
        <f>_xlfn.XLOOKUP($C788,[1]Dec25_data_updated!$C:$C, [1]Dec25_data_updated!AJ:AJ,0)</f>
        <v>0</v>
      </c>
      <c r="AH788">
        <f>_xlfn.XLOOKUP($C788,[1]Dec25_data_updated!$C:$C, [1]Dec25_data_updated!AF:AF,0)</f>
        <v>0</v>
      </c>
      <c r="AI788" s="1">
        <f>_xlfn.XLOOKUP($C788,[1]cull_for_type_term!$C:$C, [1]cull_for_type_term!AI:AI,0)</f>
        <v>0</v>
      </c>
      <c r="AJ788" s="1">
        <f>_xlfn.XLOOKUP($C788,[1]cull_for_type_term!$C:$C, [1]cull_for_type_term!AJ:AJ,0)</f>
        <v>0</v>
      </c>
      <c r="AK788" s="1">
        <f>_xlfn.XLOOKUP($C788,[1]dates!$C:$C, [1]dates!D:D,0)</f>
        <v>0</v>
      </c>
      <c r="AL788" s="2"/>
      <c r="AM788" s="3">
        <f>_xlfn.XLOOKUP($C788,[1]missing!$C:$C, [1]missing!AH:AH,0)</f>
        <v>0</v>
      </c>
    </row>
    <row r="789" spans="1:39" x14ac:dyDescent="0.2">
      <c r="A789">
        <v>40</v>
      </c>
      <c r="B789" t="s">
        <v>3938</v>
      </c>
      <c r="C789" t="s">
        <v>3939</v>
      </c>
      <c r="D789">
        <v>2020</v>
      </c>
      <c r="F789" t="s">
        <v>436</v>
      </c>
      <c r="G789" t="s">
        <v>3940</v>
      </c>
      <c r="H789" t="s">
        <v>3941</v>
      </c>
      <c r="I789">
        <v>28</v>
      </c>
      <c r="J789" s="4">
        <v>45649.420636574076</v>
      </c>
      <c r="K789" t="s">
        <v>250</v>
      </c>
      <c r="S789">
        <v>40</v>
      </c>
      <c r="T789">
        <v>10</v>
      </c>
      <c r="U789">
        <v>20</v>
      </c>
      <c r="V789">
        <v>2</v>
      </c>
      <c r="W789">
        <v>4</v>
      </c>
      <c r="X789" t="s">
        <v>3945</v>
      </c>
      <c r="Y789" t="s">
        <v>3943</v>
      </c>
      <c r="Z789" t="s">
        <v>3946</v>
      </c>
      <c r="AA789" t="s">
        <v>47</v>
      </c>
      <c r="AB789" t="b">
        <v>0</v>
      </c>
      <c r="AC789" t="str">
        <f t="shared" si="27"/>
        <v/>
      </c>
      <c r="AD789">
        <v>93</v>
      </c>
      <c r="AE789" t="b">
        <v>0</v>
      </c>
      <c r="AF789">
        <f>_xlfn.XLOOKUP($C789,[1]Dec25_data_updated!$C:$C, [1]Dec25_data_updated!AI:AI,0)</f>
        <v>0</v>
      </c>
      <c r="AG789">
        <f>_xlfn.XLOOKUP($C789,[1]Dec25_data_updated!$C:$C, [1]Dec25_data_updated!AJ:AJ,0)</f>
        <v>0</v>
      </c>
      <c r="AH789">
        <f>_xlfn.XLOOKUP($C789,[1]Dec25_data_updated!$C:$C, [1]Dec25_data_updated!AF:AF,0)</f>
        <v>0</v>
      </c>
      <c r="AI789" s="1">
        <f>_xlfn.XLOOKUP($C789,[1]cull_for_type_term!$C:$C, [1]cull_for_type_term!AI:AI,0)</f>
        <v>0</v>
      </c>
      <c r="AJ789" s="1">
        <f>_xlfn.XLOOKUP($C789,[1]cull_for_type_term!$C:$C, [1]cull_for_type_term!AJ:AJ,0)</f>
        <v>0</v>
      </c>
      <c r="AK789" s="1">
        <f>_xlfn.XLOOKUP($C789,[1]dates!$C:$C, [1]dates!D:D,0)</f>
        <v>0</v>
      </c>
      <c r="AL789" s="2"/>
      <c r="AM789" s="3">
        <f>_xlfn.XLOOKUP($C789,[1]missing!$C:$C, [1]missing!AH:AH,0)</f>
        <v>0</v>
      </c>
    </row>
    <row r="790" spans="1:39" x14ac:dyDescent="0.2">
      <c r="A790">
        <v>0</v>
      </c>
      <c r="B790" t="s">
        <v>3947</v>
      </c>
      <c r="C790" t="s">
        <v>3948</v>
      </c>
      <c r="D790">
        <v>2020</v>
      </c>
      <c r="F790" t="s">
        <v>1093</v>
      </c>
      <c r="G790" t="s">
        <v>3949</v>
      </c>
      <c r="I790">
        <v>27</v>
      </c>
      <c r="J790" s="4">
        <v>45649.813726851855</v>
      </c>
      <c r="S790">
        <v>0</v>
      </c>
      <c r="T790">
        <v>0</v>
      </c>
      <c r="U790">
        <v>0</v>
      </c>
      <c r="V790">
        <v>5</v>
      </c>
      <c r="W790">
        <v>4</v>
      </c>
      <c r="X790" t="s">
        <v>3950</v>
      </c>
      <c r="Z790" t="s">
        <v>3951</v>
      </c>
      <c r="AA790" t="s">
        <v>50</v>
      </c>
      <c r="AB790" t="b">
        <v>0</v>
      </c>
      <c r="AC790" t="b">
        <f t="shared" si="27"/>
        <v>1</v>
      </c>
      <c r="AD790">
        <v>994</v>
      </c>
      <c r="AE790" t="b">
        <v>0</v>
      </c>
      <c r="AF790">
        <f>_xlfn.XLOOKUP($C790,[1]Dec25_data_updated!$C:$C, [1]Dec25_data_updated!AI:AI,0)</f>
        <v>0</v>
      </c>
      <c r="AG790">
        <f>_xlfn.XLOOKUP($C790,[1]Dec25_data_updated!$C:$C, [1]Dec25_data_updated!AJ:AJ,0)</f>
        <v>0</v>
      </c>
      <c r="AH790">
        <f>_xlfn.XLOOKUP($C790,[1]Dec25_data_updated!$C:$C, [1]Dec25_data_updated!AF:AF,0)</f>
        <v>0</v>
      </c>
      <c r="AI790" s="1">
        <f>_xlfn.XLOOKUP($C790,[1]cull_for_type_term!$C:$C, [1]cull_for_type_term!AI:AI,0)</f>
        <v>0</v>
      </c>
      <c r="AJ790" s="1">
        <f>_xlfn.XLOOKUP($C790,[1]cull_for_type_term!$C:$C, [1]cull_for_type_term!AJ:AJ,0)</f>
        <v>0</v>
      </c>
      <c r="AK790" s="1">
        <f>_xlfn.XLOOKUP($C790,[1]dates!$C:$C, [1]dates!D:D,0)</f>
        <v>0</v>
      </c>
      <c r="AL790" s="2"/>
      <c r="AM790" s="3">
        <f>_xlfn.XLOOKUP($C790,[1]missing!$C:$C, [1]missing!AH:AH,0)</f>
        <v>0</v>
      </c>
    </row>
    <row r="791" spans="1:39" x14ac:dyDescent="0.2">
      <c r="A791">
        <v>0</v>
      </c>
      <c r="B791" t="s">
        <v>3947</v>
      </c>
      <c r="C791" t="s">
        <v>3952</v>
      </c>
      <c r="D791">
        <v>2020</v>
      </c>
      <c r="F791" t="s">
        <v>1093</v>
      </c>
      <c r="G791" t="s">
        <v>3953</v>
      </c>
      <c r="I791">
        <v>22</v>
      </c>
      <c r="J791" s="4">
        <v>45649.813726851855</v>
      </c>
      <c r="S791">
        <v>0</v>
      </c>
      <c r="T791">
        <v>0</v>
      </c>
      <c r="U791">
        <v>0</v>
      </c>
      <c r="V791">
        <v>5</v>
      </c>
      <c r="W791">
        <v>4</v>
      </c>
      <c r="X791" t="s">
        <v>3954</v>
      </c>
      <c r="Z791" t="s">
        <v>3955</v>
      </c>
      <c r="AA791" t="s">
        <v>50</v>
      </c>
      <c r="AB791" t="b">
        <v>0</v>
      </c>
      <c r="AC791" t="b">
        <f t="shared" si="27"/>
        <v>1</v>
      </c>
      <c r="AD791">
        <v>989</v>
      </c>
      <c r="AE791" t="b">
        <v>0</v>
      </c>
      <c r="AF791">
        <f>_xlfn.XLOOKUP($C791,[1]Dec25_data_updated!$C:$C, [1]Dec25_data_updated!AI:AI,0)</f>
        <v>0</v>
      </c>
      <c r="AG791">
        <f>_xlfn.XLOOKUP($C791,[1]Dec25_data_updated!$C:$C, [1]Dec25_data_updated!AJ:AJ,0)</f>
        <v>0</v>
      </c>
      <c r="AH791">
        <f>_xlfn.XLOOKUP($C791,[1]Dec25_data_updated!$C:$C, [1]Dec25_data_updated!AF:AF,0)</f>
        <v>0</v>
      </c>
      <c r="AI791" s="1">
        <f>_xlfn.XLOOKUP($C791,[1]cull_for_type_term!$C:$C, [1]cull_for_type_term!AI:AI,0)</f>
        <v>0</v>
      </c>
      <c r="AJ791" s="1">
        <f>_xlfn.XLOOKUP($C791,[1]cull_for_type_term!$C:$C, [1]cull_for_type_term!AJ:AJ,0)</f>
        <v>0</v>
      </c>
      <c r="AK791" s="1">
        <f>_xlfn.XLOOKUP($C791,[1]dates!$C:$C, [1]dates!D:D,0)</f>
        <v>0</v>
      </c>
      <c r="AL791" s="2"/>
      <c r="AM791" s="3">
        <f>_xlfn.XLOOKUP($C791,[1]missing!$C:$C, [1]missing!AH:AH,0)</f>
        <v>0</v>
      </c>
    </row>
    <row r="792" spans="1:39" x14ac:dyDescent="0.2">
      <c r="A792">
        <v>0</v>
      </c>
      <c r="B792" t="s">
        <v>3947</v>
      </c>
      <c r="C792" t="s">
        <v>3956</v>
      </c>
      <c r="D792">
        <v>2020</v>
      </c>
      <c r="F792" t="s">
        <v>1093</v>
      </c>
      <c r="G792" t="s">
        <v>3957</v>
      </c>
      <c r="I792">
        <v>21</v>
      </c>
      <c r="J792" s="4">
        <v>45649.813726851855</v>
      </c>
      <c r="S792">
        <v>0</v>
      </c>
      <c r="T792">
        <v>0</v>
      </c>
      <c r="U792">
        <v>0</v>
      </c>
      <c r="V792">
        <v>5</v>
      </c>
      <c r="W792">
        <v>4</v>
      </c>
      <c r="X792" t="s">
        <v>3958</v>
      </c>
      <c r="Z792" t="s">
        <v>3959</v>
      </c>
      <c r="AA792" t="s">
        <v>50</v>
      </c>
      <c r="AB792" t="b">
        <v>0</v>
      </c>
      <c r="AC792" t="b">
        <f t="shared" si="27"/>
        <v>1</v>
      </c>
      <c r="AD792">
        <v>988</v>
      </c>
      <c r="AE792" t="b">
        <v>0</v>
      </c>
      <c r="AF792">
        <f>_xlfn.XLOOKUP($C792,[1]Dec25_data_updated!$C:$C, [1]Dec25_data_updated!AI:AI,0)</f>
        <v>0</v>
      </c>
      <c r="AG792">
        <f>_xlfn.XLOOKUP($C792,[1]Dec25_data_updated!$C:$C, [1]Dec25_data_updated!AJ:AJ,0)</f>
        <v>0</v>
      </c>
      <c r="AH792">
        <f>_xlfn.XLOOKUP($C792,[1]Dec25_data_updated!$C:$C, [1]Dec25_data_updated!AF:AF,0)</f>
        <v>0</v>
      </c>
      <c r="AI792" s="1">
        <f>_xlfn.XLOOKUP($C792,[1]cull_for_type_term!$C:$C, [1]cull_for_type_term!AI:AI,0)</f>
        <v>0</v>
      </c>
      <c r="AJ792" s="1">
        <f>_xlfn.XLOOKUP($C792,[1]cull_for_type_term!$C:$C, [1]cull_for_type_term!AJ:AJ,0)</f>
        <v>0</v>
      </c>
      <c r="AK792" s="1">
        <f>_xlfn.XLOOKUP($C792,[1]dates!$C:$C, [1]dates!D:D,0)</f>
        <v>0</v>
      </c>
      <c r="AL792" s="2"/>
      <c r="AM792" s="3">
        <f>_xlfn.XLOOKUP($C792,[1]missing!$C:$C, [1]missing!AH:AH,0)</f>
        <v>0</v>
      </c>
    </row>
    <row r="793" spans="1:39" x14ac:dyDescent="0.2">
      <c r="A793">
        <v>0</v>
      </c>
      <c r="B793" t="s">
        <v>3947</v>
      </c>
      <c r="C793" t="s">
        <v>3960</v>
      </c>
      <c r="D793">
        <v>2020</v>
      </c>
      <c r="F793" t="s">
        <v>1093</v>
      </c>
      <c r="G793" t="s">
        <v>3961</v>
      </c>
      <c r="I793">
        <v>17</v>
      </c>
      <c r="J793" s="4">
        <v>45649.813726851855</v>
      </c>
      <c r="S793">
        <v>0</v>
      </c>
      <c r="T793">
        <v>0</v>
      </c>
      <c r="U793">
        <v>0</v>
      </c>
      <c r="V793">
        <v>5</v>
      </c>
      <c r="W793">
        <v>4</v>
      </c>
      <c r="X793" t="s">
        <v>3962</v>
      </c>
      <c r="Z793" t="s">
        <v>3963</v>
      </c>
      <c r="AA793" t="s">
        <v>50</v>
      </c>
      <c r="AB793" t="b">
        <v>0</v>
      </c>
      <c r="AC793" t="b">
        <f t="shared" si="27"/>
        <v>1</v>
      </c>
      <c r="AD793">
        <v>984</v>
      </c>
      <c r="AE793" t="b">
        <v>0</v>
      </c>
      <c r="AF793">
        <f>_xlfn.XLOOKUP($C793,[1]Dec25_data_updated!$C:$C, [1]Dec25_data_updated!AI:AI,0)</f>
        <v>0</v>
      </c>
      <c r="AG793">
        <f>_xlfn.XLOOKUP($C793,[1]Dec25_data_updated!$C:$C, [1]Dec25_data_updated!AJ:AJ,0)</f>
        <v>0</v>
      </c>
      <c r="AH793">
        <f>_xlfn.XLOOKUP($C793,[1]Dec25_data_updated!$C:$C, [1]Dec25_data_updated!AF:AF,0)</f>
        <v>0</v>
      </c>
      <c r="AI793" s="1">
        <f>_xlfn.XLOOKUP($C793,[1]cull_for_type_term!$C:$C, [1]cull_for_type_term!AI:AI,0)</f>
        <v>0</v>
      </c>
      <c r="AJ793" s="1">
        <f>_xlfn.XLOOKUP($C793,[1]cull_for_type_term!$C:$C, [1]cull_for_type_term!AJ:AJ,0)</f>
        <v>0</v>
      </c>
      <c r="AK793" s="1">
        <f>_xlfn.XLOOKUP($C793,[1]dates!$C:$C, [1]dates!D:D,0)</f>
        <v>0</v>
      </c>
      <c r="AL793" s="2"/>
      <c r="AM793" s="3">
        <f>_xlfn.XLOOKUP($C793,[1]missing!$C:$C, [1]missing!AH:AH,0)</f>
        <v>0</v>
      </c>
    </row>
    <row r="794" spans="1:39" x14ac:dyDescent="0.2">
      <c r="A794">
        <v>0</v>
      </c>
      <c r="B794" t="s">
        <v>3947</v>
      </c>
      <c r="C794" t="s">
        <v>3964</v>
      </c>
      <c r="D794">
        <v>2020</v>
      </c>
      <c r="F794" t="s">
        <v>1093</v>
      </c>
      <c r="G794" t="s">
        <v>3965</v>
      </c>
      <c r="I794">
        <v>24</v>
      </c>
      <c r="J794" s="4">
        <v>45649.813726851855</v>
      </c>
      <c r="S794">
        <v>0</v>
      </c>
      <c r="T794">
        <v>0</v>
      </c>
      <c r="U794">
        <v>0</v>
      </c>
      <c r="V794">
        <v>5</v>
      </c>
      <c r="W794">
        <v>4</v>
      </c>
      <c r="X794" t="s">
        <v>3966</v>
      </c>
      <c r="Z794" t="s">
        <v>3967</v>
      </c>
      <c r="AA794" t="s">
        <v>50</v>
      </c>
      <c r="AB794" t="b">
        <v>0</v>
      </c>
      <c r="AC794" t="b">
        <f t="shared" si="27"/>
        <v>1</v>
      </c>
      <c r="AD794">
        <v>991</v>
      </c>
      <c r="AE794" t="b">
        <v>0</v>
      </c>
      <c r="AF794">
        <f>_xlfn.XLOOKUP($C794,[1]Dec25_data_updated!$C:$C, [1]Dec25_data_updated!AI:AI,0)</f>
        <v>0</v>
      </c>
      <c r="AG794">
        <f>_xlfn.XLOOKUP($C794,[1]Dec25_data_updated!$C:$C, [1]Dec25_data_updated!AJ:AJ,0)</f>
        <v>0</v>
      </c>
      <c r="AH794">
        <f>_xlfn.XLOOKUP($C794,[1]Dec25_data_updated!$C:$C, [1]Dec25_data_updated!AF:AF,0)</f>
        <v>0</v>
      </c>
      <c r="AI794" s="1">
        <f>_xlfn.XLOOKUP($C794,[1]cull_for_type_term!$C:$C, [1]cull_for_type_term!AI:AI,0)</f>
        <v>0</v>
      </c>
      <c r="AJ794" s="1">
        <f>_xlfn.XLOOKUP($C794,[1]cull_for_type_term!$C:$C, [1]cull_for_type_term!AJ:AJ,0)</f>
        <v>0</v>
      </c>
      <c r="AK794" s="1">
        <f>_xlfn.XLOOKUP($C794,[1]dates!$C:$C, [1]dates!D:D,0)</f>
        <v>0</v>
      </c>
      <c r="AL794" s="2"/>
      <c r="AM794" s="3">
        <f>_xlfn.XLOOKUP($C794,[1]missing!$C:$C, [1]missing!AH:AH,0)</f>
        <v>0</v>
      </c>
    </row>
    <row r="795" spans="1:39" x14ac:dyDescent="0.2">
      <c r="A795">
        <v>0</v>
      </c>
      <c r="B795" t="s">
        <v>3947</v>
      </c>
      <c r="C795" t="s">
        <v>3968</v>
      </c>
      <c r="D795">
        <v>2020</v>
      </c>
      <c r="F795" t="s">
        <v>1093</v>
      </c>
      <c r="G795" t="s">
        <v>3969</v>
      </c>
      <c r="I795">
        <v>31</v>
      </c>
      <c r="J795" s="4">
        <v>45649.813726851855</v>
      </c>
      <c r="S795">
        <v>0</v>
      </c>
      <c r="T795">
        <v>0</v>
      </c>
      <c r="U795">
        <v>0</v>
      </c>
      <c r="V795">
        <v>5</v>
      </c>
      <c r="W795">
        <v>4</v>
      </c>
      <c r="X795" t="s">
        <v>3970</v>
      </c>
      <c r="Z795" t="s">
        <v>3971</v>
      </c>
      <c r="AA795" t="s">
        <v>50</v>
      </c>
      <c r="AB795" t="b">
        <v>0</v>
      </c>
      <c r="AC795" t="b">
        <f t="shared" si="27"/>
        <v>1</v>
      </c>
      <c r="AD795">
        <v>998</v>
      </c>
      <c r="AE795" t="b">
        <v>0</v>
      </c>
      <c r="AF795">
        <f>_xlfn.XLOOKUP($C795,[1]Dec25_data_updated!$C:$C, [1]Dec25_data_updated!AI:AI,0)</f>
        <v>0</v>
      </c>
      <c r="AG795">
        <f>_xlfn.XLOOKUP($C795,[1]Dec25_data_updated!$C:$C, [1]Dec25_data_updated!AJ:AJ,0)</f>
        <v>0</v>
      </c>
      <c r="AH795">
        <f>_xlfn.XLOOKUP($C795,[1]Dec25_data_updated!$C:$C, [1]Dec25_data_updated!AF:AF,0)</f>
        <v>0</v>
      </c>
      <c r="AI795" s="1">
        <f>_xlfn.XLOOKUP($C795,[1]cull_for_type_term!$C:$C, [1]cull_for_type_term!AI:AI,0)</f>
        <v>0</v>
      </c>
      <c r="AJ795" s="1">
        <f>_xlfn.XLOOKUP($C795,[1]cull_for_type_term!$C:$C, [1]cull_for_type_term!AJ:AJ,0)</f>
        <v>0</v>
      </c>
      <c r="AK795" s="1">
        <f>_xlfn.XLOOKUP($C795,[1]dates!$C:$C, [1]dates!D:D,0)</f>
        <v>0</v>
      </c>
      <c r="AL795" s="2"/>
      <c r="AM795" s="3">
        <f>_xlfn.XLOOKUP($C795,[1]missing!$C:$C, [1]missing!AH:AH,0)</f>
        <v>0</v>
      </c>
    </row>
    <row r="796" spans="1:39" x14ac:dyDescent="0.2">
      <c r="A796">
        <v>0</v>
      </c>
      <c r="B796" t="s">
        <v>3947</v>
      </c>
      <c r="C796" t="s">
        <v>3972</v>
      </c>
      <c r="D796">
        <v>2020</v>
      </c>
      <c r="F796" t="s">
        <v>1093</v>
      </c>
      <c r="G796" t="s">
        <v>3973</v>
      </c>
      <c r="I796">
        <v>23</v>
      </c>
      <c r="J796" s="4">
        <v>45649.813726851855</v>
      </c>
      <c r="S796">
        <v>0</v>
      </c>
      <c r="T796">
        <v>0</v>
      </c>
      <c r="U796">
        <v>0</v>
      </c>
      <c r="V796">
        <v>5</v>
      </c>
      <c r="W796">
        <v>4</v>
      </c>
      <c r="X796" t="s">
        <v>3974</v>
      </c>
      <c r="Z796" t="s">
        <v>3975</v>
      </c>
      <c r="AA796" t="s">
        <v>50</v>
      </c>
      <c r="AB796" t="b">
        <v>0</v>
      </c>
      <c r="AC796" t="b">
        <f t="shared" si="27"/>
        <v>1</v>
      </c>
      <c r="AD796">
        <v>990</v>
      </c>
      <c r="AE796" t="b">
        <v>0</v>
      </c>
      <c r="AF796">
        <f>_xlfn.XLOOKUP($C796,[1]Dec25_data_updated!$C:$C, [1]Dec25_data_updated!AI:AI,0)</f>
        <v>0</v>
      </c>
      <c r="AG796">
        <f>_xlfn.XLOOKUP($C796,[1]Dec25_data_updated!$C:$C, [1]Dec25_data_updated!AJ:AJ,0)</f>
        <v>0</v>
      </c>
      <c r="AH796">
        <f>_xlfn.XLOOKUP($C796,[1]Dec25_data_updated!$C:$C, [1]Dec25_data_updated!AF:AF,0)</f>
        <v>0</v>
      </c>
      <c r="AI796" s="1">
        <f>_xlfn.XLOOKUP($C796,[1]cull_for_type_term!$C:$C, [1]cull_for_type_term!AI:AI,0)</f>
        <v>0</v>
      </c>
      <c r="AJ796" s="1">
        <f>_xlfn.XLOOKUP($C796,[1]cull_for_type_term!$C:$C, [1]cull_for_type_term!AJ:AJ,0)</f>
        <v>0</v>
      </c>
      <c r="AK796" s="1">
        <f>_xlfn.XLOOKUP($C796,[1]dates!$C:$C, [1]dates!D:D,0)</f>
        <v>0</v>
      </c>
      <c r="AL796" s="2"/>
      <c r="AM796" s="3">
        <f>_xlfn.XLOOKUP($C796,[1]missing!$C:$C, [1]missing!AH:AH,0)</f>
        <v>0</v>
      </c>
    </row>
    <row r="797" spans="1:39" x14ac:dyDescent="0.2">
      <c r="A797">
        <v>0</v>
      </c>
      <c r="B797" t="s">
        <v>3947</v>
      </c>
      <c r="C797" t="s">
        <v>3976</v>
      </c>
      <c r="D797">
        <v>2020</v>
      </c>
      <c r="F797" t="s">
        <v>1093</v>
      </c>
      <c r="G797" t="s">
        <v>3977</v>
      </c>
      <c r="I797">
        <v>25</v>
      </c>
      <c r="J797" s="4">
        <v>45649.813726851855</v>
      </c>
      <c r="S797">
        <v>0</v>
      </c>
      <c r="T797">
        <v>0</v>
      </c>
      <c r="U797">
        <v>0</v>
      </c>
      <c r="V797">
        <v>5</v>
      </c>
      <c r="W797">
        <v>4</v>
      </c>
      <c r="X797" t="s">
        <v>3978</v>
      </c>
      <c r="Z797" t="s">
        <v>3979</v>
      </c>
      <c r="AA797" t="s">
        <v>50</v>
      </c>
      <c r="AB797" t="b">
        <v>0</v>
      </c>
      <c r="AC797" t="b">
        <f t="shared" si="27"/>
        <v>1</v>
      </c>
      <c r="AD797">
        <v>992</v>
      </c>
      <c r="AE797" t="b">
        <v>0</v>
      </c>
      <c r="AF797">
        <f>_xlfn.XLOOKUP($C797,[1]Dec25_data_updated!$C:$C, [1]Dec25_data_updated!AI:AI,0)</f>
        <v>0</v>
      </c>
      <c r="AG797">
        <f>_xlfn.XLOOKUP($C797,[1]Dec25_data_updated!$C:$C, [1]Dec25_data_updated!AJ:AJ,0)</f>
        <v>0</v>
      </c>
      <c r="AH797">
        <f>_xlfn.XLOOKUP($C797,[1]Dec25_data_updated!$C:$C, [1]Dec25_data_updated!AF:AF,0)</f>
        <v>0</v>
      </c>
      <c r="AI797" s="1">
        <f>_xlfn.XLOOKUP($C797,[1]cull_for_type_term!$C:$C, [1]cull_for_type_term!AI:AI,0)</f>
        <v>0</v>
      </c>
      <c r="AJ797" s="1">
        <f>_xlfn.XLOOKUP($C797,[1]cull_for_type_term!$C:$C, [1]cull_for_type_term!AJ:AJ,0)</f>
        <v>0</v>
      </c>
      <c r="AK797" s="1">
        <f>_xlfn.XLOOKUP($C797,[1]dates!$C:$C, [1]dates!D:D,0)</f>
        <v>0</v>
      </c>
      <c r="AL797" s="2"/>
      <c r="AM797" s="3">
        <f>_xlfn.XLOOKUP($C797,[1]missing!$C:$C, [1]missing!AH:AH,0)</f>
        <v>0</v>
      </c>
    </row>
    <row r="798" spans="1:39" x14ac:dyDescent="0.2">
      <c r="A798">
        <v>0</v>
      </c>
      <c r="B798" t="s">
        <v>3947</v>
      </c>
      <c r="C798" t="s">
        <v>3980</v>
      </c>
      <c r="D798">
        <v>2020</v>
      </c>
      <c r="F798" t="s">
        <v>1093</v>
      </c>
      <c r="G798" t="s">
        <v>3981</v>
      </c>
      <c r="I798">
        <v>19</v>
      </c>
      <c r="J798" s="4">
        <v>45649.813726851855</v>
      </c>
      <c r="S798">
        <v>0</v>
      </c>
      <c r="T798">
        <v>0</v>
      </c>
      <c r="U798">
        <v>0</v>
      </c>
      <c r="V798">
        <v>5</v>
      </c>
      <c r="W798">
        <v>4</v>
      </c>
      <c r="X798" t="s">
        <v>3982</v>
      </c>
      <c r="Z798" t="s">
        <v>3983</v>
      </c>
      <c r="AA798" t="s">
        <v>50</v>
      </c>
      <c r="AB798" t="b">
        <v>0</v>
      </c>
      <c r="AC798" t="b">
        <f t="shared" si="27"/>
        <v>1</v>
      </c>
      <c r="AD798">
        <v>986</v>
      </c>
      <c r="AE798" t="b">
        <v>0</v>
      </c>
      <c r="AF798">
        <f>_xlfn.XLOOKUP($C798,[1]Dec25_data_updated!$C:$C, [1]Dec25_data_updated!AI:AI,0)</f>
        <v>0</v>
      </c>
      <c r="AG798">
        <f>_xlfn.XLOOKUP($C798,[1]Dec25_data_updated!$C:$C, [1]Dec25_data_updated!AJ:AJ,0)</f>
        <v>0</v>
      </c>
      <c r="AH798">
        <f>_xlfn.XLOOKUP($C798,[1]Dec25_data_updated!$C:$C, [1]Dec25_data_updated!AF:AF,0)</f>
        <v>0</v>
      </c>
      <c r="AI798" s="1">
        <f>_xlfn.XLOOKUP($C798,[1]cull_for_type_term!$C:$C, [1]cull_for_type_term!AI:AI,0)</f>
        <v>0</v>
      </c>
      <c r="AJ798" s="1">
        <f>_xlfn.XLOOKUP($C798,[1]cull_for_type_term!$C:$C, [1]cull_for_type_term!AJ:AJ,0)</f>
        <v>0</v>
      </c>
      <c r="AK798" s="1">
        <f>_xlfn.XLOOKUP($C798,[1]dates!$C:$C, [1]dates!D:D,0)</f>
        <v>0</v>
      </c>
      <c r="AL798" s="2"/>
      <c r="AM798" s="3">
        <f>_xlfn.XLOOKUP($C798,[1]missing!$C:$C, [1]missing!AH:AH,0)</f>
        <v>0</v>
      </c>
    </row>
    <row r="799" spans="1:39" x14ac:dyDescent="0.2">
      <c r="A799">
        <v>0</v>
      </c>
      <c r="B799" t="s">
        <v>3947</v>
      </c>
      <c r="C799" t="s">
        <v>3984</v>
      </c>
      <c r="D799">
        <v>2020</v>
      </c>
      <c r="F799" t="s">
        <v>1093</v>
      </c>
      <c r="G799" t="s">
        <v>3985</v>
      </c>
      <c r="I799">
        <v>26</v>
      </c>
      <c r="J799" s="4">
        <v>45649.813726851855</v>
      </c>
      <c r="S799">
        <v>0</v>
      </c>
      <c r="T799">
        <v>0</v>
      </c>
      <c r="U799">
        <v>0</v>
      </c>
      <c r="V799">
        <v>5</v>
      </c>
      <c r="W799">
        <v>4</v>
      </c>
      <c r="X799" t="s">
        <v>3986</v>
      </c>
      <c r="Z799" t="s">
        <v>3987</v>
      </c>
      <c r="AA799" t="s">
        <v>50</v>
      </c>
      <c r="AB799" t="b">
        <v>0</v>
      </c>
      <c r="AC799" t="b">
        <f t="shared" si="27"/>
        <v>1</v>
      </c>
      <c r="AD799">
        <v>993</v>
      </c>
      <c r="AE799" t="b">
        <v>0</v>
      </c>
      <c r="AF799">
        <f>_xlfn.XLOOKUP($C799,[1]Dec25_data_updated!$C:$C, [1]Dec25_data_updated!AI:AI,0)</f>
        <v>0</v>
      </c>
      <c r="AG799">
        <f>_xlfn.XLOOKUP($C799,[1]Dec25_data_updated!$C:$C, [1]Dec25_data_updated!AJ:AJ,0)</f>
        <v>0</v>
      </c>
      <c r="AH799">
        <f>_xlfn.XLOOKUP($C799,[1]Dec25_data_updated!$C:$C, [1]Dec25_data_updated!AF:AF,0)</f>
        <v>0</v>
      </c>
      <c r="AI799" s="1">
        <f>_xlfn.XLOOKUP($C799,[1]cull_for_type_term!$C:$C, [1]cull_for_type_term!AI:AI,0)</f>
        <v>0</v>
      </c>
      <c r="AJ799" s="1">
        <f>_xlfn.XLOOKUP($C799,[1]cull_for_type_term!$C:$C, [1]cull_for_type_term!AJ:AJ,0)</f>
        <v>0</v>
      </c>
      <c r="AK799" s="1">
        <f>_xlfn.XLOOKUP($C799,[1]dates!$C:$C, [1]dates!D:D,0)</f>
        <v>0</v>
      </c>
      <c r="AL799" s="2"/>
      <c r="AM799" s="3">
        <f>_xlfn.XLOOKUP($C799,[1]missing!$C:$C, [1]missing!AH:AH,0)</f>
        <v>0</v>
      </c>
    </row>
    <row r="800" spans="1:39" x14ac:dyDescent="0.2">
      <c r="A800">
        <v>0</v>
      </c>
      <c r="B800" t="s">
        <v>3947</v>
      </c>
      <c r="C800" t="s">
        <v>3988</v>
      </c>
      <c r="D800">
        <v>2020</v>
      </c>
      <c r="F800" t="s">
        <v>1093</v>
      </c>
      <c r="G800" t="s">
        <v>3989</v>
      </c>
      <c r="I800">
        <v>28</v>
      </c>
      <c r="J800" s="4">
        <v>45649.813726851855</v>
      </c>
      <c r="S800">
        <v>0</v>
      </c>
      <c r="T800">
        <v>0</v>
      </c>
      <c r="U800">
        <v>0</v>
      </c>
      <c r="V800">
        <v>5</v>
      </c>
      <c r="W800">
        <v>4</v>
      </c>
      <c r="X800" t="s">
        <v>3990</v>
      </c>
      <c r="Z800" t="s">
        <v>3991</v>
      </c>
      <c r="AA800" t="s">
        <v>50</v>
      </c>
      <c r="AB800" t="b">
        <v>0</v>
      </c>
      <c r="AC800" t="b">
        <f t="shared" si="27"/>
        <v>1</v>
      </c>
      <c r="AD800">
        <v>995</v>
      </c>
      <c r="AE800" t="b">
        <v>0</v>
      </c>
      <c r="AF800">
        <f>_xlfn.XLOOKUP($C800,[1]Dec25_data_updated!$C:$C, [1]Dec25_data_updated!AI:AI,0)</f>
        <v>0</v>
      </c>
      <c r="AG800">
        <f>_xlfn.XLOOKUP($C800,[1]Dec25_data_updated!$C:$C, [1]Dec25_data_updated!AJ:AJ,0)</f>
        <v>0</v>
      </c>
      <c r="AH800">
        <f>_xlfn.XLOOKUP($C800,[1]Dec25_data_updated!$C:$C, [1]Dec25_data_updated!AF:AF,0)</f>
        <v>0</v>
      </c>
      <c r="AI800" s="1">
        <f>_xlfn.XLOOKUP($C800,[1]cull_for_type_term!$C:$C, [1]cull_for_type_term!AI:AI,0)</f>
        <v>0</v>
      </c>
      <c r="AJ800" s="1">
        <f>_xlfn.XLOOKUP($C800,[1]cull_for_type_term!$C:$C, [1]cull_for_type_term!AJ:AJ,0)</f>
        <v>0</v>
      </c>
      <c r="AK800" s="1">
        <f>_xlfn.XLOOKUP($C800,[1]dates!$C:$C, [1]dates!D:D,0)</f>
        <v>0</v>
      </c>
      <c r="AL800" s="2"/>
      <c r="AM800" s="3">
        <f>_xlfn.XLOOKUP($C800,[1]missing!$C:$C, [1]missing!AH:AH,0)</f>
        <v>0</v>
      </c>
    </row>
    <row r="801" spans="1:39" x14ac:dyDescent="0.2">
      <c r="A801">
        <v>0</v>
      </c>
      <c r="B801" t="s">
        <v>3947</v>
      </c>
      <c r="C801" t="s">
        <v>3992</v>
      </c>
      <c r="D801">
        <v>2020</v>
      </c>
      <c r="F801" t="s">
        <v>1093</v>
      </c>
      <c r="G801" t="s">
        <v>3993</v>
      </c>
      <c r="I801">
        <v>29</v>
      </c>
      <c r="J801" s="4">
        <v>45649.813726851855</v>
      </c>
      <c r="S801">
        <v>0</v>
      </c>
      <c r="T801">
        <v>0</v>
      </c>
      <c r="U801">
        <v>0</v>
      </c>
      <c r="V801">
        <v>5</v>
      </c>
      <c r="W801">
        <v>4</v>
      </c>
      <c r="X801" t="s">
        <v>3994</v>
      </c>
      <c r="Z801" t="s">
        <v>3995</v>
      </c>
      <c r="AA801" t="s">
        <v>50</v>
      </c>
      <c r="AB801" t="b">
        <v>0</v>
      </c>
      <c r="AC801" t="b">
        <f t="shared" si="27"/>
        <v>1</v>
      </c>
      <c r="AD801">
        <v>996</v>
      </c>
      <c r="AE801" t="b">
        <v>0</v>
      </c>
      <c r="AF801">
        <f>_xlfn.XLOOKUP($C801,[1]Dec25_data_updated!$C:$C, [1]Dec25_data_updated!AI:AI,0)</f>
        <v>0</v>
      </c>
      <c r="AG801">
        <f>_xlfn.XLOOKUP($C801,[1]Dec25_data_updated!$C:$C, [1]Dec25_data_updated!AJ:AJ,0)</f>
        <v>0</v>
      </c>
      <c r="AH801">
        <f>_xlfn.XLOOKUP($C801,[1]Dec25_data_updated!$C:$C, [1]Dec25_data_updated!AF:AF,0)</f>
        <v>0</v>
      </c>
      <c r="AI801" s="1">
        <f>_xlfn.XLOOKUP($C801,[1]cull_for_type_term!$C:$C, [1]cull_for_type_term!AI:AI,0)</f>
        <v>0</v>
      </c>
      <c r="AJ801" s="1">
        <f>_xlfn.XLOOKUP($C801,[1]cull_for_type_term!$C:$C, [1]cull_for_type_term!AJ:AJ,0)</f>
        <v>0</v>
      </c>
      <c r="AK801" s="1">
        <f>_xlfn.XLOOKUP($C801,[1]dates!$C:$C, [1]dates!D:D,0)</f>
        <v>0</v>
      </c>
      <c r="AL801" s="2"/>
      <c r="AM801" s="3">
        <f>_xlfn.XLOOKUP($C801,[1]missing!$C:$C, [1]missing!AH:AH,0)</f>
        <v>0</v>
      </c>
    </row>
    <row r="802" spans="1:39" x14ac:dyDescent="0.2">
      <c r="A802">
        <v>0</v>
      </c>
      <c r="B802" t="s">
        <v>3947</v>
      </c>
      <c r="C802" t="s">
        <v>3996</v>
      </c>
      <c r="D802">
        <v>2020</v>
      </c>
      <c r="F802" t="s">
        <v>1093</v>
      </c>
      <c r="G802" t="s">
        <v>3997</v>
      </c>
      <c r="I802">
        <v>18</v>
      </c>
      <c r="J802" s="4">
        <v>45649.813726851855</v>
      </c>
      <c r="S802">
        <v>0</v>
      </c>
      <c r="T802">
        <v>0</v>
      </c>
      <c r="U802">
        <v>0</v>
      </c>
      <c r="V802">
        <v>5</v>
      </c>
      <c r="W802">
        <v>4</v>
      </c>
      <c r="X802" t="s">
        <v>3998</v>
      </c>
      <c r="Z802" t="s">
        <v>3999</v>
      </c>
      <c r="AA802" t="s">
        <v>50</v>
      </c>
      <c r="AB802" t="b">
        <v>0</v>
      </c>
      <c r="AC802" t="b">
        <f t="shared" si="27"/>
        <v>1</v>
      </c>
      <c r="AD802">
        <v>985</v>
      </c>
      <c r="AE802" t="b">
        <v>0</v>
      </c>
      <c r="AF802">
        <f>_xlfn.XLOOKUP($C802,[1]Dec25_data_updated!$C:$C, [1]Dec25_data_updated!AI:AI,0)</f>
        <v>0</v>
      </c>
      <c r="AG802">
        <f>_xlfn.XLOOKUP($C802,[1]Dec25_data_updated!$C:$C, [1]Dec25_data_updated!AJ:AJ,0)</f>
        <v>0</v>
      </c>
      <c r="AH802">
        <f>_xlfn.XLOOKUP($C802,[1]Dec25_data_updated!$C:$C, [1]Dec25_data_updated!AF:AF,0)</f>
        <v>0</v>
      </c>
      <c r="AI802" s="1">
        <f>_xlfn.XLOOKUP($C802,[1]cull_for_type_term!$C:$C, [1]cull_for_type_term!AI:AI,0)</f>
        <v>0</v>
      </c>
      <c r="AJ802" s="1">
        <f>_xlfn.XLOOKUP($C802,[1]cull_for_type_term!$C:$C, [1]cull_for_type_term!AJ:AJ,0)</f>
        <v>0</v>
      </c>
      <c r="AK802" s="1">
        <f>_xlfn.XLOOKUP($C802,[1]dates!$C:$C, [1]dates!D:D,0)</f>
        <v>0</v>
      </c>
      <c r="AL802" s="2"/>
      <c r="AM802" s="3">
        <f>_xlfn.XLOOKUP($C802,[1]missing!$C:$C, [1]missing!AH:AH,0)</f>
        <v>0</v>
      </c>
    </row>
    <row r="803" spans="1:39" x14ac:dyDescent="0.2">
      <c r="A803">
        <v>0</v>
      </c>
      <c r="B803" t="s">
        <v>4000</v>
      </c>
      <c r="C803" t="s">
        <v>4001</v>
      </c>
      <c r="D803">
        <v>2013</v>
      </c>
      <c r="E803" t="s">
        <v>4002</v>
      </c>
      <c r="F803" t="s">
        <v>289</v>
      </c>
      <c r="G803" t="s">
        <v>4003</v>
      </c>
      <c r="I803">
        <v>449</v>
      </c>
      <c r="J803" s="4">
        <v>45649.420636574076</v>
      </c>
      <c r="S803">
        <v>0</v>
      </c>
      <c r="T803">
        <v>0</v>
      </c>
      <c r="U803">
        <v>0</v>
      </c>
      <c r="V803">
        <v>1</v>
      </c>
      <c r="W803">
        <v>11</v>
      </c>
      <c r="X803" t="s">
        <v>4004</v>
      </c>
      <c r="Y803" t="s">
        <v>4005</v>
      </c>
      <c r="Z803" t="s">
        <v>4006</v>
      </c>
      <c r="AA803" t="s">
        <v>47</v>
      </c>
      <c r="AB803" t="b">
        <v>0</v>
      </c>
      <c r="AC803" t="str">
        <f t="shared" si="27"/>
        <v/>
      </c>
      <c r="AD803">
        <v>514</v>
      </c>
      <c r="AE803" t="b">
        <v>0</v>
      </c>
      <c r="AF803">
        <f>_xlfn.XLOOKUP($C803,[1]Dec25_data_updated!$C:$C, [1]Dec25_data_updated!AI:AI,0)</f>
        <v>0</v>
      </c>
      <c r="AG803">
        <f>_xlfn.XLOOKUP($C803,[1]Dec25_data_updated!$C:$C, [1]Dec25_data_updated!AJ:AJ,0)</f>
        <v>0</v>
      </c>
      <c r="AH803">
        <f>_xlfn.XLOOKUP($C803,[1]Dec25_data_updated!$C:$C, [1]Dec25_data_updated!AF:AF,0)</f>
        <v>0</v>
      </c>
      <c r="AI803" s="1">
        <f>_xlfn.XLOOKUP($C803,[1]cull_for_type_term!$C:$C, [1]cull_for_type_term!AI:AI,0)</f>
        <v>0</v>
      </c>
      <c r="AJ803" s="1">
        <f>_xlfn.XLOOKUP($C803,[1]cull_for_type_term!$C:$C, [1]cull_for_type_term!AJ:AJ,0)</f>
        <v>0</v>
      </c>
      <c r="AK803" s="1">
        <f>_xlfn.XLOOKUP($C803,[1]dates!$C:$C, [1]dates!D:D,0)</f>
        <v>0</v>
      </c>
      <c r="AL803" s="2"/>
      <c r="AM803" s="3">
        <f>_xlfn.XLOOKUP($C803,[1]missing!$C:$C, [1]missing!AH:AH,0)</f>
        <v>0</v>
      </c>
    </row>
    <row r="804" spans="1:39" x14ac:dyDescent="0.2">
      <c r="A804">
        <v>0</v>
      </c>
      <c r="B804" t="s">
        <v>4000</v>
      </c>
      <c r="C804" t="s">
        <v>4001</v>
      </c>
      <c r="D804">
        <v>2013</v>
      </c>
      <c r="E804" t="s">
        <v>4002</v>
      </c>
      <c r="F804" t="s">
        <v>289</v>
      </c>
      <c r="G804" t="s">
        <v>4007</v>
      </c>
      <c r="I804">
        <v>231</v>
      </c>
      <c r="J804" s="4">
        <v>45649.813726851855</v>
      </c>
      <c r="S804">
        <v>0</v>
      </c>
      <c r="T804">
        <v>0</v>
      </c>
      <c r="U804">
        <v>0</v>
      </c>
      <c r="V804">
        <v>1</v>
      </c>
      <c r="W804">
        <v>11</v>
      </c>
      <c r="X804" t="s">
        <v>4004</v>
      </c>
      <c r="Y804" t="s">
        <v>4005</v>
      </c>
      <c r="Z804" t="s">
        <v>4008</v>
      </c>
      <c r="AA804" t="s">
        <v>50</v>
      </c>
      <c r="AB804" t="b">
        <v>0</v>
      </c>
      <c r="AC804" t="str">
        <f t="shared" si="27"/>
        <v/>
      </c>
      <c r="AD804">
        <v>1198</v>
      </c>
      <c r="AE804" t="b">
        <v>0</v>
      </c>
      <c r="AF804">
        <f>_xlfn.XLOOKUP($C804,[1]Dec25_data_updated!$C:$C, [1]Dec25_data_updated!AI:AI,0)</f>
        <v>0</v>
      </c>
      <c r="AG804">
        <f>_xlfn.XLOOKUP($C804,[1]Dec25_data_updated!$C:$C, [1]Dec25_data_updated!AJ:AJ,0)</f>
        <v>0</v>
      </c>
      <c r="AH804">
        <f>_xlfn.XLOOKUP($C804,[1]Dec25_data_updated!$C:$C, [1]Dec25_data_updated!AF:AF,0)</f>
        <v>0</v>
      </c>
      <c r="AI804" s="1">
        <f>_xlfn.XLOOKUP($C804,[1]cull_for_type_term!$C:$C, [1]cull_for_type_term!AI:AI,0)</f>
        <v>0</v>
      </c>
      <c r="AJ804" s="1">
        <f>_xlfn.XLOOKUP($C804,[1]cull_for_type_term!$C:$C, [1]cull_for_type_term!AJ:AJ,0)</f>
        <v>0</v>
      </c>
      <c r="AK804" s="1">
        <f>_xlfn.XLOOKUP($C804,[1]dates!$C:$C, [1]dates!D:D,0)</f>
        <v>0</v>
      </c>
      <c r="AL804" s="2"/>
      <c r="AM804" s="3">
        <f>_xlfn.XLOOKUP($C804,[1]missing!$C:$C, [1]missing!AH:AH,0)</f>
        <v>0</v>
      </c>
    </row>
    <row r="805" spans="1:39" x14ac:dyDescent="0.2">
      <c r="A805">
        <v>0</v>
      </c>
      <c r="B805" t="s">
        <v>4009</v>
      </c>
      <c r="C805" t="s">
        <v>4010</v>
      </c>
      <c r="D805">
        <v>2015</v>
      </c>
      <c r="F805" t="s">
        <v>4011</v>
      </c>
      <c r="G805" t="s">
        <v>4012</v>
      </c>
      <c r="I805">
        <v>199</v>
      </c>
      <c r="J805" s="4">
        <v>45649.420636574076</v>
      </c>
      <c r="K805" t="s">
        <v>56</v>
      </c>
      <c r="S805">
        <v>0</v>
      </c>
      <c r="T805">
        <v>0</v>
      </c>
      <c r="U805">
        <v>0</v>
      </c>
      <c r="V805">
        <v>1</v>
      </c>
      <c r="W805">
        <v>9</v>
      </c>
      <c r="X805" t="s">
        <v>4013</v>
      </c>
      <c r="Y805" t="s">
        <v>4012</v>
      </c>
      <c r="Z805" t="s">
        <v>4014</v>
      </c>
      <c r="AA805" t="s">
        <v>47</v>
      </c>
      <c r="AB805" t="b">
        <v>0</v>
      </c>
      <c r="AC805" t="b">
        <f t="shared" si="27"/>
        <v>1</v>
      </c>
      <c r="AD805">
        <v>264</v>
      </c>
      <c r="AE805" t="b">
        <v>0</v>
      </c>
      <c r="AF805">
        <f>_xlfn.XLOOKUP($C805,[1]Dec25_data_updated!$C:$C, [1]Dec25_data_updated!AI:AI,0)</f>
        <v>0</v>
      </c>
      <c r="AG805">
        <f>_xlfn.XLOOKUP($C805,[1]Dec25_data_updated!$C:$C, [1]Dec25_data_updated!AJ:AJ,0)</f>
        <v>0</v>
      </c>
      <c r="AH805">
        <f>_xlfn.XLOOKUP($C805,[1]Dec25_data_updated!$C:$C, [1]Dec25_data_updated!AF:AF,0)</f>
        <v>0</v>
      </c>
      <c r="AI805" s="1">
        <f>_xlfn.XLOOKUP($C805,[1]cull_for_type_term!$C:$C, [1]cull_for_type_term!AI:AI,0)</f>
        <v>0</v>
      </c>
      <c r="AJ805" s="1">
        <f>_xlfn.XLOOKUP($C805,[1]cull_for_type_term!$C:$C, [1]cull_for_type_term!AJ:AJ,0)</f>
        <v>0</v>
      </c>
      <c r="AK805" s="1">
        <f>_xlfn.XLOOKUP($C805,[1]dates!$C:$C, [1]dates!D:D,0)</f>
        <v>0</v>
      </c>
      <c r="AL805" s="2"/>
      <c r="AM805" s="3">
        <f>_xlfn.XLOOKUP($C805,[1]missing!$C:$C, [1]missing!AH:AH,0)</f>
        <v>0</v>
      </c>
    </row>
    <row r="806" spans="1:39" x14ac:dyDescent="0.2">
      <c r="A806">
        <v>0</v>
      </c>
      <c r="B806" t="s">
        <v>4009</v>
      </c>
      <c r="C806" t="s">
        <v>4010</v>
      </c>
      <c r="D806">
        <v>2015</v>
      </c>
      <c r="F806" t="s">
        <v>4011</v>
      </c>
      <c r="G806" t="s">
        <v>4012</v>
      </c>
      <c r="I806">
        <v>163</v>
      </c>
      <c r="J806" s="4">
        <v>45649.813726851855</v>
      </c>
      <c r="K806" t="s">
        <v>56</v>
      </c>
      <c r="S806">
        <v>0</v>
      </c>
      <c r="T806">
        <v>0</v>
      </c>
      <c r="U806">
        <v>0</v>
      </c>
      <c r="V806">
        <v>1</v>
      </c>
      <c r="W806">
        <v>9</v>
      </c>
      <c r="X806" t="s">
        <v>4015</v>
      </c>
      <c r="Y806" t="s">
        <v>4012</v>
      </c>
      <c r="Z806" t="s">
        <v>4016</v>
      </c>
      <c r="AA806" t="s">
        <v>50</v>
      </c>
      <c r="AB806" t="b">
        <v>0</v>
      </c>
      <c r="AC806" t="str">
        <f t="shared" si="27"/>
        <v/>
      </c>
      <c r="AD806">
        <v>1130</v>
      </c>
      <c r="AE806" t="b">
        <v>0</v>
      </c>
      <c r="AF806">
        <f>_xlfn.XLOOKUP($C806,[1]Dec25_data_updated!$C:$C, [1]Dec25_data_updated!AI:AI,0)</f>
        <v>0</v>
      </c>
      <c r="AG806">
        <f>_xlfn.XLOOKUP($C806,[1]Dec25_data_updated!$C:$C, [1]Dec25_data_updated!AJ:AJ,0)</f>
        <v>0</v>
      </c>
      <c r="AH806">
        <f>_xlfn.XLOOKUP($C806,[1]Dec25_data_updated!$C:$C, [1]Dec25_data_updated!AF:AF,0)</f>
        <v>0</v>
      </c>
      <c r="AI806" s="1">
        <f>_xlfn.XLOOKUP($C806,[1]cull_for_type_term!$C:$C, [1]cull_for_type_term!AI:AI,0)</f>
        <v>0</v>
      </c>
      <c r="AJ806" s="1">
        <f>_xlfn.XLOOKUP($C806,[1]cull_for_type_term!$C:$C, [1]cull_for_type_term!AJ:AJ,0)</f>
        <v>0</v>
      </c>
      <c r="AK806" s="1">
        <f>_xlfn.XLOOKUP($C806,[1]dates!$C:$C, [1]dates!D:D,0)</f>
        <v>0</v>
      </c>
      <c r="AL806" s="2"/>
      <c r="AM806" s="3">
        <f>_xlfn.XLOOKUP($C806,[1]missing!$C:$C, [1]missing!AH:AH,0)</f>
        <v>0</v>
      </c>
    </row>
    <row r="807" spans="1:39" x14ac:dyDescent="0.2">
      <c r="A807">
        <v>0</v>
      </c>
      <c r="B807" t="s">
        <v>4017</v>
      </c>
      <c r="C807" t="s">
        <v>4018</v>
      </c>
      <c r="E807" t="s">
        <v>4019</v>
      </c>
      <c r="F807" t="s">
        <v>386</v>
      </c>
      <c r="G807" t="s">
        <v>4020</v>
      </c>
      <c r="I807">
        <v>325</v>
      </c>
      <c r="J807" s="4">
        <v>45649.813726851855</v>
      </c>
      <c r="S807">
        <v>0</v>
      </c>
      <c r="T807">
        <v>0</v>
      </c>
      <c r="U807">
        <v>0</v>
      </c>
      <c r="V807">
        <v>1</v>
      </c>
      <c r="X807" t="s">
        <v>4021</v>
      </c>
      <c r="Z807" t="s">
        <v>4022</v>
      </c>
      <c r="AA807" t="s">
        <v>50</v>
      </c>
      <c r="AB807" t="b">
        <v>0</v>
      </c>
      <c r="AC807" t="b">
        <f t="shared" si="27"/>
        <v>1</v>
      </c>
      <c r="AD807">
        <v>1292</v>
      </c>
      <c r="AE807" t="b">
        <v>0</v>
      </c>
      <c r="AF807">
        <f>_xlfn.XLOOKUP($C807,[1]Dec25_data_updated!$C:$C, [1]Dec25_data_updated!AI:AI,0)</f>
        <v>0</v>
      </c>
      <c r="AG807">
        <f>_xlfn.XLOOKUP($C807,[1]Dec25_data_updated!$C:$C, [1]Dec25_data_updated!AJ:AJ,0)</f>
        <v>0</v>
      </c>
      <c r="AH807">
        <f>_xlfn.XLOOKUP($C807,[1]Dec25_data_updated!$C:$C, [1]Dec25_data_updated!AF:AF,0)</f>
        <v>0</v>
      </c>
      <c r="AI807" s="1">
        <f>_xlfn.XLOOKUP($C807,[1]cull_for_type_term!$C:$C, [1]cull_for_type_term!AI:AI,0)</f>
        <v>0</v>
      </c>
      <c r="AJ807" s="1">
        <f>_xlfn.XLOOKUP($C807,[1]cull_for_type_term!$C:$C, [1]cull_for_type_term!AJ:AJ,0)</f>
        <v>0</v>
      </c>
      <c r="AK807" s="1">
        <f>_xlfn.XLOOKUP($C807,[1]dates!$C:$C, [1]dates!D:D,0)</f>
        <v>0</v>
      </c>
      <c r="AL807" s="2"/>
      <c r="AM807" s="3">
        <f>_xlfn.XLOOKUP($C807,[1]missing!$C:$C, [1]missing!AH:AH,0)</f>
        <v>0</v>
      </c>
    </row>
    <row r="808" spans="1:39" x14ac:dyDescent="0.2">
      <c r="A808">
        <v>0</v>
      </c>
      <c r="B808" t="s">
        <v>4017</v>
      </c>
      <c r="C808" t="s">
        <v>4018</v>
      </c>
      <c r="E808" t="s">
        <v>4019</v>
      </c>
      <c r="F808" t="s">
        <v>386</v>
      </c>
      <c r="G808" t="s">
        <v>4020</v>
      </c>
      <c r="I808">
        <v>586</v>
      </c>
      <c r="J808" s="4">
        <v>45649.420636574076</v>
      </c>
      <c r="S808">
        <v>0</v>
      </c>
      <c r="T808">
        <v>0</v>
      </c>
      <c r="U808">
        <v>0</v>
      </c>
      <c r="V808">
        <v>1</v>
      </c>
      <c r="X808" t="s">
        <v>4023</v>
      </c>
      <c r="Z808" t="s">
        <v>4024</v>
      </c>
      <c r="AA808" t="s">
        <v>47</v>
      </c>
      <c r="AB808" s="5" t="b">
        <v>0</v>
      </c>
      <c r="AC808" t="str">
        <f t="shared" si="27"/>
        <v/>
      </c>
      <c r="AD808">
        <v>651</v>
      </c>
      <c r="AE808" t="b">
        <v>0</v>
      </c>
      <c r="AF808">
        <f>_xlfn.XLOOKUP($C808,[1]Dec25_data_updated!$C:$C, [1]Dec25_data_updated!AI:AI,0)</f>
        <v>0</v>
      </c>
      <c r="AG808">
        <f>_xlfn.XLOOKUP($C808,[1]Dec25_data_updated!$C:$C, [1]Dec25_data_updated!AJ:AJ,0)</f>
        <v>0</v>
      </c>
      <c r="AH808">
        <f>_xlfn.XLOOKUP($C808,[1]Dec25_data_updated!$C:$C, [1]Dec25_data_updated!AF:AF,0)</f>
        <v>0</v>
      </c>
      <c r="AI808" s="1">
        <f>_xlfn.XLOOKUP($C808,[1]cull_for_type_term!$C:$C, [1]cull_for_type_term!AI:AI,0)</f>
        <v>0</v>
      </c>
      <c r="AJ808" s="1">
        <f>_xlfn.XLOOKUP($C808,[1]cull_for_type_term!$C:$C, [1]cull_for_type_term!AJ:AJ,0)</f>
        <v>0</v>
      </c>
      <c r="AK808" s="1">
        <f>_xlfn.XLOOKUP($C808,[1]dates!$C:$C, [1]dates!D:D,0)</f>
        <v>0</v>
      </c>
      <c r="AL808" s="2"/>
      <c r="AM808" s="3">
        <f>_xlfn.XLOOKUP($C808,[1]missing!$C:$C, [1]missing!AH:AH,0)</f>
        <v>0</v>
      </c>
    </row>
    <row r="809" spans="1:39" x14ac:dyDescent="0.2">
      <c r="A809">
        <v>0</v>
      </c>
      <c r="B809" t="s">
        <v>4017</v>
      </c>
      <c r="C809" t="s">
        <v>4025</v>
      </c>
      <c r="D809">
        <v>2018</v>
      </c>
      <c r="E809" t="s">
        <v>4026</v>
      </c>
      <c r="F809" t="s">
        <v>279</v>
      </c>
      <c r="G809" t="s">
        <v>4027</v>
      </c>
      <c r="I809">
        <v>410</v>
      </c>
      <c r="J809" s="4">
        <v>45649.420636574076</v>
      </c>
      <c r="L809" t="s">
        <v>4028</v>
      </c>
      <c r="S809">
        <v>0</v>
      </c>
      <c r="T809">
        <v>0</v>
      </c>
      <c r="U809">
        <v>0</v>
      </c>
      <c r="V809">
        <v>1</v>
      </c>
      <c r="W809">
        <v>6</v>
      </c>
      <c r="X809" t="s">
        <v>4029</v>
      </c>
      <c r="Y809" t="s">
        <v>4030</v>
      </c>
      <c r="Z809" t="s">
        <v>4031</v>
      </c>
      <c r="AA809" t="s">
        <v>47</v>
      </c>
      <c r="AB809" s="5" t="b">
        <v>0</v>
      </c>
      <c r="AC809" t="b">
        <f t="shared" si="27"/>
        <v>1</v>
      </c>
      <c r="AD809">
        <v>475</v>
      </c>
      <c r="AE809" t="b">
        <v>0</v>
      </c>
      <c r="AF809">
        <f>_xlfn.XLOOKUP($C809,[1]Dec25_data_updated!$C:$C, [1]Dec25_data_updated!AI:AI,0)</f>
        <v>0</v>
      </c>
      <c r="AG809">
        <f>_xlfn.XLOOKUP($C809,[1]Dec25_data_updated!$C:$C, [1]Dec25_data_updated!AJ:AJ,0)</f>
        <v>0</v>
      </c>
      <c r="AH809">
        <f>_xlfn.XLOOKUP($C809,[1]Dec25_data_updated!$C:$C, [1]Dec25_data_updated!AF:AF,0)</f>
        <v>0</v>
      </c>
      <c r="AI809" s="1">
        <f>_xlfn.XLOOKUP($C809,[1]cull_for_type_term!$C:$C, [1]cull_for_type_term!AI:AI,0)</f>
        <v>0</v>
      </c>
      <c r="AJ809" s="1">
        <f>_xlfn.XLOOKUP($C809,[1]cull_for_type_term!$C:$C, [1]cull_for_type_term!AJ:AJ,0)</f>
        <v>0</v>
      </c>
      <c r="AK809" s="1">
        <f>_xlfn.XLOOKUP($C809,[1]dates!$C:$C, [1]dates!D:D,0)</f>
        <v>0</v>
      </c>
      <c r="AL809" s="2"/>
      <c r="AM809" s="3">
        <f>_xlfn.XLOOKUP($C809,[1]missing!$C:$C, [1]missing!AH:AH,0)</f>
        <v>0</v>
      </c>
    </row>
    <row r="810" spans="1:39" x14ac:dyDescent="0.2">
      <c r="A810">
        <v>0</v>
      </c>
      <c r="B810" t="s">
        <v>4017</v>
      </c>
      <c r="C810" t="s">
        <v>4025</v>
      </c>
      <c r="D810">
        <v>2018</v>
      </c>
      <c r="E810" t="s">
        <v>4026</v>
      </c>
      <c r="F810" t="s">
        <v>279</v>
      </c>
      <c r="G810" t="s">
        <v>4027</v>
      </c>
      <c r="I810">
        <v>197</v>
      </c>
      <c r="J810" s="4">
        <v>45649.813726851855</v>
      </c>
      <c r="L810" t="s">
        <v>4028</v>
      </c>
      <c r="S810">
        <v>0</v>
      </c>
      <c r="T810">
        <v>0</v>
      </c>
      <c r="U810">
        <v>0</v>
      </c>
      <c r="V810">
        <v>1</v>
      </c>
      <c r="W810">
        <v>6</v>
      </c>
      <c r="X810" t="s">
        <v>4032</v>
      </c>
      <c r="Y810" t="s">
        <v>4030</v>
      </c>
      <c r="Z810" t="s">
        <v>4033</v>
      </c>
      <c r="AA810" t="s">
        <v>50</v>
      </c>
      <c r="AB810" t="b">
        <v>0</v>
      </c>
      <c r="AC810" t="b">
        <f t="shared" si="27"/>
        <v>1</v>
      </c>
      <c r="AD810">
        <v>1164</v>
      </c>
      <c r="AE810" t="b">
        <v>0</v>
      </c>
      <c r="AF810">
        <f>_xlfn.XLOOKUP($C810,[1]Dec25_data_updated!$C:$C, [1]Dec25_data_updated!AI:AI,0)</f>
        <v>0</v>
      </c>
      <c r="AG810">
        <f>_xlfn.XLOOKUP($C810,[1]Dec25_data_updated!$C:$C, [1]Dec25_data_updated!AJ:AJ,0)</f>
        <v>0</v>
      </c>
      <c r="AH810">
        <f>_xlfn.XLOOKUP($C810,[1]Dec25_data_updated!$C:$C, [1]Dec25_data_updated!AF:AF,0)</f>
        <v>0</v>
      </c>
      <c r="AI810" s="1">
        <f>_xlfn.XLOOKUP($C810,[1]cull_for_type_term!$C:$C, [1]cull_for_type_term!AI:AI,0)</f>
        <v>0</v>
      </c>
      <c r="AJ810" s="1">
        <f>_xlfn.XLOOKUP($C810,[1]cull_for_type_term!$C:$C, [1]cull_for_type_term!AJ:AJ,0)</f>
        <v>0</v>
      </c>
      <c r="AK810" s="1">
        <f>_xlfn.XLOOKUP($C810,[1]dates!$C:$C, [1]dates!D:D,0)</f>
        <v>0</v>
      </c>
      <c r="AL810" s="2"/>
      <c r="AM810" s="3">
        <f>_xlfn.XLOOKUP($C810,[1]missing!$C:$C, [1]missing!AH:AH,0)</f>
        <v>0</v>
      </c>
    </row>
    <row r="811" spans="1:39" x14ac:dyDescent="0.2">
      <c r="A811">
        <v>0</v>
      </c>
      <c r="B811" t="s">
        <v>4034</v>
      </c>
      <c r="C811" t="s">
        <v>4035</v>
      </c>
      <c r="E811" t="s">
        <v>4036</v>
      </c>
      <c r="G811" t="s">
        <v>4037</v>
      </c>
      <c r="I811">
        <v>28</v>
      </c>
      <c r="J811" s="4">
        <v>45649.86822916667</v>
      </c>
      <c r="K811" t="s">
        <v>107</v>
      </c>
      <c r="S811">
        <v>0</v>
      </c>
      <c r="T811">
        <v>0</v>
      </c>
      <c r="U811">
        <v>0</v>
      </c>
      <c r="V811">
        <v>2</v>
      </c>
      <c r="X811" t="s">
        <v>4038</v>
      </c>
      <c r="Y811" t="s">
        <v>4037</v>
      </c>
      <c r="Z811" t="s">
        <v>4039</v>
      </c>
      <c r="AA811" t="s">
        <v>71</v>
      </c>
      <c r="AB811" t="b">
        <v>0</v>
      </c>
      <c r="AC811" t="b">
        <f t="shared" si="27"/>
        <v>1</v>
      </c>
      <c r="AD811">
        <v>1378</v>
      </c>
      <c r="AE811" t="b">
        <v>0</v>
      </c>
      <c r="AF811">
        <f>_xlfn.XLOOKUP($C811,[1]Dec25_data_updated!$C:$C, [1]Dec25_data_updated!AI:AI,0)</f>
        <v>0</v>
      </c>
      <c r="AG811">
        <f>_xlfn.XLOOKUP($C811,[1]Dec25_data_updated!$C:$C, [1]Dec25_data_updated!AJ:AJ,0)</f>
        <v>0</v>
      </c>
      <c r="AH811">
        <f>_xlfn.XLOOKUP($C811,[1]Dec25_data_updated!$C:$C, [1]Dec25_data_updated!AF:AF,0)</f>
        <v>0</v>
      </c>
      <c r="AI811" s="1">
        <f>_xlfn.XLOOKUP($C811,[1]cull_for_type_term!$C:$C, [1]cull_for_type_term!AI:AI,0)</f>
        <v>0</v>
      </c>
      <c r="AJ811" s="1">
        <f>_xlfn.XLOOKUP($C811,[1]cull_for_type_term!$C:$C, [1]cull_for_type_term!AJ:AJ,0)</f>
        <v>0</v>
      </c>
      <c r="AK811" s="1">
        <f>_xlfn.XLOOKUP($C811,[1]dates!$C:$C, [1]dates!D:D,0)</f>
        <v>0</v>
      </c>
      <c r="AL811" s="2"/>
      <c r="AM811" s="3">
        <f>_xlfn.XLOOKUP($C811,[1]missing!$C:$C, [1]missing!AH:AH,0)</f>
        <v>0</v>
      </c>
    </row>
    <row r="812" spans="1:39" x14ac:dyDescent="0.2">
      <c r="A812">
        <v>0</v>
      </c>
      <c r="B812" t="s">
        <v>4034</v>
      </c>
      <c r="C812" t="s">
        <v>4040</v>
      </c>
      <c r="E812" t="s">
        <v>4041</v>
      </c>
      <c r="G812" t="s">
        <v>4042</v>
      </c>
      <c r="I812">
        <v>18</v>
      </c>
      <c r="J812" s="4">
        <v>45649.86822916667</v>
      </c>
      <c r="K812" t="s">
        <v>107</v>
      </c>
      <c r="S812">
        <v>0</v>
      </c>
      <c r="T812">
        <v>0</v>
      </c>
      <c r="U812">
        <v>0</v>
      </c>
      <c r="V812">
        <v>2</v>
      </c>
      <c r="X812" t="s">
        <v>4043</v>
      </c>
      <c r="Y812" t="s">
        <v>4042</v>
      </c>
      <c r="Z812" t="s">
        <v>4044</v>
      </c>
      <c r="AA812" t="s">
        <v>71</v>
      </c>
      <c r="AB812" t="b">
        <v>0</v>
      </c>
      <c r="AC812" t="str">
        <f t="shared" si="27"/>
        <v/>
      </c>
      <c r="AD812">
        <v>1368</v>
      </c>
      <c r="AE812" t="b">
        <v>0</v>
      </c>
      <c r="AF812">
        <f>_xlfn.XLOOKUP($C812,[1]Dec25_data_updated!$C:$C, [1]Dec25_data_updated!AI:AI,0)</f>
        <v>0</v>
      </c>
      <c r="AG812">
        <f>_xlfn.XLOOKUP($C812,[1]Dec25_data_updated!$C:$C, [1]Dec25_data_updated!AJ:AJ,0)</f>
        <v>0</v>
      </c>
      <c r="AH812">
        <f>_xlfn.XLOOKUP($C812,[1]Dec25_data_updated!$C:$C, [1]Dec25_data_updated!AF:AF,0)</f>
        <v>0</v>
      </c>
      <c r="AI812" s="1">
        <f>_xlfn.XLOOKUP($C812,[1]cull_for_type_term!$C:$C, [1]cull_for_type_term!AI:AI,0)</f>
        <v>0</v>
      </c>
      <c r="AJ812" s="1">
        <f>_xlfn.XLOOKUP($C812,[1]cull_for_type_term!$C:$C, [1]cull_for_type_term!AJ:AJ,0)</f>
        <v>0</v>
      </c>
      <c r="AK812" s="1">
        <f>_xlfn.XLOOKUP($C812,[1]dates!$C:$C, [1]dates!D:D,0)</f>
        <v>0</v>
      </c>
      <c r="AL812" s="2"/>
      <c r="AM812" s="3">
        <f>_xlfn.XLOOKUP($C812,[1]missing!$C:$C, [1]missing!AH:AH,0)</f>
        <v>0</v>
      </c>
    </row>
    <row r="813" spans="1:39" x14ac:dyDescent="0.2">
      <c r="A813">
        <v>0</v>
      </c>
      <c r="B813" t="s">
        <v>4045</v>
      </c>
      <c r="C813" t="s">
        <v>4046</v>
      </c>
      <c r="D813">
        <v>2017</v>
      </c>
      <c r="E813" t="s">
        <v>4047</v>
      </c>
      <c r="F813" t="s">
        <v>772</v>
      </c>
      <c r="G813" t="s">
        <v>4048</v>
      </c>
      <c r="I813">
        <v>87</v>
      </c>
      <c r="J813" s="4">
        <v>45649.420636574076</v>
      </c>
      <c r="K813" t="s">
        <v>56</v>
      </c>
      <c r="S813">
        <v>0</v>
      </c>
      <c r="T813">
        <v>0</v>
      </c>
      <c r="U813">
        <v>0</v>
      </c>
      <c r="V813">
        <v>1</v>
      </c>
      <c r="W813">
        <v>7</v>
      </c>
      <c r="X813" t="s">
        <v>4049</v>
      </c>
      <c r="Y813" t="s">
        <v>4048</v>
      </c>
      <c r="Z813" t="s">
        <v>4050</v>
      </c>
      <c r="AA813" t="s">
        <v>47</v>
      </c>
      <c r="AB813" s="5" t="b">
        <v>0</v>
      </c>
      <c r="AC813" t="b">
        <f t="shared" si="27"/>
        <v>1</v>
      </c>
      <c r="AD813">
        <v>152</v>
      </c>
      <c r="AE813" t="b">
        <v>0</v>
      </c>
      <c r="AF813">
        <f>_xlfn.XLOOKUP($C813,[1]Dec25_data_updated!$C:$C, [1]Dec25_data_updated!AI:AI,0)</f>
        <v>0</v>
      </c>
      <c r="AG813">
        <f>_xlfn.XLOOKUP($C813,[1]Dec25_data_updated!$C:$C, [1]Dec25_data_updated!AJ:AJ,0)</f>
        <v>0</v>
      </c>
      <c r="AH813">
        <f>_xlfn.XLOOKUP($C813,[1]Dec25_data_updated!$C:$C, [1]Dec25_data_updated!AF:AF,0)</f>
        <v>0</v>
      </c>
      <c r="AI813" s="1">
        <f>_xlfn.XLOOKUP($C813,[1]cull_for_type_term!$C:$C, [1]cull_for_type_term!AI:AI,0)</f>
        <v>0</v>
      </c>
      <c r="AJ813" s="1">
        <f>_xlfn.XLOOKUP($C813,[1]cull_for_type_term!$C:$C, [1]cull_for_type_term!AJ:AJ,0)</f>
        <v>0</v>
      </c>
      <c r="AK813" s="1">
        <f>_xlfn.XLOOKUP($C813,[1]dates!$C:$C, [1]dates!D:D,0)</f>
        <v>0</v>
      </c>
      <c r="AL813" s="2"/>
      <c r="AM813" s="3">
        <f>_xlfn.XLOOKUP($C813,[1]missing!$C:$C, [1]missing!AH:AH,0)</f>
        <v>0</v>
      </c>
    </row>
    <row r="814" spans="1:39" x14ac:dyDescent="0.2">
      <c r="A814">
        <v>2</v>
      </c>
      <c r="B814" t="s">
        <v>4045</v>
      </c>
      <c r="C814" t="s">
        <v>4051</v>
      </c>
      <c r="D814">
        <v>2017</v>
      </c>
      <c r="E814" t="s">
        <v>4047</v>
      </c>
      <c r="F814" t="s">
        <v>3010</v>
      </c>
      <c r="G814" t="s">
        <v>4052</v>
      </c>
      <c r="H814" t="s">
        <v>4053</v>
      </c>
      <c r="I814">
        <v>266</v>
      </c>
      <c r="J814" s="4">
        <v>45649.420636574076</v>
      </c>
      <c r="K814" t="s">
        <v>56</v>
      </c>
      <c r="S814">
        <v>2</v>
      </c>
      <c r="T814">
        <v>0.28999999999999998</v>
      </c>
      <c r="U814">
        <v>2</v>
      </c>
      <c r="V814">
        <v>1</v>
      </c>
      <c r="W814">
        <v>7</v>
      </c>
      <c r="X814" t="s">
        <v>4049</v>
      </c>
      <c r="Y814" t="s">
        <v>4052</v>
      </c>
      <c r="Z814" t="s">
        <v>4054</v>
      </c>
      <c r="AA814" t="s">
        <v>47</v>
      </c>
      <c r="AB814" t="b">
        <v>0</v>
      </c>
      <c r="AC814" t="b">
        <f t="shared" si="27"/>
        <v>1</v>
      </c>
      <c r="AD814">
        <v>331</v>
      </c>
      <c r="AE814" t="b">
        <v>0</v>
      </c>
      <c r="AF814">
        <f>_xlfn.XLOOKUP($C814,[1]Dec25_data_updated!$C:$C, [1]Dec25_data_updated!AI:AI,0)</f>
        <v>0</v>
      </c>
      <c r="AG814">
        <f>_xlfn.XLOOKUP($C814,[1]Dec25_data_updated!$C:$C, [1]Dec25_data_updated!AJ:AJ,0)</f>
        <v>0</v>
      </c>
      <c r="AH814">
        <f>_xlfn.XLOOKUP($C814,[1]Dec25_data_updated!$C:$C, [1]Dec25_data_updated!AF:AF,0)</f>
        <v>0</v>
      </c>
      <c r="AI814" s="1">
        <f>_xlfn.XLOOKUP($C814,[1]cull_for_type_term!$C:$C, [1]cull_for_type_term!AI:AI,0)</f>
        <v>0</v>
      </c>
      <c r="AJ814" s="1">
        <f>_xlfn.XLOOKUP($C814,[1]cull_for_type_term!$C:$C, [1]cull_for_type_term!AJ:AJ,0)</f>
        <v>0</v>
      </c>
      <c r="AK814" s="1">
        <f>_xlfn.XLOOKUP($C814,[1]dates!$C:$C, [1]dates!D:D,0)</f>
        <v>0</v>
      </c>
      <c r="AL814" s="2"/>
      <c r="AM814" s="3">
        <f>_xlfn.XLOOKUP($C814,[1]missing!$C:$C, [1]missing!AH:AH,0)</f>
        <v>0</v>
      </c>
    </row>
    <row r="815" spans="1:39" x14ac:dyDescent="0.2">
      <c r="A815">
        <v>1</v>
      </c>
      <c r="B815" t="s">
        <v>4055</v>
      </c>
      <c r="C815" t="s">
        <v>4056</v>
      </c>
      <c r="D815">
        <v>2019</v>
      </c>
      <c r="F815" t="s">
        <v>67</v>
      </c>
      <c r="G815" t="s">
        <v>4057</v>
      </c>
      <c r="H815" t="s">
        <v>4058</v>
      </c>
      <c r="I815">
        <v>325</v>
      </c>
      <c r="J815" s="4">
        <v>45649.420636574076</v>
      </c>
      <c r="K815" t="s">
        <v>107</v>
      </c>
      <c r="S815">
        <v>1</v>
      </c>
      <c r="T815">
        <v>0.2</v>
      </c>
      <c r="U815">
        <v>1</v>
      </c>
      <c r="V815">
        <v>1</v>
      </c>
      <c r="W815">
        <v>5</v>
      </c>
      <c r="X815" t="s">
        <v>4059</v>
      </c>
      <c r="Y815" t="s">
        <v>4057</v>
      </c>
      <c r="Z815" t="s">
        <v>4060</v>
      </c>
      <c r="AA815" t="s">
        <v>47</v>
      </c>
      <c r="AB815" t="b">
        <v>0</v>
      </c>
      <c r="AC815" t="b">
        <f t="shared" si="27"/>
        <v>1</v>
      </c>
      <c r="AD815">
        <v>390</v>
      </c>
      <c r="AE815" t="b">
        <v>0</v>
      </c>
      <c r="AF815">
        <f>_xlfn.XLOOKUP($C815,[1]Dec25_data_updated!$C:$C, [1]Dec25_data_updated!AI:AI,0)</f>
        <v>0</v>
      </c>
      <c r="AG815">
        <f>_xlfn.XLOOKUP($C815,[1]Dec25_data_updated!$C:$C, [1]Dec25_data_updated!AJ:AJ,0)</f>
        <v>0</v>
      </c>
      <c r="AH815">
        <f>_xlfn.XLOOKUP($C815,[1]Dec25_data_updated!$C:$C, [1]Dec25_data_updated!AF:AF,0)</f>
        <v>0</v>
      </c>
      <c r="AI815" s="1">
        <f>_xlfn.XLOOKUP($C815,[1]cull_for_type_term!$C:$C, [1]cull_for_type_term!AI:AI,0)</f>
        <v>0</v>
      </c>
      <c r="AJ815" s="1">
        <f>_xlfn.XLOOKUP($C815,[1]cull_for_type_term!$C:$C, [1]cull_for_type_term!AJ:AJ,0)</f>
        <v>0</v>
      </c>
      <c r="AK815" s="1">
        <f>_xlfn.XLOOKUP($C815,[1]dates!$C:$C, [1]dates!D:D,0)</f>
        <v>0</v>
      </c>
      <c r="AL815" s="2"/>
      <c r="AM815" s="3">
        <f>_xlfn.XLOOKUP($C815,[1]missing!$C:$C, [1]missing!AH:AH,0)</f>
        <v>0</v>
      </c>
    </row>
    <row r="816" spans="1:39" x14ac:dyDescent="0.2">
      <c r="A816">
        <v>15</v>
      </c>
      <c r="B816" t="s">
        <v>4061</v>
      </c>
      <c r="C816" t="s">
        <v>4062</v>
      </c>
      <c r="D816">
        <v>2021</v>
      </c>
      <c r="F816" t="s">
        <v>1865</v>
      </c>
      <c r="G816" t="s">
        <v>4063</v>
      </c>
      <c r="H816" t="s">
        <v>4064</v>
      </c>
      <c r="I816">
        <v>399</v>
      </c>
      <c r="J816" s="4">
        <v>45649.420636574076</v>
      </c>
      <c r="K816" t="s">
        <v>250</v>
      </c>
      <c r="S816">
        <v>15</v>
      </c>
      <c r="T816">
        <v>5</v>
      </c>
      <c r="U816">
        <v>8</v>
      </c>
      <c r="V816">
        <v>2</v>
      </c>
      <c r="W816">
        <v>3</v>
      </c>
      <c r="X816" t="s">
        <v>4065</v>
      </c>
      <c r="Z816" t="s">
        <v>4066</v>
      </c>
      <c r="AA816" t="s">
        <v>47</v>
      </c>
      <c r="AB816" t="b">
        <v>0</v>
      </c>
      <c r="AC816" t="str">
        <f t="shared" si="27"/>
        <v/>
      </c>
      <c r="AD816">
        <v>464</v>
      </c>
      <c r="AE816" t="b">
        <v>0</v>
      </c>
      <c r="AF816">
        <f>_xlfn.XLOOKUP($C816,[1]Dec25_data_updated!$C:$C, [1]Dec25_data_updated!AI:AI,0)</f>
        <v>0</v>
      </c>
      <c r="AG816">
        <f>_xlfn.XLOOKUP($C816,[1]Dec25_data_updated!$C:$C, [1]Dec25_data_updated!AJ:AJ,0)</f>
        <v>0</v>
      </c>
      <c r="AH816">
        <f>_xlfn.XLOOKUP($C816,[1]Dec25_data_updated!$C:$C, [1]Dec25_data_updated!AF:AF,0)</f>
        <v>0</v>
      </c>
      <c r="AI816" s="1">
        <f>_xlfn.XLOOKUP($C816,[1]cull_for_type_term!$C:$C, [1]cull_for_type_term!AI:AI,0)</f>
        <v>0</v>
      </c>
      <c r="AJ816" s="1">
        <f>_xlfn.XLOOKUP($C816,[1]cull_for_type_term!$C:$C, [1]cull_for_type_term!AJ:AJ,0)</f>
        <v>0</v>
      </c>
      <c r="AK816" s="1">
        <f>_xlfn.XLOOKUP($C816,[1]dates!$C:$C, [1]dates!D:D,0)</f>
        <v>0</v>
      </c>
      <c r="AL816" s="2"/>
      <c r="AM816" s="3">
        <f>_xlfn.XLOOKUP($C816,[1]missing!$C:$C, [1]missing!AH:AH,0)</f>
        <v>0</v>
      </c>
    </row>
    <row r="817" spans="1:39" x14ac:dyDescent="0.2">
      <c r="A817">
        <v>15</v>
      </c>
      <c r="B817" t="s">
        <v>4061</v>
      </c>
      <c r="C817" t="s">
        <v>4062</v>
      </c>
      <c r="D817">
        <v>2021</v>
      </c>
      <c r="F817" t="s">
        <v>1865</v>
      </c>
      <c r="G817" t="s">
        <v>4063</v>
      </c>
      <c r="H817" t="s">
        <v>4064</v>
      </c>
      <c r="I817">
        <v>200</v>
      </c>
      <c r="J817" s="4">
        <v>45649.813726851855</v>
      </c>
      <c r="K817" t="s">
        <v>250</v>
      </c>
      <c r="S817">
        <v>15</v>
      </c>
      <c r="T817">
        <v>5</v>
      </c>
      <c r="U817">
        <v>8</v>
      </c>
      <c r="V817">
        <v>2</v>
      </c>
      <c r="W817">
        <v>3</v>
      </c>
      <c r="X817" t="s">
        <v>4065</v>
      </c>
      <c r="Z817" t="s">
        <v>4067</v>
      </c>
      <c r="AA817" t="s">
        <v>50</v>
      </c>
      <c r="AB817" t="b">
        <v>0</v>
      </c>
      <c r="AC817" t="str">
        <f t="shared" si="27"/>
        <v/>
      </c>
      <c r="AD817">
        <v>1167</v>
      </c>
      <c r="AE817" t="b">
        <v>0</v>
      </c>
      <c r="AF817">
        <f>_xlfn.XLOOKUP($C817,[1]Dec25_data_updated!$C:$C, [1]Dec25_data_updated!AI:AI,0)</f>
        <v>0</v>
      </c>
      <c r="AG817">
        <f>_xlfn.XLOOKUP($C817,[1]Dec25_data_updated!$C:$C, [1]Dec25_data_updated!AJ:AJ,0)</f>
        <v>0</v>
      </c>
      <c r="AH817">
        <f>_xlfn.XLOOKUP($C817,[1]Dec25_data_updated!$C:$C, [1]Dec25_data_updated!AF:AF,0)</f>
        <v>0</v>
      </c>
      <c r="AI817" s="1">
        <f>_xlfn.XLOOKUP($C817,[1]cull_for_type_term!$C:$C, [1]cull_for_type_term!AI:AI,0)</f>
        <v>0</v>
      </c>
      <c r="AJ817" s="1">
        <f>_xlfn.XLOOKUP($C817,[1]cull_for_type_term!$C:$C, [1]cull_for_type_term!AJ:AJ,0)</f>
        <v>0</v>
      </c>
      <c r="AK817" s="1">
        <f>_xlfn.XLOOKUP($C817,[1]dates!$C:$C, [1]dates!D:D,0)</f>
        <v>0</v>
      </c>
      <c r="AL817" s="2"/>
      <c r="AM817" s="3">
        <f>_xlfn.XLOOKUP($C817,[1]missing!$C:$C, [1]missing!AH:AH,0)</f>
        <v>0</v>
      </c>
    </row>
    <row r="818" spans="1:39" x14ac:dyDescent="0.2">
      <c r="A818">
        <v>0</v>
      </c>
      <c r="B818" t="s">
        <v>4068</v>
      </c>
      <c r="C818" t="s">
        <v>4069</v>
      </c>
      <c r="D818">
        <v>2024</v>
      </c>
      <c r="F818" t="s">
        <v>1843</v>
      </c>
      <c r="G818" t="s">
        <v>4070</v>
      </c>
      <c r="I818">
        <v>19</v>
      </c>
      <c r="J818" s="4">
        <v>45649.441134259258</v>
      </c>
      <c r="S818">
        <v>0</v>
      </c>
      <c r="T818">
        <v>0</v>
      </c>
      <c r="U818">
        <v>0</v>
      </c>
      <c r="V818">
        <v>1</v>
      </c>
      <c r="W818">
        <v>1</v>
      </c>
      <c r="X818" t="s">
        <v>4071</v>
      </c>
      <c r="Y818" t="s">
        <v>4072</v>
      </c>
      <c r="Z818" t="s">
        <v>4073</v>
      </c>
      <c r="AA818" t="s">
        <v>461</v>
      </c>
      <c r="AB818" t="b">
        <v>0</v>
      </c>
      <c r="AC818" t="b">
        <f t="shared" si="27"/>
        <v>1</v>
      </c>
      <c r="AD818">
        <v>879</v>
      </c>
      <c r="AE818" t="b">
        <v>0</v>
      </c>
      <c r="AF818">
        <f>_xlfn.XLOOKUP($C818,[1]Dec25_data_updated!$C:$C, [1]Dec25_data_updated!AI:AI,0)</f>
        <v>0</v>
      </c>
      <c r="AG818">
        <f>_xlfn.XLOOKUP($C818,[1]Dec25_data_updated!$C:$C, [1]Dec25_data_updated!AJ:AJ,0)</f>
        <v>0</v>
      </c>
      <c r="AH818">
        <f>_xlfn.XLOOKUP($C818,[1]Dec25_data_updated!$C:$C, [1]Dec25_data_updated!AF:AF,0)</f>
        <v>0</v>
      </c>
      <c r="AI818" s="1">
        <f>_xlfn.XLOOKUP($C818,[1]cull_for_type_term!$C:$C, [1]cull_for_type_term!AI:AI,0)</f>
        <v>0</v>
      </c>
      <c r="AJ818" s="1">
        <f>_xlfn.XLOOKUP($C818,[1]cull_for_type_term!$C:$C, [1]cull_for_type_term!AJ:AJ,0)</f>
        <v>0</v>
      </c>
      <c r="AK818" s="1">
        <f>_xlfn.XLOOKUP($C818,[1]dates!$C:$C, [1]dates!D:D,0)</f>
        <v>0</v>
      </c>
      <c r="AL818" s="2"/>
      <c r="AM818" s="3">
        <f>_xlfn.XLOOKUP($C818,[1]missing!$C:$C, [1]missing!AH:AH,0)</f>
        <v>0</v>
      </c>
    </row>
    <row r="819" spans="1:39" x14ac:dyDescent="0.2">
      <c r="A819">
        <v>0</v>
      </c>
      <c r="B819" t="s">
        <v>4068</v>
      </c>
      <c r="C819" t="s">
        <v>4069</v>
      </c>
      <c r="D819">
        <v>2024</v>
      </c>
      <c r="F819" t="s">
        <v>1843</v>
      </c>
      <c r="G819" t="s">
        <v>4070</v>
      </c>
      <c r="I819">
        <v>251</v>
      </c>
      <c r="J819" s="4">
        <v>45649.420636574076</v>
      </c>
      <c r="S819">
        <v>0</v>
      </c>
      <c r="T819">
        <v>0</v>
      </c>
      <c r="U819">
        <v>0</v>
      </c>
      <c r="V819">
        <v>1</v>
      </c>
      <c r="W819">
        <v>1</v>
      </c>
      <c r="X819" t="s">
        <v>4074</v>
      </c>
      <c r="Y819" t="s">
        <v>4072</v>
      </c>
      <c r="Z819" t="s">
        <v>4075</v>
      </c>
      <c r="AA819" t="s">
        <v>47</v>
      </c>
      <c r="AB819" t="b">
        <v>0</v>
      </c>
      <c r="AC819" t="str">
        <f t="shared" si="27"/>
        <v/>
      </c>
      <c r="AD819">
        <v>316</v>
      </c>
      <c r="AE819" t="b">
        <v>0</v>
      </c>
      <c r="AF819">
        <f>_xlfn.XLOOKUP($C819,[1]Dec25_data_updated!$C:$C, [1]Dec25_data_updated!AI:AI,0)</f>
        <v>0</v>
      </c>
      <c r="AG819">
        <f>_xlfn.XLOOKUP($C819,[1]Dec25_data_updated!$C:$C, [1]Dec25_data_updated!AJ:AJ,0)</f>
        <v>0</v>
      </c>
      <c r="AH819">
        <f>_xlfn.XLOOKUP($C819,[1]Dec25_data_updated!$C:$C, [1]Dec25_data_updated!AF:AF,0)</f>
        <v>0</v>
      </c>
      <c r="AI819" s="1">
        <f>_xlfn.XLOOKUP($C819,[1]cull_for_type_term!$C:$C, [1]cull_for_type_term!AI:AI,0)</f>
        <v>0</v>
      </c>
      <c r="AJ819" s="1">
        <f>_xlfn.XLOOKUP($C819,[1]cull_for_type_term!$C:$C, [1]cull_for_type_term!AJ:AJ,0)</f>
        <v>0</v>
      </c>
      <c r="AK819" s="1">
        <f>_xlfn.XLOOKUP($C819,[1]dates!$C:$C, [1]dates!D:D,0)</f>
        <v>0</v>
      </c>
      <c r="AL819" s="2"/>
      <c r="AM819" s="3">
        <f>_xlfn.XLOOKUP($C819,[1]missing!$C:$C, [1]missing!AH:AH,0)</f>
        <v>0</v>
      </c>
    </row>
    <row r="820" spans="1:39" x14ac:dyDescent="0.2">
      <c r="A820">
        <v>0</v>
      </c>
      <c r="B820" t="s">
        <v>4076</v>
      </c>
      <c r="C820" t="s">
        <v>4077</v>
      </c>
      <c r="D820">
        <v>2018</v>
      </c>
      <c r="F820" t="s">
        <v>1132</v>
      </c>
      <c r="G820" t="s">
        <v>4078</v>
      </c>
      <c r="I820">
        <v>331</v>
      </c>
      <c r="J820" s="4">
        <v>45649.813726851855</v>
      </c>
      <c r="S820">
        <v>0</v>
      </c>
      <c r="T820">
        <v>0</v>
      </c>
      <c r="U820">
        <v>0</v>
      </c>
      <c r="V820">
        <v>1</v>
      </c>
      <c r="W820">
        <v>6</v>
      </c>
      <c r="X820" t="s">
        <v>4079</v>
      </c>
      <c r="Y820" t="s">
        <v>4080</v>
      </c>
      <c r="Z820" t="s">
        <v>4081</v>
      </c>
      <c r="AA820" t="s">
        <v>50</v>
      </c>
      <c r="AB820" s="5" t="b">
        <v>0</v>
      </c>
      <c r="AC820" t="str">
        <f t="shared" si="27"/>
        <v/>
      </c>
      <c r="AD820">
        <v>1298</v>
      </c>
      <c r="AE820" t="b">
        <v>0</v>
      </c>
      <c r="AF820">
        <f>_xlfn.XLOOKUP($C820,[1]Dec25_data_updated!$C:$C, [1]Dec25_data_updated!AI:AI,0)</f>
        <v>0</v>
      </c>
      <c r="AG820">
        <f>_xlfn.XLOOKUP($C820,[1]Dec25_data_updated!$C:$C, [1]Dec25_data_updated!AJ:AJ,0)</f>
        <v>0</v>
      </c>
      <c r="AH820">
        <f>_xlfn.XLOOKUP($C820,[1]Dec25_data_updated!$C:$C, [1]Dec25_data_updated!AF:AF,0)</f>
        <v>0</v>
      </c>
      <c r="AI820" s="1">
        <f>_xlfn.XLOOKUP($C820,[1]cull_for_type_term!$C:$C, [1]cull_for_type_term!AI:AI,0)</f>
        <v>0</v>
      </c>
      <c r="AJ820" s="1">
        <f>_xlfn.XLOOKUP($C820,[1]cull_for_type_term!$C:$C, [1]cull_for_type_term!AJ:AJ,0)</f>
        <v>0</v>
      </c>
      <c r="AK820" s="1">
        <f>_xlfn.XLOOKUP($C820,[1]dates!$C:$C, [1]dates!D:D,0)</f>
        <v>0</v>
      </c>
      <c r="AL820" s="2"/>
      <c r="AM820" s="3">
        <f>_xlfn.XLOOKUP($C820,[1]missing!$C:$C, [1]missing!AH:AH,0)</f>
        <v>0</v>
      </c>
    </row>
    <row r="821" spans="1:39" x14ac:dyDescent="0.2">
      <c r="A821">
        <v>2</v>
      </c>
      <c r="B821" t="s">
        <v>4082</v>
      </c>
      <c r="C821" t="s">
        <v>4083</v>
      </c>
      <c r="D821">
        <v>2015</v>
      </c>
      <c r="F821" t="s">
        <v>4084</v>
      </c>
      <c r="G821" t="s">
        <v>4085</v>
      </c>
      <c r="H821" t="s">
        <v>4086</v>
      </c>
      <c r="I821">
        <v>93</v>
      </c>
      <c r="J821" s="4">
        <v>45649.420636574076</v>
      </c>
      <c r="K821" t="s">
        <v>56</v>
      </c>
      <c r="S821">
        <v>2</v>
      </c>
      <c r="T821">
        <v>0.22</v>
      </c>
      <c r="U821">
        <v>2</v>
      </c>
      <c r="V821">
        <v>1</v>
      </c>
      <c r="W821">
        <v>9</v>
      </c>
      <c r="X821" t="s">
        <v>4087</v>
      </c>
      <c r="Y821" t="s">
        <v>4085</v>
      </c>
      <c r="Z821" t="s">
        <v>4088</v>
      </c>
      <c r="AA821" t="s">
        <v>47</v>
      </c>
      <c r="AB821" s="5" t="b">
        <v>0</v>
      </c>
      <c r="AC821" t="b">
        <f t="shared" si="27"/>
        <v>1</v>
      </c>
      <c r="AD821">
        <v>158</v>
      </c>
      <c r="AE821" t="b">
        <v>0</v>
      </c>
      <c r="AF821">
        <f>_xlfn.XLOOKUP($C821,[1]Dec25_data_updated!$C:$C, [1]Dec25_data_updated!AI:AI,0)</f>
        <v>0</v>
      </c>
      <c r="AG821">
        <f>_xlfn.XLOOKUP($C821,[1]Dec25_data_updated!$C:$C, [1]Dec25_data_updated!AJ:AJ,0)</f>
        <v>0</v>
      </c>
      <c r="AH821">
        <f>_xlfn.XLOOKUP($C821,[1]Dec25_data_updated!$C:$C, [1]Dec25_data_updated!AF:AF,0)</f>
        <v>0</v>
      </c>
      <c r="AI821" s="1">
        <f>_xlfn.XLOOKUP($C821,[1]cull_for_type_term!$C:$C, [1]cull_for_type_term!AI:AI,0)</f>
        <v>0</v>
      </c>
      <c r="AJ821" s="1">
        <f>_xlfn.XLOOKUP($C821,[1]cull_for_type_term!$C:$C, [1]cull_for_type_term!AJ:AJ,0)</f>
        <v>0</v>
      </c>
      <c r="AK821" s="1">
        <f>_xlfn.XLOOKUP($C821,[1]dates!$C:$C, [1]dates!D:D,0)</f>
        <v>0</v>
      </c>
      <c r="AL821" s="2"/>
      <c r="AM821" s="3">
        <f>_xlfn.XLOOKUP($C821,[1]missing!$C:$C, [1]missing!AH:AH,0)</f>
        <v>0</v>
      </c>
    </row>
    <row r="822" spans="1:39" x14ac:dyDescent="0.2">
      <c r="A822">
        <v>0</v>
      </c>
      <c r="B822" t="s">
        <v>4089</v>
      </c>
      <c r="C822" t="s">
        <v>4090</v>
      </c>
      <c r="D822">
        <v>2014</v>
      </c>
      <c r="F822" t="s">
        <v>4091</v>
      </c>
      <c r="G822" t="s">
        <v>4092</v>
      </c>
      <c r="I822">
        <v>149</v>
      </c>
      <c r="J822" s="4">
        <v>45649.420636574076</v>
      </c>
      <c r="S822">
        <v>0</v>
      </c>
      <c r="T822">
        <v>0</v>
      </c>
      <c r="U822">
        <v>0</v>
      </c>
      <c r="V822">
        <v>1</v>
      </c>
      <c r="W822">
        <v>10</v>
      </c>
      <c r="X822" t="s">
        <v>4093</v>
      </c>
      <c r="Y822" t="s">
        <v>4094</v>
      </c>
      <c r="Z822" t="s">
        <v>4095</v>
      </c>
      <c r="AA822" t="s">
        <v>47</v>
      </c>
      <c r="AB822" t="b">
        <v>0</v>
      </c>
      <c r="AC822" t="b">
        <f t="shared" si="27"/>
        <v>1</v>
      </c>
      <c r="AD822">
        <v>214</v>
      </c>
      <c r="AE822" t="b">
        <v>0</v>
      </c>
      <c r="AF822">
        <f>_xlfn.XLOOKUP($C822,[1]Dec25_data_updated!$C:$C, [1]Dec25_data_updated!AI:AI,0)</f>
        <v>0</v>
      </c>
      <c r="AG822">
        <f>_xlfn.XLOOKUP($C822,[1]Dec25_data_updated!$C:$C, [1]Dec25_data_updated!AJ:AJ,0)</f>
        <v>0</v>
      </c>
      <c r="AH822">
        <f>_xlfn.XLOOKUP($C822,[1]Dec25_data_updated!$C:$C, [1]Dec25_data_updated!AF:AF,0)</f>
        <v>0</v>
      </c>
      <c r="AI822" s="1">
        <f>_xlfn.XLOOKUP($C822,[1]cull_for_type_term!$C:$C, [1]cull_for_type_term!AI:AI,0)</f>
        <v>0</v>
      </c>
      <c r="AJ822" s="1">
        <f>_xlfn.XLOOKUP($C822,[1]cull_for_type_term!$C:$C, [1]cull_for_type_term!AJ:AJ,0)</f>
        <v>0</v>
      </c>
      <c r="AK822" s="1">
        <f>_xlfn.XLOOKUP($C822,[1]dates!$C:$C, [1]dates!D:D,0)</f>
        <v>0</v>
      </c>
      <c r="AL822" s="2"/>
      <c r="AM822" s="3">
        <f>_xlfn.XLOOKUP($C822,[1]missing!$C:$C, [1]missing!AH:AH,0)</f>
        <v>0</v>
      </c>
    </row>
    <row r="823" spans="1:39" x14ac:dyDescent="0.2">
      <c r="A823">
        <v>0</v>
      </c>
      <c r="B823" t="s">
        <v>4096</v>
      </c>
      <c r="C823" t="s">
        <v>4097</v>
      </c>
      <c r="E823" t="s">
        <v>54</v>
      </c>
      <c r="G823" t="s">
        <v>4098</v>
      </c>
      <c r="I823">
        <v>109</v>
      </c>
      <c r="J823" s="4">
        <v>45649.420636574076</v>
      </c>
      <c r="K823" t="s">
        <v>56</v>
      </c>
      <c r="S823">
        <v>0</v>
      </c>
      <c r="T823">
        <v>0</v>
      </c>
      <c r="U823">
        <v>0</v>
      </c>
      <c r="V823">
        <v>1</v>
      </c>
      <c r="X823" t="s">
        <v>4099</v>
      </c>
      <c r="Y823" t="s">
        <v>4098</v>
      </c>
      <c r="Z823" t="s">
        <v>4100</v>
      </c>
      <c r="AA823" t="s">
        <v>47</v>
      </c>
      <c r="AB823" s="5" t="b">
        <v>0</v>
      </c>
      <c r="AC823" t="b">
        <f t="shared" si="27"/>
        <v>1</v>
      </c>
      <c r="AD823">
        <v>174</v>
      </c>
      <c r="AE823" t="b">
        <v>0</v>
      </c>
      <c r="AF823">
        <f>_xlfn.XLOOKUP($C823,[1]Dec25_data_updated!$C:$C, [1]Dec25_data_updated!AI:AI,0)</f>
        <v>0</v>
      </c>
      <c r="AG823">
        <f>_xlfn.XLOOKUP($C823,[1]Dec25_data_updated!$C:$C, [1]Dec25_data_updated!AJ:AJ,0)</f>
        <v>0</v>
      </c>
      <c r="AH823">
        <f>_xlfn.XLOOKUP($C823,[1]Dec25_data_updated!$C:$C, [1]Dec25_data_updated!AF:AF,0)</f>
        <v>0</v>
      </c>
      <c r="AI823" s="1">
        <f>_xlfn.XLOOKUP($C823,[1]cull_for_type_term!$C:$C, [1]cull_for_type_term!AI:AI,0)</f>
        <v>0</v>
      </c>
      <c r="AJ823" s="1">
        <f>_xlfn.XLOOKUP($C823,[1]cull_for_type_term!$C:$C, [1]cull_for_type_term!AJ:AJ,0)</f>
        <v>0</v>
      </c>
      <c r="AK823" s="1">
        <f>_xlfn.XLOOKUP($C823,[1]dates!$C:$C, [1]dates!D:D,0)</f>
        <v>0</v>
      </c>
      <c r="AL823" s="2"/>
      <c r="AM823" s="3">
        <f>_xlfn.XLOOKUP($C823,[1]missing!$C:$C, [1]missing!AH:AH,0)</f>
        <v>0</v>
      </c>
    </row>
    <row r="824" spans="1:39" x14ac:dyDescent="0.2">
      <c r="A824">
        <v>1</v>
      </c>
      <c r="B824" t="s">
        <v>4101</v>
      </c>
      <c r="C824" t="s">
        <v>4102</v>
      </c>
      <c r="D824">
        <v>2020</v>
      </c>
      <c r="E824" t="s">
        <v>4103</v>
      </c>
      <c r="F824" t="s">
        <v>54</v>
      </c>
      <c r="G824" t="s">
        <v>4104</v>
      </c>
      <c r="H824" t="s">
        <v>4105</v>
      </c>
      <c r="I824">
        <v>99</v>
      </c>
      <c r="J824" s="4">
        <v>45649.420636574076</v>
      </c>
      <c r="K824" t="s">
        <v>56</v>
      </c>
      <c r="S824">
        <v>1</v>
      </c>
      <c r="T824">
        <v>0.25</v>
      </c>
      <c r="U824">
        <v>1</v>
      </c>
      <c r="V824">
        <v>1</v>
      </c>
      <c r="W824">
        <v>4</v>
      </c>
      <c r="X824" t="s">
        <v>4106</v>
      </c>
      <c r="Y824" t="s">
        <v>4104</v>
      </c>
      <c r="Z824" t="s">
        <v>4107</v>
      </c>
      <c r="AA824" t="s">
        <v>47</v>
      </c>
      <c r="AB824" s="5" t="b">
        <v>0</v>
      </c>
      <c r="AC824" t="b">
        <f t="shared" si="27"/>
        <v>1</v>
      </c>
      <c r="AD824">
        <v>164</v>
      </c>
      <c r="AE824" t="b">
        <v>0</v>
      </c>
      <c r="AF824">
        <f>_xlfn.XLOOKUP($C824,[1]Dec25_data_updated!$C:$C, [1]Dec25_data_updated!AI:AI,0)</f>
        <v>0</v>
      </c>
      <c r="AG824">
        <f>_xlfn.XLOOKUP($C824,[1]Dec25_data_updated!$C:$C, [1]Dec25_data_updated!AJ:AJ,0)</f>
        <v>0</v>
      </c>
      <c r="AH824">
        <f>_xlfn.XLOOKUP($C824,[1]Dec25_data_updated!$C:$C, [1]Dec25_data_updated!AF:AF,0)</f>
        <v>0</v>
      </c>
      <c r="AI824" s="1">
        <f>_xlfn.XLOOKUP($C824,[1]cull_for_type_term!$C:$C, [1]cull_for_type_term!AI:AI,0)</f>
        <v>0</v>
      </c>
      <c r="AJ824" s="1">
        <f>_xlfn.XLOOKUP($C824,[1]cull_for_type_term!$C:$C, [1]cull_for_type_term!AJ:AJ,0)</f>
        <v>0</v>
      </c>
      <c r="AK824" s="1">
        <f>_xlfn.XLOOKUP($C824,[1]dates!$C:$C, [1]dates!D:D,0)</f>
        <v>0</v>
      </c>
      <c r="AL824" s="2"/>
      <c r="AM824" s="3">
        <f>_xlfn.XLOOKUP($C824,[1]missing!$C:$C, [1]missing!AH:AH,0)</f>
        <v>0</v>
      </c>
    </row>
    <row r="825" spans="1:39" x14ac:dyDescent="0.2">
      <c r="A825">
        <v>11</v>
      </c>
      <c r="B825" t="s">
        <v>4108</v>
      </c>
      <c r="C825" t="s">
        <v>4109</v>
      </c>
      <c r="D825">
        <v>2015</v>
      </c>
      <c r="E825" t="s">
        <v>4110</v>
      </c>
      <c r="F825" t="s">
        <v>1123</v>
      </c>
      <c r="G825" t="s">
        <v>4111</v>
      </c>
      <c r="H825" t="s">
        <v>4112</v>
      </c>
      <c r="I825">
        <v>167</v>
      </c>
      <c r="J825" s="4">
        <v>45649.420636574076</v>
      </c>
      <c r="S825">
        <v>11</v>
      </c>
      <c r="T825">
        <v>1.22</v>
      </c>
      <c r="U825">
        <v>11</v>
      </c>
      <c r="V825">
        <v>1</v>
      </c>
      <c r="W825">
        <v>9</v>
      </c>
      <c r="X825" t="s">
        <v>4113</v>
      </c>
      <c r="Z825" t="s">
        <v>4114</v>
      </c>
      <c r="AA825" t="s">
        <v>47</v>
      </c>
      <c r="AB825" t="b">
        <v>0</v>
      </c>
      <c r="AC825" t="b">
        <f t="shared" si="27"/>
        <v>1</v>
      </c>
      <c r="AD825">
        <v>232</v>
      </c>
      <c r="AE825" t="b">
        <v>0</v>
      </c>
      <c r="AF825">
        <f>_xlfn.XLOOKUP($C825,[1]Dec25_data_updated!$C:$C, [1]Dec25_data_updated!AI:AI,0)</f>
        <v>0</v>
      </c>
      <c r="AG825">
        <f>_xlfn.XLOOKUP($C825,[1]Dec25_data_updated!$C:$C, [1]Dec25_data_updated!AJ:AJ,0)</f>
        <v>0</v>
      </c>
      <c r="AH825">
        <f>_xlfn.XLOOKUP($C825,[1]Dec25_data_updated!$C:$C, [1]Dec25_data_updated!AF:AF,0)</f>
        <v>0</v>
      </c>
      <c r="AI825" s="1">
        <f>_xlfn.XLOOKUP($C825,[1]cull_for_type_term!$C:$C, [1]cull_for_type_term!AI:AI,0)</f>
        <v>0</v>
      </c>
      <c r="AJ825" s="1">
        <f>_xlfn.XLOOKUP($C825,[1]cull_for_type_term!$C:$C, [1]cull_for_type_term!AJ:AJ,0)</f>
        <v>0</v>
      </c>
      <c r="AK825" s="1">
        <f>_xlfn.XLOOKUP($C825,[1]dates!$C:$C, [1]dates!D:D,0)</f>
        <v>0</v>
      </c>
      <c r="AL825" s="2"/>
      <c r="AM825" s="3">
        <f>_xlfn.XLOOKUP($C825,[1]missing!$C:$C, [1]missing!AH:AH,0)</f>
        <v>0</v>
      </c>
    </row>
    <row r="826" spans="1:39" x14ac:dyDescent="0.2">
      <c r="A826">
        <v>5</v>
      </c>
      <c r="B826" t="s">
        <v>4108</v>
      </c>
      <c r="C826" t="s">
        <v>4115</v>
      </c>
      <c r="D826">
        <v>2020</v>
      </c>
      <c r="E826" t="s">
        <v>4116</v>
      </c>
      <c r="F826" t="s">
        <v>413</v>
      </c>
      <c r="G826" t="s">
        <v>4117</v>
      </c>
      <c r="H826" t="s">
        <v>4118</v>
      </c>
      <c r="I826">
        <v>164</v>
      </c>
      <c r="J826" s="4">
        <v>45649.420636574076</v>
      </c>
      <c r="L826" t="s">
        <v>4119</v>
      </c>
      <c r="S826">
        <v>5</v>
      </c>
      <c r="T826">
        <v>1.25</v>
      </c>
      <c r="U826">
        <v>5</v>
      </c>
      <c r="V826">
        <v>1</v>
      </c>
      <c r="W826">
        <v>4</v>
      </c>
      <c r="X826" t="s">
        <v>4120</v>
      </c>
      <c r="Z826" t="s">
        <v>4121</v>
      </c>
      <c r="AA826" t="s">
        <v>47</v>
      </c>
      <c r="AB826" t="b">
        <v>0</v>
      </c>
      <c r="AC826" t="b">
        <f t="shared" si="27"/>
        <v>1</v>
      </c>
      <c r="AD826">
        <v>229</v>
      </c>
      <c r="AE826" t="b">
        <v>0</v>
      </c>
      <c r="AF826">
        <f>_xlfn.XLOOKUP($C826,[1]Dec25_data_updated!$C:$C, [1]Dec25_data_updated!AI:AI,0)</f>
        <v>0</v>
      </c>
      <c r="AG826">
        <f>_xlfn.XLOOKUP($C826,[1]Dec25_data_updated!$C:$C, [1]Dec25_data_updated!AJ:AJ,0)</f>
        <v>0</v>
      </c>
      <c r="AH826">
        <f>_xlfn.XLOOKUP($C826,[1]Dec25_data_updated!$C:$C, [1]Dec25_data_updated!AF:AF,0)</f>
        <v>0</v>
      </c>
      <c r="AI826" s="1">
        <f>_xlfn.XLOOKUP($C826,[1]cull_for_type_term!$C:$C, [1]cull_for_type_term!AI:AI,0)</f>
        <v>0</v>
      </c>
      <c r="AJ826" s="1">
        <f>_xlfn.XLOOKUP($C826,[1]cull_for_type_term!$C:$C, [1]cull_for_type_term!AJ:AJ,0)</f>
        <v>0</v>
      </c>
      <c r="AK826" s="1">
        <f>_xlfn.XLOOKUP($C826,[1]dates!$C:$C, [1]dates!D:D,0)</f>
        <v>0</v>
      </c>
      <c r="AL826" s="2"/>
      <c r="AM826" s="3">
        <f>_xlfn.XLOOKUP($C826,[1]missing!$C:$C, [1]missing!AH:AH,0)</f>
        <v>0</v>
      </c>
    </row>
    <row r="827" spans="1:39" x14ac:dyDescent="0.2">
      <c r="A827">
        <v>3</v>
      </c>
      <c r="B827" t="s">
        <v>4122</v>
      </c>
      <c r="C827" t="s">
        <v>4123</v>
      </c>
      <c r="D827">
        <v>2018</v>
      </c>
      <c r="E827" t="s">
        <v>4124</v>
      </c>
      <c r="F827" t="s">
        <v>54</v>
      </c>
      <c r="G827" t="s">
        <v>4125</v>
      </c>
      <c r="H827" t="s">
        <v>4126</v>
      </c>
      <c r="I827">
        <v>49</v>
      </c>
      <c r="J827" s="4">
        <v>45649.420636574076</v>
      </c>
      <c r="K827" t="s">
        <v>56</v>
      </c>
      <c r="S827">
        <v>3</v>
      </c>
      <c r="T827">
        <v>0.5</v>
      </c>
      <c r="U827">
        <v>3</v>
      </c>
      <c r="V827">
        <v>1</v>
      </c>
      <c r="W827">
        <v>6</v>
      </c>
      <c r="X827" t="s">
        <v>4127</v>
      </c>
      <c r="Y827" t="s">
        <v>4125</v>
      </c>
      <c r="Z827" t="s">
        <v>4128</v>
      </c>
      <c r="AA827" t="s">
        <v>47</v>
      </c>
      <c r="AB827" s="5" t="b">
        <v>0</v>
      </c>
      <c r="AC827" t="b">
        <f t="shared" si="27"/>
        <v>1</v>
      </c>
      <c r="AD827">
        <v>114</v>
      </c>
      <c r="AE827" t="b">
        <v>0</v>
      </c>
      <c r="AF827">
        <f>_xlfn.XLOOKUP($C827,[1]Dec25_data_updated!$C:$C, [1]Dec25_data_updated!AI:AI,0)</f>
        <v>0</v>
      </c>
      <c r="AG827">
        <f>_xlfn.XLOOKUP($C827,[1]Dec25_data_updated!$C:$C, [1]Dec25_data_updated!AJ:AJ,0)</f>
        <v>0</v>
      </c>
      <c r="AH827">
        <f>_xlfn.XLOOKUP($C827,[1]Dec25_data_updated!$C:$C, [1]Dec25_data_updated!AF:AF,0)</f>
        <v>0</v>
      </c>
      <c r="AI827" s="1">
        <f>_xlfn.XLOOKUP($C827,[1]cull_for_type_term!$C:$C, [1]cull_for_type_term!AI:AI,0)</f>
        <v>0</v>
      </c>
      <c r="AJ827" s="1">
        <f>_xlfn.XLOOKUP($C827,[1]cull_for_type_term!$C:$C, [1]cull_for_type_term!AJ:AJ,0)</f>
        <v>0</v>
      </c>
      <c r="AK827" s="1">
        <f>_xlfn.XLOOKUP($C827,[1]dates!$C:$C, [1]dates!D:D,0)</f>
        <v>0</v>
      </c>
      <c r="AL827" s="2"/>
      <c r="AM827" s="3">
        <f>_xlfn.XLOOKUP($C827,[1]missing!$C:$C, [1]missing!AH:AH,0)</f>
        <v>0</v>
      </c>
    </row>
    <row r="828" spans="1:39" x14ac:dyDescent="0.2">
      <c r="A828">
        <v>3</v>
      </c>
      <c r="B828" t="s">
        <v>4129</v>
      </c>
      <c r="C828" t="s">
        <v>4130</v>
      </c>
      <c r="D828">
        <v>2022</v>
      </c>
      <c r="E828" t="s">
        <v>4131</v>
      </c>
      <c r="F828" t="s">
        <v>849</v>
      </c>
      <c r="G828" t="s">
        <v>4132</v>
      </c>
      <c r="H828" t="s">
        <v>4133</v>
      </c>
      <c r="I828">
        <v>453</v>
      </c>
      <c r="J828" s="4">
        <v>45649.420636574076</v>
      </c>
      <c r="K828" t="s">
        <v>56</v>
      </c>
      <c r="S828">
        <v>3</v>
      </c>
      <c r="T828">
        <v>1.5</v>
      </c>
      <c r="U828">
        <v>1</v>
      </c>
      <c r="V828">
        <v>4</v>
      </c>
      <c r="W828">
        <v>2</v>
      </c>
      <c r="X828" t="s">
        <v>4134</v>
      </c>
      <c r="Y828" t="s">
        <v>4132</v>
      </c>
      <c r="Z828" t="s">
        <v>4135</v>
      </c>
      <c r="AA828" t="s">
        <v>47</v>
      </c>
      <c r="AB828" t="b">
        <v>0</v>
      </c>
      <c r="AC828" t="str">
        <f t="shared" si="27"/>
        <v/>
      </c>
      <c r="AD828">
        <v>518</v>
      </c>
      <c r="AE828" t="b">
        <v>0</v>
      </c>
      <c r="AF828">
        <f>_xlfn.XLOOKUP($C828,[1]Dec25_data_updated!$C:$C, [1]Dec25_data_updated!AI:AI,0)</f>
        <v>0</v>
      </c>
      <c r="AG828">
        <f>_xlfn.XLOOKUP($C828,[1]Dec25_data_updated!$C:$C, [1]Dec25_data_updated!AJ:AJ,0)</f>
        <v>0</v>
      </c>
      <c r="AH828">
        <f>_xlfn.XLOOKUP($C828,[1]Dec25_data_updated!$C:$C, [1]Dec25_data_updated!AF:AF,0)</f>
        <v>0</v>
      </c>
      <c r="AI828" s="1">
        <f>_xlfn.XLOOKUP($C828,[1]cull_for_type_term!$C:$C, [1]cull_for_type_term!AI:AI,0)</f>
        <v>0</v>
      </c>
      <c r="AJ828" s="1">
        <f>_xlfn.XLOOKUP($C828,[1]cull_for_type_term!$C:$C, [1]cull_for_type_term!AJ:AJ,0)</f>
        <v>0</v>
      </c>
      <c r="AK828" s="1">
        <f>_xlfn.XLOOKUP($C828,[1]dates!$C:$C, [1]dates!D:D,0)</f>
        <v>0</v>
      </c>
      <c r="AL828" s="2"/>
      <c r="AM828" s="3">
        <f>_xlfn.XLOOKUP($C828,[1]missing!$C:$C, [1]missing!AH:AH,0)</f>
        <v>0</v>
      </c>
    </row>
    <row r="829" spans="1:39" x14ac:dyDescent="0.2">
      <c r="A829">
        <v>1</v>
      </c>
      <c r="B829" t="s">
        <v>4136</v>
      </c>
      <c r="C829" t="s">
        <v>4137</v>
      </c>
      <c r="D829">
        <v>2022</v>
      </c>
      <c r="E829" t="s">
        <v>4138</v>
      </c>
      <c r="F829" t="s">
        <v>289</v>
      </c>
      <c r="G829" t="s">
        <v>4139</v>
      </c>
      <c r="H829" t="s">
        <v>4140</v>
      </c>
      <c r="I829">
        <v>193</v>
      </c>
      <c r="J829" s="4">
        <v>45649.420636574076</v>
      </c>
      <c r="S829">
        <v>1</v>
      </c>
      <c r="T829">
        <v>0.5</v>
      </c>
      <c r="U829">
        <v>1</v>
      </c>
      <c r="V829">
        <v>1</v>
      </c>
      <c r="W829">
        <v>2</v>
      </c>
      <c r="X829" t="s">
        <v>4141</v>
      </c>
      <c r="Z829" t="s">
        <v>4142</v>
      </c>
      <c r="AA829" t="s">
        <v>47</v>
      </c>
      <c r="AB829" t="b">
        <v>0</v>
      </c>
      <c r="AC829" t="b">
        <f t="shared" si="27"/>
        <v>1</v>
      </c>
      <c r="AD829">
        <v>258</v>
      </c>
      <c r="AE829" t="b">
        <v>0</v>
      </c>
      <c r="AF829">
        <f>_xlfn.XLOOKUP($C829,[1]Dec25_data_updated!$C:$C, [1]Dec25_data_updated!AI:AI,0)</f>
        <v>0</v>
      </c>
      <c r="AG829">
        <f>_xlfn.XLOOKUP($C829,[1]Dec25_data_updated!$C:$C, [1]Dec25_data_updated!AJ:AJ,0)</f>
        <v>0</v>
      </c>
      <c r="AH829">
        <f>_xlfn.XLOOKUP($C829,[1]Dec25_data_updated!$C:$C, [1]Dec25_data_updated!AF:AF,0)</f>
        <v>0</v>
      </c>
      <c r="AI829" s="1">
        <f>_xlfn.XLOOKUP($C829,[1]cull_for_type_term!$C:$C, [1]cull_for_type_term!AI:AI,0)</f>
        <v>0</v>
      </c>
      <c r="AJ829" s="1">
        <f>_xlfn.XLOOKUP($C829,[1]cull_for_type_term!$C:$C, [1]cull_for_type_term!AJ:AJ,0)</f>
        <v>0</v>
      </c>
      <c r="AK829" s="1">
        <f>_xlfn.XLOOKUP($C829,[1]dates!$C:$C, [1]dates!D:D,0)</f>
        <v>0</v>
      </c>
      <c r="AL829" s="2"/>
      <c r="AM829" s="3">
        <f>_xlfn.XLOOKUP($C829,[1]missing!$C:$C, [1]missing!AH:AH,0)</f>
        <v>0</v>
      </c>
    </row>
    <row r="830" spans="1:39" x14ac:dyDescent="0.2">
      <c r="A830">
        <v>0</v>
      </c>
      <c r="B830" t="s">
        <v>4143</v>
      </c>
      <c r="C830" t="s">
        <v>4144</v>
      </c>
      <c r="D830">
        <v>2022</v>
      </c>
      <c r="F830" t="s">
        <v>67</v>
      </c>
      <c r="G830" t="s">
        <v>4145</v>
      </c>
      <c r="I830">
        <v>344</v>
      </c>
      <c r="J830" s="4">
        <v>45649.420636574076</v>
      </c>
      <c r="K830" t="s">
        <v>250</v>
      </c>
      <c r="S830">
        <v>0</v>
      </c>
      <c r="T830">
        <v>0</v>
      </c>
      <c r="U830">
        <v>0</v>
      </c>
      <c r="V830">
        <v>1</v>
      </c>
      <c r="W830">
        <v>2</v>
      </c>
      <c r="X830" t="s">
        <v>4146</v>
      </c>
      <c r="Y830" t="s">
        <v>4145</v>
      </c>
      <c r="Z830" t="s">
        <v>4147</v>
      </c>
      <c r="AA830" t="s">
        <v>47</v>
      </c>
      <c r="AB830" t="b">
        <v>0</v>
      </c>
      <c r="AC830" t="b">
        <f t="shared" si="27"/>
        <v>1</v>
      </c>
      <c r="AD830">
        <v>409</v>
      </c>
      <c r="AE830" t="b">
        <v>0</v>
      </c>
      <c r="AF830">
        <f>_xlfn.XLOOKUP($C830,[1]Dec25_data_updated!$C:$C, [1]Dec25_data_updated!AI:AI,0)</f>
        <v>0</v>
      </c>
      <c r="AG830">
        <f>_xlfn.XLOOKUP($C830,[1]Dec25_data_updated!$C:$C, [1]Dec25_data_updated!AJ:AJ,0)</f>
        <v>0</v>
      </c>
      <c r="AH830">
        <f>_xlfn.XLOOKUP($C830,[1]Dec25_data_updated!$C:$C, [1]Dec25_data_updated!AF:AF,0)</f>
        <v>0</v>
      </c>
      <c r="AI830" s="1">
        <f>_xlfn.XLOOKUP($C830,[1]cull_for_type_term!$C:$C, [1]cull_for_type_term!AI:AI,0)</f>
        <v>0</v>
      </c>
      <c r="AJ830" s="1">
        <f>_xlfn.XLOOKUP($C830,[1]cull_for_type_term!$C:$C, [1]cull_for_type_term!AJ:AJ,0)</f>
        <v>0</v>
      </c>
      <c r="AK830" s="1">
        <f>_xlfn.XLOOKUP($C830,[1]dates!$C:$C, [1]dates!D:D,0)</f>
        <v>0</v>
      </c>
      <c r="AL830" s="2"/>
      <c r="AM830" s="3">
        <f>_xlfn.XLOOKUP($C830,[1]missing!$C:$C, [1]missing!AH:AH,0)</f>
        <v>0</v>
      </c>
    </row>
    <row r="831" spans="1:39" x14ac:dyDescent="0.2">
      <c r="A831">
        <v>0</v>
      </c>
      <c r="B831" t="s">
        <v>4148</v>
      </c>
      <c r="C831" t="s">
        <v>4149</v>
      </c>
      <c r="D831">
        <v>2017</v>
      </c>
      <c r="F831" t="s">
        <v>67</v>
      </c>
      <c r="G831" t="s">
        <v>4150</v>
      </c>
      <c r="I831">
        <v>308</v>
      </c>
      <c r="J831" s="4">
        <v>45649.420636574076</v>
      </c>
      <c r="S831">
        <v>0</v>
      </c>
      <c r="T831">
        <v>0</v>
      </c>
      <c r="U831">
        <v>0</v>
      </c>
      <c r="V831">
        <v>1</v>
      </c>
      <c r="W831">
        <v>7</v>
      </c>
      <c r="X831" t="s">
        <v>4151</v>
      </c>
      <c r="Z831" t="s">
        <v>4152</v>
      </c>
      <c r="AA831" t="s">
        <v>47</v>
      </c>
      <c r="AB831" s="5" t="b">
        <v>0</v>
      </c>
      <c r="AC831" t="str">
        <f t="shared" si="27"/>
        <v/>
      </c>
      <c r="AD831">
        <v>373</v>
      </c>
      <c r="AE831" t="b">
        <v>0</v>
      </c>
      <c r="AF831">
        <f>_xlfn.XLOOKUP($C831,[1]Dec25_data_updated!$C:$C, [1]Dec25_data_updated!AI:AI,0)</f>
        <v>0</v>
      </c>
      <c r="AG831">
        <f>_xlfn.XLOOKUP($C831,[1]Dec25_data_updated!$C:$C, [1]Dec25_data_updated!AJ:AJ,0)</f>
        <v>0</v>
      </c>
      <c r="AH831">
        <f>_xlfn.XLOOKUP($C831,[1]Dec25_data_updated!$C:$C, [1]Dec25_data_updated!AF:AF,0)</f>
        <v>0</v>
      </c>
      <c r="AI831" s="1">
        <f>_xlfn.XLOOKUP($C831,[1]cull_for_type_term!$C:$C, [1]cull_for_type_term!AI:AI,0)</f>
        <v>0</v>
      </c>
      <c r="AJ831" s="1">
        <f>_xlfn.XLOOKUP($C831,[1]cull_for_type_term!$C:$C, [1]cull_for_type_term!AJ:AJ,0)</f>
        <v>0</v>
      </c>
      <c r="AK831" s="1">
        <f>_xlfn.XLOOKUP($C831,[1]dates!$C:$C, [1]dates!D:D,0)</f>
        <v>0</v>
      </c>
      <c r="AL831" s="2"/>
      <c r="AM831" s="3">
        <f>_xlfn.XLOOKUP($C831,[1]missing!$C:$C, [1]missing!AH:AH,0)</f>
        <v>0</v>
      </c>
    </row>
    <row r="832" spans="1:39" x14ac:dyDescent="0.2">
      <c r="A832">
        <v>3</v>
      </c>
      <c r="B832" t="s">
        <v>4153</v>
      </c>
      <c r="C832" t="s">
        <v>4154</v>
      </c>
      <c r="D832">
        <v>2019</v>
      </c>
      <c r="E832" t="s">
        <v>4155</v>
      </c>
      <c r="F832" t="s">
        <v>4156</v>
      </c>
      <c r="G832" t="s">
        <v>4157</v>
      </c>
      <c r="H832" t="s">
        <v>4158</v>
      </c>
      <c r="I832">
        <v>276</v>
      </c>
      <c r="J832" s="4">
        <v>45649.813726851855</v>
      </c>
      <c r="S832">
        <v>3</v>
      </c>
      <c r="T832">
        <v>0.6</v>
      </c>
      <c r="U832">
        <v>3</v>
      </c>
      <c r="V832">
        <v>1</v>
      </c>
      <c r="W832">
        <v>5</v>
      </c>
      <c r="X832" t="s">
        <v>4159</v>
      </c>
      <c r="Y832" t="s">
        <v>4160</v>
      </c>
      <c r="Z832" t="s">
        <v>4161</v>
      </c>
      <c r="AA832" t="s">
        <v>50</v>
      </c>
      <c r="AB832" t="b">
        <v>0</v>
      </c>
      <c r="AC832" t="b">
        <f t="shared" si="27"/>
        <v>1</v>
      </c>
      <c r="AD832">
        <v>1243</v>
      </c>
      <c r="AE832" t="b">
        <v>0</v>
      </c>
      <c r="AF832">
        <f>_xlfn.XLOOKUP($C832,[1]Dec25_data_updated!$C:$C, [1]Dec25_data_updated!AI:AI,0)</f>
        <v>0</v>
      </c>
      <c r="AG832">
        <f>_xlfn.XLOOKUP($C832,[1]Dec25_data_updated!$C:$C, [1]Dec25_data_updated!AJ:AJ,0)</f>
        <v>0</v>
      </c>
      <c r="AH832">
        <f>_xlfn.XLOOKUP($C832,[1]Dec25_data_updated!$C:$C, [1]Dec25_data_updated!AF:AF,0)</f>
        <v>0</v>
      </c>
      <c r="AI832" s="1">
        <f>_xlfn.XLOOKUP($C832,[1]cull_for_type_term!$C:$C, [1]cull_for_type_term!AI:AI,0)</f>
        <v>0</v>
      </c>
      <c r="AJ832" s="1">
        <f>_xlfn.XLOOKUP($C832,[1]cull_for_type_term!$C:$C, [1]cull_for_type_term!AJ:AJ,0)</f>
        <v>0</v>
      </c>
      <c r="AK832" s="1">
        <f>_xlfn.XLOOKUP($C832,[1]dates!$C:$C, [1]dates!D:D,0)</f>
        <v>0</v>
      </c>
      <c r="AL832" s="2"/>
      <c r="AM832" s="3">
        <f>_xlfn.XLOOKUP($C832,[1]missing!$C:$C, [1]missing!AH:AH,0)</f>
        <v>0</v>
      </c>
    </row>
    <row r="833" spans="1:39" x14ac:dyDescent="0.2">
      <c r="A833">
        <v>3</v>
      </c>
      <c r="B833" t="s">
        <v>4153</v>
      </c>
      <c r="C833" t="s">
        <v>4154</v>
      </c>
      <c r="D833">
        <v>2019</v>
      </c>
      <c r="E833" t="s">
        <v>4155</v>
      </c>
      <c r="F833" t="s">
        <v>4156</v>
      </c>
      <c r="G833" t="s">
        <v>4157</v>
      </c>
      <c r="H833" t="s">
        <v>4158</v>
      </c>
      <c r="I833">
        <v>491</v>
      </c>
      <c r="J833" s="4">
        <v>45649.420636574076</v>
      </c>
      <c r="S833">
        <v>3</v>
      </c>
      <c r="T833">
        <v>0.6</v>
      </c>
      <c r="U833">
        <v>3</v>
      </c>
      <c r="V833">
        <v>1</v>
      </c>
      <c r="W833">
        <v>5</v>
      </c>
      <c r="X833" t="s">
        <v>4162</v>
      </c>
      <c r="Y833" t="s">
        <v>4160</v>
      </c>
      <c r="Z833" t="s">
        <v>4163</v>
      </c>
      <c r="AA833" t="s">
        <v>47</v>
      </c>
      <c r="AB833" t="b">
        <v>0</v>
      </c>
      <c r="AC833" t="str">
        <f t="shared" si="27"/>
        <v/>
      </c>
      <c r="AD833">
        <v>556</v>
      </c>
      <c r="AE833" t="b">
        <v>0</v>
      </c>
      <c r="AF833">
        <f>_xlfn.XLOOKUP($C833,[1]Dec25_data_updated!$C:$C, [1]Dec25_data_updated!AI:AI,0)</f>
        <v>0</v>
      </c>
      <c r="AG833">
        <f>_xlfn.XLOOKUP($C833,[1]Dec25_data_updated!$C:$C, [1]Dec25_data_updated!AJ:AJ,0)</f>
        <v>0</v>
      </c>
      <c r="AH833">
        <f>_xlfn.XLOOKUP($C833,[1]Dec25_data_updated!$C:$C, [1]Dec25_data_updated!AF:AF,0)</f>
        <v>0</v>
      </c>
      <c r="AI833" s="1">
        <f>_xlfn.XLOOKUP($C833,[1]cull_for_type_term!$C:$C, [1]cull_for_type_term!AI:AI,0)</f>
        <v>0</v>
      </c>
      <c r="AJ833" s="1">
        <f>_xlfn.XLOOKUP($C833,[1]cull_for_type_term!$C:$C, [1]cull_for_type_term!AJ:AJ,0)</f>
        <v>0</v>
      </c>
      <c r="AK833" s="1">
        <f>_xlfn.XLOOKUP($C833,[1]dates!$C:$C, [1]dates!D:D,0)</f>
        <v>0</v>
      </c>
      <c r="AL833" s="2"/>
      <c r="AM833" s="3">
        <f>_xlfn.XLOOKUP($C833,[1]missing!$C:$C, [1]missing!AH:AH,0)</f>
        <v>0</v>
      </c>
    </row>
    <row r="834" spans="1:39" x14ac:dyDescent="0.2">
      <c r="A834">
        <v>96</v>
      </c>
      <c r="B834" t="s">
        <v>4164</v>
      </c>
      <c r="C834" t="s">
        <v>4165</v>
      </c>
      <c r="D834">
        <v>2018</v>
      </c>
      <c r="F834" t="s">
        <v>289</v>
      </c>
      <c r="G834" t="s">
        <v>4166</v>
      </c>
      <c r="H834" t="s">
        <v>4167</v>
      </c>
      <c r="I834">
        <v>277</v>
      </c>
      <c r="J834" s="4">
        <v>45649.420636574076</v>
      </c>
      <c r="K834" t="s">
        <v>250</v>
      </c>
      <c r="S834">
        <v>96</v>
      </c>
      <c r="T834">
        <v>16</v>
      </c>
      <c r="U834">
        <v>96</v>
      </c>
      <c r="V834">
        <v>1</v>
      </c>
      <c r="W834">
        <v>6</v>
      </c>
      <c r="X834" t="s">
        <v>4168</v>
      </c>
      <c r="Z834" t="s">
        <v>4169</v>
      </c>
      <c r="AA834" t="s">
        <v>47</v>
      </c>
      <c r="AB834" t="b">
        <v>0</v>
      </c>
      <c r="AC834" t="b">
        <f t="shared" si="27"/>
        <v>1</v>
      </c>
      <c r="AD834">
        <v>342</v>
      </c>
      <c r="AE834" t="b">
        <v>0</v>
      </c>
      <c r="AF834">
        <f>_xlfn.XLOOKUP($C834,[1]Dec25_data_updated!$C:$C, [1]Dec25_data_updated!AI:AI,0)</f>
        <v>0</v>
      </c>
      <c r="AG834">
        <f>_xlfn.XLOOKUP($C834,[1]Dec25_data_updated!$C:$C, [1]Dec25_data_updated!AJ:AJ,0)</f>
        <v>0</v>
      </c>
      <c r="AH834">
        <f>_xlfn.XLOOKUP($C834,[1]Dec25_data_updated!$C:$C, [1]Dec25_data_updated!AF:AF,0)</f>
        <v>0</v>
      </c>
      <c r="AI834" s="1">
        <f>_xlfn.XLOOKUP($C834,[1]cull_for_type_term!$C:$C, [1]cull_for_type_term!AI:AI,0)</f>
        <v>0</v>
      </c>
      <c r="AJ834" s="1">
        <f>_xlfn.XLOOKUP($C834,[1]cull_for_type_term!$C:$C, [1]cull_for_type_term!AJ:AJ,0)</f>
        <v>0</v>
      </c>
      <c r="AK834" s="1">
        <f>_xlfn.XLOOKUP($C834,[1]dates!$C:$C, [1]dates!D:D,0)</f>
        <v>0</v>
      </c>
      <c r="AL834" s="2"/>
      <c r="AM834" s="3">
        <f>_xlfn.XLOOKUP($C834,[1]missing!$C:$C, [1]missing!AH:AH,0)</f>
        <v>0</v>
      </c>
    </row>
    <row r="835" spans="1:39" x14ac:dyDescent="0.2">
      <c r="A835">
        <v>0</v>
      </c>
      <c r="B835" t="s">
        <v>4170</v>
      </c>
      <c r="C835" t="s">
        <v>4171</v>
      </c>
      <c r="D835">
        <v>2016</v>
      </c>
      <c r="E835" t="s">
        <v>4172</v>
      </c>
      <c r="F835" t="s">
        <v>1843</v>
      </c>
      <c r="G835" t="s">
        <v>4173</v>
      </c>
      <c r="I835">
        <v>423</v>
      </c>
      <c r="J835" s="4">
        <v>45649.420636574076</v>
      </c>
      <c r="S835">
        <v>0</v>
      </c>
      <c r="T835">
        <v>0</v>
      </c>
      <c r="U835">
        <v>0</v>
      </c>
      <c r="V835">
        <v>1</v>
      </c>
      <c r="W835">
        <v>8</v>
      </c>
      <c r="X835" t="s">
        <v>4174</v>
      </c>
      <c r="Y835" t="s">
        <v>4175</v>
      </c>
      <c r="Z835" t="s">
        <v>4176</v>
      </c>
      <c r="AA835" t="s">
        <v>47</v>
      </c>
      <c r="AB835" t="b">
        <v>0</v>
      </c>
      <c r="AC835" t="str">
        <f t="shared" si="27"/>
        <v/>
      </c>
      <c r="AD835">
        <v>488</v>
      </c>
      <c r="AE835" t="b">
        <v>0</v>
      </c>
      <c r="AF835">
        <f>_xlfn.XLOOKUP($C835,[1]Dec25_data_updated!$C:$C, [1]Dec25_data_updated!AI:AI,0)</f>
        <v>0</v>
      </c>
      <c r="AG835">
        <f>_xlfn.XLOOKUP($C835,[1]Dec25_data_updated!$C:$C, [1]Dec25_data_updated!AJ:AJ,0)</f>
        <v>0</v>
      </c>
      <c r="AH835">
        <f>_xlfn.XLOOKUP($C835,[1]Dec25_data_updated!$C:$C, [1]Dec25_data_updated!AF:AF,0)</f>
        <v>0</v>
      </c>
      <c r="AI835" s="1">
        <f>_xlfn.XLOOKUP($C835,[1]cull_for_type_term!$C:$C, [1]cull_for_type_term!AI:AI,0)</f>
        <v>0</v>
      </c>
      <c r="AJ835" s="1">
        <f>_xlfn.XLOOKUP($C835,[1]cull_for_type_term!$C:$C, [1]cull_for_type_term!AJ:AJ,0)</f>
        <v>0</v>
      </c>
      <c r="AK835" s="1">
        <f>_xlfn.XLOOKUP($C835,[1]dates!$C:$C, [1]dates!D:D,0)</f>
        <v>0</v>
      </c>
      <c r="AL835" s="2"/>
      <c r="AM835" s="3">
        <f>_xlfn.XLOOKUP($C835,[1]missing!$C:$C, [1]missing!AH:AH,0)</f>
        <v>0</v>
      </c>
    </row>
    <row r="836" spans="1:39" x14ac:dyDescent="0.2">
      <c r="A836">
        <v>0</v>
      </c>
      <c r="B836" t="s">
        <v>4170</v>
      </c>
      <c r="C836" t="s">
        <v>4171</v>
      </c>
      <c r="D836">
        <v>2016</v>
      </c>
      <c r="E836" t="s">
        <v>4172</v>
      </c>
      <c r="F836" t="s">
        <v>1843</v>
      </c>
      <c r="G836" t="s">
        <v>4173</v>
      </c>
      <c r="I836">
        <v>229</v>
      </c>
      <c r="J836" s="4">
        <v>45649.813726851855</v>
      </c>
      <c r="S836">
        <v>0</v>
      </c>
      <c r="T836">
        <v>0</v>
      </c>
      <c r="U836">
        <v>0</v>
      </c>
      <c r="V836">
        <v>1</v>
      </c>
      <c r="W836">
        <v>8</v>
      </c>
      <c r="X836" t="s">
        <v>4174</v>
      </c>
      <c r="Y836" t="s">
        <v>4175</v>
      </c>
      <c r="Z836" t="s">
        <v>4177</v>
      </c>
      <c r="AA836" t="s">
        <v>50</v>
      </c>
      <c r="AB836" t="b">
        <v>0</v>
      </c>
      <c r="AC836" t="str">
        <f t="shared" si="27"/>
        <v/>
      </c>
      <c r="AD836">
        <v>1196</v>
      </c>
      <c r="AE836" t="b">
        <v>0</v>
      </c>
      <c r="AF836">
        <f>_xlfn.XLOOKUP($C836,[1]Dec25_data_updated!$C:$C, [1]Dec25_data_updated!AI:AI,0)</f>
        <v>0</v>
      </c>
      <c r="AG836">
        <f>_xlfn.XLOOKUP($C836,[1]Dec25_data_updated!$C:$C, [1]Dec25_data_updated!AJ:AJ,0)</f>
        <v>0</v>
      </c>
      <c r="AH836">
        <f>_xlfn.XLOOKUP($C836,[1]Dec25_data_updated!$C:$C, [1]Dec25_data_updated!AF:AF,0)</f>
        <v>0</v>
      </c>
      <c r="AI836" s="1">
        <f>_xlfn.XLOOKUP($C836,[1]cull_for_type_term!$C:$C, [1]cull_for_type_term!AI:AI,0)</f>
        <v>0</v>
      </c>
      <c r="AJ836" s="1">
        <f>_xlfn.XLOOKUP($C836,[1]cull_for_type_term!$C:$C, [1]cull_for_type_term!AJ:AJ,0)</f>
        <v>0</v>
      </c>
      <c r="AK836" s="1">
        <f>_xlfn.XLOOKUP($C836,[1]dates!$C:$C, [1]dates!D:D,0)</f>
        <v>0</v>
      </c>
      <c r="AL836" s="2"/>
      <c r="AM836" s="3">
        <f>_xlfn.XLOOKUP($C836,[1]missing!$C:$C, [1]missing!AH:AH,0)</f>
        <v>0</v>
      </c>
    </row>
    <row r="837" spans="1:39" x14ac:dyDescent="0.2">
      <c r="A837">
        <v>2</v>
      </c>
      <c r="B837" t="s">
        <v>4178</v>
      </c>
      <c r="C837" t="s">
        <v>4179</v>
      </c>
      <c r="D837">
        <v>2021</v>
      </c>
      <c r="E837" t="s">
        <v>660</v>
      </c>
      <c r="F837" t="s">
        <v>1132</v>
      </c>
      <c r="G837" t="s">
        <v>4180</v>
      </c>
      <c r="H837" t="s">
        <v>4181</v>
      </c>
      <c r="I837">
        <v>552</v>
      </c>
      <c r="J837" s="4">
        <v>45649.420636574076</v>
      </c>
      <c r="S837">
        <v>2</v>
      </c>
      <c r="T837">
        <v>0.67</v>
      </c>
      <c r="U837">
        <v>2</v>
      </c>
      <c r="V837">
        <v>1</v>
      </c>
      <c r="W837">
        <v>3</v>
      </c>
      <c r="X837" t="s">
        <v>4182</v>
      </c>
      <c r="Y837" t="s">
        <v>4183</v>
      </c>
      <c r="Z837" t="s">
        <v>4184</v>
      </c>
      <c r="AA837" t="s">
        <v>47</v>
      </c>
      <c r="AB837" s="5" t="b">
        <v>0</v>
      </c>
      <c r="AC837" t="str">
        <f t="shared" si="27"/>
        <v/>
      </c>
      <c r="AD837">
        <v>617</v>
      </c>
      <c r="AE837" t="b">
        <v>0</v>
      </c>
      <c r="AF837">
        <f>_xlfn.XLOOKUP($C837,[1]Dec25_data_updated!$C:$C, [1]Dec25_data_updated!AI:AI,0)</f>
        <v>0</v>
      </c>
      <c r="AG837">
        <f>_xlfn.XLOOKUP($C837,[1]Dec25_data_updated!$C:$C, [1]Dec25_data_updated!AJ:AJ,0)</f>
        <v>0</v>
      </c>
      <c r="AH837">
        <f>_xlfn.XLOOKUP($C837,[1]Dec25_data_updated!$C:$C, [1]Dec25_data_updated!AF:AF,0)</f>
        <v>0</v>
      </c>
      <c r="AI837" s="1">
        <f>_xlfn.XLOOKUP($C837,[1]cull_for_type_term!$C:$C, [1]cull_for_type_term!AI:AI,0)</f>
        <v>0</v>
      </c>
      <c r="AJ837" s="1">
        <f>_xlfn.XLOOKUP($C837,[1]cull_for_type_term!$C:$C, [1]cull_for_type_term!AJ:AJ,0)</f>
        <v>0</v>
      </c>
      <c r="AK837" s="1">
        <f>_xlfn.XLOOKUP($C837,[1]dates!$C:$C, [1]dates!D:D,0)</f>
        <v>0</v>
      </c>
      <c r="AL837" s="2"/>
      <c r="AM837" s="3">
        <f>_xlfn.XLOOKUP($C837,[1]missing!$C:$C, [1]missing!AH:AH,0)</f>
        <v>0</v>
      </c>
    </row>
    <row r="838" spans="1:39" x14ac:dyDescent="0.2">
      <c r="A838">
        <v>0</v>
      </c>
      <c r="B838" t="s">
        <v>4185</v>
      </c>
      <c r="C838" t="s">
        <v>4186</v>
      </c>
      <c r="D838">
        <v>2020</v>
      </c>
      <c r="F838" t="s">
        <v>4187</v>
      </c>
      <c r="G838" t="s">
        <v>4188</v>
      </c>
      <c r="I838">
        <v>480</v>
      </c>
      <c r="J838" s="4">
        <v>45649.420636574076</v>
      </c>
      <c r="S838">
        <v>0</v>
      </c>
      <c r="T838">
        <v>0</v>
      </c>
      <c r="U838">
        <v>0</v>
      </c>
      <c r="V838">
        <v>1</v>
      </c>
      <c r="W838">
        <v>4</v>
      </c>
      <c r="X838" t="s">
        <v>4189</v>
      </c>
      <c r="Y838" t="s">
        <v>4190</v>
      </c>
      <c r="Z838" t="s">
        <v>4191</v>
      </c>
      <c r="AA838" t="s">
        <v>47</v>
      </c>
      <c r="AB838" t="b">
        <v>0</v>
      </c>
      <c r="AC838" t="b">
        <f t="shared" si="27"/>
        <v>1</v>
      </c>
      <c r="AD838">
        <v>545</v>
      </c>
      <c r="AE838" t="b">
        <v>0</v>
      </c>
      <c r="AF838">
        <f>_xlfn.XLOOKUP($C838,[1]Dec25_data_updated!$C:$C, [1]Dec25_data_updated!AI:AI,0)</f>
        <v>0</v>
      </c>
      <c r="AG838">
        <f>_xlfn.XLOOKUP($C838,[1]Dec25_data_updated!$C:$C, [1]Dec25_data_updated!AJ:AJ,0)</f>
        <v>0</v>
      </c>
      <c r="AH838">
        <f>_xlfn.XLOOKUP($C838,[1]Dec25_data_updated!$C:$C, [1]Dec25_data_updated!AF:AF,0)</f>
        <v>0</v>
      </c>
      <c r="AI838" s="1">
        <f>_xlfn.XLOOKUP($C838,[1]cull_for_type_term!$C:$C, [1]cull_for_type_term!AI:AI,0)</f>
        <v>0</v>
      </c>
      <c r="AJ838" s="1">
        <f>_xlfn.XLOOKUP($C838,[1]cull_for_type_term!$C:$C, [1]cull_for_type_term!AJ:AJ,0)</f>
        <v>0</v>
      </c>
      <c r="AK838" s="1">
        <f>_xlfn.XLOOKUP($C838,[1]dates!$C:$C, [1]dates!D:D,0)</f>
        <v>0</v>
      </c>
      <c r="AL838" s="2"/>
      <c r="AM838" s="3">
        <f>_xlfn.XLOOKUP($C838,[1]missing!$C:$C, [1]missing!AH:AH,0)</f>
        <v>0</v>
      </c>
    </row>
    <row r="839" spans="1:39" x14ac:dyDescent="0.2">
      <c r="A839">
        <v>0</v>
      </c>
      <c r="B839" t="s">
        <v>4185</v>
      </c>
      <c r="C839" t="s">
        <v>4186</v>
      </c>
      <c r="D839">
        <v>2020</v>
      </c>
      <c r="F839" t="s">
        <v>4187</v>
      </c>
      <c r="G839" t="s">
        <v>4188</v>
      </c>
      <c r="I839">
        <v>297</v>
      </c>
      <c r="J839" s="4">
        <v>45649.813726851855</v>
      </c>
      <c r="S839">
        <v>0</v>
      </c>
      <c r="T839">
        <v>0</v>
      </c>
      <c r="U839">
        <v>0</v>
      </c>
      <c r="V839">
        <v>1</v>
      </c>
      <c r="W839">
        <v>4</v>
      </c>
      <c r="X839" t="s">
        <v>4192</v>
      </c>
      <c r="Y839" t="s">
        <v>4190</v>
      </c>
      <c r="Z839" t="s">
        <v>4193</v>
      </c>
      <c r="AA839" t="s">
        <v>50</v>
      </c>
      <c r="AB839" t="b">
        <v>0</v>
      </c>
      <c r="AC839" t="b">
        <f t="shared" si="27"/>
        <v>1</v>
      </c>
      <c r="AD839">
        <v>1264</v>
      </c>
      <c r="AE839" t="b">
        <v>0</v>
      </c>
      <c r="AF839">
        <f>_xlfn.XLOOKUP($C839,[1]Dec25_data_updated!$C:$C, [1]Dec25_data_updated!AI:AI,0)</f>
        <v>0</v>
      </c>
      <c r="AG839">
        <f>_xlfn.XLOOKUP($C839,[1]Dec25_data_updated!$C:$C, [1]Dec25_data_updated!AJ:AJ,0)</f>
        <v>0</v>
      </c>
      <c r="AH839">
        <f>_xlfn.XLOOKUP($C839,[1]Dec25_data_updated!$C:$C, [1]Dec25_data_updated!AF:AF,0)</f>
        <v>0</v>
      </c>
      <c r="AI839" s="1">
        <f>_xlfn.XLOOKUP($C839,[1]cull_for_type_term!$C:$C, [1]cull_for_type_term!AI:AI,0)</f>
        <v>0</v>
      </c>
      <c r="AJ839" s="1">
        <f>_xlfn.XLOOKUP($C839,[1]cull_for_type_term!$C:$C, [1]cull_for_type_term!AJ:AJ,0)</f>
        <v>0</v>
      </c>
      <c r="AK839" s="1">
        <f>_xlfn.XLOOKUP($C839,[1]dates!$C:$C, [1]dates!D:D,0)</f>
        <v>0</v>
      </c>
      <c r="AL839" s="2"/>
      <c r="AM839" s="3">
        <f>_xlfn.XLOOKUP($C839,[1]missing!$C:$C, [1]missing!AH:AH,0)</f>
        <v>0</v>
      </c>
    </row>
    <row r="840" spans="1:39" x14ac:dyDescent="0.2">
      <c r="A840">
        <v>4</v>
      </c>
      <c r="B840" t="s">
        <v>4194</v>
      </c>
      <c r="C840" t="s">
        <v>4195</v>
      </c>
      <c r="D840">
        <v>2015</v>
      </c>
      <c r="E840" t="s">
        <v>4196</v>
      </c>
      <c r="F840" t="s">
        <v>2373</v>
      </c>
      <c r="G840" t="s">
        <v>4197</v>
      </c>
      <c r="H840" t="s">
        <v>4198</v>
      </c>
      <c r="I840">
        <v>257</v>
      </c>
      <c r="J840" s="4">
        <v>45649.420636574076</v>
      </c>
      <c r="K840" t="s">
        <v>56</v>
      </c>
      <c r="S840">
        <v>4</v>
      </c>
      <c r="T840">
        <v>0.44</v>
      </c>
      <c r="U840">
        <v>4</v>
      </c>
      <c r="V840">
        <v>1</v>
      </c>
      <c r="W840">
        <v>9</v>
      </c>
      <c r="X840" t="s">
        <v>4199</v>
      </c>
      <c r="Y840" t="s">
        <v>4197</v>
      </c>
      <c r="Z840" t="s">
        <v>4200</v>
      </c>
      <c r="AA840" t="s">
        <v>47</v>
      </c>
      <c r="AB840" t="b">
        <v>0</v>
      </c>
      <c r="AC840" t="b">
        <f t="shared" si="27"/>
        <v>1</v>
      </c>
      <c r="AD840">
        <v>322</v>
      </c>
      <c r="AE840" t="b">
        <v>0</v>
      </c>
      <c r="AF840">
        <f>_xlfn.XLOOKUP($C840,[1]Dec25_data_updated!$C:$C, [1]Dec25_data_updated!AI:AI,0)</f>
        <v>0</v>
      </c>
      <c r="AG840">
        <f>_xlfn.XLOOKUP($C840,[1]Dec25_data_updated!$C:$C, [1]Dec25_data_updated!AJ:AJ,0)</f>
        <v>0</v>
      </c>
      <c r="AH840">
        <f>_xlfn.XLOOKUP($C840,[1]Dec25_data_updated!$C:$C, [1]Dec25_data_updated!AF:AF,0)</f>
        <v>0</v>
      </c>
      <c r="AI840" s="1">
        <f>_xlfn.XLOOKUP($C840,[1]cull_for_type_term!$C:$C, [1]cull_for_type_term!AI:AI,0)</f>
        <v>0</v>
      </c>
      <c r="AJ840" s="1">
        <f>_xlfn.XLOOKUP($C840,[1]cull_for_type_term!$C:$C, [1]cull_for_type_term!AJ:AJ,0)</f>
        <v>0</v>
      </c>
      <c r="AK840" s="1">
        <f>_xlfn.XLOOKUP($C840,[1]dates!$C:$C, [1]dates!D:D,0)</f>
        <v>0</v>
      </c>
      <c r="AL840" s="2"/>
      <c r="AM840" s="3">
        <f>_xlfn.XLOOKUP($C840,[1]missing!$C:$C, [1]missing!AH:AH,0)</f>
        <v>0</v>
      </c>
    </row>
    <row r="841" spans="1:39" x14ac:dyDescent="0.2">
      <c r="A841">
        <v>4</v>
      </c>
      <c r="B841" t="s">
        <v>4194</v>
      </c>
      <c r="C841" t="s">
        <v>4195</v>
      </c>
      <c r="D841">
        <v>2015</v>
      </c>
      <c r="E841" t="s">
        <v>4196</v>
      </c>
      <c r="F841" t="s">
        <v>2373</v>
      </c>
      <c r="G841" t="s">
        <v>4197</v>
      </c>
      <c r="H841" t="s">
        <v>4198</v>
      </c>
      <c r="I841">
        <v>180</v>
      </c>
      <c r="J841" s="4">
        <v>45649.813726851855</v>
      </c>
      <c r="K841" t="s">
        <v>56</v>
      </c>
      <c r="S841">
        <v>4</v>
      </c>
      <c r="T841">
        <v>0.44</v>
      </c>
      <c r="U841">
        <v>4</v>
      </c>
      <c r="V841">
        <v>1</v>
      </c>
      <c r="W841">
        <v>9</v>
      </c>
      <c r="X841" t="s">
        <v>4201</v>
      </c>
      <c r="Y841" t="s">
        <v>4197</v>
      </c>
      <c r="Z841" t="s">
        <v>4202</v>
      </c>
      <c r="AA841" t="s">
        <v>50</v>
      </c>
      <c r="AB841" t="b">
        <v>0</v>
      </c>
      <c r="AC841" t="b">
        <f t="shared" si="27"/>
        <v>1</v>
      </c>
      <c r="AD841">
        <v>1147</v>
      </c>
      <c r="AE841" t="b">
        <v>0</v>
      </c>
      <c r="AF841">
        <f>_xlfn.XLOOKUP($C841,[1]Dec25_data_updated!$C:$C, [1]Dec25_data_updated!AI:AI,0)</f>
        <v>0</v>
      </c>
      <c r="AG841">
        <f>_xlfn.XLOOKUP($C841,[1]Dec25_data_updated!$C:$C, [1]Dec25_data_updated!AJ:AJ,0)</f>
        <v>0</v>
      </c>
      <c r="AH841">
        <f>_xlfn.XLOOKUP($C841,[1]Dec25_data_updated!$C:$C, [1]Dec25_data_updated!AF:AF,0)</f>
        <v>0</v>
      </c>
      <c r="AI841" s="1">
        <f>_xlfn.XLOOKUP($C841,[1]cull_for_type_term!$C:$C, [1]cull_for_type_term!AI:AI,0)</f>
        <v>0</v>
      </c>
      <c r="AJ841" s="1">
        <f>_xlfn.XLOOKUP($C841,[1]cull_for_type_term!$C:$C, [1]cull_for_type_term!AJ:AJ,0)</f>
        <v>0</v>
      </c>
      <c r="AK841" s="1">
        <f>_xlfn.XLOOKUP($C841,[1]dates!$C:$C, [1]dates!D:D,0)</f>
        <v>0</v>
      </c>
      <c r="AL841" s="2"/>
      <c r="AM841" s="3">
        <f>_xlfn.XLOOKUP($C841,[1]missing!$C:$C, [1]missing!AH:AH,0)</f>
        <v>0</v>
      </c>
    </row>
    <row r="842" spans="1:39" x14ac:dyDescent="0.2">
      <c r="A842">
        <v>0</v>
      </c>
      <c r="B842" t="s">
        <v>4203</v>
      </c>
      <c r="C842" t="s">
        <v>4204</v>
      </c>
      <c r="E842" t="s">
        <v>4205</v>
      </c>
      <c r="G842" t="s">
        <v>4206</v>
      </c>
      <c r="I842">
        <v>124</v>
      </c>
      <c r="J842" s="4">
        <v>45649.420636574076</v>
      </c>
      <c r="K842" t="s">
        <v>56</v>
      </c>
      <c r="S842">
        <v>0</v>
      </c>
      <c r="T842">
        <v>0</v>
      </c>
      <c r="U842">
        <v>0</v>
      </c>
      <c r="V842">
        <v>2</v>
      </c>
      <c r="X842" t="s">
        <v>4207</v>
      </c>
      <c r="Y842" t="s">
        <v>4206</v>
      </c>
      <c r="Z842" t="s">
        <v>4208</v>
      </c>
      <c r="AA842" t="s">
        <v>47</v>
      </c>
      <c r="AB842" t="b">
        <v>0</v>
      </c>
      <c r="AC842" t="b">
        <f t="shared" si="27"/>
        <v>1</v>
      </c>
      <c r="AD842">
        <v>189</v>
      </c>
      <c r="AE842" t="b">
        <v>0</v>
      </c>
      <c r="AF842">
        <f>_xlfn.XLOOKUP($C842,[1]Dec25_data_updated!$C:$C, [1]Dec25_data_updated!AI:AI,0)</f>
        <v>0</v>
      </c>
      <c r="AG842">
        <f>_xlfn.XLOOKUP($C842,[1]Dec25_data_updated!$C:$C, [1]Dec25_data_updated!AJ:AJ,0)</f>
        <v>0</v>
      </c>
      <c r="AH842">
        <f>_xlfn.XLOOKUP($C842,[1]Dec25_data_updated!$C:$C, [1]Dec25_data_updated!AF:AF,0)</f>
        <v>0</v>
      </c>
      <c r="AI842" s="1">
        <f>_xlfn.XLOOKUP($C842,[1]cull_for_type_term!$C:$C, [1]cull_for_type_term!AI:AI,0)</f>
        <v>0</v>
      </c>
      <c r="AJ842" s="1">
        <f>_xlfn.XLOOKUP($C842,[1]cull_for_type_term!$C:$C, [1]cull_for_type_term!AJ:AJ,0)</f>
        <v>0</v>
      </c>
      <c r="AK842" s="1">
        <f>_xlfn.XLOOKUP($C842,[1]dates!$C:$C, [1]dates!D:D,0)</f>
        <v>0</v>
      </c>
      <c r="AL842" s="2"/>
      <c r="AM842" s="3">
        <f>_xlfn.XLOOKUP($C842,[1]missing!$C:$C, [1]missing!AH:AH,0)</f>
        <v>0</v>
      </c>
    </row>
    <row r="843" spans="1:39" x14ac:dyDescent="0.2">
      <c r="A843">
        <v>13</v>
      </c>
      <c r="B843" t="s">
        <v>4209</v>
      </c>
      <c r="C843" t="s">
        <v>4210</v>
      </c>
      <c r="D843">
        <v>2016</v>
      </c>
      <c r="F843" t="s">
        <v>67</v>
      </c>
      <c r="G843" t="s">
        <v>4211</v>
      </c>
      <c r="H843" t="s">
        <v>4212</v>
      </c>
      <c r="I843">
        <v>339</v>
      </c>
      <c r="J843" s="4">
        <v>45649.420636574076</v>
      </c>
      <c r="K843" t="s">
        <v>250</v>
      </c>
      <c r="S843">
        <v>13</v>
      </c>
      <c r="T843">
        <v>1.63</v>
      </c>
      <c r="U843">
        <v>13</v>
      </c>
      <c r="V843">
        <v>1</v>
      </c>
      <c r="W843">
        <v>8</v>
      </c>
      <c r="X843" t="s">
        <v>4213</v>
      </c>
      <c r="Y843" t="s">
        <v>4211</v>
      </c>
      <c r="Z843" t="s">
        <v>4214</v>
      </c>
      <c r="AA843" t="s">
        <v>47</v>
      </c>
      <c r="AB843" t="b">
        <v>0</v>
      </c>
      <c r="AC843" t="b">
        <f t="shared" si="27"/>
        <v>1</v>
      </c>
      <c r="AD843">
        <v>404</v>
      </c>
      <c r="AE843" t="b">
        <v>0</v>
      </c>
      <c r="AF843">
        <f>_xlfn.XLOOKUP($C843,[1]Dec25_data_updated!$C:$C, [1]Dec25_data_updated!AI:AI,0)</f>
        <v>0</v>
      </c>
      <c r="AG843">
        <f>_xlfn.XLOOKUP($C843,[1]Dec25_data_updated!$C:$C, [1]Dec25_data_updated!AJ:AJ,0)</f>
        <v>0</v>
      </c>
      <c r="AH843">
        <f>_xlfn.XLOOKUP($C843,[1]Dec25_data_updated!$C:$C, [1]Dec25_data_updated!AF:AF,0)</f>
        <v>0</v>
      </c>
      <c r="AI843" s="1">
        <f>_xlfn.XLOOKUP($C843,[1]cull_for_type_term!$C:$C, [1]cull_for_type_term!AI:AI,0)</f>
        <v>0</v>
      </c>
      <c r="AJ843" s="1">
        <f>_xlfn.XLOOKUP($C843,[1]cull_for_type_term!$C:$C, [1]cull_for_type_term!AJ:AJ,0)</f>
        <v>0</v>
      </c>
      <c r="AK843" s="1">
        <f>_xlfn.XLOOKUP($C843,[1]dates!$C:$C, [1]dates!D:D,0)</f>
        <v>0</v>
      </c>
      <c r="AL843" s="2"/>
      <c r="AM843" s="3">
        <f>_xlfn.XLOOKUP($C843,[1]missing!$C:$C, [1]missing!AH:AH,0)</f>
        <v>0</v>
      </c>
    </row>
    <row r="844" spans="1:39" x14ac:dyDescent="0.2">
      <c r="A844">
        <v>13</v>
      </c>
      <c r="B844" t="s">
        <v>4209</v>
      </c>
      <c r="C844" t="s">
        <v>4210</v>
      </c>
      <c r="D844">
        <v>2016</v>
      </c>
      <c r="F844" t="s">
        <v>67</v>
      </c>
      <c r="G844" t="s">
        <v>4211</v>
      </c>
      <c r="H844" t="s">
        <v>4212</v>
      </c>
      <c r="I844">
        <v>23</v>
      </c>
      <c r="J844" s="4">
        <v>45649.441134259258</v>
      </c>
      <c r="K844" t="s">
        <v>250</v>
      </c>
      <c r="S844">
        <v>13</v>
      </c>
      <c r="T844">
        <v>1.63</v>
      </c>
      <c r="U844">
        <v>13</v>
      </c>
      <c r="V844">
        <v>1</v>
      </c>
      <c r="W844">
        <v>8</v>
      </c>
      <c r="X844" t="s">
        <v>4215</v>
      </c>
      <c r="Y844" t="s">
        <v>4211</v>
      </c>
      <c r="Z844" t="s">
        <v>4216</v>
      </c>
      <c r="AA844" t="s">
        <v>461</v>
      </c>
      <c r="AB844" t="b">
        <v>0</v>
      </c>
      <c r="AC844" t="b">
        <f t="shared" si="27"/>
        <v>1</v>
      </c>
      <c r="AD844">
        <v>883</v>
      </c>
      <c r="AE844" t="b">
        <v>0</v>
      </c>
      <c r="AF844">
        <f>_xlfn.XLOOKUP($C844,[1]Dec25_data_updated!$C:$C, [1]Dec25_data_updated!AI:AI,0)</f>
        <v>0</v>
      </c>
      <c r="AG844">
        <f>_xlfn.XLOOKUP($C844,[1]Dec25_data_updated!$C:$C, [1]Dec25_data_updated!AJ:AJ,0)</f>
        <v>0</v>
      </c>
      <c r="AH844">
        <f>_xlfn.XLOOKUP($C844,[1]Dec25_data_updated!$C:$C, [1]Dec25_data_updated!AF:AF,0)</f>
        <v>0</v>
      </c>
      <c r="AI844" s="1">
        <f>_xlfn.XLOOKUP($C844,[1]cull_for_type_term!$C:$C, [1]cull_for_type_term!AI:AI,0)</f>
        <v>0</v>
      </c>
      <c r="AJ844" s="1">
        <f>_xlfn.XLOOKUP($C844,[1]cull_for_type_term!$C:$C, [1]cull_for_type_term!AJ:AJ,0)</f>
        <v>0</v>
      </c>
      <c r="AK844" s="1">
        <f>_xlfn.XLOOKUP($C844,[1]dates!$C:$C, [1]dates!D:D,0)</f>
        <v>0</v>
      </c>
      <c r="AL844" s="2"/>
      <c r="AM844" s="3">
        <f>_xlfn.XLOOKUP($C844,[1]missing!$C:$C, [1]missing!AH:AH,0)</f>
        <v>0</v>
      </c>
    </row>
    <row r="845" spans="1:39" x14ac:dyDescent="0.2">
      <c r="A845">
        <v>0</v>
      </c>
      <c r="B845" t="s">
        <v>4217</v>
      </c>
      <c r="C845" t="s">
        <v>4218</v>
      </c>
      <c r="E845" t="s">
        <v>1342</v>
      </c>
      <c r="G845" t="s">
        <v>4219</v>
      </c>
      <c r="I845">
        <v>238</v>
      </c>
      <c r="J845" s="4">
        <v>45649.420636574076</v>
      </c>
      <c r="K845" t="s">
        <v>107</v>
      </c>
      <c r="S845">
        <v>0</v>
      </c>
      <c r="T845">
        <v>0</v>
      </c>
      <c r="U845">
        <v>0</v>
      </c>
      <c r="V845">
        <v>1</v>
      </c>
      <c r="X845" t="s">
        <v>4220</v>
      </c>
      <c r="Y845" t="s">
        <v>4219</v>
      </c>
      <c r="Z845" t="s">
        <v>4221</v>
      </c>
      <c r="AA845" t="s">
        <v>47</v>
      </c>
      <c r="AB845" t="b">
        <v>0</v>
      </c>
      <c r="AC845" t="str">
        <f t="shared" si="27"/>
        <v/>
      </c>
      <c r="AD845">
        <v>303</v>
      </c>
      <c r="AE845" t="b">
        <v>0</v>
      </c>
      <c r="AF845">
        <f>_xlfn.XLOOKUP($C845,[1]Dec25_data_updated!$C:$C, [1]Dec25_data_updated!AI:AI,0)</f>
        <v>0</v>
      </c>
      <c r="AG845">
        <f>_xlfn.XLOOKUP($C845,[1]Dec25_data_updated!$C:$C, [1]Dec25_data_updated!AJ:AJ,0)</f>
        <v>0</v>
      </c>
      <c r="AH845">
        <f>_xlfn.XLOOKUP($C845,[1]Dec25_data_updated!$C:$C, [1]Dec25_data_updated!AF:AF,0)</f>
        <v>0</v>
      </c>
      <c r="AI845" s="1">
        <f>_xlfn.XLOOKUP($C845,[1]cull_for_type_term!$C:$C, [1]cull_for_type_term!AI:AI,0)</f>
        <v>0</v>
      </c>
      <c r="AJ845" s="1">
        <f>_xlfn.XLOOKUP($C845,[1]cull_for_type_term!$C:$C, [1]cull_for_type_term!AJ:AJ,0)</f>
        <v>0</v>
      </c>
      <c r="AK845" s="1">
        <f>_xlfn.XLOOKUP($C845,[1]dates!$C:$C, [1]dates!D:D,0)</f>
        <v>0</v>
      </c>
      <c r="AL845" s="2"/>
      <c r="AM845" s="3">
        <f>_xlfn.XLOOKUP($C845,[1]missing!$C:$C, [1]missing!AH:AH,0)</f>
        <v>0</v>
      </c>
    </row>
    <row r="846" spans="1:39" x14ac:dyDescent="0.2">
      <c r="A846">
        <v>1</v>
      </c>
      <c r="B846" t="s">
        <v>4222</v>
      </c>
      <c r="C846" t="s">
        <v>4223</v>
      </c>
      <c r="D846">
        <v>2018</v>
      </c>
      <c r="E846" t="s">
        <v>4224</v>
      </c>
      <c r="F846" t="s">
        <v>2154</v>
      </c>
      <c r="G846" t="s">
        <v>4225</v>
      </c>
      <c r="H846" t="s">
        <v>4226</v>
      </c>
      <c r="I846">
        <v>161</v>
      </c>
      <c r="J846" s="4">
        <v>45649.420636574076</v>
      </c>
      <c r="S846">
        <v>1</v>
      </c>
      <c r="T846">
        <v>0.17</v>
      </c>
      <c r="U846">
        <v>1</v>
      </c>
      <c r="V846">
        <v>1</v>
      </c>
      <c r="W846">
        <v>6</v>
      </c>
      <c r="X846" t="s">
        <v>4227</v>
      </c>
      <c r="Z846" t="s">
        <v>4228</v>
      </c>
      <c r="AA846" t="s">
        <v>47</v>
      </c>
      <c r="AB846" t="b">
        <v>0</v>
      </c>
      <c r="AC846" t="b">
        <f t="shared" si="27"/>
        <v>1</v>
      </c>
      <c r="AD846">
        <v>226</v>
      </c>
      <c r="AE846" t="b">
        <v>0</v>
      </c>
      <c r="AF846">
        <f>_xlfn.XLOOKUP($C846,[1]Dec25_data_updated!$C:$C, [1]Dec25_data_updated!AI:AI,0)</f>
        <v>0</v>
      </c>
      <c r="AG846">
        <f>_xlfn.XLOOKUP($C846,[1]Dec25_data_updated!$C:$C, [1]Dec25_data_updated!AJ:AJ,0)</f>
        <v>0</v>
      </c>
      <c r="AH846">
        <f>_xlfn.XLOOKUP($C846,[1]Dec25_data_updated!$C:$C, [1]Dec25_data_updated!AF:AF,0)</f>
        <v>0</v>
      </c>
      <c r="AI846" s="1">
        <f>_xlfn.XLOOKUP($C846,[1]cull_for_type_term!$C:$C, [1]cull_for_type_term!AI:AI,0)</f>
        <v>0</v>
      </c>
      <c r="AJ846" s="1">
        <f>_xlfn.XLOOKUP($C846,[1]cull_for_type_term!$C:$C, [1]cull_for_type_term!AJ:AJ,0)</f>
        <v>0</v>
      </c>
      <c r="AK846" s="1">
        <f>_xlfn.XLOOKUP($C846,[1]dates!$C:$C, [1]dates!D:D,0)</f>
        <v>0</v>
      </c>
      <c r="AL846" s="2"/>
      <c r="AM846" s="3">
        <f>_xlfn.XLOOKUP($C846,[1]missing!$C:$C, [1]missing!AH:AH,0)</f>
        <v>0</v>
      </c>
    </row>
    <row r="847" spans="1:39" x14ac:dyDescent="0.2">
      <c r="A847">
        <v>5</v>
      </c>
      <c r="B847" t="s">
        <v>4229</v>
      </c>
      <c r="C847" t="s">
        <v>4230</v>
      </c>
      <c r="D847">
        <v>2016</v>
      </c>
      <c r="F847" t="s">
        <v>41</v>
      </c>
      <c r="G847" t="s">
        <v>4231</v>
      </c>
      <c r="H847" t="s">
        <v>4232</v>
      </c>
      <c r="I847">
        <v>528</v>
      </c>
      <c r="J847" s="4">
        <v>45649.420636574076</v>
      </c>
      <c r="S847">
        <v>5</v>
      </c>
      <c r="T847">
        <v>0.63</v>
      </c>
      <c r="U847">
        <v>5</v>
      </c>
      <c r="V847">
        <v>1</v>
      </c>
      <c r="W847">
        <v>8</v>
      </c>
      <c r="X847" t="s">
        <v>4233</v>
      </c>
      <c r="Y847" t="s">
        <v>4234</v>
      </c>
      <c r="Z847" t="s">
        <v>4235</v>
      </c>
      <c r="AA847" t="s">
        <v>47</v>
      </c>
      <c r="AB847" t="b">
        <v>0</v>
      </c>
      <c r="AC847" t="b">
        <f t="shared" si="27"/>
        <v>1</v>
      </c>
      <c r="AD847">
        <v>593</v>
      </c>
      <c r="AE847" t="b">
        <v>0</v>
      </c>
      <c r="AF847">
        <f>_xlfn.XLOOKUP($C847,[1]Dec25_data_updated!$C:$C, [1]Dec25_data_updated!AI:AI,0)</f>
        <v>0</v>
      </c>
      <c r="AG847">
        <f>_xlfn.XLOOKUP($C847,[1]Dec25_data_updated!$C:$C, [1]Dec25_data_updated!AJ:AJ,0)</f>
        <v>0</v>
      </c>
      <c r="AH847">
        <f>_xlfn.XLOOKUP($C847,[1]Dec25_data_updated!$C:$C, [1]Dec25_data_updated!AF:AF,0)</f>
        <v>0</v>
      </c>
      <c r="AI847" s="1">
        <f>_xlfn.XLOOKUP($C847,[1]cull_for_type_term!$C:$C, [1]cull_for_type_term!AI:AI,0)</f>
        <v>0</v>
      </c>
      <c r="AJ847" s="1">
        <f>_xlfn.XLOOKUP($C847,[1]cull_for_type_term!$C:$C, [1]cull_for_type_term!AJ:AJ,0)</f>
        <v>0</v>
      </c>
      <c r="AK847" s="1">
        <f>_xlfn.XLOOKUP($C847,[1]dates!$C:$C, [1]dates!D:D,0)</f>
        <v>0</v>
      </c>
      <c r="AL847" s="2"/>
      <c r="AM847" s="3">
        <f>_xlfn.XLOOKUP($C847,[1]missing!$C:$C, [1]missing!AH:AH,0)</f>
        <v>0</v>
      </c>
    </row>
    <row r="848" spans="1:39" x14ac:dyDescent="0.2">
      <c r="A848">
        <v>5</v>
      </c>
      <c r="B848" t="s">
        <v>4229</v>
      </c>
      <c r="C848" t="s">
        <v>4230</v>
      </c>
      <c r="D848">
        <v>2016</v>
      </c>
      <c r="F848" t="s">
        <v>41</v>
      </c>
      <c r="G848" t="s">
        <v>4231</v>
      </c>
      <c r="H848" t="s">
        <v>4232</v>
      </c>
      <c r="I848">
        <v>329</v>
      </c>
      <c r="J848" s="4">
        <v>45649.813726851855</v>
      </c>
      <c r="S848">
        <v>5</v>
      </c>
      <c r="T848">
        <v>0.63</v>
      </c>
      <c r="U848">
        <v>5</v>
      </c>
      <c r="V848">
        <v>1</v>
      </c>
      <c r="W848">
        <v>8</v>
      </c>
      <c r="X848" t="s">
        <v>4236</v>
      </c>
      <c r="Y848" t="s">
        <v>4234</v>
      </c>
      <c r="Z848" t="s">
        <v>4237</v>
      </c>
      <c r="AA848" t="s">
        <v>50</v>
      </c>
      <c r="AB848" s="5" t="b">
        <v>0</v>
      </c>
      <c r="AC848" t="str">
        <f t="shared" ref="AC848:AC911" si="28">IF( ISNUMBER( SEARCH( AA848, X848) ), TRUE, "" )</f>
        <v/>
      </c>
      <c r="AD848">
        <v>1296</v>
      </c>
      <c r="AE848" t="b">
        <v>0</v>
      </c>
      <c r="AF848">
        <f>_xlfn.XLOOKUP($C848,[1]Dec25_data_updated!$C:$C, [1]Dec25_data_updated!AI:AI,0)</f>
        <v>0</v>
      </c>
      <c r="AG848">
        <f>_xlfn.XLOOKUP($C848,[1]Dec25_data_updated!$C:$C, [1]Dec25_data_updated!AJ:AJ,0)</f>
        <v>0</v>
      </c>
      <c r="AH848">
        <f>_xlfn.XLOOKUP($C848,[1]Dec25_data_updated!$C:$C, [1]Dec25_data_updated!AF:AF,0)</f>
        <v>0</v>
      </c>
      <c r="AI848" s="1">
        <f>_xlfn.XLOOKUP($C848,[1]cull_for_type_term!$C:$C, [1]cull_for_type_term!AI:AI,0)</f>
        <v>0</v>
      </c>
      <c r="AJ848" s="1">
        <f>_xlfn.XLOOKUP($C848,[1]cull_for_type_term!$C:$C, [1]cull_for_type_term!AJ:AJ,0)</f>
        <v>0</v>
      </c>
      <c r="AK848" s="1">
        <f>_xlfn.XLOOKUP($C848,[1]dates!$C:$C, [1]dates!D:D,0)</f>
        <v>0</v>
      </c>
      <c r="AL848" s="2"/>
      <c r="AM848" s="3">
        <f>_xlfn.XLOOKUP($C848,[1]missing!$C:$C, [1]missing!AH:AH,0)</f>
        <v>0</v>
      </c>
    </row>
    <row r="849" spans="1:39" x14ac:dyDescent="0.2">
      <c r="A849">
        <v>3</v>
      </c>
      <c r="B849" t="s">
        <v>4238</v>
      </c>
      <c r="C849" t="s">
        <v>4239</v>
      </c>
      <c r="D849">
        <v>2023</v>
      </c>
      <c r="F849" t="s">
        <v>4240</v>
      </c>
      <c r="G849" t="s">
        <v>4241</v>
      </c>
      <c r="H849" t="s">
        <v>4242</v>
      </c>
      <c r="I849">
        <v>144</v>
      </c>
      <c r="J849" s="4">
        <v>45649.420636574076</v>
      </c>
      <c r="S849">
        <v>3</v>
      </c>
      <c r="T849">
        <v>3</v>
      </c>
      <c r="U849">
        <v>3</v>
      </c>
      <c r="V849">
        <v>1</v>
      </c>
      <c r="W849">
        <v>1</v>
      </c>
      <c r="X849" t="s">
        <v>4243</v>
      </c>
      <c r="Y849" t="s">
        <v>4244</v>
      </c>
      <c r="Z849" t="s">
        <v>4245</v>
      </c>
      <c r="AA849" t="s">
        <v>47</v>
      </c>
      <c r="AB849" t="b">
        <v>0</v>
      </c>
      <c r="AC849" t="b">
        <f t="shared" si="28"/>
        <v>1</v>
      </c>
      <c r="AD849">
        <v>209</v>
      </c>
      <c r="AE849" t="b">
        <v>0</v>
      </c>
      <c r="AF849">
        <f>_xlfn.XLOOKUP($C849,[1]Dec25_data_updated!$C:$C, [1]Dec25_data_updated!AI:AI,0)</f>
        <v>0</v>
      </c>
      <c r="AG849">
        <f>_xlfn.XLOOKUP($C849,[1]Dec25_data_updated!$C:$C, [1]Dec25_data_updated!AJ:AJ,0)</f>
        <v>0</v>
      </c>
      <c r="AH849">
        <f>_xlfn.XLOOKUP($C849,[1]Dec25_data_updated!$C:$C, [1]Dec25_data_updated!AF:AF,0)</f>
        <v>0</v>
      </c>
      <c r="AI849" s="1">
        <f>_xlfn.XLOOKUP($C849,[1]cull_for_type_term!$C:$C, [1]cull_for_type_term!AI:AI,0)</f>
        <v>0</v>
      </c>
      <c r="AJ849" s="1">
        <f>_xlfn.XLOOKUP($C849,[1]cull_for_type_term!$C:$C, [1]cull_for_type_term!AJ:AJ,0)</f>
        <v>0</v>
      </c>
      <c r="AK849" s="1">
        <f>_xlfn.XLOOKUP($C849,[1]dates!$C:$C, [1]dates!D:D,0)</f>
        <v>0</v>
      </c>
      <c r="AL849" s="2"/>
      <c r="AM849" s="3">
        <f>_xlfn.XLOOKUP($C849,[1]missing!$C:$C, [1]missing!AH:AH,0)</f>
        <v>0</v>
      </c>
    </row>
    <row r="850" spans="1:39" x14ac:dyDescent="0.2">
      <c r="A850">
        <v>3</v>
      </c>
      <c r="B850" t="s">
        <v>4238</v>
      </c>
      <c r="C850" t="s">
        <v>4239</v>
      </c>
      <c r="D850">
        <v>2023</v>
      </c>
      <c r="F850" t="s">
        <v>4240</v>
      </c>
      <c r="G850" t="s">
        <v>4241</v>
      </c>
      <c r="H850" t="s">
        <v>4242</v>
      </c>
      <c r="I850">
        <v>203</v>
      </c>
      <c r="J850" s="4">
        <v>45649.813726851855</v>
      </c>
      <c r="S850">
        <v>3</v>
      </c>
      <c r="T850">
        <v>3</v>
      </c>
      <c r="U850">
        <v>3</v>
      </c>
      <c r="V850">
        <v>1</v>
      </c>
      <c r="W850">
        <v>1</v>
      </c>
      <c r="X850" t="s">
        <v>4246</v>
      </c>
      <c r="Y850" t="s">
        <v>4244</v>
      </c>
      <c r="Z850" t="s">
        <v>4247</v>
      </c>
      <c r="AA850" t="s">
        <v>50</v>
      </c>
      <c r="AB850" t="b">
        <v>0</v>
      </c>
      <c r="AC850" t="b">
        <f t="shared" si="28"/>
        <v>1</v>
      </c>
      <c r="AD850">
        <v>1170</v>
      </c>
      <c r="AE850" t="b">
        <v>0</v>
      </c>
      <c r="AF850">
        <f>_xlfn.XLOOKUP($C850,[1]Dec25_data_updated!$C:$C, [1]Dec25_data_updated!AI:AI,0)</f>
        <v>0</v>
      </c>
      <c r="AG850">
        <f>_xlfn.XLOOKUP($C850,[1]Dec25_data_updated!$C:$C, [1]Dec25_data_updated!AJ:AJ,0)</f>
        <v>0</v>
      </c>
      <c r="AH850">
        <f>_xlfn.XLOOKUP($C850,[1]Dec25_data_updated!$C:$C, [1]Dec25_data_updated!AF:AF,0)</f>
        <v>0</v>
      </c>
      <c r="AI850" s="1">
        <f>_xlfn.XLOOKUP($C850,[1]cull_for_type_term!$C:$C, [1]cull_for_type_term!AI:AI,0)</f>
        <v>0</v>
      </c>
      <c r="AJ850" s="1">
        <f>_xlfn.XLOOKUP($C850,[1]cull_for_type_term!$C:$C, [1]cull_for_type_term!AJ:AJ,0)</f>
        <v>0</v>
      </c>
      <c r="AK850" s="1">
        <f>_xlfn.XLOOKUP($C850,[1]dates!$C:$C, [1]dates!D:D,0)</f>
        <v>0</v>
      </c>
      <c r="AL850" s="2"/>
      <c r="AM850" s="3">
        <f>_xlfn.XLOOKUP($C850,[1]missing!$C:$C, [1]missing!AH:AH,0)</f>
        <v>0</v>
      </c>
    </row>
    <row r="851" spans="1:39" x14ac:dyDescent="0.2">
      <c r="A851">
        <v>5</v>
      </c>
      <c r="B851" t="s">
        <v>4248</v>
      </c>
      <c r="C851" t="s">
        <v>4249</v>
      </c>
      <c r="D851">
        <v>2018</v>
      </c>
      <c r="E851" t="s">
        <v>4250</v>
      </c>
      <c r="F851" t="s">
        <v>4251</v>
      </c>
      <c r="G851" t="s">
        <v>4252</v>
      </c>
      <c r="H851" t="s">
        <v>4253</v>
      </c>
      <c r="I851">
        <v>358</v>
      </c>
      <c r="J851" s="4">
        <v>45649.420636574076</v>
      </c>
      <c r="K851" t="s">
        <v>56</v>
      </c>
      <c r="S851">
        <v>5</v>
      </c>
      <c r="T851">
        <v>0.83</v>
      </c>
      <c r="U851">
        <v>5</v>
      </c>
      <c r="V851">
        <v>1</v>
      </c>
      <c r="W851">
        <v>6</v>
      </c>
      <c r="X851" t="s">
        <v>4254</v>
      </c>
      <c r="Y851" t="s">
        <v>4252</v>
      </c>
      <c r="Z851" t="s">
        <v>4255</v>
      </c>
      <c r="AA851" t="s">
        <v>47</v>
      </c>
      <c r="AB851" s="5" t="b">
        <v>0</v>
      </c>
      <c r="AC851" t="str">
        <f t="shared" si="28"/>
        <v/>
      </c>
      <c r="AD851">
        <v>423</v>
      </c>
      <c r="AE851" t="b">
        <v>0</v>
      </c>
      <c r="AF851">
        <f>_xlfn.XLOOKUP($C851,[1]Dec25_data_updated!$C:$C, [1]Dec25_data_updated!AI:AI,0)</f>
        <v>0</v>
      </c>
      <c r="AG851">
        <f>_xlfn.XLOOKUP($C851,[1]Dec25_data_updated!$C:$C, [1]Dec25_data_updated!AJ:AJ,0)</f>
        <v>0</v>
      </c>
      <c r="AH851">
        <f>_xlfn.XLOOKUP($C851,[1]Dec25_data_updated!$C:$C, [1]Dec25_data_updated!AF:AF,0)</f>
        <v>0</v>
      </c>
      <c r="AI851" s="1">
        <f>_xlfn.XLOOKUP($C851,[1]cull_for_type_term!$C:$C, [1]cull_for_type_term!AI:AI,0)</f>
        <v>0</v>
      </c>
      <c r="AJ851" s="1">
        <f>_xlfn.XLOOKUP($C851,[1]cull_for_type_term!$C:$C, [1]cull_for_type_term!AJ:AJ,0)</f>
        <v>0</v>
      </c>
      <c r="AK851" s="1">
        <f>_xlfn.XLOOKUP($C851,[1]dates!$C:$C, [1]dates!D:D,0)</f>
        <v>0</v>
      </c>
      <c r="AL851" s="2"/>
      <c r="AM851" s="3">
        <f>_xlfn.XLOOKUP($C851,[1]missing!$C:$C, [1]missing!AH:AH,0)</f>
        <v>0</v>
      </c>
    </row>
    <row r="852" spans="1:39" x14ac:dyDescent="0.2">
      <c r="A852">
        <v>0</v>
      </c>
      <c r="B852" t="s">
        <v>4248</v>
      </c>
      <c r="C852" t="s">
        <v>4256</v>
      </c>
      <c r="E852" t="s">
        <v>78</v>
      </c>
      <c r="G852" t="s">
        <v>4257</v>
      </c>
      <c r="I852">
        <v>576</v>
      </c>
      <c r="J852" s="4">
        <v>45649.420636574076</v>
      </c>
      <c r="K852" t="s">
        <v>56</v>
      </c>
      <c r="S852">
        <v>0</v>
      </c>
      <c r="T852">
        <v>0</v>
      </c>
      <c r="U852">
        <v>0</v>
      </c>
      <c r="V852">
        <v>1</v>
      </c>
      <c r="X852" t="s">
        <v>4258</v>
      </c>
      <c r="Y852" t="s">
        <v>4257</v>
      </c>
      <c r="Z852" t="s">
        <v>4259</v>
      </c>
      <c r="AA852" t="s">
        <v>47</v>
      </c>
      <c r="AB852" s="5" t="b">
        <v>0</v>
      </c>
      <c r="AC852" t="str">
        <f t="shared" si="28"/>
        <v/>
      </c>
      <c r="AD852">
        <v>641</v>
      </c>
      <c r="AE852" t="b">
        <v>0</v>
      </c>
      <c r="AF852">
        <f>_xlfn.XLOOKUP($C852,[1]Dec25_data_updated!$C:$C, [1]Dec25_data_updated!AI:AI,0)</f>
        <v>0</v>
      </c>
      <c r="AG852">
        <f>_xlfn.XLOOKUP($C852,[1]Dec25_data_updated!$C:$C, [1]Dec25_data_updated!AJ:AJ,0)</f>
        <v>0</v>
      </c>
      <c r="AH852">
        <f>_xlfn.XLOOKUP($C852,[1]Dec25_data_updated!$C:$C, [1]Dec25_data_updated!AF:AF,0)</f>
        <v>0</v>
      </c>
      <c r="AI852" s="1">
        <f>_xlfn.XLOOKUP($C852,[1]cull_for_type_term!$C:$C, [1]cull_for_type_term!AI:AI,0)</f>
        <v>0</v>
      </c>
      <c r="AJ852" s="1">
        <f>_xlfn.XLOOKUP($C852,[1]cull_for_type_term!$C:$C, [1]cull_for_type_term!AJ:AJ,0)</f>
        <v>0</v>
      </c>
      <c r="AK852" s="1">
        <f>_xlfn.XLOOKUP($C852,[1]dates!$C:$C, [1]dates!D:D,0)</f>
        <v>0</v>
      </c>
      <c r="AL852" s="2"/>
      <c r="AM852" s="3">
        <f>_xlfn.XLOOKUP($C852,[1]missing!$C:$C, [1]missing!AH:AH,0)</f>
        <v>0</v>
      </c>
    </row>
    <row r="853" spans="1:39" x14ac:dyDescent="0.2">
      <c r="A853">
        <v>105</v>
      </c>
      <c r="B853" t="s">
        <v>4260</v>
      </c>
      <c r="C853" t="s">
        <v>4261</v>
      </c>
      <c r="D853">
        <v>2014</v>
      </c>
      <c r="E853" t="s">
        <v>4262</v>
      </c>
      <c r="F853" t="s">
        <v>67</v>
      </c>
      <c r="G853" t="s">
        <v>4263</v>
      </c>
      <c r="H853" t="s">
        <v>4264</v>
      </c>
      <c r="I853">
        <v>65</v>
      </c>
      <c r="J853" s="4">
        <v>45649.420636574076</v>
      </c>
      <c r="K853" t="s">
        <v>107</v>
      </c>
      <c r="S853">
        <v>105</v>
      </c>
      <c r="T853">
        <v>10.5</v>
      </c>
      <c r="U853">
        <v>53</v>
      </c>
      <c r="V853">
        <v>2</v>
      </c>
      <c r="W853">
        <v>10</v>
      </c>
      <c r="X853" t="s">
        <v>3565</v>
      </c>
      <c r="Y853" t="s">
        <v>4263</v>
      </c>
      <c r="Z853" t="s">
        <v>4265</v>
      </c>
      <c r="AA853" t="s">
        <v>47</v>
      </c>
      <c r="AB853" t="b">
        <v>0</v>
      </c>
      <c r="AC853" t="b">
        <f t="shared" si="28"/>
        <v>1</v>
      </c>
      <c r="AD853">
        <v>130</v>
      </c>
      <c r="AE853" t="b">
        <v>0</v>
      </c>
      <c r="AF853">
        <f>_xlfn.XLOOKUP($C853,[1]Dec25_data_updated!$C:$C, [1]Dec25_data_updated!AI:AI,0)</f>
        <v>0</v>
      </c>
      <c r="AG853">
        <f>_xlfn.XLOOKUP($C853,[1]Dec25_data_updated!$C:$C, [1]Dec25_data_updated!AJ:AJ,0)</f>
        <v>0</v>
      </c>
      <c r="AH853">
        <f>_xlfn.XLOOKUP($C853,[1]Dec25_data_updated!$C:$C, [1]Dec25_data_updated!AF:AF,0)</f>
        <v>0</v>
      </c>
      <c r="AI853" s="1">
        <f>_xlfn.XLOOKUP($C853,[1]cull_for_type_term!$C:$C, [1]cull_for_type_term!AI:AI,0)</f>
        <v>0</v>
      </c>
      <c r="AJ853" s="1">
        <f>_xlfn.XLOOKUP($C853,[1]cull_for_type_term!$C:$C, [1]cull_for_type_term!AJ:AJ,0)</f>
        <v>0</v>
      </c>
      <c r="AK853" s="1">
        <f>_xlfn.XLOOKUP($C853,[1]dates!$C:$C, [1]dates!D:D,0)</f>
        <v>0</v>
      </c>
      <c r="AL853" s="2"/>
      <c r="AM853" s="3">
        <f>_xlfn.XLOOKUP($C853,[1]missing!$C:$C, [1]missing!AH:AH,0)</f>
        <v>0</v>
      </c>
    </row>
    <row r="854" spans="1:39" x14ac:dyDescent="0.2">
      <c r="A854">
        <v>2</v>
      </c>
      <c r="B854" t="s">
        <v>4266</v>
      </c>
      <c r="C854" t="s">
        <v>4267</v>
      </c>
      <c r="D854">
        <v>2022</v>
      </c>
      <c r="E854" t="s">
        <v>4268</v>
      </c>
      <c r="F854" t="s">
        <v>312</v>
      </c>
      <c r="G854" t="s">
        <v>4269</v>
      </c>
      <c r="H854" t="s">
        <v>4270</v>
      </c>
      <c r="I854">
        <v>448</v>
      </c>
      <c r="J854" s="4">
        <v>45649.420636574076</v>
      </c>
      <c r="L854" t="s">
        <v>4271</v>
      </c>
      <c r="S854">
        <v>2</v>
      </c>
      <c r="T854">
        <v>1</v>
      </c>
      <c r="U854">
        <v>2</v>
      </c>
      <c r="V854">
        <v>1</v>
      </c>
      <c r="W854">
        <v>2</v>
      </c>
      <c r="X854" t="s">
        <v>4272</v>
      </c>
      <c r="Z854" t="s">
        <v>4273</v>
      </c>
      <c r="AA854" t="s">
        <v>47</v>
      </c>
      <c r="AB854" s="5" t="b">
        <v>0</v>
      </c>
      <c r="AC854" t="b">
        <f t="shared" si="28"/>
        <v>1</v>
      </c>
      <c r="AD854">
        <v>513</v>
      </c>
      <c r="AE854" t="b">
        <v>0</v>
      </c>
      <c r="AF854">
        <f>_xlfn.XLOOKUP($C854,[1]Dec25_data_updated!$C:$C, [1]Dec25_data_updated!AI:AI,0)</f>
        <v>0</v>
      </c>
      <c r="AG854">
        <f>_xlfn.XLOOKUP($C854,[1]Dec25_data_updated!$C:$C, [1]Dec25_data_updated!AJ:AJ,0)</f>
        <v>0</v>
      </c>
      <c r="AH854">
        <f>_xlfn.XLOOKUP($C854,[1]Dec25_data_updated!$C:$C, [1]Dec25_data_updated!AF:AF,0)</f>
        <v>0</v>
      </c>
      <c r="AI854" s="1">
        <f>_xlfn.XLOOKUP($C854,[1]cull_for_type_term!$C:$C, [1]cull_for_type_term!AI:AI,0)</f>
        <v>0</v>
      </c>
      <c r="AJ854" s="1">
        <f>_xlfn.XLOOKUP($C854,[1]cull_for_type_term!$C:$C, [1]cull_for_type_term!AJ:AJ,0)</f>
        <v>0</v>
      </c>
      <c r="AK854" s="1">
        <f>_xlfn.XLOOKUP($C854,[1]dates!$C:$C, [1]dates!D:D,0)</f>
        <v>0</v>
      </c>
      <c r="AL854" s="2"/>
      <c r="AM854" s="3">
        <f>_xlfn.XLOOKUP($C854,[1]missing!$C:$C, [1]missing!AH:AH,0)</f>
        <v>0</v>
      </c>
    </row>
    <row r="855" spans="1:39" x14ac:dyDescent="0.2">
      <c r="A855">
        <v>2</v>
      </c>
      <c r="B855" t="s">
        <v>4266</v>
      </c>
      <c r="C855" t="s">
        <v>4267</v>
      </c>
      <c r="D855">
        <v>2022</v>
      </c>
      <c r="E855" t="s">
        <v>4268</v>
      </c>
      <c r="F855" t="s">
        <v>312</v>
      </c>
      <c r="G855" t="s">
        <v>4269</v>
      </c>
      <c r="H855" t="s">
        <v>4270</v>
      </c>
      <c r="I855">
        <v>242</v>
      </c>
      <c r="J855" s="4">
        <v>45649.813726851855</v>
      </c>
      <c r="L855" t="s">
        <v>4271</v>
      </c>
      <c r="S855">
        <v>2</v>
      </c>
      <c r="T855">
        <v>1</v>
      </c>
      <c r="U855">
        <v>2</v>
      </c>
      <c r="V855">
        <v>1</v>
      </c>
      <c r="W855">
        <v>2</v>
      </c>
      <c r="X855" t="s">
        <v>4274</v>
      </c>
      <c r="Z855" t="s">
        <v>4275</v>
      </c>
      <c r="AA855" t="s">
        <v>50</v>
      </c>
      <c r="AB855" s="5" t="b">
        <v>0</v>
      </c>
      <c r="AC855" t="str">
        <f t="shared" si="28"/>
        <v/>
      </c>
      <c r="AD855">
        <v>1209</v>
      </c>
      <c r="AE855" t="b">
        <v>0</v>
      </c>
      <c r="AF855">
        <f>_xlfn.XLOOKUP($C855,[1]Dec25_data_updated!$C:$C, [1]Dec25_data_updated!AI:AI,0)</f>
        <v>0</v>
      </c>
      <c r="AG855">
        <f>_xlfn.XLOOKUP($C855,[1]Dec25_data_updated!$C:$C, [1]Dec25_data_updated!AJ:AJ,0)</f>
        <v>0</v>
      </c>
      <c r="AH855">
        <f>_xlfn.XLOOKUP($C855,[1]Dec25_data_updated!$C:$C, [1]Dec25_data_updated!AF:AF,0)</f>
        <v>0</v>
      </c>
      <c r="AI855" s="1">
        <f>_xlfn.XLOOKUP($C855,[1]cull_for_type_term!$C:$C, [1]cull_for_type_term!AI:AI,0)</f>
        <v>0</v>
      </c>
      <c r="AJ855" s="1">
        <f>_xlfn.XLOOKUP($C855,[1]cull_for_type_term!$C:$C, [1]cull_for_type_term!AJ:AJ,0)</f>
        <v>0</v>
      </c>
      <c r="AK855" s="1">
        <f>_xlfn.XLOOKUP($C855,[1]dates!$C:$C, [1]dates!D:D,0)</f>
        <v>0</v>
      </c>
      <c r="AL855" s="2"/>
      <c r="AM855" s="3">
        <f>_xlfn.XLOOKUP($C855,[1]missing!$C:$C, [1]missing!AH:AH,0)</f>
        <v>0</v>
      </c>
    </row>
    <row r="856" spans="1:39" x14ac:dyDescent="0.2">
      <c r="A856">
        <v>0</v>
      </c>
      <c r="B856" t="s">
        <v>4276</v>
      </c>
      <c r="C856" t="s">
        <v>4277</v>
      </c>
      <c r="E856" t="s">
        <v>4278</v>
      </c>
      <c r="G856" t="s">
        <v>4279</v>
      </c>
      <c r="I856">
        <v>465</v>
      </c>
      <c r="J856" s="4">
        <v>45649.420636574076</v>
      </c>
      <c r="S856">
        <v>0</v>
      </c>
      <c r="T856">
        <v>0</v>
      </c>
      <c r="U856">
        <v>0</v>
      </c>
      <c r="V856">
        <v>2</v>
      </c>
      <c r="X856" t="s">
        <v>4280</v>
      </c>
      <c r="Z856" t="s">
        <v>4281</v>
      </c>
      <c r="AA856" t="s">
        <v>47</v>
      </c>
      <c r="AB856" t="b">
        <v>0</v>
      </c>
      <c r="AC856" t="str">
        <f t="shared" si="28"/>
        <v/>
      </c>
      <c r="AD856">
        <v>530</v>
      </c>
      <c r="AE856" t="b">
        <v>0</v>
      </c>
      <c r="AF856">
        <f>_xlfn.XLOOKUP($C856,[1]Dec25_data_updated!$C:$C, [1]Dec25_data_updated!AI:AI,0)</f>
        <v>0</v>
      </c>
      <c r="AG856">
        <f>_xlfn.XLOOKUP($C856,[1]Dec25_data_updated!$C:$C, [1]Dec25_data_updated!AJ:AJ,0)</f>
        <v>0</v>
      </c>
      <c r="AH856">
        <f>_xlfn.XLOOKUP($C856,[1]Dec25_data_updated!$C:$C, [1]Dec25_data_updated!AF:AF,0)</f>
        <v>0</v>
      </c>
      <c r="AI856" s="1">
        <f>_xlfn.XLOOKUP($C856,[1]cull_for_type_term!$C:$C, [1]cull_for_type_term!AI:AI,0)</f>
        <v>0</v>
      </c>
      <c r="AJ856" s="1">
        <f>_xlfn.XLOOKUP($C856,[1]cull_for_type_term!$C:$C, [1]cull_for_type_term!AJ:AJ,0)</f>
        <v>0</v>
      </c>
      <c r="AK856" s="1">
        <f>_xlfn.XLOOKUP($C856,[1]dates!$C:$C, [1]dates!D:D,0)</f>
        <v>0</v>
      </c>
      <c r="AL856" s="2"/>
      <c r="AM856" s="3">
        <f>_xlfn.XLOOKUP($C856,[1]missing!$C:$C, [1]missing!AH:AH,0)</f>
        <v>0</v>
      </c>
    </row>
    <row r="857" spans="1:39" x14ac:dyDescent="0.2">
      <c r="A857">
        <v>2</v>
      </c>
      <c r="B857" t="s">
        <v>4282</v>
      </c>
      <c r="C857" t="s">
        <v>4283</v>
      </c>
      <c r="D857">
        <v>2021</v>
      </c>
      <c r="E857" t="s">
        <v>4284</v>
      </c>
      <c r="F857" t="s">
        <v>3357</v>
      </c>
      <c r="G857" t="s">
        <v>4285</v>
      </c>
      <c r="H857" t="s">
        <v>4286</v>
      </c>
      <c r="I857">
        <v>581</v>
      </c>
      <c r="J857" s="4">
        <v>45649.420636574076</v>
      </c>
      <c r="K857" t="s">
        <v>107</v>
      </c>
      <c r="S857">
        <v>2</v>
      </c>
      <c r="T857">
        <v>0.67</v>
      </c>
      <c r="U857">
        <v>2</v>
      </c>
      <c r="V857">
        <v>1</v>
      </c>
      <c r="W857">
        <v>3</v>
      </c>
      <c r="X857" t="s">
        <v>4287</v>
      </c>
      <c r="Y857" t="s">
        <v>4285</v>
      </c>
      <c r="Z857" t="s">
        <v>4288</v>
      </c>
      <c r="AA857" t="s">
        <v>47</v>
      </c>
      <c r="AB857" s="5" t="b">
        <v>0</v>
      </c>
      <c r="AC857" t="str">
        <f t="shared" si="28"/>
        <v/>
      </c>
      <c r="AD857">
        <v>646</v>
      </c>
      <c r="AE857" t="b">
        <v>0</v>
      </c>
      <c r="AF857">
        <f>_xlfn.XLOOKUP($C857,[1]Dec25_data_updated!$C:$C, [1]Dec25_data_updated!AI:AI,0)</f>
        <v>0</v>
      </c>
      <c r="AG857">
        <f>_xlfn.XLOOKUP($C857,[1]Dec25_data_updated!$C:$C, [1]Dec25_data_updated!AJ:AJ,0)</f>
        <v>0</v>
      </c>
      <c r="AH857">
        <f>_xlfn.XLOOKUP($C857,[1]Dec25_data_updated!$C:$C, [1]Dec25_data_updated!AF:AF,0)</f>
        <v>0</v>
      </c>
      <c r="AI857" s="1">
        <f>_xlfn.XLOOKUP($C857,[1]cull_for_type_term!$C:$C, [1]cull_for_type_term!AI:AI,0)</f>
        <v>0</v>
      </c>
      <c r="AJ857" s="1">
        <f>_xlfn.XLOOKUP($C857,[1]cull_for_type_term!$C:$C, [1]cull_for_type_term!AJ:AJ,0)</f>
        <v>0</v>
      </c>
      <c r="AK857" s="1">
        <f>_xlfn.XLOOKUP($C857,[1]dates!$C:$C, [1]dates!D:D,0)</f>
        <v>0</v>
      </c>
      <c r="AL857" s="2"/>
      <c r="AM857" s="3">
        <f>_xlfn.XLOOKUP($C857,[1]missing!$C:$C, [1]missing!AH:AH,0)</f>
        <v>0</v>
      </c>
    </row>
    <row r="858" spans="1:39" x14ac:dyDescent="0.2">
      <c r="A858">
        <v>0</v>
      </c>
      <c r="B858" t="s">
        <v>4289</v>
      </c>
      <c r="C858" t="s">
        <v>4290</v>
      </c>
      <c r="D858">
        <v>2024</v>
      </c>
      <c r="E858" t="s">
        <v>4291</v>
      </c>
      <c r="F858" t="s">
        <v>898</v>
      </c>
      <c r="G858" t="s">
        <v>4292</v>
      </c>
      <c r="I858">
        <v>230</v>
      </c>
      <c r="J858" s="4">
        <v>45649.420636574076</v>
      </c>
      <c r="L858" t="s">
        <v>4293</v>
      </c>
      <c r="S858">
        <v>0</v>
      </c>
      <c r="T858">
        <v>0</v>
      </c>
      <c r="U858">
        <v>0</v>
      </c>
      <c r="V858">
        <v>1</v>
      </c>
      <c r="W858">
        <v>1</v>
      </c>
      <c r="X858" t="s">
        <v>4294</v>
      </c>
      <c r="Y858" t="s">
        <v>4295</v>
      </c>
      <c r="Z858" t="s">
        <v>4296</v>
      </c>
      <c r="AA858" t="s">
        <v>47</v>
      </c>
      <c r="AB858" t="b">
        <v>0</v>
      </c>
      <c r="AC858" t="str">
        <f t="shared" si="28"/>
        <v/>
      </c>
      <c r="AD858">
        <v>295</v>
      </c>
      <c r="AE858" t="b">
        <v>0</v>
      </c>
      <c r="AF858">
        <f>_xlfn.XLOOKUP($C858,[1]Dec25_data_updated!$C:$C, [1]Dec25_data_updated!AI:AI,0)</f>
        <v>0</v>
      </c>
      <c r="AG858">
        <f>_xlfn.XLOOKUP($C858,[1]Dec25_data_updated!$C:$C, [1]Dec25_data_updated!AJ:AJ,0)</f>
        <v>0</v>
      </c>
      <c r="AH858">
        <f>_xlfn.XLOOKUP($C858,[1]Dec25_data_updated!$C:$C, [1]Dec25_data_updated!AF:AF,0)</f>
        <v>0</v>
      </c>
      <c r="AI858" s="1">
        <f>_xlfn.XLOOKUP($C858,[1]cull_for_type_term!$C:$C, [1]cull_for_type_term!AI:AI,0)</f>
        <v>0</v>
      </c>
      <c r="AJ858" s="1">
        <f>_xlfn.XLOOKUP($C858,[1]cull_for_type_term!$C:$C, [1]cull_for_type_term!AJ:AJ,0)</f>
        <v>0</v>
      </c>
      <c r="AK858" s="1">
        <f>_xlfn.XLOOKUP($C858,[1]dates!$C:$C, [1]dates!D:D,0)</f>
        <v>0</v>
      </c>
      <c r="AL858" s="2"/>
      <c r="AM858" s="3">
        <f>_xlfn.XLOOKUP($C858,[1]missing!$C:$C, [1]missing!AH:AH,0)</f>
        <v>0</v>
      </c>
    </row>
    <row r="859" spans="1:39" x14ac:dyDescent="0.2">
      <c r="A859">
        <v>32</v>
      </c>
      <c r="B859" t="s">
        <v>4297</v>
      </c>
      <c r="C859" t="s">
        <v>4298</v>
      </c>
      <c r="D859">
        <v>2014</v>
      </c>
      <c r="E859" t="s">
        <v>4299</v>
      </c>
      <c r="F859" t="s">
        <v>1435</v>
      </c>
      <c r="G859" t="s">
        <v>4300</v>
      </c>
      <c r="H859" t="s">
        <v>4301</v>
      </c>
      <c r="I859">
        <v>311</v>
      </c>
      <c r="J859" s="4">
        <v>45649.420636574076</v>
      </c>
      <c r="S859">
        <v>32</v>
      </c>
      <c r="T859">
        <v>3.2</v>
      </c>
      <c r="U859">
        <v>16</v>
      </c>
      <c r="V859">
        <v>2</v>
      </c>
      <c r="W859">
        <v>10</v>
      </c>
      <c r="X859" t="s">
        <v>4302</v>
      </c>
      <c r="Y859" t="s">
        <v>4303</v>
      </c>
      <c r="Z859" t="s">
        <v>4304</v>
      </c>
      <c r="AA859" t="s">
        <v>47</v>
      </c>
      <c r="AB859" s="5" t="b">
        <v>0</v>
      </c>
      <c r="AC859" t="str">
        <f t="shared" si="28"/>
        <v/>
      </c>
      <c r="AD859">
        <v>376</v>
      </c>
      <c r="AE859" t="b">
        <v>0</v>
      </c>
      <c r="AF859">
        <f>_xlfn.XLOOKUP($C859,[1]Dec25_data_updated!$C:$C, [1]Dec25_data_updated!AI:AI,0)</f>
        <v>0</v>
      </c>
      <c r="AG859">
        <f>_xlfn.XLOOKUP($C859,[1]Dec25_data_updated!$C:$C, [1]Dec25_data_updated!AJ:AJ,0)</f>
        <v>0</v>
      </c>
      <c r="AH859">
        <f>_xlfn.XLOOKUP($C859,[1]Dec25_data_updated!$C:$C, [1]Dec25_data_updated!AF:AF,0)</f>
        <v>0</v>
      </c>
      <c r="AI859" s="1">
        <f>_xlfn.XLOOKUP($C859,[1]cull_for_type_term!$C:$C, [1]cull_for_type_term!AI:AI,0)</f>
        <v>0</v>
      </c>
      <c r="AJ859" s="1">
        <f>_xlfn.XLOOKUP($C859,[1]cull_for_type_term!$C:$C, [1]cull_for_type_term!AJ:AJ,0)</f>
        <v>0</v>
      </c>
      <c r="AK859" s="1">
        <f>_xlfn.XLOOKUP($C859,[1]dates!$C:$C, [1]dates!D:D,0)</f>
        <v>0</v>
      </c>
      <c r="AL859" s="2"/>
      <c r="AM859" s="3">
        <f>_xlfn.XLOOKUP($C859,[1]missing!$C:$C, [1]missing!AH:AH,0)</f>
        <v>0</v>
      </c>
    </row>
    <row r="860" spans="1:39" x14ac:dyDescent="0.2">
      <c r="A860">
        <v>0</v>
      </c>
      <c r="B860" t="s">
        <v>4305</v>
      </c>
      <c r="C860" t="s">
        <v>4306</v>
      </c>
      <c r="E860" t="s">
        <v>54</v>
      </c>
      <c r="G860" t="s">
        <v>4307</v>
      </c>
      <c r="I860">
        <v>461</v>
      </c>
      <c r="J860" s="4">
        <v>45649.420636574076</v>
      </c>
      <c r="K860" t="s">
        <v>56</v>
      </c>
      <c r="S860">
        <v>0</v>
      </c>
      <c r="T860">
        <v>0</v>
      </c>
      <c r="U860">
        <v>0</v>
      </c>
      <c r="V860">
        <v>1</v>
      </c>
      <c r="X860" t="s">
        <v>4308</v>
      </c>
      <c r="Y860" t="s">
        <v>4307</v>
      </c>
      <c r="Z860" t="s">
        <v>4309</v>
      </c>
      <c r="AA860" t="s">
        <v>47</v>
      </c>
      <c r="AB860" s="5" t="b">
        <v>0</v>
      </c>
      <c r="AC860" t="b">
        <f t="shared" si="28"/>
        <v>1</v>
      </c>
      <c r="AD860">
        <v>526</v>
      </c>
      <c r="AE860" t="b">
        <v>0</v>
      </c>
      <c r="AF860">
        <f>_xlfn.XLOOKUP($C860,[1]Dec25_data_updated!$C:$C, [1]Dec25_data_updated!AI:AI,0)</f>
        <v>0</v>
      </c>
      <c r="AG860">
        <f>_xlfn.XLOOKUP($C860,[1]Dec25_data_updated!$C:$C, [1]Dec25_data_updated!AJ:AJ,0)</f>
        <v>0</v>
      </c>
      <c r="AH860">
        <f>_xlfn.XLOOKUP($C860,[1]Dec25_data_updated!$C:$C, [1]Dec25_data_updated!AF:AF,0)</f>
        <v>0</v>
      </c>
      <c r="AI860" s="1">
        <f>_xlfn.XLOOKUP($C860,[1]cull_for_type_term!$C:$C, [1]cull_for_type_term!AI:AI,0)</f>
        <v>0</v>
      </c>
      <c r="AJ860" s="1">
        <f>_xlfn.XLOOKUP($C860,[1]cull_for_type_term!$C:$C, [1]cull_for_type_term!AJ:AJ,0)</f>
        <v>0</v>
      </c>
      <c r="AK860" s="1">
        <f>_xlfn.XLOOKUP($C860,[1]dates!$C:$C, [1]dates!D:D,0)</f>
        <v>0</v>
      </c>
      <c r="AL860" s="2"/>
      <c r="AM860" s="3">
        <f>_xlfn.XLOOKUP($C860,[1]missing!$C:$C, [1]missing!AH:AH,0)</f>
        <v>0</v>
      </c>
    </row>
    <row r="861" spans="1:39" x14ac:dyDescent="0.2">
      <c r="A861">
        <v>0</v>
      </c>
      <c r="B861" t="s">
        <v>4310</v>
      </c>
      <c r="C861" t="s">
        <v>4311</v>
      </c>
      <c r="D861">
        <v>2024</v>
      </c>
      <c r="F861" t="s">
        <v>242</v>
      </c>
      <c r="G861" t="s">
        <v>4312</v>
      </c>
      <c r="I861">
        <v>94</v>
      </c>
      <c r="J861" s="4">
        <v>45649.813726851855</v>
      </c>
      <c r="S861">
        <v>0</v>
      </c>
      <c r="T861">
        <v>0</v>
      </c>
      <c r="U861">
        <v>0</v>
      </c>
      <c r="V861">
        <v>2</v>
      </c>
      <c r="W861">
        <v>1</v>
      </c>
      <c r="X861" t="s">
        <v>4313</v>
      </c>
      <c r="Y861" t="s">
        <v>4314</v>
      </c>
      <c r="Z861" t="s">
        <v>4315</v>
      </c>
      <c r="AA861" t="s">
        <v>50</v>
      </c>
      <c r="AB861" t="b">
        <v>0</v>
      </c>
      <c r="AC861" t="b">
        <f t="shared" si="28"/>
        <v>1</v>
      </c>
      <c r="AD861">
        <v>1061</v>
      </c>
      <c r="AE861" t="b">
        <v>0</v>
      </c>
      <c r="AF861">
        <f>_xlfn.XLOOKUP($C861,[1]Dec25_data_updated!$C:$C, [1]Dec25_data_updated!AI:AI,0)</f>
        <v>0</v>
      </c>
      <c r="AG861">
        <f>_xlfn.XLOOKUP($C861,[1]Dec25_data_updated!$C:$C, [1]Dec25_data_updated!AJ:AJ,0)</f>
        <v>0</v>
      </c>
      <c r="AH861">
        <f>_xlfn.XLOOKUP($C861,[1]Dec25_data_updated!$C:$C, [1]Dec25_data_updated!AF:AF,0)</f>
        <v>0</v>
      </c>
      <c r="AI861" s="1">
        <f>_xlfn.XLOOKUP($C861,[1]cull_for_type_term!$C:$C, [1]cull_for_type_term!AI:AI,0)</f>
        <v>0</v>
      </c>
      <c r="AJ861" s="1">
        <f>_xlfn.XLOOKUP($C861,[1]cull_for_type_term!$C:$C, [1]cull_for_type_term!AJ:AJ,0)</f>
        <v>0</v>
      </c>
      <c r="AK861" s="1">
        <f>_xlfn.XLOOKUP($C861,[1]dates!$C:$C, [1]dates!D:D,0)</f>
        <v>0</v>
      </c>
      <c r="AL861" s="2"/>
      <c r="AM861" s="3">
        <f>_xlfn.XLOOKUP($C861,[1]missing!$C:$C, [1]missing!AH:AH,0)</f>
        <v>0</v>
      </c>
    </row>
    <row r="862" spans="1:39" x14ac:dyDescent="0.2">
      <c r="A862">
        <v>1</v>
      </c>
      <c r="B862" t="s">
        <v>4316</v>
      </c>
      <c r="C862" t="s">
        <v>4317</v>
      </c>
      <c r="D862">
        <v>2021</v>
      </c>
      <c r="E862" t="s">
        <v>622</v>
      </c>
      <c r="F862" t="s">
        <v>1588</v>
      </c>
      <c r="G862" t="s">
        <v>4318</v>
      </c>
      <c r="H862" t="s">
        <v>4319</v>
      </c>
      <c r="I862">
        <v>303</v>
      </c>
      <c r="J862" s="4">
        <v>45649.420636574076</v>
      </c>
      <c r="S862">
        <v>1</v>
      </c>
      <c r="T862">
        <v>0.33</v>
      </c>
      <c r="U862">
        <v>1</v>
      </c>
      <c r="V862">
        <v>1</v>
      </c>
      <c r="W862">
        <v>3</v>
      </c>
      <c r="X862" t="s">
        <v>4320</v>
      </c>
      <c r="Z862" t="s">
        <v>4321</v>
      </c>
      <c r="AA862" t="s">
        <v>47</v>
      </c>
      <c r="AB862" t="b">
        <v>0</v>
      </c>
      <c r="AC862" t="b">
        <f t="shared" si="28"/>
        <v>1</v>
      </c>
      <c r="AD862">
        <v>368</v>
      </c>
      <c r="AE862" t="b">
        <v>0</v>
      </c>
      <c r="AF862">
        <f>_xlfn.XLOOKUP($C862,[1]Dec25_data_updated!$C:$C, [1]Dec25_data_updated!AI:AI,0)</f>
        <v>0</v>
      </c>
      <c r="AG862">
        <f>_xlfn.XLOOKUP($C862,[1]Dec25_data_updated!$C:$C, [1]Dec25_data_updated!AJ:AJ,0)</f>
        <v>0</v>
      </c>
      <c r="AH862">
        <f>_xlfn.XLOOKUP($C862,[1]Dec25_data_updated!$C:$C, [1]Dec25_data_updated!AF:AF,0)</f>
        <v>0</v>
      </c>
      <c r="AI862" s="1">
        <f>_xlfn.XLOOKUP($C862,[1]cull_for_type_term!$C:$C, [1]cull_for_type_term!AI:AI,0)</f>
        <v>0</v>
      </c>
      <c r="AJ862" s="1">
        <f>_xlfn.XLOOKUP($C862,[1]cull_for_type_term!$C:$C, [1]cull_for_type_term!AJ:AJ,0)</f>
        <v>0</v>
      </c>
      <c r="AK862" s="1">
        <f>_xlfn.XLOOKUP($C862,[1]dates!$C:$C, [1]dates!D:D,0)</f>
        <v>0</v>
      </c>
      <c r="AL862" s="2"/>
      <c r="AM862" s="3">
        <f>_xlfn.XLOOKUP($C862,[1]missing!$C:$C, [1]missing!AH:AH,0)</f>
        <v>0</v>
      </c>
    </row>
    <row r="863" spans="1:39" x14ac:dyDescent="0.2">
      <c r="A863">
        <v>22</v>
      </c>
      <c r="B863" t="s">
        <v>4322</v>
      </c>
      <c r="C863" t="s">
        <v>4323</v>
      </c>
      <c r="D863">
        <v>2020</v>
      </c>
      <c r="E863" t="s">
        <v>4324</v>
      </c>
      <c r="F863" t="s">
        <v>898</v>
      </c>
      <c r="G863" t="s">
        <v>4325</v>
      </c>
      <c r="H863" t="s">
        <v>4326</v>
      </c>
      <c r="I863">
        <v>326</v>
      </c>
      <c r="J863" s="4">
        <v>45649.420636574076</v>
      </c>
      <c r="L863" t="s">
        <v>4327</v>
      </c>
      <c r="S863">
        <v>22</v>
      </c>
      <c r="T863">
        <v>5.5</v>
      </c>
      <c r="U863">
        <v>7</v>
      </c>
      <c r="V863">
        <v>3</v>
      </c>
      <c r="W863">
        <v>4</v>
      </c>
      <c r="X863" t="s">
        <v>4328</v>
      </c>
      <c r="Y863" t="s">
        <v>4329</v>
      </c>
      <c r="Z863" t="s">
        <v>4330</v>
      </c>
      <c r="AA863" t="s">
        <v>47</v>
      </c>
      <c r="AB863" t="b">
        <v>0</v>
      </c>
      <c r="AC863" t="b">
        <f t="shared" si="28"/>
        <v>1</v>
      </c>
      <c r="AD863">
        <v>391</v>
      </c>
      <c r="AE863" t="b">
        <v>0</v>
      </c>
      <c r="AF863">
        <f>_xlfn.XLOOKUP($C863,[1]Dec25_data_updated!$C:$C, [1]Dec25_data_updated!AI:AI,0)</f>
        <v>0</v>
      </c>
      <c r="AG863">
        <f>_xlfn.XLOOKUP($C863,[1]Dec25_data_updated!$C:$C, [1]Dec25_data_updated!AJ:AJ,0)</f>
        <v>0</v>
      </c>
      <c r="AH863">
        <f>_xlfn.XLOOKUP($C863,[1]Dec25_data_updated!$C:$C, [1]Dec25_data_updated!AF:AF,0)</f>
        <v>0</v>
      </c>
      <c r="AI863" s="1">
        <f>_xlfn.XLOOKUP($C863,[1]cull_for_type_term!$C:$C, [1]cull_for_type_term!AI:AI,0)</f>
        <v>0</v>
      </c>
      <c r="AJ863" s="1">
        <f>_xlfn.XLOOKUP($C863,[1]cull_for_type_term!$C:$C, [1]cull_for_type_term!AJ:AJ,0)</f>
        <v>0</v>
      </c>
      <c r="AK863" s="1">
        <f>_xlfn.XLOOKUP($C863,[1]dates!$C:$C, [1]dates!D:D,0)</f>
        <v>0</v>
      </c>
      <c r="AL863" s="2"/>
      <c r="AM863" s="3">
        <f>_xlfn.XLOOKUP($C863,[1]missing!$C:$C, [1]missing!AH:AH,0)</f>
        <v>0</v>
      </c>
    </row>
    <row r="864" spans="1:39" x14ac:dyDescent="0.2">
      <c r="A864">
        <v>2</v>
      </c>
      <c r="B864" t="s">
        <v>4331</v>
      </c>
      <c r="C864" t="s">
        <v>4332</v>
      </c>
      <c r="D864">
        <v>2021</v>
      </c>
      <c r="F864" t="s">
        <v>4333</v>
      </c>
      <c r="G864" t="s">
        <v>4334</v>
      </c>
      <c r="H864" t="s">
        <v>4335</v>
      </c>
      <c r="I864">
        <v>516</v>
      </c>
      <c r="J864" s="4">
        <v>45649.420636574076</v>
      </c>
      <c r="K864" t="s">
        <v>56</v>
      </c>
      <c r="S864">
        <v>2</v>
      </c>
      <c r="T864">
        <v>0.67</v>
      </c>
      <c r="U864">
        <v>2</v>
      </c>
      <c r="V864">
        <v>1</v>
      </c>
      <c r="W864">
        <v>3</v>
      </c>
      <c r="X864" t="s">
        <v>4336</v>
      </c>
      <c r="Y864" t="s">
        <v>4334</v>
      </c>
      <c r="Z864" t="s">
        <v>4337</v>
      </c>
      <c r="AA864" t="s">
        <v>47</v>
      </c>
      <c r="AB864" t="b">
        <v>0</v>
      </c>
      <c r="AC864" t="str">
        <f t="shared" si="28"/>
        <v/>
      </c>
      <c r="AD864">
        <v>581</v>
      </c>
      <c r="AE864" t="b">
        <v>0</v>
      </c>
      <c r="AF864">
        <f>_xlfn.XLOOKUP($C864,[1]Dec25_data_updated!$C:$C, [1]Dec25_data_updated!AI:AI,0)</f>
        <v>0</v>
      </c>
      <c r="AG864">
        <f>_xlfn.XLOOKUP($C864,[1]Dec25_data_updated!$C:$C, [1]Dec25_data_updated!AJ:AJ,0)</f>
        <v>0</v>
      </c>
      <c r="AH864">
        <f>_xlfn.XLOOKUP($C864,[1]Dec25_data_updated!$C:$C, [1]Dec25_data_updated!AF:AF,0)</f>
        <v>0</v>
      </c>
      <c r="AI864" s="1">
        <f>_xlfn.XLOOKUP($C864,[1]cull_for_type_term!$C:$C, [1]cull_for_type_term!AI:AI,0)</f>
        <v>0</v>
      </c>
      <c r="AJ864" s="1">
        <f>_xlfn.XLOOKUP($C864,[1]cull_for_type_term!$C:$C, [1]cull_for_type_term!AJ:AJ,0)</f>
        <v>0</v>
      </c>
      <c r="AK864" s="1">
        <f>_xlfn.XLOOKUP($C864,[1]dates!$C:$C, [1]dates!D:D,0)</f>
        <v>0</v>
      </c>
      <c r="AL864" s="2"/>
      <c r="AM864" s="3">
        <f>_xlfn.XLOOKUP($C864,[1]missing!$C:$C, [1]missing!AH:AH,0)</f>
        <v>0</v>
      </c>
    </row>
    <row r="865" spans="1:39" x14ac:dyDescent="0.2">
      <c r="A865">
        <v>1</v>
      </c>
      <c r="B865" t="s">
        <v>4338</v>
      </c>
      <c r="C865" t="s">
        <v>4339</v>
      </c>
      <c r="D865">
        <v>2019</v>
      </c>
      <c r="F865" t="s">
        <v>849</v>
      </c>
      <c r="G865" t="s">
        <v>4340</v>
      </c>
      <c r="H865" t="s">
        <v>4341</v>
      </c>
      <c r="I865">
        <v>412</v>
      </c>
      <c r="J865" s="4">
        <v>45649.420636574076</v>
      </c>
      <c r="K865" t="s">
        <v>56</v>
      </c>
      <c r="S865">
        <v>1</v>
      </c>
      <c r="T865">
        <v>0.2</v>
      </c>
      <c r="U865">
        <v>1</v>
      </c>
      <c r="V865">
        <v>1</v>
      </c>
      <c r="W865">
        <v>5</v>
      </c>
      <c r="X865" t="s">
        <v>4342</v>
      </c>
      <c r="Y865" t="s">
        <v>4340</v>
      </c>
      <c r="Z865" t="s">
        <v>4343</v>
      </c>
      <c r="AA865" t="s">
        <v>47</v>
      </c>
      <c r="AB865" s="5" t="b">
        <v>0</v>
      </c>
      <c r="AC865" t="b">
        <f t="shared" si="28"/>
        <v>1</v>
      </c>
      <c r="AD865">
        <v>477</v>
      </c>
      <c r="AE865" t="b">
        <v>0</v>
      </c>
      <c r="AF865">
        <f>_xlfn.XLOOKUP($C865,[1]Dec25_data_updated!$C:$C, [1]Dec25_data_updated!AI:AI,0)</f>
        <v>0</v>
      </c>
      <c r="AG865">
        <f>_xlfn.XLOOKUP($C865,[1]Dec25_data_updated!$C:$C, [1]Dec25_data_updated!AJ:AJ,0)</f>
        <v>0</v>
      </c>
      <c r="AH865">
        <f>_xlfn.XLOOKUP($C865,[1]Dec25_data_updated!$C:$C, [1]Dec25_data_updated!AF:AF,0)</f>
        <v>0</v>
      </c>
      <c r="AI865" s="1">
        <f>_xlfn.XLOOKUP($C865,[1]cull_for_type_term!$C:$C, [1]cull_for_type_term!AI:AI,0)</f>
        <v>0</v>
      </c>
      <c r="AJ865" s="1">
        <f>_xlfn.XLOOKUP($C865,[1]cull_for_type_term!$C:$C, [1]cull_for_type_term!AJ:AJ,0)</f>
        <v>0</v>
      </c>
      <c r="AK865" s="1">
        <f>_xlfn.XLOOKUP($C865,[1]dates!$C:$C, [1]dates!D:D,0)</f>
        <v>0</v>
      </c>
      <c r="AL865" s="2"/>
      <c r="AM865" s="3">
        <f>_xlfn.XLOOKUP($C865,[1]missing!$C:$C, [1]missing!AH:AH,0)</f>
        <v>0</v>
      </c>
    </row>
    <row r="866" spans="1:39" x14ac:dyDescent="0.2">
      <c r="A866">
        <v>0</v>
      </c>
      <c r="B866" t="s">
        <v>4344</v>
      </c>
      <c r="C866" t="s">
        <v>4345</v>
      </c>
      <c r="D866">
        <v>2023</v>
      </c>
      <c r="F866" t="s">
        <v>4346</v>
      </c>
      <c r="G866" t="s">
        <v>4347</v>
      </c>
      <c r="I866">
        <v>390</v>
      </c>
      <c r="J866" s="4">
        <v>45649.420636574076</v>
      </c>
      <c r="S866">
        <v>0</v>
      </c>
      <c r="T866">
        <v>0</v>
      </c>
      <c r="U866">
        <v>0</v>
      </c>
      <c r="V866">
        <v>1</v>
      </c>
      <c r="W866">
        <v>1</v>
      </c>
      <c r="X866" t="s">
        <v>4348</v>
      </c>
      <c r="Y866" t="s">
        <v>4349</v>
      </c>
      <c r="Z866" t="s">
        <v>4350</v>
      </c>
      <c r="AA866" t="s">
        <v>47</v>
      </c>
      <c r="AB866" s="5" t="b">
        <v>0</v>
      </c>
      <c r="AC866" t="b">
        <f t="shared" si="28"/>
        <v>1</v>
      </c>
      <c r="AD866">
        <v>455</v>
      </c>
      <c r="AE866" t="b">
        <v>0</v>
      </c>
      <c r="AF866">
        <f>_xlfn.XLOOKUP($C866,[1]Dec25_data_updated!$C:$C, [1]Dec25_data_updated!AI:AI,0)</f>
        <v>0</v>
      </c>
      <c r="AG866">
        <f>_xlfn.XLOOKUP($C866,[1]Dec25_data_updated!$C:$C, [1]Dec25_data_updated!AJ:AJ,0)</f>
        <v>0</v>
      </c>
      <c r="AH866">
        <f>_xlfn.XLOOKUP($C866,[1]Dec25_data_updated!$C:$C, [1]Dec25_data_updated!AF:AF,0)</f>
        <v>0</v>
      </c>
      <c r="AI866" s="1">
        <f>_xlfn.XLOOKUP($C866,[1]cull_for_type_term!$C:$C, [1]cull_for_type_term!AI:AI,0)</f>
        <v>0</v>
      </c>
      <c r="AJ866" s="1">
        <f>_xlfn.XLOOKUP($C866,[1]cull_for_type_term!$C:$C, [1]cull_for_type_term!AJ:AJ,0)</f>
        <v>0</v>
      </c>
      <c r="AK866" s="1">
        <f>_xlfn.XLOOKUP($C866,[1]dates!$C:$C, [1]dates!D:D,0)</f>
        <v>0</v>
      </c>
      <c r="AL866" s="2"/>
      <c r="AM866" s="3">
        <f>_xlfn.XLOOKUP($C866,[1]missing!$C:$C, [1]missing!AH:AH,0)</f>
        <v>0</v>
      </c>
    </row>
    <row r="867" spans="1:39" x14ac:dyDescent="0.2">
      <c r="A867">
        <v>48</v>
      </c>
      <c r="B867" t="s">
        <v>4351</v>
      </c>
      <c r="C867" t="s">
        <v>4352</v>
      </c>
      <c r="D867">
        <v>2018</v>
      </c>
      <c r="E867" t="s">
        <v>4353</v>
      </c>
      <c r="F867" t="s">
        <v>279</v>
      </c>
      <c r="G867" t="s">
        <v>4354</v>
      </c>
      <c r="H867" t="s">
        <v>4355</v>
      </c>
      <c r="I867">
        <v>472</v>
      </c>
      <c r="J867" s="4">
        <v>45649.420636574076</v>
      </c>
      <c r="L867" t="s">
        <v>4356</v>
      </c>
      <c r="S867">
        <v>48</v>
      </c>
      <c r="T867">
        <v>8</v>
      </c>
      <c r="U867">
        <v>16</v>
      </c>
      <c r="V867">
        <v>3</v>
      </c>
      <c r="W867">
        <v>6</v>
      </c>
      <c r="X867" t="s">
        <v>4357</v>
      </c>
      <c r="Z867" t="s">
        <v>4358</v>
      </c>
      <c r="AA867" t="s">
        <v>47</v>
      </c>
      <c r="AB867" t="b">
        <v>0</v>
      </c>
      <c r="AC867" t="b">
        <f t="shared" si="28"/>
        <v>1</v>
      </c>
      <c r="AD867">
        <v>537</v>
      </c>
      <c r="AE867" t="b">
        <v>0</v>
      </c>
      <c r="AF867">
        <f>_xlfn.XLOOKUP($C867,[1]Dec25_data_updated!$C:$C, [1]Dec25_data_updated!AI:AI,0)</f>
        <v>0</v>
      </c>
      <c r="AG867">
        <f>_xlfn.XLOOKUP($C867,[1]Dec25_data_updated!$C:$C, [1]Dec25_data_updated!AJ:AJ,0)</f>
        <v>0</v>
      </c>
      <c r="AH867">
        <f>_xlfn.XLOOKUP($C867,[1]Dec25_data_updated!$C:$C, [1]Dec25_data_updated!AF:AF,0)</f>
        <v>0</v>
      </c>
      <c r="AI867" s="1">
        <f>_xlfn.XLOOKUP($C867,[1]cull_for_type_term!$C:$C, [1]cull_for_type_term!AI:AI,0)</f>
        <v>0</v>
      </c>
      <c r="AJ867" s="1">
        <f>_xlfn.XLOOKUP($C867,[1]cull_for_type_term!$C:$C, [1]cull_for_type_term!AJ:AJ,0)</f>
        <v>0</v>
      </c>
      <c r="AK867" s="1">
        <f>_xlfn.XLOOKUP($C867,[1]dates!$C:$C, [1]dates!D:D,0)</f>
        <v>0</v>
      </c>
      <c r="AL867" s="2"/>
      <c r="AM867" s="3">
        <f>_xlfn.XLOOKUP($C867,[1]missing!$C:$C, [1]missing!AH:AH,0)</f>
        <v>0</v>
      </c>
    </row>
    <row r="868" spans="1:39" x14ac:dyDescent="0.2">
      <c r="A868">
        <v>6</v>
      </c>
      <c r="B868" t="s">
        <v>4359</v>
      </c>
      <c r="C868" t="s">
        <v>4360</v>
      </c>
      <c r="D868">
        <v>2017</v>
      </c>
      <c r="F868" t="s">
        <v>849</v>
      </c>
      <c r="G868" t="s">
        <v>4361</v>
      </c>
      <c r="H868" t="s">
        <v>4362</v>
      </c>
      <c r="I868">
        <v>361</v>
      </c>
      <c r="J868" s="4">
        <v>45649.420636574076</v>
      </c>
      <c r="K868" t="s">
        <v>56</v>
      </c>
      <c r="S868">
        <v>6</v>
      </c>
      <c r="T868">
        <v>0.86</v>
      </c>
      <c r="U868">
        <v>6</v>
      </c>
      <c r="V868">
        <v>1</v>
      </c>
      <c r="W868">
        <v>7</v>
      </c>
      <c r="X868" t="s">
        <v>4363</v>
      </c>
      <c r="Y868" t="s">
        <v>4361</v>
      </c>
      <c r="Z868" t="s">
        <v>4364</v>
      </c>
      <c r="AA868" t="s">
        <v>47</v>
      </c>
      <c r="AB868" t="b">
        <v>0</v>
      </c>
      <c r="AC868" t="b">
        <f t="shared" si="28"/>
        <v>1</v>
      </c>
      <c r="AD868">
        <v>426</v>
      </c>
      <c r="AE868" t="b">
        <v>0</v>
      </c>
      <c r="AF868">
        <f>_xlfn.XLOOKUP($C868,[1]Dec25_data_updated!$C:$C, [1]Dec25_data_updated!AI:AI,0)</f>
        <v>0</v>
      </c>
      <c r="AG868">
        <f>_xlfn.XLOOKUP($C868,[1]Dec25_data_updated!$C:$C, [1]Dec25_data_updated!AJ:AJ,0)</f>
        <v>0</v>
      </c>
      <c r="AH868" t="str">
        <f>_xlfn.XLOOKUP($C868,[1]Dec25_data_updated!$C:$C, [1]Dec25_data_updated!AF:AF,0)</f>
        <v>L_Carreira_Experimental_curating_in_times_of_the_perpetual_beta.pdf</v>
      </c>
      <c r="AI868" s="1">
        <f>_xlfn.XLOOKUP($C868,[1]cull_for_type_term!$C:$C, [1]cull_for_type_term!AI:AI,0)</f>
        <v>0</v>
      </c>
      <c r="AJ868" s="1">
        <f>_xlfn.XLOOKUP($C868,[1]cull_for_type_term!$C:$C, [1]cull_for_type_term!AJ:AJ,0)</f>
        <v>0</v>
      </c>
      <c r="AK868" s="1">
        <f>_xlfn.XLOOKUP($C868,[1]dates!$C:$C, [1]dates!D:D,0)</f>
        <v>0</v>
      </c>
      <c r="AL868" s="2"/>
      <c r="AM868" s="3">
        <f>_xlfn.XLOOKUP($C868,[1]missing!$C:$C, [1]missing!AH:AH,0)</f>
        <v>0</v>
      </c>
    </row>
    <row r="869" spans="1:39" x14ac:dyDescent="0.2">
      <c r="A869">
        <v>6</v>
      </c>
      <c r="B869" t="s">
        <v>4359</v>
      </c>
      <c r="C869" t="s">
        <v>4360</v>
      </c>
      <c r="D869">
        <v>2017</v>
      </c>
      <c r="F869" t="s">
        <v>849</v>
      </c>
      <c r="G869" t="s">
        <v>4361</v>
      </c>
      <c r="H869" t="s">
        <v>4362</v>
      </c>
      <c r="I869">
        <v>179</v>
      </c>
      <c r="J869" s="4">
        <v>45649.813726851855</v>
      </c>
      <c r="K869" t="s">
        <v>56</v>
      </c>
      <c r="S869">
        <v>6</v>
      </c>
      <c r="T869">
        <v>0.86</v>
      </c>
      <c r="U869">
        <v>6</v>
      </c>
      <c r="V869">
        <v>1</v>
      </c>
      <c r="W869">
        <v>7</v>
      </c>
      <c r="X869" t="s">
        <v>4365</v>
      </c>
      <c r="Y869" t="s">
        <v>4361</v>
      </c>
      <c r="Z869" t="s">
        <v>4366</v>
      </c>
      <c r="AA869" t="s">
        <v>50</v>
      </c>
      <c r="AB869" t="b">
        <v>0</v>
      </c>
      <c r="AC869" t="str">
        <f t="shared" si="28"/>
        <v/>
      </c>
      <c r="AD869">
        <v>1146</v>
      </c>
      <c r="AE869" t="b">
        <v>0</v>
      </c>
      <c r="AF869">
        <f>_xlfn.XLOOKUP($C869,[1]Dec25_data_updated!$C:$C, [1]Dec25_data_updated!AI:AI,0)</f>
        <v>0</v>
      </c>
      <c r="AG869">
        <f>_xlfn.XLOOKUP($C869,[1]Dec25_data_updated!$C:$C, [1]Dec25_data_updated!AJ:AJ,0)</f>
        <v>0</v>
      </c>
      <c r="AH869" t="str">
        <f>_xlfn.XLOOKUP($C869,[1]Dec25_data_updated!$C:$C, [1]Dec25_data_updated!AF:AF,0)</f>
        <v>L_Carreira_Experimental_curating_in_times_of_the_perpetual_beta.pdf</v>
      </c>
      <c r="AI869" s="1">
        <f>_xlfn.XLOOKUP($C869,[1]cull_for_type_term!$C:$C, [1]cull_for_type_term!AI:AI,0)</f>
        <v>0</v>
      </c>
      <c r="AJ869" s="1">
        <f>_xlfn.XLOOKUP($C869,[1]cull_for_type_term!$C:$C, [1]cull_for_type_term!AJ:AJ,0)</f>
        <v>0</v>
      </c>
      <c r="AK869" s="1">
        <f>_xlfn.XLOOKUP($C869,[1]dates!$C:$C, [1]dates!D:D,0)</f>
        <v>0</v>
      </c>
      <c r="AL869" s="2"/>
      <c r="AM869" s="3">
        <f>_xlfn.XLOOKUP($C869,[1]missing!$C:$C, [1]missing!AH:AH,0)</f>
        <v>0</v>
      </c>
    </row>
    <row r="870" spans="1:39" x14ac:dyDescent="0.2">
      <c r="A870">
        <v>6</v>
      </c>
      <c r="B870" t="s">
        <v>4367</v>
      </c>
      <c r="C870" t="s">
        <v>4368</v>
      </c>
      <c r="D870">
        <v>2015</v>
      </c>
      <c r="F870" t="s">
        <v>67</v>
      </c>
      <c r="G870" t="s">
        <v>4369</v>
      </c>
      <c r="H870" t="s">
        <v>4370</v>
      </c>
      <c r="I870">
        <v>345</v>
      </c>
      <c r="J870" s="4">
        <v>45649.420636574076</v>
      </c>
      <c r="K870" t="s">
        <v>250</v>
      </c>
      <c r="S870">
        <v>6</v>
      </c>
      <c r="T870">
        <v>0.67</v>
      </c>
      <c r="U870">
        <v>6</v>
      </c>
      <c r="V870">
        <v>1</v>
      </c>
      <c r="W870">
        <v>9</v>
      </c>
      <c r="X870" t="s">
        <v>4371</v>
      </c>
      <c r="Y870" t="s">
        <v>4369</v>
      </c>
      <c r="Z870" t="s">
        <v>4372</v>
      </c>
      <c r="AA870" t="s">
        <v>47</v>
      </c>
      <c r="AB870" t="b">
        <v>0</v>
      </c>
      <c r="AC870" t="b">
        <f t="shared" si="28"/>
        <v>1</v>
      </c>
      <c r="AD870">
        <v>410</v>
      </c>
      <c r="AE870" t="b">
        <v>0</v>
      </c>
      <c r="AF870">
        <f>_xlfn.XLOOKUP($C870,[1]Dec25_data_updated!$C:$C, [1]Dec25_data_updated!AI:AI,0)</f>
        <v>0</v>
      </c>
      <c r="AG870">
        <f>_xlfn.XLOOKUP($C870,[1]Dec25_data_updated!$C:$C, [1]Dec25_data_updated!AJ:AJ,0)</f>
        <v>0</v>
      </c>
      <c r="AH870">
        <f>_xlfn.XLOOKUP($C870,[1]Dec25_data_updated!$C:$C, [1]Dec25_data_updated!AF:AF,0)</f>
        <v>0</v>
      </c>
      <c r="AI870" s="1">
        <f>_xlfn.XLOOKUP($C870,[1]cull_for_type_term!$C:$C, [1]cull_for_type_term!AI:AI,0)</f>
        <v>0</v>
      </c>
      <c r="AJ870" s="1">
        <f>_xlfn.XLOOKUP($C870,[1]cull_for_type_term!$C:$C, [1]cull_for_type_term!AJ:AJ,0)</f>
        <v>0</v>
      </c>
      <c r="AK870" s="1">
        <f>_xlfn.XLOOKUP($C870,[1]dates!$C:$C, [1]dates!D:D,0)</f>
        <v>0</v>
      </c>
      <c r="AL870" s="2"/>
      <c r="AM870" s="3">
        <f>_xlfn.XLOOKUP($C870,[1]missing!$C:$C, [1]missing!AH:AH,0)</f>
        <v>0</v>
      </c>
    </row>
    <row r="871" spans="1:39" x14ac:dyDescent="0.2">
      <c r="A871">
        <v>0</v>
      </c>
      <c r="B871" t="s">
        <v>4373</v>
      </c>
      <c r="C871" t="s">
        <v>4374</v>
      </c>
      <c r="D871">
        <v>2014</v>
      </c>
      <c r="E871" t="s">
        <v>4375</v>
      </c>
      <c r="F871" t="s">
        <v>289</v>
      </c>
      <c r="G871" t="s">
        <v>4376</v>
      </c>
      <c r="I871">
        <v>299</v>
      </c>
      <c r="J871" s="4">
        <v>45649.420636574076</v>
      </c>
      <c r="S871">
        <v>0</v>
      </c>
      <c r="T871">
        <v>0</v>
      </c>
      <c r="U871">
        <v>0</v>
      </c>
      <c r="V871">
        <v>1</v>
      </c>
      <c r="W871">
        <v>10</v>
      </c>
      <c r="X871" t="s">
        <v>4377</v>
      </c>
      <c r="Z871" t="s">
        <v>4378</v>
      </c>
      <c r="AA871" t="s">
        <v>47</v>
      </c>
      <c r="AB871" t="b">
        <v>0</v>
      </c>
      <c r="AC871" t="b">
        <f t="shared" si="28"/>
        <v>1</v>
      </c>
      <c r="AD871">
        <v>364</v>
      </c>
      <c r="AE871" t="b">
        <v>0</v>
      </c>
      <c r="AF871">
        <f>_xlfn.XLOOKUP($C871,[1]Dec25_data_updated!$C:$C, [1]Dec25_data_updated!AI:AI,0)</f>
        <v>0</v>
      </c>
      <c r="AG871">
        <f>_xlfn.XLOOKUP($C871,[1]Dec25_data_updated!$C:$C, [1]Dec25_data_updated!AJ:AJ,0)</f>
        <v>0</v>
      </c>
      <c r="AH871">
        <f>_xlfn.XLOOKUP($C871,[1]Dec25_data_updated!$C:$C, [1]Dec25_data_updated!AF:AF,0)</f>
        <v>0</v>
      </c>
      <c r="AI871" s="1">
        <f>_xlfn.XLOOKUP($C871,[1]cull_for_type_term!$C:$C, [1]cull_for_type_term!AI:AI,0)</f>
        <v>0</v>
      </c>
      <c r="AJ871" s="1">
        <f>_xlfn.XLOOKUP($C871,[1]cull_for_type_term!$C:$C, [1]cull_for_type_term!AJ:AJ,0)</f>
        <v>0</v>
      </c>
      <c r="AK871" s="1">
        <f>_xlfn.XLOOKUP($C871,[1]dates!$C:$C, [1]dates!D:D,0)</f>
        <v>0</v>
      </c>
      <c r="AL871" s="2"/>
      <c r="AM871" s="3">
        <f>_xlfn.XLOOKUP($C871,[1]missing!$C:$C, [1]missing!AH:AH,0)</f>
        <v>0</v>
      </c>
    </row>
    <row r="872" spans="1:39" x14ac:dyDescent="0.2">
      <c r="A872">
        <v>0</v>
      </c>
      <c r="B872" t="s">
        <v>4373</v>
      </c>
      <c r="C872" t="s">
        <v>4374</v>
      </c>
      <c r="D872">
        <v>2014</v>
      </c>
      <c r="E872" t="s">
        <v>4375</v>
      </c>
      <c r="F872" t="s">
        <v>289</v>
      </c>
      <c r="G872" t="s">
        <v>4379</v>
      </c>
      <c r="I872">
        <v>191</v>
      </c>
      <c r="J872" s="4">
        <v>45649.813726851855</v>
      </c>
      <c r="S872">
        <v>0</v>
      </c>
      <c r="T872">
        <v>0</v>
      </c>
      <c r="U872">
        <v>0</v>
      </c>
      <c r="V872">
        <v>1</v>
      </c>
      <c r="W872">
        <v>10</v>
      </c>
      <c r="X872" t="s">
        <v>4380</v>
      </c>
      <c r="Z872" t="s">
        <v>4381</v>
      </c>
      <c r="AA872" t="s">
        <v>50</v>
      </c>
      <c r="AB872" t="b">
        <v>0</v>
      </c>
      <c r="AC872" t="b">
        <f t="shared" si="28"/>
        <v>1</v>
      </c>
      <c r="AD872">
        <v>1158</v>
      </c>
      <c r="AE872" t="b">
        <v>0</v>
      </c>
      <c r="AF872">
        <f>_xlfn.XLOOKUP($C872,[1]Dec25_data_updated!$C:$C, [1]Dec25_data_updated!AI:AI,0)</f>
        <v>0</v>
      </c>
      <c r="AG872">
        <f>_xlfn.XLOOKUP($C872,[1]Dec25_data_updated!$C:$C, [1]Dec25_data_updated!AJ:AJ,0)</f>
        <v>0</v>
      </c>
      <c r="AH872">
        <f>_xlfn.XLOOKUP($C872,[1]Dec25_data_updated!$C:$C, [1]Dec25_data_updated!AF:AF,0)</f>
        <v>0</v>
      </c>
      <c r="AI872" s="1">
        <f>_xlfn.XLOOKUP($C872,[1]cull_for_type_term!$C:$C, [1]cull_for_type_term!AI:AI,0)</f>
        <v>0</v>
      </c>
      <c r="AJ872" s="1">
        <f>_xlfn.XLOOKUP($C872,[1]cull_for_type_term!$C:$C, [1]cull_for_type_term!AJ:AJ,0)</f>
        <v>0</v>
      </c>
      <c r="AK872" s="1">
        <f>_xlfn.XLOOKUP($C872,[1]dates!$C:$C, [1]dates!D:D,0)</f>
        <v>0</v>
      </c>
      <c r="AL872" s="2"/>
      <c r="AM872" s="3">
        <f>_xlfn.XLOOKUP($C872,[1]missing!$C:$C, [1]missing!AH:AH,0)</f>
        <v>0</v>
      </c>
    </row>
    <row r="873" spans="1:39" x14ac:dyDescent="0.2">
      <c r="A873">
        <v>0</v>
      </c>
      <c r="B873" t="s">
        <v>4382</v>
      </c>
      <c r="C873" t="s">
        <v>4383</v>
      </c>
      <c r="D873">
        <v>2015</v>
      </c>
      <c r="F873" t="s">
        <v>4384</v>
      </c>
      <c r="G873" t="s">
        <v>4385</v>
      </c>
      <c r="I873">
        <v>378</v>
      </c>
      <c r="J873" s="4">
        <v>45649.420636574076</v>
      </c>
      <c r="K873" t="s">
        <v>56</v>
      </c>
      <c r="S873">
        <v>0</v>
      </c>
      <c r="T873">
        <v>0</v>
      </c>
      <c r="U873">
        <v>0</v>
      </c>
      <c r="V873">
        <v>1</v>
      </c>
      <c r="W873">
        <v>9</v>
      </c>
      <c r="X873" t="s">
        <v>4386</v>
      </c>
      <c r="Y873" t="s">
        <v>4385</v>
      </c>
      <c r="Z873" t="s">
        <v>4387</v>
      </c>
      <c r="AA873" t="s">
        <v>47</v>
      </c>
      <c r="AB873" s="5" t="b">
        <v>0</v>
      </c>
      <c r="AC873" t="b">
        <f t="shared" si="28"/>
        <v>1</v>
      </c>
      <c r="AD873">
        <v>443</v>
      </c>
      <c r="AE873" t="b">
        <v>0</v>
      </c>
      <c r="AF873">
        <f>_xlfn.XLOOKUP($C873,[1]Dec25_data_updated!$C:$C, [1]Dec25_data_updated!AI:AI,0)</f>
        <v>0</v>
      </c>
      <c r="AG873">
        <f>_xlfn.XLOOKUP($C873,[1]Dec25_data_updated!$C:$C, [1]Dec25_data_updated!AJ:AJ,0)</f>
        <v>0</v>
      </c>
      <c r="AH873">
        <f>_xlfn.XLOOKUP($C873,[1]Dec25_data_updated!$C:$C, [1]Dec25_data_updated!AF:AF,0)</f>
        <v>0</v>
      </c>
      <c r="AI873" s="1">
        <f>_xlfn.XLOOKUP($C873,[1]cull_for_type_term!$C:$C, [1]cull_for_type_term!AI:AI,0)</f>
        <v>0</v>
      </c>
      <c r="AJ873" s="1">
        <f>_xlfn.XLOOKUP($C873,[1]cull_for_type_term!$C:$C, [1]cull_for_type_term!AJ:AJ,0)</f>
        <v>0</v>
      </c>
      <c r="AK873" s="1">
        <f>_xlfn.XLOOKUP($C873,[1]dates!$C:$C, [1]dates!D:D,0)</f>
        <v>0</v>
      </c>
      <c r="AL873" s="2"/>
      <c r="AM873" s="3">
        <f>_xlfn.XLOOKUP($C873,[1]missing!$C:$C, [1]missing!AH:AH,0)</f>
        <v>0</v>
      </c>
    </row>
    <row r="874" spans="1:39" x14ac:dyDescent="0.2">
      <c r="A874">
        <v>0</v>
      </c>
      <c r="B874" t="s">
        <v>4388</v>
      </c>
      <c r="C874" t="s">
        <v>4389</v>
      </c>
      <c r="D874">
        <v>2020</v>
      </c>
      <c r="F874" t="s">
        <v>2322</v>
      </c>
      <c r="G874" t="s">
        <v>4390</v>
      </c>
      <c r="I874">
        <v>592</v>
      </c>
      <c r="J874" s="4">
        <v>45649.420636574076</v>
      </c>
      <c r="S874">
        <v>0</v>
      </c>
      <c r="T874">
        <v>0</v>
      </c>
      <c r="U874">
        <v>0</v>
      </c>
      <c r="V874">
        <v>1</v>
      </c>
      <c r="W874">
        <v>4</v>
      </c>
      <c r="X874" t="s">
        <v>4391</v>
      </c>
      <c r="Y874" t="s">
        <v>4392</v>
      </c>
      <c r="Z874" t="s">
        <v>4393</v>
      </c>
      <c r="AA874" t="s">
        <v>47</v>
      </c>
      <c r="AB874" s="5" t="b">
        <v>0</v>
      </c>
      <c r="AC874" t="str">
        <f t="shared" si="28"/>
        <v/>
      </c>
      <c r="AD874">
        <v>657</v>
      </c>
      <c r="AE874" t="b">
        <v>0</v>
      </c>
      <c r="AF874">
        <f>_xlfn.XLOOKUP($C874,[1]Dec25_data_updated!$C:$C, [1]Dec25_data_updated!AI:AI,0)</f>
        <v>0</v>
      </c>
      <c r="AG874">
        <f>_xlfn.XLOOKUP($C874,[1]Dec25_data_updated!$C:$C, [1]Dec25_data_updated!AJ:AJ,0)</f>
        <v>0</v>
      </c>
      <c r="AH874">
        <f>_xlfn.XLOOKUP($C874,[1]Dec25_data_updated!$C:$C, [1]Dec25_data_updated!AF:AF,0)</f>
        <v>0</v>
      </c>
      <c r="AI874" s="1">
        <f>_xlfn.XLOOKUP($C874,[1]cull_for_type_term!$C:$C, [1]cull_for_type_term!AI:AI,0)</f>
        <v>0</v>
      </c>
      <c r="AJ874" s="1">
        <f>_xlfn.XLOOKUP($C874,[1]cull_for_type_term!$C:$C, [1]cull_for_type_term!AJ:AJ,0)</f>
        <v>0</v>
      </c>
      <c r="AK874" s="1">
        <f>_xlfn.XLOOKUP($C874,[1]dates!$C:$C, [1]dates!D:D,0)</f>
        <v>0</v>
      </c>
      <c r="AL874" s="2"/>
      <c r="AM874" s="3">
        <f>_xlfn.XLOOKUP($C874,[1]missing!$C:$C, [1]missing!AH:AH,0)</f>
        <v>0</v>
      </c>
    </row>
    <row r="875" spans="1:39" x14ac:dyDescent="0.2">
      <c r="A875">
        <v>12</v>
      </c>
      <c r="B875" t="s">
        <v>920</v>
      </c>
      <c r="C875" t="s">
        <v>921</v>
      </c>
      <c r="D875">
        <v>2020</v>
      </c>
      <c r="E875" t="s">
        <v>922</v>
      </c>
      <c r="F875" t="s">
        <v>547</v>
      </c>
      <c r="G875" t="s">
        <v>923</v>
      </c>
      <c r="H875" t="s">
        <v>924</v>
      </c>
      <c r="I875">
        <v>68</v>
      </c>
      <c r="J875" s="4">
        <v>45649.813726851855</v>
      </c>
      <c r="L875" t="s">
        <v>925</v>
      </c>
      <c r="S875">
        <v>12</v>
      </c>
      <c r="T875">
        <v>3</v>
      </c>
      <c r="U875">
        <v>6</v>
      </c>
      <c r="V875">
        <v>2</v>
      </c>
      <c r="W875">
        <v>4</v>
      </c>
      <c r="X875" t="s">
        <v>4394</v>
      </c>
      <c r="Y875" t="s">
        <v>927</v>
      </c>
      <c r="Z875" t="s">
        <v>4395</v>
      </c>
      <c r="AA875" t="s">
        <v>50</v>
      </c>
      <c r="AB875" t="b">
        <v>0</v>
      </c>
      <c r="AC875" t="b">
        <f t="shared" si="28"/>
        <v>1</v>
      </c>
      <c r="AD875">
        <v>1035</v>
      </c>
      <c r="AE875" t="b">
        <v>0</v>
      </c>
      <c r="AF875">
        <f>_xlfn.XLOOKUP($C875,[1]Dec25_data_updated!$C:$C, [1]Dec25_data_updated!AI:AI,0)</f>
        <v>0</v>
      </c>
      <c r="AG875">
        <f>_xlfn.XLOOKUP($C875,[1]Dec25_data_updated!$C:$C, [1]Dec25_data_updated!AJ:AJ,0)</f>
        <v>0</v>
      </c>
      <c r="AH875">
        <f>_xlfn.XLOOKUP($C875,[1]Dec25_data_updated!$C:$C, [1]Dec25_data_updated!AF:AF,0)</f>
        <v>0</v>
      </c>
      <c r="AI875" s="1">
        <f>_xlfn.XLOOKUP($C875,[1]cull_for_type_term!$C:$C, [1]cull_for_type_term!AI:AI,0)</f>
        <v>0</v>
      </c>
      <c r="AJ875" s="1">
        <f>_xlfn.XLOOKUP($C875,[1]cull_for_type_term!$C:$C, [1]cull_for_type_term!AJ:AJ,0)</f>
        <v>0</v>
      </c>
      <c r="AK875" s="1">
        <f>_xlfn.XLOOKUP($C875,[1]dates!$C:$C, [1]dates!D:D,0)</f>
        <v>2020</v>
      </c>
      <c r="AL875" s="2"/>
      <c r="AM875" s="3">
        <f>_xlfn.XLOOKUP($C875,[1]missing!$C:$C, [1]missing!AH:AH,0)</f>
        <v>0</v>
      </c>
    </row>
    <row r="876" spans="1:39" x14ac:dyDescent="0.2">
      <c r="A876">
        <v>0</v>
      </c>
      <c r="B876" t="s">
        <v>4396</v>
      </c>
      <c r="C876" t="s">
        <v>4397</v>
      </c>
      <c r="D876">
        <v>2019</v>
      </c>
      <c r="F876" t="s">
        <v>1132</v>
      </c>
      <c r="G876" t="s">
        <v>4398</v>
      </c>
      <c r="I876">
        <v>562</v>
      </c>
      <c r="J876" s="4">
        <v>45649.420636574076</v>
      </c>
      <c r="K876" t="s">
        <v>56</v>
      </c>
      <c r="S876">
        <v>0</v>
      </c>
      <c r="T876">
        <v>0</v>
      </c>
      <c r="U876">
        <v>0</v>
      </c>
      <c r="V876">
        <v>1</v>
      </c>
      <c r="W876">
        <v>5</v>
      </c>
      <c r="X876" t="s">
        <v>4399</v>
      </c>
      <c r="Y876" t="s">
        <v>4398</v>
      </c>
      <c r="Z876" t="s">
        <v>4400</v>
      </c>
      <c r="AA876" t="s">
        <v>47</v>
      </c>
      <c r="AB876" s="5" t="b">
        <v>0</v>
      </c>
      <c r="AC876" t="str">
        <f t="shared" si="28"/>
        <v/>
      </c>
      <c r="AD876">
        <v>627</v>
      </c>
      <c r="AE876" t="b">
        <v>0</v>
      </c>
      <c r="AF876">
        <f>_xlfn.XLOOKUP($C876,[1]Dec25_data_updated!$C:$C, [1]Dec25_data_updated!AI:AI,0)</f>
        <v>0</v>
      </c>
      <c r="AG876">
        <f>_xlfn.XLOOKUP($C876,[1]Dec25_data_updated!$C:$C, [1]Dec25_data_updated!AJ:AJ,0)</f>
        <v>0</v>
      </c>
      <c r="AH876">
        <f>_xlfn.XLOOKUP($C876,[1]Dec25_data_updated!$C:$C, [1]Dec25_data_updated!AF:AF,0)</f>
        <v>0</v>
      </c>
      <c r="AI876" s="1">
        <f>_xlfn.XLOOKUP($C876,[1]cull_for_type_term!$C:$C, [1]cull_for_type_term!AI:AI,0)</f>
        <v>0</v>
      </c>
      <c r="AJ876" s="1">
        <f>_xlfn.XLOOKUP($C876,[1]cull_for_type_term!$C:$C, [1]cull_for_type_term!AJ:AJ,0)</f>
        <v>0</v>
      </c>
      <c r="AK876" s="1">
        <f>_xlfn.XLOOKUP($C876,[1]dates!$C:$C, [1]dates!D:D,0)</f>
        <v>0</v>
      </c>
      <c r="AL876" s="2"/>
      <c r="AM876" s="3">
        <f>_xlfn.XLOOKUP($C876,[1]missing!$C:$C, [1]missing!AH:AH,0)</f>
        <v>0</v>
      </c>
    </row>
    <row r="877" spans="1:39" x14ac:dyDescent="0.2">
      <c r="A877">
        <v>0</v>
      </c>
      <c r="B877" t="s">
        <v>4396</v>
      </c>
      <c r="C877" t="s">
        <v>4397</v>
      </c>
      <c r="D877">
        <v>2019</v>
      </c>
      <c r="F877" t="s">
        <v>1132</v>
      </c>
      <c r="G877" t="s">
        <v>4398</v>
      </c>
      <c r="I877">
        <v>293</v>
      </c>
      <c r="J877" s="4">
        <v>45649.813726851855</v>
      </c>
      <c r="K877" t="s">
        <v>56</v>
      </c>
      <c r="S877">
        <v>0</v>
      </c>
      <c r="T877">
        <v>0</v>
      </c>
      <c r="U877">
        <v>0</v>
      </c>
      <c r="V877">
        <v>1</v>
      </c>
      <c r="W877">
        <v>5</v>
      </c>
      <c r="X877" t="s">
        <v>4399</v>
      </c>
      <c r="Y877" t="s">
        <v>4398</v>
      </c>
      <c r="Z877" t="s">
        <v>4401</v>
      </c>
      <c r="AA877" t="s">
        <v>50</v>
      </c>
      <c r="AB877" s="5" t="b">
        <v>0</v>
      </c>
      <c r="AC877" t="str">
        <f t="shared" si="28"/>
        <v/>
      </c>
      <c r="AD877">
        <v>1260</v>
      </c>
      <c r="AE877" t="b">
        <v>0</v>
      </c>
      <c r="AF877">
        <f>_xlfn.XLOOKUP($C877,[1]Dec25_data_updated!$C:$C, [1]Dec25_data_updated!AI:AI,0)</f>
        <v>0</v>
      </c>
      <c r="AG877">
        <f>_xlfn.XLOOKUP($C877,[1]Dec25_data_updated!$C:$C, [1]Dec25_data_updated!AJ:AJ,0)</f>
        <v>0</v>
      </c>
      <c r="AH877">
        <f>_xlfn.XLOOKUP($C877,[1]Dec25_data_updated!$C:$C, [1]Dec25_data_updated!AF:AF,0)</f>
        <v>0</v>
      </c>
      <c r="AI877" s="1">
        <f>_xlfn.XLOOKUP($C877,[1]cull_for_type_term!$C:$C, [1]cull_for_type_term!AI:AI,0)</f>
        <v>0</v>
      </c>
      <c r="AJ877" s="1">
        <f>_xlfn.XLOOKUP($C877,[1]cull_for_type_term!$C:$C, [1]cull_for_type_term!AJ:AJ,0)</f>
        <v>0</v>
      </c>
      <c r="AK877" s="1">
        <f>_xlfn.XLOOKUP($C877,[1]dates!$C:$C, [1]dates!D:D,0)</f>
        <v>0</v>
      </c>
      <c r="AL877" s="2"/>
      <c r="AM877" s="3">
        <f>_xlfn.XLOOKUP($C877,[1]missing!$C:$C, [1]missing!AH:AH,0)</f>
        <v>0</v>
      </c>
    </row>
    <row r="878" spans="1:39" x14ac:dyDescent="0.2">
      <c r="A878">
        <v>1</v>
      </c>
      <c r="B878" t="s">
        <v>4402</v>
      </c>
      <c r="C878" t="s">
        <v>4403</v>
      </c>
      <c r="D878">
        <v>2020</v>
      </c>
      <c r="E878" t="s">
        <v>4404</v>
      </c>
      <c r="F878" t="s">
        <v>4405</v>
      </c>
      <c r="G878" t="s">
        <v>4406</v>
      </c>
      <c r="H878" t="s">
        <v>4407</v>
      </c>
      <c r="I878">
        <v>222</v>
      </c>
      <c r="J878" s="4">
        <v>45649.420636574076</v>
      </c>
      <c r="K878" t="s">
        <v>56</v>
      </c>
      <c r="S878">
        <v>1</v>
      </c>
      <c r="T878">
        <v>0.25</v>
      </c>
      <c r="U878">
        <v>1</v>
      </c>
      <c r="V878">
        <v>1</v>
      </c>
      <c r="W878">
        <v>4</v>
      </c>
      <c r="X878" t="s">
        <v>4408</v>
      </c>
      <c r="Y878" t="s">
        <v>4406</v>
      </c>
      <c r="Z878" t="s">
        <v>4409</v>
      </c>
      <c r="AA878" t="s">
        <v>47</v>
      </c>
      <c r="AB878" t="b">
        <v>0</v>
      </c>
      <c r="AC878" t="b">
        <f t="shared" si="28"/>
        <v>1</v>
      </c>
      <c r="AD878">
        <v>287</v>
      </c>
      <c r="AE878" t="b">
        <v>0</v>
      </c>
      <c r="AF878">
        <f>_xlfn.XLOOKUP($C878,[1]Dec25_data_updated!$C:$C, [1]Dec25_data_updated!AI:AI,0)</f>
        <v>0</v>
      </c>
      <c r="AG878">
        <f>_xlfn.XLOOKUP($C878,[1]Dec25_data_updated!$C:$C, [1]Dec25_data_updated!AJ:AJ,0)</f>
        <v>0</v>
      </c>
      <c r="AH878">
        <f>_xlfn.XLOOKUP($C878,[1]Dec25_data_updated!$C:$C, [1]Dec25_data_updated!AF:AF,0)</f>
        <v>0</v>
      </c>
      <c r="AI878" s="1">
        <f>_xlfn.XLOOKUP($C878,[1]cull_for_type_term!$C:$C, [1]cull_for_type_term!AI:AI,0)</f>
        <v>0</v>
      </c>
      <c r="AJ878" s="1">
        <f>_xlfn.XLOOKUP($C878,[1]cull_for_type_term!$C:$C, [1]cull_for_type_term!AJ:AJ,0)</f>
        <v>0</v>
      </c>
      <c r="AK878" s="1">
        <f>_xlfn.XLOOKUP($C878,[1]dates!$C:$C, [1]dates!D:D,0)</f>
        <v>0</v>
      </c>
      <c r="AL878" s="2"/>
      <c r="AM878" s="3">
        <f>_xlfn.XLOOKUP($C878,[1]missing!$C:$C, [1]missing!AH:AH,0)</f>
        <v>0</v>
      </c>
    </row>
    <row r="879" spans="1:39" x14ac:dyDescent="0.2">
      <c r="A879">
        <v>2</v>
      </c>
      <c r="B879" t="s">
        <v>4410</v>
      </c>
      <c r="C879" t="s">
        <v>4411</v>
      </c>
      <c r="E879" t="s">
        <v>4412</v>
      </c>
      <c r="F879" t="s">
        <v>54</v>
      </c>
      <c r="G879" t="s">
        <v>4413</v>
      </c>
      <c r="H879" t="s">
        <v>4414</v>
      </c>
      <c r="I879">
        <v>527</v>
      </c>
      <c r="J879" s="4">
        <v>45649.420636574076</v>
      </c>
      <c r="K879" t="s">
        <v>56</v>
      </c>
      <c r="S879">
        <v>2</v>
      </c>
      <c r="T879">
        <v>0</v>
      </c>
      <c r="U879">
        <v>2</v>
      </c>
      <c r="V879">
        <v>1</v>
      </c>
      <c r="X879" t="s">
        <v>4415</v>
      </c>
      <c r="Y879" t="s">
        <v>4413</v>
      </c>
      <c r="Z879" t="s">
        <v>4416</v>
      </c>
      <c r="AA879" t="s">
        <v>47</v>
      </c>
      <c r="AB879" s="5" t="b">
        <v>0</v>
      </c>
      <c r="AC879" t="str">
        <f t="shared" si="28"/>
        <v/>
      </c>
      <c r="AD879">
        <v>592</v>
      </c>
      <c r="AE879" t="b">
        <v>0</v>
      </c>
      <c r="AF879">
        <f>_xlfn.XLOOKUP($C879,[1]Dec25_data_updated!$C:$C, [1]Dec25_data_updated!AI:AI,0)</f>
        <v>0</v>
      </c>
      <c r="AG879">
        <f>_xlfn.XLOOKUP($C879,[1]Dec25_data_updated!$C:$C, [1]Dec25_data_updated!AJ:AJ,0)</f>
        <v>0</v>
      </c>
      <c r="AH879">
        <f>_xlfn.XLOOKUP($C879,[1]Dec25_data_updated!$C:$C, [1]Dec25_data_updated!AF:AF,0)</f>
        <v>0</v>
      </c>
      <c r="AI879" s="1">
        <f>_xlfn.XLOOKUP($C879,[1]cull_for_type_term!$C:$C, [1]cull_for_type_term!AI:AI,0)</f>
        <v>0</v>
      </c>
      <c r="AJ879" s="1">
        <f>_xlfn.XLOOKUP($C879,[1]cull_for_type_term!$C:$C, [1]cull_for_type_term!AJ:AJ,0)</f>
        <v>0</v>
      </c>
      <c r="AK879" s="1">
        <f>_xlfn.XLOOKUP($C879,[1]dates!$C:$C, [1]dates!D:D,0)</f>
        <v>0</v>
      </c>
      <c r="AL879" s="2"/>
      <c r="AM879" s="3">
        <f>_xlfn.XLOOKUP($C879,[1]missing!$C:$C, [1]missing!AH:AH,0)</f>
        <v>0</v>
      </c>
    </row>
    <row r="880" spans="1:39" x14ac:dyDescent="0.2">
      <c r="A880">
        <v>10</v>
      </c>
      <c r="B880" t="s">
        <v>4417</v>
      </c>
      <c r="C880" t="s">
        <v>4418</v>
      </c>
      <c r="D880">
        <v>2017</v>
      </c>
      <c r="E880" t="s">
        <v>4419</v>
      </c>
      <c r="F880" t="s">
        <v>4420</v>
      </c>
      <c r="G880" t="s">
        <v>4421</v>
      </c>
      <c r="H880" t="s">
        <v>4422</v>
      </c>
      <c r="I880">
        <v>41</v>
      </c>
      <c r="J880" s="4">
        <v>45649.813726851855</v>
      </c>
      <c r="S880">
        <v>10</v>
      </c>
      <c r="T880">
        <v>1.43</v>
      </c>
      <c r="U880">
        <v>10</v>
      </c>
      <c r="V880">
        <v>1</v>
      </c>
      <c r="W880">
        <v>7</v>
      </c>
      <c r="X880" t="s">
        <v>4423</v>
      </c>
      <c r="Y880" t="s">
        <v>4424</v>
      </c>
      <c r="Z880" t="s">
        <v>4425</v>
      </c>
      <c r="AA880" t="s">
        <v>50</v>
      </c>
      <c r="AB880" t="b">
        <v>0</v>
      </c>
      <c r="AC880" t="b">
        <f t="shared" si="28"/>
        <v>1</v>
      </c>
      <c r="AD880">
        <v>1008</v>
      </c>
      <c r="AE880" t="b">
        <v>0</v>
      </c>
      <c r="AF880">
        <f>_xlfn.XLOOKUP($C880,[1]Dec25_data_updated!$C:$C, [1]Dec25_data_updated!AI:AI,0)</f>
        <v>0</v>
      </c>
      <c r="AG880">
        <f>_xlfn.XLOOKUP($C880,[1]Dec25_data_updated!$C:$C, [1]Dec25_data_updated!AJ:AJ,0)</f>
        <v>0</v>
      </c>
      <c r="AH880">
        <f>_xlfn.XLOOKUP($C880,[1]Dec25_data_updated!$C:$C, [1]Dec25_data_updated!AF:AF,0)</f>
        <v>0</v>
      </c>
      <c r="AI880" s="1">
        <f>_xlfn.XLOOKUP($C880,[1]cull_for_type_term!$C:$C, [1]cull_for_type_term!AI:AI,0)</f>
        <v>0</v>
      </c>
      <c r="AJ880" s="1">
        <f>_xlfn.XLOOKUP($C880,[1]cull_for_type_term!$C:$C, [1]cull_for_type_term!AJ:AJ,0)</f>
        <v>0</v>
      </c>
      <c r="AK880" s="1">
        <f>_xlfn.XLOOKUP($C880,[1]dates!$C:$C, [1]dates!D:D,0)</f>
        <v>0</v>
      </c>
      <c r="AL880" s="2"/>
      <c r="AM880" s="3">
        <f>_xlfn.XLOOKUP($C880,[1]missing!$C:$C, [1]missing!AH:AH,0)</f>
        <v>0</v>
      </c>
    </row>
    <row r="881" spans="1:39" x14ac:dyDescent="0.2">
      <c r="A881">
        <v>3</v>
      </c>
      <c r="B881" t="s">
        <v>4426</v>
      </c>
      <c r="C881" t="s">
        <v>4427</v>
      </c>
      <c r="D881">
        <v>2023</v>
      </c>
      <c r="E881" t="s">
        <v>4428</v>
      </c>
      <c r="F881" t="s">
        <v>898</v>
      </c>
      <c r="G881" t="s">
        <v>4429</v>
      </c>
      <c r="H881" t="s">
        <v>4430</v>
      </c>
      <c r="I881">
        <v>85</v>
      </c>
      <c r="J881" s="4">
        <v>45649.420636574076</v>
      </c>
      <c r="L881" t="s">
        <v>4431</v>
      </c>
      <c r="S881">
        <v>3</v>
      </c>
      <c r="T881">
        <v>3</v>
      </c>
      <c r="U881">
        <v>2</v>
      </c>
      <c r="V881">
        <v>2</v>
      </c>
      <c r="W881">
        <v>1</v>
      </c>
      <c r="X881" t="s">
        <v>4432</v>
      </c>
      <c r="Y881" t="s">
        <v>4433</v>
      </c>
      <c r="Z881" t="s">
        <v>4434</v>
      </c>
      <c r="AA881" t="s">
        <v>47</v>
      </c>
      <c r="AB881" s="5" t="b">
        <v>0</v>
      </c>
      <c r="AC881" t="b">
        <f t="shared" si="28"/>
        <v>1</v>
      </c>
      <c r="AD881">
        <v>150</v>
      </c>
      <c r="AE881" t="b">
        <v>0</v>
      </c>
      <c r="AF881">
        <f>_xlfn.XLOOKUP($C881,[1]Dec25_data_updated!$C:$C, [1]Dec25_data_updated!AI:AI,0)</f>
        <v>0</v>
      </c>
      <c r="AG881">
        <f>_xlfn.XLOOKUP($C881,[1]Dec25_data_updated!$C:$C, [1]Dec25_data_updated!AJ:AJ,0)</f>
        <v>0</v>
      </c>
      <c r="AH881">
        <f>_xlfn.XLOOKUP($C881,[1]Dec25_data_updated!$C:$C, [1]Dec25_data_updated!AF:AF,0)</f>
        <v>0</v>
      </c>
      <c r="AI881" s="1">
        <f>_xlfn.XLOOKUP($C881,[1]cull_for_type_term!$C:$C, [1]cull_for_type_term!AI:AI,0)</f>
        <v>0</v>
      </c>
      <c r="AJ881" s="1">
        <f>_xlfn.XLOOKUP($C881,[1]cull_for_type_term!$C:$C, [1]cull_for_type_term!AJ:AJ,0)</f>
        <v>0</v>
      </c>
      <c r="AK881" s="1">
        <f>_xlfn.XLOOKUP($C881,[1]dates!$C:$C, [1]dates!D:D,0)</f>
        <v>0</v>
      </c>
      <c r="AL881" s="2"/>
      <c r="AM881" s="3">
        <f>_xlfn.XLOOKUP($C881,[1]missing!$C:$C, [1]missing!AH:AH,0)</f>
        <v>0</v>
      </c>
    </row>
    <row r="882" spans="1:39" x14ac:dyDescent="0.2">
      <c r="A882">
        <v>1</v>
      </c>
      <c r="B882" t="s">
        <v>4435</v>
      </c>
      <c r="C882" t="s">
        <v>4436</v>
      </c>
      <c r="D882">
        <v>2020</v>
      </c>
      <c r="F882" t="s">
        <v>579</v>
      </c>
      <c r="G882" t="s">
        <v>4437</v>
      </c>
      <c r="H882" t="s">
        <v>4438</v>
      </c>
      <c r="I882">
        <v>367</v>
      </c>
      <c r="J882" s="4">
        <v>45649.420636574076</v>
      </c>
      <c r="S882">
        <v>1</v>
      </c>
      <c r="T882">
        <v>0.25</v>
      </c>
      <c r="U882">
        <v>1</v>
      </c>
      <c r="V882">
        <v>1</v>
      </c>
      <c r="W882">
        <v>4</v>
      </c>
      <c r="X882" t="s">
        <v>4439</v>
      </c>
      <c r="Y882" t="s">
        <v>4440</v>
      </c>
      <c r="Z882" t="s">
        <v>4441</v>
      </c>
      <c r="AA882" t="s">
        <v>47</v>
      </c>
      <c r="AB882" s="5" t="b">
        <v>0</v>
      </c>
      <c r="AC882" t="b">
        <f t="shared" si="28"/>
        <v>1</v>
      </c>
      <c r="AD882">
        <v>432</v>
      </c>
      <c r="AE882" t="b">
        <v>0</v>
      </c>
      <c r="AF882">
        <f>_xlfn.XLOOKUP($C882,[1]Dec25_data_updated!$C:$C, [1]Dec25_data_updated!AI:AI,0)</f>
        <v>0</v>
      </c>
      <c r="AG882">
        <f>_xlfn.XLOOKUP($C882,[1]Dec25_data_updated!$C:$C, [1]Dec25_data_updated!AJ:AJ,0)</f>
        <v>0</v>
      </c>
      <c r="AH882">
        <f>_xlfn.XLOOKUP($C882,[1]Dec25_data_updated!$C:$C, [1]Dec25_data_updated!AF:AF,0)</f>
        <v>0</v>
      </c>
      <c r="AI882" s="1">
        <f>_xlfn.XLOOKUP($C882,[1]cull_for_type_term!$C:$C, [1]cull_for_type_term!AI:AI,0)</f>
        <v>0</v>
      </c>
      <c r="AJ882" s="1">
        <f>_xlfn.XLOOKUP($C882,[1]cull_for_type_term!$C:$C, [1]cull_for_type_term!AJ:AJ,0)</f>
        <v>0</v>
      </c>
      <c r="AK882" s="1">
        <f>_xlfn.XLOOKUP($C882,[1]dates!$C:$C, [1]dates!D:D,0)</f>
        <v>0</v>
      </c>
      <c r="AL882" s="2"/>
      <c r="AM882" s="3">
        <f>_xlfn.XLOOKUP($C882,[1]missing!$C:$C, [1]missing!AH:AH,0)</f>
        <v>0</v>
      </c>
    </row>
    <row r="883" spans="1:39" x14ac:dyDescent="0.2">
      <c r="A883">
        <v>5</v>
      </c>
      <c r="B883" t="s">
        <v>4442</v>
      </c>
      <c r="C883" t="s">
        <v>4443</v>
      </c>
      <c r="D883">
        <v>2020</v>
      </c>
      <c r="E883" t="s">
        <v>4444</v>
      </c>
      <c r="F883" t="s">
        <v>3357</v>
      </c>
      <c r="G883" t="s">
        <v>4445</v>
      </c>
      <c r="H883" t="s">
        <v>4446</v>
      </c>
      <c r="I883">
        <v>226</v>
      </c>
      <c r="J883" s="4">
        <v>45649.420636574076</v>
      </c>
      <c r="K883" t="s">
        <v>107</v>
      </c>
      <c r="S883">
        <v>5</v>
      </c>
      <c r="T883">
        <v>1.25</v>
      </c>
      <c r="U883">
        <v>5</v>
      </c>
      <c r="V883">
        <v>1</v>
      </c>
      <c r="W883">
        <v>4</v>
      </c>
      <c r="X883" t="s">
        <v>4447</v>
      </c>
      <c r="Y883" t="s">
        <v>4445</v>
      </c>
      <c r="Z883" t="s">
        <v>4448</v>
      </c>
      <c r="AA883" t="s">
        <v>47</v>
      </c>
      <c r="AB883" t="b">
        <v>0</v>
      </c>
      <c r="AC883" t="b">
        <f t="shared" si="28"/>
        <v>1</v>
      </c>
      <c r="AD883">
        <v>291</v>
      </c>
      <c r="AE883" t="b">
        <v>0</v>
      </c>
      <c r="AF883">
        <f>_xlfn.XLOOKUP($C883,[1]Dec25_data_updated!$C:$C, [1]Dec25_data_updated!AI:AI,0)</f>
        <v>0</v>
      </c>
      <c r="AG883">
        <f>_xlfn.XLOOKUP($C883,[1]Dec25_data_updated!$C:$C, [1]Dec25_data_updated!AJ:AJ,0)</f>
        <v>0</v>
      </c>
      <c r="AH883">
        <f>_xlfn.XLOOKUP($C883,[1]Dec25_data_updated!$C:$C, [1]Dec25_data_updated!AF:AF,0)</f>
        <v>0</v>
      </c>
      <c r="AI883" s="1">
        <f>_xlfn.XLOOKUP($C883,[1]cull_for_type_term!$C:$C, [1]cull_for_type_term!AI:AI,0)</f>
        <v>0</v>
      </c>
      <c r="AJ883" s="1">
        <f>_xlfn.XLOOKUP($C883,[1]cull_for_type_term!$C:$C, [1]cull_for_type_term!AJ:AJ,0)</f>
        <v>0</v>
      </c>
      <c r="AK883" s="1">
        <f>_xlfn.XLOOKUP($C883,[1]dates!$C:$C, [1]dates!D:D,0)</f>
        <v>0</v>
      </c>
      <c r="AL883" s="2"/>
      <c r="AM883" s="3">
        <f>_xlfn.XLOOKUP($C883,[1]missing!$C:$C, [1]missing!AH:AH,0)</f>
        <v>0</v>
      </c>
    </row>
    <row r="884" spans="1:39" x14ac:dyDescent="0.2">
      <c r="A884">
        <v>1</v>
      </c>
      <c r="B884" t="s">
        <v>4449</v>
      </c>
      <c r="C884" t="s">
        <v>4450</v>
      </c>
      <c r="D884">
        <v>2020</v>
      </c>
      <c r="F884" t="s">
        <v>653</v>
      </c>
      <c r="G884" t="s">
        <v>4451</v>
      </c>
      <c r="H884" t="s">
        <v>4452</v>
      </c>
      <c r="I884">
        <v>462</v>
      </c>
      <c r="J884" s="4">
        <v>45649.420636574076</v>
      </c>
      <c r="S884">
        <v>1</v>
      </c>
      <c r="T884">
        <v>0.25</v>
      </c>
      <c r="U884">
        <v>0</v>
      </c>
      <c r="V884">
        <v>3</v>
      </c>
      <c r="W884">
        <v>4</v>
      </c>
      <c r="X884" t="s">
        <v>4453</v>
      </c>
      <c r="Y884" t="s">
        <v>4454</v>
      </c>
      <c r="Z884" t="s">
        <v>4455</v>
      </c>
      <c r="AA884" t="s">
        <v>47</v>
      </c>
      <c r="AB884" t="b">
        <v>0</v>
      </c>
      <c r="AC884" t="str">
        <f t="shared" si="28"/>
        <v/>
      </c>
      <c r="AD884">
        <v>527</v>
      </c>
      <c r="AE884" t="b">
        <v>0</v>
      </c>
      <c r="AF884">
        <f>_xlfn.XLOOKUP($C884,[1]Dec25_data_updated!$C:$C, [1]Dec25_data_updated!AI:AI,0)</f>
        <v>0</v>
      </c>
      <c r="AG884">
        <f>_xlfn.XLOOKUP($C884,[1]Dec25_data_updated!$C:$C, [1]Dec25_data_updated!AJ:AJ,0)</f>
        <v>0</v>
      </c>
      <c r="AH884">
        <f>_xlfn.XLOOKUP($C884,[1]Dec25_data_updated!$C:$C, [1]Dec25_data_updated!AF:AF,0)</f>
        <v>0</v>
      </c>
      <c r="AI884" s="1">
        <f>_xlfn.XLOOKUP($C884,[1]cull_for_type_term!$C:$C, [1]cull_for_type_term!AI:AI,0)</f>
        <v>0</v>
      </c>
      <c r="AJ884" s="1">
        <f>_xlfn.XLOOKUP($C884,[1]cull_for_type_term!$C:$C, [1]cull_for_type_term!AJ:AJ,0)</f>
        <v>0</v>
      </c>
      <c r="AK884" s="1">
        <f>_xlfn.XLOOKUP($C884,[1]dates!$C:$C, [1]dates!D:D,0)</f>
        <v>0</v>
      </c>
      <c r="AL884" s="2"/>
      <c r="AM884" s="3">
        <f>_xlfn.XLOOKUP($C884,[1]missing!$C:$C, [1]missing!AH:AH,0)</f>
        <v>0</v>
      </c>
    </row>
    <row r="885" spans="1:39" x14ac:dyDescent="0.2">
      <c r="A885">
        <v>0</v>
      </c>
      <c r="B885" t="s">
        <v>4456</v>
      </c>
      <c r="C885" t="s">
        <v>4457</v>
      </c>
      <c r="D885">
        <v>2022</v>
      </c>
      <c r="E885" t="s">
        <v>4458</v>
      </c>
      <c r="F885" t="s">
        <v>67</v>
      </c>
      <c r="G885" t="s">
        <v>4459</v>
      </c>
      <c r="I885">
        <v>483</v>
      </c>
      <c r="J885" s="4">
        <v>45649.420636574076</v>
      </c>
      <c r="S885">
        <v>0</v>
      </c>
      <c r="T885">
        <v>0</v>
      </c>
      <c r="U885">
        <v>0</v>
      </c>
      <c r="V885">
        <v>1</v>
      </c>
      <c r="W885">
        <v>2</v>
      </c>
      <c r="X885" t="s">
        <v>4460</v>
      </c>
      <c r="Z885" t="s">
        <v>4461</v>
      </c>
      <c r="AA885" t="s">
        <v>47</v>
      </c>
      <c r="AB885" t="b">
        <v>0</v>
      </c>
      <c r="AC885" t="b">
        <f t="shared" si="28"/>
        <v>1</v>
      </c>
      <c r="AD885">
        <v>548</v>
      </c>
      <c r="AE885" t="b">
        <v>0</v>
      </c>
      <c r="AF885">
        <f>_xlfn.XLOOKUP($C885,[1]Dec25_data_updated!$C:$C, [1]Dec25_data_updated!AI:AI,0)</f>
        <v>0</v>
      </c>
      <c r="AG885">
        <f>_xlfn.XLOOKUP($C885,[1]Dec25_data_updated!$C:$C, [1]Dec25_data_updated!AJ:AJ,0)</f>
        <v>0</v>
      </c>
      <c r="AH885">
        <f>_xlfn.XLOOKUP($C885,[1]Dec25_data_updated!$C:$C, [1]Dec25_data_updated!AF:AF,0)</f>
        <v>0</v>
      </c>
      <c r="AI885" s="1">
        <f>_xlfn.XLOOKUP($C885,[1]cull_for_type_term!$C:$C, [1]cull_for_type_term!AI:AI,0)</f>
        <v>0</v>
      </c>
      <c r="AJ885" s="1">
        <f>_xlfn.XLOOKUP($C885,[1]cull_for_type_term!$C:$C, [1]cull_for_type_term!AJ:AJ,0)</f>
        <v>0</v>
      </c>
      <c r="AK885" s="1">
        <f>_xlfn.XLOOKUP($C885,[1]dates!$C:$C, [1]dates!D:D,0)</f>
        <v>0</v>
      </c>
      <c r="AL885" s="2"/>
      <c r="AM885" s="3">
        <f>_xlfn.XLOOKUP($C885,[1]missing!$C:$C, [1]missing!AH:AH,0)</f>
        <v>0</v>
      </c>
    </row>
    <row r="886" spans="1:39" x14ac:dyDescent="0.2">
      <c r="A886">
        <v>0</v>
      </c>
      <c r="B886" t="s">
        <v>4456</v>
      </c>
      <c r="C886" t="s">
        <v>4457</v>
      </c>
      <c r="D886">
        <v>2022</v>
      </c>
      <c r="E886" t="s">
        <v>4458</v>
      </c>
      <c r="F886" t="s">
        <v>67</v>
      </c>
      <c r="G886" t="s">
        <v>4459</v>
      </c>
      <c r="I886">
        <v>323</v>
      </c>
      <c r="J886" s="4">
        <v>45649.813726851855</v>
      </c>
      <c r="S886">
        <v>0</v>
      </c>
      <c r="T886">
        <v>0</v>
      </c>
      <c r="U886">
        <v>0</v>
      </c>
      <c r="V886">
        <v>1</v>
      </c>
      <c r="W886">
        <v>2</v>
      </c>
      <c r="X886" t="s">
        <v>4462</v>
      </c>
      <c r="Z886" t="s">
        <v>4463</v>
      </c>
      <c r="AA886" t="s">
        <v>50</v>
      </c>
      <c r="AB886" s="5" t="b">
        <v>0</v>
      </c>
      <c r="AC886" t="str">
        <f t="shared" si="28"/>
        <v/>
      </c>
      <c r="AD886">
        <v>1290</v>
      </c>
      <c r="AE886" t="b">
        <v>0</v>
      </c>
      <c r="AF886">
        <f>_xlfn.XLOOKUP($C886,[1]Dec25_data_updated!$C:$C, [1]Dec25_data_updated!AI:AI,0)</f>
        <v>0</v>
      </c>
      <c r="AG886">
        <f>_xlfn.XLOOKUP($C886,[1]Dec25_data_updated!$C:$C, [1]Dec25_data_updated!AJ:AJ,0)</f>
        <v>0</v>
      </c>
      <c r="AH886">
        <f>_xlfn.XLOOKUP($C886,[1]Dec25_data_updated!$C:$C, [1]Dec25_data_updated!AF:AF,0)</f>
        <v>0</v>
      </c>
      <c r="AI886" s="1">
        <f>_xlfn.XLOOKUP($C886,[1]cull_for_type_term!$C:$C, [1]cull_for_type_term!AI:AI,0)</f>
        <v>0</v>
      </c>
      <c r="AJ886" s="1">
        <f>_xlfn.XLOOKUP($C886,[1]cull_for_type_term!$C:$C, [1]cull_for_type_term!AJ:AJ,0)</f>
        <v>0</v>
      </c>
      <c r="AK886" s="1">
        <f>_xlfn.XLOOKUP($C886,[1]dates!$C:$C, [1]dates!D:D,0)</f>
        <v>0</v>
      </c>
      <c r="AL886" s="2"/>
      <c r="AM886" s="3">
        <f>_xlfn.XLOOKUP($C886,[1]missing!$C:$C, [1]missing!AH:AH,0)</f>
        <v>0</v>
      </c>
    </row>
    <row r="887" spans="1:39" x14ac:dyDescent="0.2">
      <c r="A887">
        <v>0</v>
      </c>
      <c r="B887" t="s">
        <v>4464</v>
      </c>
      <c r="C887" t="s">
        <v>4465</v>
      </c>
      <c r="D887">
        <v>2021</v>
      </c>
      <c r="F887" t="s">
        <v>3010</v>
      </c>
      <c r="G887" t="s">
        <v>4466</v>
      </c>
      <c r="I887">
        <v>262</v>
      </c>
      <c r="J887" s="4">
        <v>45649.420636574076</v>
      </c>
      <c r="K887" t="s">
        <v>56</v>
      </c>
      <c r="S887">
        <v>0</v>
      </c>
      <c r="T887">
        <v>0</v>
      </c>
      <c r="U887">
        <v>0</v>
      </c>
      <c r="V887">
        <v>1</v>
      </c>
      <c r="W887">
        <v>3</v>
      </c>
      <c r="X887" t="s">
        <v>4467</v>
      </c>
      <c r="Y887" t="s">
        <v>4466</v>
      </c>
      <c r="Z887" t="s">
        <v>4468</v>
      </c>
      <c r="AA887" t="s">
        <v>47</v>
      </c>
      <c r="AB887" t="b">
        <v>0</v>
      </c>
      <c r="AC887" t="b">
        <f t="shared" si="28"/>
        <v>1</v>
      </c>
      <c r="AD887">
        <v>327</v>
      </c>
      <c r="AE887" t="b">
        <v>0</v>
      </c>
      <c r="AF887">
        <f>_xlfn.XLOOKUP($C887,[1]Dec25_data_updated!$C:$C, [1]Dec25_data_updated!AI:AI,0)</f>
        <v>0</v>
      </c>
      <c r="AG887">
        <f>_xlfn.XLOOKUP($C887,[1]Dec25_data_updated!$C:$C, [1]Dec25_data_updated!AJ:AJ,0)</f>
        <v>0</v>
      </c>
      <c r="AH887">
        <f>_xlfn.XLOOKUP($C887,[1]Dec25_data_updated!$C:$C, [1]Dec25_data_updated!AF:AF,0)</f>
        <v>0</v>
      </c>
      <c r="AI887" s="1">
        <f>_xlfn.XLOOKUP($C887,[1]cull_for_type_term!$C:$C, [1]cull_for_type_term!AI:AI,0)</f>
        <v>0</v>
      </c>
      <c r="AJ887" s="1">
        <f>_xlfn.XLOOKUP($C887,[1]cull_for_type_term!$C:$C, [1]cull_for_type_term!AJ:AJ,0)</f>
        <v>0</v>
      </c>
      <c r="AK887" s="1">
        <f>_xlfn.XLOOKUP($C887,[1]dates!$C:$C, [1]dates!D:D,0)</f>
        <v>0</v>
      </c>
      <c r="AL887" s="2"/>
      <c r="AM887" s="3">
        <f>_xlfn.XLOOKUP($C887,[1]missing!$C:$C, [1]missing!AH:AH,0)</f>
        <v>0</v>
      </c>
    </row>
    <row r="888" spans="1:39" x14ac:dyDescent="0.2">
      <c r="A888">
        <v>0</v>
      </c>
      <c r="B888" t="s">
        <v>4469</v>
      </c>
      <c r="C888" t="s">
        <v>4470</v>
      </c>
      <c r="E888" t="s">
        <v>54</v>
      </c>
      <c r="G888" t="s">
        <v>4471</v>
      </c>
      <c r="I888">
        <v>369</v>
      </c>
      <c r="J888" s="4">
        <v>45649.420636574076</v>
      </c>
      <c r="K888" t="s">
        <v>56</v>
      </c>
      <c r="S888">
        <v>0</v>
      </c>
      <c r="T888">
        <v>0</v>
      </c>
      <c r="U888">
        <v>0</v>
      </c>
      <c r="V888">
        <v>1</v>
      </c>
      <c r="X888" t="s">
        <v>4472</v>
      </c>
      <c r="Y888" t="s">
        <v>4471</v>
      </c>
      <c r="Z888" t="s">
        <v>4473</v>
      </c>
      <c r="AA888" t="s">
        <v>47</v>
      </c>
      <c r="AB888" s="5" t="b">
        <v>0</v>
      </c>
      <c r="AC888" t="b">
        <f t="shared" si="28"/>
        <v>1</v>
      </c>
      <c r="AD888">
        <v>434</v>
      </c>
      <c r="AE888" t="b">
        <v>0</v>
      </c>
      <c r="AF888">
        <f>_xlfn.XLOOKUP($C888,[1]Dec25_data_updated!$C:$C, [1]Dec25_data_updated!AI:AI,0)</f>
        <v>0</v>
      </c>
      <c r="AG888">
        <f>_xlfn.XLOOKUP($C888,[1]Dec25_data_updated!$C:$C, [1]Dec25_data_updated!AJ:AJ,0)</f>
        <v>0</v>
      </c>
      <c r="AH888">
        <f>_xlfn.XLOOKUP($C888,[1]Dec25_data_updated!$C:$C, [1]Dec25_data_updated!AF:AF,0)</f>
        <v>0</v>
      </c>
      <c r="AI888" s="1">
        <f>_xlfn.XLOOKUP($C888,[1]cull_for_type_term!$C:$C, [1]cull_for_type_term!AI:AI,0)</f>
        <v>0</v>
      </c>
      <c r="AJ888" s="1">
        <f>_xlfn.XLOOKUP($C888,[1]cull_for_type_term!$C:$C, [1]cull_for_type_term!AJ:AJ,0)</f>
        <v>0</v>
      </c>
      <c r="AK888" s="1">
        <f>_xlfn.XLOOKUP($C888,[1]dates!$C:$C, [1]dates!D:D,0)</f>
        <v>0</v>
      </c>
      <c r="AL888" s="2"/>
      <c r="AM888" s="3">
        <f>_xlfn.XLOOKUP($C888,[1]missing!$C:$C, [1]missing!AH:AH,0)</f>
        <v>0</v>
      </c>
    </row>
    <row r="889" spans="1:39" x14ac:dyDescent="0.2">
      <c r="A889">
        <v>4</v>
      </c>
      <c r="B889" t="s">
        <v>4474</v>
      </c>
      <c r="C889" t="s">
        <v>4475</v>
      </c>
      <c r="D889">
        <v>2021</v>
      </c>
      <c r="E889" t="s">
        <v>4476</v>
      </c>
      <c r="F889" t="s">
        <v>2636</v>
      </c>
      <c r="G889" t="s">
        <v>4477</v>
      </c>
      <c r="H889" t="s">
        <v>4478</v>
      </c>
      <c r="I889">
        <v>342</v>
      </c>
      <c r="J889" s="4">
        <v>45649.420636574076</v>
      </c>
      <c r="S889">
        <v>4</v>
      </c>
      <c r="T889">
        <v>1.33</v>
      </c>
      <c r="U889">
        <v>4</v>
      </c>
      <c r="V889">
        <v>1</v>
      </c>
      <c r="W889">
        <v>3</v>
      </c>
      <c r="X889" t="s">
        <v>4472</v>
      </c>
      <c r="Y889" t="s">
        <v>4479</v>
      </c>
      <c r="Z889" t="s">
        <v>4480</v>
      </c>
      <c r="AA889" t="s">
        <v>47</v>
      </c>
      <c r="AB889" t="b">
        <v>0</v>
      </c>
      <c r="AC889" t="b">
        <f t="shared" si="28"/>
        <v>1</v>
      </c>
      <c r="AD889">
        <v>407</v>
      </c>
      <c r="AE889" t="b">
        <v>0</v>
      </c>
      <c r="AF889">
        <f>_xlfn.XLOOKUP($C889,[1]Dec25_data_updated!$C:$C, [1]Dec25_data_updated!AI:AI,0)</f>
        <v>0</v>
      </c>
      <c r="AG889">
        <f>_xlfn.XLOOKUP($C889,[1]Dec25_data_updated!$C:$C, [1]Dec25_data_updated!AJ:AJ,0)</f>
        <v>0</v>
      </c>
      <c r="AH889">
        <f>_xlfn.XLOOKUP($C889,[1]Dec25_data_updated!$C:$C, [1]Dec25_data_updated!AF:AF,0)</f>
        <v>0</v>
      </c>
      <c r="AI889" s="1">
        <f>_xlfn.XLOOKUP($C889,[1]cull_for_type_term!$C:$C, [1]cull_for_type_term!AI:AI,0)</f>
        <v>0</v>
      </c>
      <c r="AJ889" s="1">
        <f>_xlfn.XLOOKUP($C889,[1]cull_for_type_term!$C:$C, [1]cull_for_type_term!AJ:AJ,0)</f>
        <v>0</v>
      </c>
      <c r="AK889" s="1">
        <f>_xlfn.XLOOKUP($C889,[1]dates!$C:$C, [1]dates!D:D,0)</f>
        <v>0</v>
      </c>
      <c r="AL889" s="2"/>
      <c r="AM889" s="3">
        <f>_xlfn.XLOOKUP($C889,[1]missing!$C:$C, [1]missing!AH:AH,0)</f>
        <v>0</v>
      </c>
    </row>
    <row r="890" spans="1:39" x14ac:dyDescent="0.2">
      <c r="A890">
        <v>0</v>
      </c>
      <c r="B890" t="s">
        <v>4481</v>
      </c>
      <c r="C890" t="s">
        <v>4482</v>
      </c>
      <c r="E890" t="s">
        <v>4483</v>
      </c>
      <c r="G890" t="s">
        <v>4484</v>
      </c>
      <c r="I890">
        <v>236</v>
      </c>
      <c r="J890" s="4">
        <v>45649.420636574076</v>
      </c>
      <c r="K890" t="s">
        <v>56</v>
      </c>
      <c r="S890">
        <v>0</v>
      </c>
      <c r="T890">
        <v>0</v>
      </c>
      <c r="U890">
        <v>0</v>
      </c>
      <c r="V890">
        <v>1</v>
      </c>
      <c r="X890" t="s">
        <v>4485</v>
      </c>
      <c r="Y890" t="s">
        <v>4484</v>
      </c>
      <c r="Z890" t="s">
        <v>4486</v>
      </c>
      <c r="AA890" t="s">
        <v>47</v>
      </c>
      <c r="AB890" t="b">
        <v>0</v>
      </c>
      <c r="AC890" t="b">
        <f t="shared" si="28"/>
        <v>1</v>
      </c>
      <c r="AD890">
        <v>301</v>
      </c>
      <c r="AE890" t="b">
        <v>0</v>
      </c>
      <c r="AF890">
        <f>_xlfn.XLOOKUP($C890,[1]Dec25_data_updated!$C:$C, [1]Dec25_data_updated!AI:AI,0)</f>
        <v>0</v>
      </c>
      <c r="AG890">
        <f>_xlfn.XLOOKUP($C890,[1]Dec25_data_updated!$C:$C, [1]Dec25_data_updated!AJ:AJ,0)</f>
        <v>0</v>
      </c>
      <c r="AH890">
        <f>_xlfn.XLOOKUP($C890,[1]Dec25_data_updated!$C:$C, [1]Dec25_data_updated!AF:AF,0)</f>
        <v>0</v>
      </c>
      <c r="AI890" s="1">
        <f>_xlfn.XLOOKUP($C890,[1]cull_for_type_term!$C:$C, [1]cull_for_type_term!AI:AI,0)</f>
        <v>0</v>
      </c>
      <c r="AJ890" s="1">
        <f>_xlfn.XLOOKUP($C890,[1]cull_for_type_term!$C:$C, [1]cull_for_type_term!AJ:AJ,0)</f>
        <v>0</v>
      </c>
      <c r="AK890" s="1">
        <f>_xlfn.XLOOKUP($C890,[1]dates!$C:$C, [1]dates!D:D,0)</f>
        <v>0</v>
      </c>
      <c r="AL890" s="2"/>
      <c r="AM890" s="3">
        <f>_xlfn.XLOOKUP($C890,[1]missing!$C:$C, [1]missing!AH:AH,0)</f>
        <v>0</v>
      </c>
    </row>
    <row r="891" spans="1:39" x14ac:dyDescent="0.2">
      <c r="A891">
        <v>0</v>
      </c>
      <c r="B891" t="s">
        <v>4481</v>
      </c>
      <c r="C891" t="s">
        <v>4482</v>
      </c>
      <c r="E891" t="s">
        <v>4483</v>
      </c>
      <c r="G891" t="s">
        <v>4484</v>
      </c>
      <c r="I891">
        <v>240</v>
      </c>
      <c r="J891" s="4">
        <v>45649.813726851855</v>
      </c>
      <c r="K891" t="s">
        <v>56</v>
      </c>
      <c r="S891">
        <v>0</v>
      </c>
      <c r="T891">
        <v>0</v>
      </c>
      <c r="U891">
        <v>0</v>
      </c>
      <c r="V891">
        <v>1</v>
      </c>
      <c r="X891" t="s">
        <v>4487</v>
      </c>
      <c r="Y891" t="s">
        <v>4484</v>
      </c>
      <c r="Z891" t="s">
        <v>4488</v>
      </c>
      <c r="AA891" t="s">
        <v>50</v>
      </c>
      <c r="AB891" t="b">
        <v>0</v>
      </c>
      <c r="AC891" t="b">
        <f t="shared" si="28"/>
        <v>1</v>
      </c>
      <c r="AD891">
        <v>1207</v>
      </c>
      <c r="AE891" t="b">
        <v>0</v>
      </c>
      <c r="AF891">
        <f>_xlfn.XLOOKUP($C891,[1]Dec25_data_updated!$C:$C, [1]Dec25_data_updated!AI:AI,0)</f>
        <v>0</v>
      </c>
      <c r="AG891">
        <f>_xlfn.XLOOKUP($C891,[1]Dec25_data_updated!$C:$C, [1]Dec25_data_updated!AJ:AJ,0)</f>
        <v>0</v>
      </c>
      <c r="AH891">
        <f>_xlfn.XLOOKUP($C891,[1]Dec25_data_updated!$C:$C, [1]Dec25_data_updated!AF:AF,0)</f>
        <v>0</v>
      </c>
      <c r="AI891" s="1">
        <f>_xlfn.XLOOKUP($C891,[1]cull_for_type_term!$C:$C, [1]cull_for_type_term!AI:AI,0)</f>
        <v>0</v>
      </c>
      <c r="AJ891" s="1">
        <f>_xlfn.XLOOKUP($C891,[1]cull_for_type_term!$C:$C, [1]cull_for_type_term!AJ:AJ,0)</f>
        <v>0</v>
      </c>
      <c r="AK891" s="1">
        <f>_xlfn.XLOOKUP($C891,[1]dates!$C:$C, [1]dates!D:D,0)</f>
        <v>0</v>
      </c>
      <c r="AL891" s="2"/>
      <c r="AM891" s="3">
        <f>_xlfn.XLOOKUP($C891,[1]missing!$C:$C, [1]missing!AH:AH,0)</f>
        <v>0</v>
      </c>
    </row>
    <row r="892" spans="1:39" x14ac:dyDescent="0.2">
      <c r="A892">
        <v>0</v>
      </c>
      <c r="B892" t="s">
        <v>4489</v>
      </c>
      <c r="C892" t="s">
        <v>4490</v>
      </c>
      <c r="D892">
        <v>2020</v>
      </c>
      <c r="F892" t="s">
        <v>67</v>
      </c>
      <c r="G892" t="s">
        <v>4491</v>
      </c>
      <c r="I892">
        <v>216</v>
      </c>
      <c r="J892" s="4">
        <v>45649.420636574076</v>
      </c>
      <c r="K892" t="s">
        <v>250</v>
      </c>
      <c r="S892">
        <v>0</v>
      </c>
      <c r="T892">
        <v>0</v>
      </c>
      <c r="U892">
        <v>0</v>
      </c>
      <c r="V892">
        <v>1</v>
      </c>
      <c r="W892">
        <v>4</v>
      </c>
      <c r="X892" t="s">
        <v>4492</v>
      </c>
      <c r="Y892" t="s">
        <v>4491</v>
      </c>
      <c r="Z892" t="s">
        <v>4493</v>
      </c>
      <c r="AA892" t="s">
        <v>47</v>
      </c>
      <c r="AB892" t="b">
        <v>0</v>
      </c>
      <c r="AC892" t="b">
        <f t="shared" si="28"/>
        <v>1</v>
      </c>
      <c r="AD892">
        <v>281</v>
      </c>
      <c r="AE892" t="b">
        <v>0</v>
      </c>
      <c r="AF892">
        <f>_xlfn.XLOOKUP($C892,[1]Dec25_data_updated!$C:$C, [1]Dec25_data_updated!AI:AI,0)</f>
        <v>0</v>
      </c>
      <c r="AG892">
        <f>_xlfn.XLOOKUP($C892,[1]Dec25_data_updated!$C:$C, [1]Dec25_data_updated!AJ:AJ,0)</f>
        <v>0</v>
      </c>
      <c r="AH892">
        <f>_xlfn.XLOOKUP($C892,[1]Dec25_data_updated!$C:$C, [1]Dec25_data_updated!AF:AF,0)</f>
        <v>0</v>
      </c>
      <c r="AI892" s="1">
        <f>_xlfn.XLOOKUP($C892,[1]cull_for_type_term!$C:$C, [1]cull_for_type_term!AI:AI,0)</f>
        <v>0</v>
      </c>
      <c r="AJ892" s="1">
        <f>_xlfn.XLOOKUP($C892,[1]cull_for_type_term!$C:$C, [1]cull_for_type_term!AJ:AJ,0)</f>
        <v>0</v>
      </c>
      <c r="AK892" s="1">
        <f>_xlfn.XLOOKUP($C892,[1]dates!$C:$C, [1]dates!D:D,0)</f>
        <v>0</v>
      </c>
      <c r="AL892" s="2"/>
      <c r="AM892" s="3">
        <f>_xlfn.XLOOKUP($C892,[1]missing!$C:$C, [1]missing!AH:AH,0)</f>
        <v>0</v>
      </c>
    </row>
    <row r="893" spans="1:39" x14ac:dyDescent="0.2">
      <c r="A893">
        <v>1</v>
      </c>
      <c r="B893" t="s">
        <v>4494</v>
      </c>
      <c r="C893" t="s">
        <v>4495</v>
      </c>
      <c r="D893">
        <v>2021</v>
      </c>
      <c r="E893" t="s">
        <v>4496</v>
      </c>
      <c r="F893" t="s">
        <v>942</v>
      </c>
      <c r="G893" t="s">
        <v>4497</v>
      </c>
      <c r="H893" t="s">
        <v>4498</v>
      </c>
      <c r="I893">
        <v>100</v>
      </c>
      <c r="J893" s="4">
        <v>45649.420636574076</v>
      </c>
      <c r="S893">
        <v>1</v>
      </c>
      <c r="T893">
        <v>0.33</v>
      </c>
      <c r="U893">
        <v>1</v>
      </c>
      <c r="V893">
        <v>1</v>
      </c>
      <c r="W893">
        <v>3</v>
      </c>
      <c r="X893" t="s">
        <v>4499</v>
      </c>
      <c r="Y893" t="s">
        <v>4500</v>
      </c>
      <c r="Z893" t="s">
        <v>4501</v>
      </c>
      <c r="AA893" t="s">
        <v>47</v>
      </c>
      <c r="AB893" s="5" t="b">
        <v>0</v>
      </c>
      <c r="AC893" t="b">
        <f t="shared" si="28"/>
        <v>1</v>
      </c>
      <c r="AD893">
        <v>165</v>
      </c>
      <c r="AE893" t="b">
        <v>0</v>
      </c>
      <c r="AF893">
        <f>_xlfn.XLOOKUP($C893,[1]Dec25_data_updated!$C:$C, [1]Dec25_data_updated!AI:AI,0)</f>
        <v>0</v>
      </c>
      <c r="AG893">
        <f>_xlfn.XLOOKUP($C893,[1]Dec25_data_updated!$C:$C, [1]Dec25_data_updated!AJ:AJ,0)</f>
        <v>0</v>
      </c>
      <c r="AH893">
        <f>_xlfn.XLOOKUP($C893,[1]Dec25_data_updated!$C:$C, [1]Dec25_data_updated!AF:AF,0)</f>
        <v>0</v>
      </c>
      <c r="AI893" s="1">
        <f>_xlfn.XLOOKUP($C893,[1]cull_for_type_term!$C:$C, [1]cull_for_type_term!AI:AI,0)</f>
        <v>0</v>
      </c>
      <c r="AJ893" s="1">
        <f>_xlfn.XLOOKUP($C893,[1]cull_for_type_term!$C:$C, [1]cull_for_type_term!AJ:AJ,0)</f>
        <v>0</v>
      </c>
      <c r="AK893" s="1">
        <f>_xlfn.XLOOKUP($C893,[1]dates!$C:$C, [1]dates!D:D,0)</f>
        <v>0</v>
      </c>
      <c r="AL893" s="2"/>
      <c r="AM893" s="3">
        <f>_xlfn.XLOOKUP($C893,[1]missing!$C:$C, [1]missing!AH:AH,0)</f>
        <v>0</v>
      </c>
    </row>
    <row r="894" spans="1:39" x14ac:dyDescent="0.2">
      <c r="A894" s="5">
        <v>1</v>
      </c>
      <c r="B894" s="5" t="s">
        <v>4494</v>
      </c>
      <c r="C894" s="5" t="s">
        <v>4495</v>
      </c>
      <c r="D894" s="5">
        <v>2021</v>
      </c>
      <c r="E894" s="5" t="s">
        <v>4496</v>
      </c>
      <c r="F894" s="5" t="s">
        <v>942</v>
      </c>
      <c r="G894" s="5" t="s">
        <v>4497</v>
      </c>
      <c r="H894" s="5" t="s">
        <v>4502</v>
      </c>
      <c r="I894" s="5">
        <v>45</v>
      </c>
      <c r="J894" s="6" t="s">
        <v>61</v>
      </c>
      <c r="K894" s="5"/>
      <c r="L894" s="5"/>
      <c r="M894" s="5"/>
      <c r="N894" s="5"/>
      <c r="O894" s="5"/>
      <c r="P894" s="5"/>
      <c r="Q894" s="5"/>
      <c r="R894" s="5"/>
      <c r="S894" s="5">
        <v>1</v>
      </c>
      <c r="T894" s="5">
        <v>0.33</v>
      </c>
      <c r="U894" s="5">
        <v>1</v>
      </c>
      <c r="V894" s="5">
        <v>1</v>
      </c>
      <c r="W894" s="5">
        <v>3</v>
      </c>
      <c r="X894" s="5" t="s">
        <v>4503</v>
      </c>
      <c r="Y894" s="5" t="s">
        <v>4500</v>
      </c>
      <c r="Z894" s="5" t="s">
        <v>4504</v>
      </c>
      <c r="AA894" t="s">
        <v>63</v>
      </c>
      <c r="AB894" t="b">
        <v>0</v>
      </c>
      <c r="AC894" t="str">
        <f t="shared" si="28"/>
        <v/>
      </c>
      <c r="AD894">
        <v>705</v>
      </c>
      <c r="AE894" t="b">
        <v>0</v>
      </c>
      <c r="AF894">
        <f>_xlfn.XLOOKUP($C894,[1]Dec25_data_updated!$C:$C, [1]Dec25_data_updated!AI:AI,0)</f>
        <v>0</v>
      </c>
      <c r="AG894">
        <f>_xlfn.XLOOKUP($C894,[1]Dec25_data_updated!$C:$C, [1]Dec25_data_updated!AJ:AJ,0)</f>
        <v>0</v>
      </c>
      <c r="AH894">
        <f>_xlfn.XLOOKUP($C894,[1]Dec25_data_updated!$C:$C, [1]Dec25_data_updated!AF:AF,0)</f>
        <v>0</v>
      </c>
      <c r="AI894" s="1">
        <f>_xlfn.XLOOKUP($C894,[1]cull_for_type_term!$C:$C, [1]cull_for_type_term!AI:AI,0)</f>
        <v>0</v>
      </c>
      <c r="AJ894" s="1">
        <f>_xlfn.XLOOKUP($C894,[1]cull_for_type_term!$C:$C, [1]cull_for_type_term!AJ:AJ,0)</f>
        <v>0</v>
      </c>
      <c r="AK894" s="1">
        <f>_xlfn.XLOOKUP($C894,[1]dates!$C:$C, [1]dates!D:D,0)</f>
        <v>0</v>
      </c>
      <c r="AL894" s="2"/>
      <c r="AM894" s="3">
        <f>_xlfn.XLOOKUP($C894,[1]missing!$C:$C, [1]missing!AH:AH,0)</f>
        <v>0</v>
      </c>
    </row>
    <row r="895" spans="1:39" x14ac:dyDescent="0.2">
      <c r="A895">
        <v>1</v>
      </c>
      <c r="B895" t="s">
        <v>4494</v>
      </c>
      <c r="C895" t="s">
        <v>4495</v>
      </c>
      <c r="D895">
        <v>2021</v>
      </c>
      <c r="E895" t="s">
        <v>4496</v>
      </c>
      <c r="F895" t="s">
        <v>942</v>
      </c>
      <c r="G895" t="s">
        <v>4497</v>
      </c>
      <c r="H895" t="s">
        <v>4498</v>
      </c>
      <c r="I895">
        <v>4</v>
      </c>
      <c r="J895" s="4">
        <v>45649.440370370372</v>
      </c>
      <c r="S895">
        <v>1</v>
      </c>
      <c r="T895">
        <v>0.33</v>
      </c>
      <c r="U895">
        <v>1</v>
      </c>
      <c r="V895">
        <v>1</v>
      </c>
      <c r="W895">
        <v>3</v>
      </c>
      <c r="X895" t="s">
        <v>4503</v>
      </c>
      <c r="Y895" t="s">
        <v>4500</v>
      </c>
      <c r="Z895" t="s">
        <v>4505</v>
      </c>
      <c r="AA895" t="s">
        <v>948</v>
      </c>
      <c r="AB895" t="b">
        <v>0</v>
      </c>
      <c r="AC895" t="str">
        <f t="shared" si="28"/>
        <v/>
      </c>
      <c r="AD895">
        <v>954</v>
      </c>
      <c r="AE895" t="b">
        <v>0</v>
      </c>
      <c r="AF895">
        <f>_xlfn.XLOOKUP($C895,[1]Dec25_data_updated!$C:$C, [1]Dec25_data_updated!AI:AI,0)</f>
        <v>0</v>
      </c>
      <c r="AG895">
        <f>_xlfn.XLOOKUP($C895,[1]Dec25_data_updated!$C:$C, [1]Dec25_data_updated!AJ:AJ,0)</f>
        <v>0</v>
      </c>
      <c r="AH895">
        <f>_xlfn.XLOOKUP($C895,[1]Dec25_data_updated!$C:$C, [1]Dec25_data_updated!AF:AF,0)</f>
        <v>0</v>
      </c>
      <c r="AI895" s="1">
        <f>_xlfn.XLOOKUP($C895,[1]cull_for_type_term!$C:$C, [1]cull_for_type_term!AI:AI,0)</f>
        <v>0</v>
      </c>
      <c r="AJ895" s="1">
        <f>_xlfn.XLOOKUP($C895,[1]cull_for_type_term!$C:$C, [1]cull_for_type_term!AJ:AJ,0)</f>
        <v>0</v>
      </c>
      <c r="AK895" s="1">
        <f>_xlfn.XLOOKUP($C895,[1]dates!$C:$C, [1]dates!D:D,0)</f>
        <v>0</v>
      </c>
      <c r="AL895" s="2"/>
      <c r="AM895" s="3">
        <f>_xlfn.XLOOKUP($C895,[1]missing!$C:$C, [1]missing!AH:AH,0)</f>
        <v>0</v>
      </c>
    </row>
    <row r="896" spans="1:39" x14ac:dyDescent="0.2">
      <c r="A896">
        <v>1</v>
      </c>
      <c r="B896" t="s">
        <v>939</v>
      </c>
      <c r="C896" t="s">
        <v>940</v>
      </c>
      <c r="D896">
        <v>2020</v>
      </c>
      <c r="E896" t="s">
        <v>941</v>
      </c>
      <c r="F896" t="s">
        <v>942</v>
      </c>
      <c r="G896" t="s">
        <v>943</v>
      </c>
      <c r="H896" t="s">
        <v>944</v>
      </c>
      <c r="I896">
        <v>142</v>
      </c>
      <c r="J896" s="4">
        <v>45649.420636574076</v>
      </c>
      <c r="S896">
        <v>1</v>
      </c>
      <c r="T896">
        <v>0.25</v>
      </c>
      <c r="U896">
        <v>1</v>
      </c>
      <c r="V896">
        <v>2</v>
      </c>
      <c r="W896">
        <v>4</v>
      </c>
      <c r="X896" t="s">
        <v>4506</v>
      </c>
      <c r="Y896" t="s">
        <v>946</v>
      </c>
      <c r="Z896" t="s">
        <v>4507</v>
      </c>
      <c r="AA896" t="s">
        <v>47</v>
      </c>
      <c r="AB896" t="b">
        <v>0</v>
      </c>
      <c r="AC896" t="b">
        <f t="shared" si="28"/>
        <v>1</v>
      </c>
      <c r="AD896">
        <v>207</v>
      </c>
      <c r="AE896" t="b">
        <v>0</v>
      </c>
      <c r="AF896">
        <f>_xlfn.XLOOKUP($C896,[1]Dec25_data_updated!$C:$C, [1]Dec25_data_updated!AI:AI,0)</f>
        <v>0</v>
      </c>
      <c r="AG896">
        <f>_xlfn.XLOOKUP($C896,[1]Dec25_data_updated!$C:$C, [1]Dec25_data_updated!AJ:AJ,0)</f>
        <v>0</v>
      </c>
      <c r="AH896">
        <f>_xlfn.XLOOKUP($C896,[1]Dec25_data_updated!$C:$C, [1]Dec25_data_updated!AF:AF,0)</f>
        <v>0</v>
      </c>
      <c r="AI896" s="1">
        <f>_xlfn.XLOOKUP($C896,[1]cull_for_type_term!$C:$C, [1]cull_for_type_term!AI:AI,0)</f>
        <v>0</v>
      </c>
      <c r="AJ896" s="1">
        <f>_xlfn.XLOOKUP($C896,[1]cull_for_type_term!$C:$C, [1]cull_for_type_term!AJ:AJ,0)</f>
        <v>0</v>
      </c>
      <c r="AK896" s="1">
        <f>_xlfn.XLOOKUP($C896,[1]dates!$C:$C, [1]dates!D:D,0)</f>
        <v>0</v>
      </c>
      <c r="AL896" s="2"/>
      <c r="AM896" s="3">
        <f>_xlfn.XLOOKUP($C896,[1]missing!$C:$C, [1]missing!AH:AH,0)</f>
        <v>0</v>
      </c>
    </row>
    <row r="897" spans="1:39" x14ac:dyDescent="0.2">
      <c r="A897">
        <v>0</v>
      </c>
      <c r="B897" t="s">
        <v>4508</v>
      </c>
      <c r="C897" t="s">
        <v>4509</v>
      </c>
      <c r="E897" t="s">
        <v>4510</v>
      </c>
      <c r="F897" t="s">
        <v>1722</v>
      </c>
      <c r="G897" t="s">
        <v>4511</v>
      </c>
      <c r="I897">
        <v>282</v>
      </c>
      <c r="J897" s="4">
        <v>45649.420636574076</v>
      </c>
      <c r="L897" t="s">
        <v>4512</v>
      </c>
      <c r="S897">
        <v>0</v>
      </c>
      <c r="T897">
        <v>0</v>
      </c>
      <c r="U897">
        <v>0</v>
      </c>
      <c r="V897">
        <v>1</v>
      </c>
      <c r="X897" t="s">
        <v>4513</v>
      </c>
      <c r="Z897" t="s">
        <v>4514</v>
      </c>
      <c r="AA897" t="s">
        <v>47</v>
      </c>
      <c r="AB897" t="b">
        <v>0</v>
      </c>
      <c r="AC897" t="b">
        <f t="shared" si="28"/>
        <v>1</v>
      </c>
      <c r="AD897">
        <v>347</v>
      </c>
      <c r="AE897" t="b">
        <v>0</v>
      </c>
      <c r="AF897">
        <f>_xlfn.XLOOKUP($C897,[1]Dec25_data_updated!$C:$C, [1]Dec25_data_updated!AI:AI,0)</f>
        <v>0</v>
      </c>
      <c r="AG897">
        <f>_xlfn.XLOOKUP($C897,[1]Dec25_data_updated!$C:$C, [1]Dec25_data_updated!AJ:AJ,0)</f>
        <v>0</v>
      </c>
      <c r="AH897">
        <f>_xlfn.XLOOKUP($C897,[1]Dec25_data_updated!$C:$C, [1]Dec25_data_updated!AF:AF,0)</f>
        <v>0</v>
      </c>
      <c r="AI897" s="1">
        <f>_xlfn.XLOOKUP($C897,[1]cull_for_type_term!$C:$C, [1]cull_for_type_term!AI:AI,0)</f>
        <v>0</v>
      </c>
      <c r="AJ897" s="1">
        <f>_xlfn.XLOOKUP($C897,[1]cull_for_type_term!$C:$C, [1]cull_for_type_term!AJ:AJ,0)</f>
        <v>0</v>
      </c>
      <c r="AK897" s="1">
        <f>_xlfn.XLOOKUP($C897,[1]dates!$C:$C, [1]dates!D:D,0)</f>
        <v>0</v>
      </c>
      <c r="AL897" s="2"/>
      <c r="AM897" s="3">
        <f>_xlfn.XLOOKUP($C897,[1]missing!$C:$C, [1]missing!AH:AH,0)</f>
        <v>0</v>
      </c>
    </row>
    <row r="898" spans="1:39" x14ac:dyDescent="0.2">
      <c r="A898">
        <v>0</v>
      </c>
      <c r="B898" t="s">
        <v>4508</v>
      </c>
      <c r="C898" t="s">
        <v>4509</v>
      </c>
      <c r="E898" t="s">
        <v>4510</v>
      </c>
      <c r="F898" t="s">
        <v>1722</v>
      </c>
      <c r="G898" t="s">
        <v>4511</v>
      </c>
      <c r="I898">
        <v>241</v>
      </c>
      <c r="J898" s="4">
        <v>45649.813726851855</v>
      </c>
      <c r="L898" t="s">
        <v>4512</v>
      </c>
      <c r="S898">
        <v>0</v>
      </c>
      <c r="T898">
        <v>0</v>
      </c>
      <c r="U898">
        <v>0</v>
      </c>
      <c r="V898">
        <v>1</v>
      </c>
      <c r="X898" t="s">
        <v>4515</v>
      </c>
      <c r="Z898" t="s">
        <v>4516</v>
      </c>
      <c r="AA898" t="s">
        <v>50</v>
      </c>
      <c r="AB898" s="5" t="b">
        <v>0</v>
      </c>
      <c r="AC898" t="str">
        <f t="shared" si="28"/>
        <v/>
      </c>
      <c r="AD898">
        <v>1208</v>
      </c>
      <c r="AE898" t="b">
        <v>0</v>
      </c>
      <c r="AF898">
        <f>_xlfn.XLOOKUP($C898,[1]Dec25_data_updated!$C:$C, [1]Dec25_data_updated!AI:AI,0)</f>
        <v>0</v>
      </c>
      <c r="AG898">
        <f>_xlfn.XLOOKUP($C898,[1]Dec25_data_updated!$C:$C, [1]Dec25_data_updated!AJ:AJ,0)</f>
        <v>0</v>
      </c>
      <c r="AH898">
        <f>_xlfn.XLOOKUP($C898,[1]Dec25_data_updated!$C:$C, [1]Dec25_data_updated!AF:AF,0)</f>
        <v>0</v>
      </c>
      <c r="AI898" s="1">
        <f>_xlfn.XLOOKUP($C898,[1]cull_for_type_term!$C:$C, [1]cull_for_type_term!AI:AI,0)</f>
        <v>0</v>
      </c>
      <c r="AJ898" s="1">
        <f>_xlfn.XLOOKUP($C898,[1]cull_for_type_term!$C:$C, [1]cull_for_type_term!AJ:AJ,0)</f>
        <v>0</v>
      </c>
      <c r="AK898" s="1">
        <f>_xlfn.XLOOKUP($C898,[1]dates!$C:$C, [1]dates!D:D,0)</f>
        <v>0</v>
      </c>
      <c r="AL898" s="2"/>
      <c r="AM898" s="3">
        <f>_xlfn.XLOOKUP($C898,[1]missing!$C:$C, [1]missing!AH:AH,0)</f>
        <v>0</v>
      </c>
    </row>
    <row r="899" spans="1:39" x14ac:dyDescent="0.2">
      <c r="A899">
        <v>0</v>
      </c>
      <c r="B899" t="s">
        <v>4517</v>
      </c>
      <c r="C899" t="s">
        <v>4518</v>
      </c>
      <c r="D899">
        <v>2020</v>
      </c>
      <c r="F899" t="s">
        <v>653</v>
      </c>
      <c r="G899" t="s">
        <v>4519</v>
      </c>
      <c r="I899">
        <v>394</v>
      </c>
      <c r="J899" s="4">
        <v>45649.420636574076</v>
      </c>
      <c r="S899">
        <v>0</v>
      </c>
      <c r="T899">
        <v>0</v>
      </c>
      <c r="U899">
        <v>0</v>
      </c>
      <c r="V899">
        <v>2</v>
      </c>
      <c r="W899">
        <v>4</v>
      </c>
      <c r="X899" t="s">
        <v>4520</v>
      </c>
      <c r="Y899" t="s">
        <v>4521</v>
      </c>
      <c r="Z899" t="s">
        <v>4522</v>
      </c>
      <c r="AA899" t="s">
        <v>47</v>
      </c>
      <c r="AB899" s="5" t="b">
        <v>0</v>
      </c>
      <c r="AC899" t="b">
        <f t="shared" si="28"/>
        <v>1</v>
      </c>
      <c r="AD899">
        <v>459</v>
      </c>
      <c r="AE899" t="b">
        <v>0</v>
      </c>
      <c r="AF899">
        <f>_xlfn.XLOOKUP($C899,[1]Dec25_data_updated!$C:$C, [1]Dec25_data_updated!AI:AI,0)</f>
        <v>0</v>
      </c>
      <c r="AG899">
        <f>_xlfn.XLOOKUP($C899,[1]Dec25_data_updated!$C:$C, [1]Dec25_data_updated!AJ:AJ,0)</f>
        <v>0</v>
      </c>
      <c r="AH899">
        <f>_xlfn.XLOOKUP($C899,[1]Dec25_data_updated!$C:$C, [1]Dec25_data_updated!AF:AF,0)</f>
        <v>0</v>
      </c>
      <c r="AI899" s="1">
        <f>_xlfn.XLOOKUP($C899,[1]cull_for_type_term!$C:$C, [1]cull_for_type_term!AI:AI,0)</f>
        <v>0</v>
      </c>
      <c r="AJ899" s="1">
        <f>_xlfn.XLOOKUP($C899,[1]cull_for_type_term!$C:$C, [1]cull_for_type_term!AJ:AJ,0)</f>
        <v>0</v>
      </c>
      <c r="AK899" s="1">
        <f>_xlfn.XLOOKUP($C899,[1]dates!$C:$C, [1]dates!D:D,0)</f>
        <v>0</v>
      </c>
      <c r="AL899" s="2"/>
      <c r="AM899" s="3">
        <f>_xlfn.XLOOKUP($C899,[1]missing!$C:$C, [1]missing!AH:AH,0)</f>
        <v>0</v>
      </c>
    </row>
    <row r="900" spans="1:39" x14ac:dyDescent="0.2">
      <c r="A900">
        <v>4</v>
      </c>
      <c r="B900" t="s">
        <v>4523</v>
      </c>
      <c r="C900" t="s">
        <v>4524</v>
      </c>
      <c r="D900">
        <v>2017</v>
      </c>
      <c r="E900" t="s">
        <v>4525</v>
      </c>
      <c r="F900" t="s">
        <v>312</v>
      </c>
      <c r="G900" t="s">
        <v>4526</v>
      </c>
      <c r="H900" t="s">
        <v>4527</v>
      </c>
      <c r="I900">
        <v>542</v>
      </c>
      <c r="J900" s="4">
        <v>45649.420636574076</v>
      </c>
      <c r="L900" t="s">
        <v>4528</v>
      </c>
      <c r="S900">
        <v>4</v>
      </c>
      <c r="T900">
        <v>0.56999999999999995</v>
      </c>
      <c r="U900">
        <v>2</v>
      </c>
      <c r="V900">
        <v>2</v>
      </c>
      <c r="W900">
        <v>7</v>
      </c>
      <c r="X900" t="s">
        <v>4529</v>
      </c>
      <c r="Y900" t="s">
        <v>4530</v>
      </c>
      <c r="Z900" t="s">
        <v>4531</v>
      </c>
      <c r="AA900" t="s">
        <v>47</v>
      </c>
      <c r="AB900" s="5" t="b">
        <v>0</v>
      </c>
      <c r="AC900" t="str">
        <f t="shared" si="28"/>
        <v/>
      </c>
      <c r="AD900">
        <v>607</v>
      </c>
      <c r="AE900" t="b">
        <v>0</v>
      </c>
      <c r="AF900">
        <f>_xlfn.XLOOKUP($C900,[1]Dec25_data_updated!$C:$C, [1]Dec25_data_updated!AI:AI,0)</f>
        <v>0</v>
      </c>
      <c r="AG900">
        <f>_xlfn.XLOOKUP($C900,[1]Dec25_data_updated!$C:$C, [1]Dec25_data_updated!AJ:AJ,0)</f>
        <v>0</v>
      </c>
      <c r="AH900">
        <f>_xlfn.XLOOKUP($C900,[1]Dec25_data_updated!$C:$C, [1]Dec25_data_updated!AF:AF,0)</f>
        <v>0</v>
      </c>
      <c r="AI900" s="1">
        <f>_xlfn.XLOOKUP($C900,[1]cull_for_type_term!$C:$C, [1]cull_for_type_term!AI:AI,0)</f>
        <v>0</v>
      </c>
      <c r="AJ900" s="1">
        <f>_xlfn.XLOOKUP($C900,[1]cull_for_type_term!$C:$C, [1]cull_for_type_term!AJ:AJ,0)</f>
        <v>0</v>
      </c>
      <c r="AK900" s="1">
        <f>_xlfn.XLOOKUP($C900,[1]dates!$C:$C, [1]dates!D:D,0)</f>
        <v>0</v>
      </c>
      <c r="AL900" s="2"/>
      <c r="AM900" s="3">
        <f>_xlfn.XLOOKUP($C900,[1]missing!$C:$C, [1]missing!AH:AH,0)</f>
        <v>0</v>
      </c>
    </row>
    <row r="901" spans="1:39" x14ac:dyDescent="0.2">
      <c r="A901">
        <v>154</v>
      </c>
      <c r="B901" t="s">
        <v>4532</v>
      </c>
      <c r="C901" t="s">
        <v>4533</v>
      </c>
      <c r="D901">
        <v>2016</v>
      </c>
      <c r="F901" t="s">
        <v>1722</v>
      </c>
      <c r="G901" t="s">
        <v>4534</v>
      </c>
      <c r="H901" t="s">
        <v>4535</v>
      </c>
      <c r="I901">
        <v>432</v>
      </c>
      <c r="J901" s="4">
        <v>45649.420636574076</v>
      </c>
      <c r="K901" t="s">
        <v>250</v>
      </c>
      <c r="L901" t="s">
        <v>4536</v>
      </c>
      <c r="S901">
        <v>154</v>
      </c>
      <c r="T901">
        <v>19.25</v>
      </c>
      <c r="U901">
        <v>77</v>
      </c>
      <c r="V901">
        <v>2</v>
      </c>
      <c r="W901">
        <v>8</v>
      </c>
      <c r="X901" t="s">
        <v>4537</v>
      </c>
      <c r="Z901" t="s">
        <v>4538</v>
      </c>
      <c r="AA901" t="s">
        <v>47</v>
      </c>
      <c r="AB901" t="b">
        <v>0</v>
      </c>
      <c r="AC901" t="str">
        <f t="shared" si="28"/>
        <v/>
      </c>
      <c r="AD901">
        <v>497</v>
      </c>
      <c r="AE901" t="b">
        <v>0</v>
      </c>
      <c r="AF901">
        <f>_xlfn.XLOOKUP($C901,[1]Dec25_data_updated!$C:$C, [1]Dec25_data_updated!AI:AI,0)</f>
        <v>0</v>
      </c>
      <c r="AG901">
        <f>_xlfn.XLOOKUP($C901,[1]Dec25_data_updated!$C:$C, [1]Dec25_data_updated!AJ:AJ,0)</f>
        <v>0</v>
      </c>
      <c r="AH901">
        <f>_xlfn.XLOOKUP($C901,[1]Dec25_data_updated!$C:$C, [1]Dec25_data_updated!AF:AF,0)</f>
        <v>0</v>
      </c>
      <c r="AI901" s="1">
        <f>_xlfn.XLOOKUP($C901,[1]cull_for_type_term!$C:$C, [1]cull_for_type_term!AI:AI,0)</f>
        <v>0</v>
      </c>
      <c r="AJ901" s="1">
        <f>_xlfn.XLOOKUP($C901,[1]cull_for_type_term!$C:$C, [1]cull_for_type_term!AJ:AJ,0)</f>
        <v>0</v>
      </c>
      <c r="AK901" s="1">
        <f>_xlfn.XLOOKUP($C901,[1]dates!$C:$C, [1]dates!D:D,0)</f>
        <v>0</v>
      </c>
      <c r="AL901" s="2"/>
      <c r="AM901" s="3">
        <f>_xlfn.XLOOKUP($C901,[1]missing!$C:$C, [1]missing!AH:AH,0)</f>
        <v>0</v>
      </c>
    </row>
    <row r="902" spans="1:39" x14ac:dyDescent="0.2">
      <c r="A902">
        <v>16</v>
      </c>
      <c r="B902" t="s">
        <v>4539</v>
      </c>
      <c r="C902" t="s">
        <v>4540</v>
      </c>
      <c r="D902">
        <v>2020</v>
      </c>
      <c r="F902" t="s">
        <v>4541</v>
      </c>
      <c r="G902" t="s">
        <v>4542</v>
      </c>
      <c r="H902" t="s">
        <v>4543</v>
      </c>
      <c r="I902">
        <v>42</v>
      </c>
      <c r="J902" s="4">
        <v>45649.813726851855</v>
      </c>
      <c r="S902">
        <v>16</v>
      </c>
      <c r="T902">
        <v>4</v>
      </c>
      <c r="U902">
        <v>16</v>
      </c>
      <c r="V902">
        <v>1</v>
      </c>
      <c r="W902">
        <v>4</v>
      </c>
      <c r="X902" t="s">
        <v>4544</v>
      </c>
      <c r="Y902" t="s">
        <v>4545</v>
      </c>
      <c r="Z902" t="s">
        <v>4546</v>
      </c>
      <c r="AA902" t="s">
        <v>50</v>
      </c>
      <c r="AB902" t="b">
        <v>0</v>
      </c>
      <c r="AC902" t="b">
        <f t="shared" si="28"/>
        <v>1</v>
      </c>
      <c r="AD902">
        <v>1009</v>
      </c>
      <c r="AE902" t="b">
        <v>0</v>
      </c>
      <c r="AF902">
        <f>_xlfn.XLOOKUP($C902,[1]Dec25_data_updated!$C:$C, [1]Dec25_data_updated!AI:AI,0)</f>
        <v>0</v>
      </c>
      <c r="AG902">
        <f>_xlfn.XLOOKUP($C902,[1]Dec25_data_updated!$C:$C, [1]Dec25_data_updated!AJ:AJ,0)</f>
        <v>0</v>
      </c>
      <c r="AH902">
        <f>_xlfn.XLOOKUP($C902,[1]Dec25_data_updated!$C:$C, [1]Dec25_data_updated!AF:AF,0)</f>
        <v>0</v>
      </c>
      <c r="AI902" s="1">
        <f>_xlfn.XLOOKUP($C902,[1]cull_for_type_term!$C:$C, [1]cull_for_type_term!AI:AI,0)</f>
        <v>0</v>
      </c>
      <c r="AJ902" s="1">
        <f>_xlfn.XLOOKUP($C902,[1]cull_for_type_term!$C:$C, [1]cull_for_type_term!AJ:AJ,0)</f>
        <v>0</v>
      </c>
      <c r="AK902" s="1">
        <f>_xlfn.XLOOKUP($C902,[1]dates!$C:$C, [1]dates!D:D,0)</f>
        <v>0</v>
      </c>
      <c r="AL902" s="2"/>
      <c r="AM902" s="3">
        <f>_xlfn.XLOOKUP($C902,[1]missing!$C:$C, [1]missing!AH:AH,0)</f>
        <v>0</v>
      </c>
    </row>
    <row r="903" spans="1:39" x14ac:dyDescent="0.2">
      <c r="A903">
        <v>0</v>
      </c>
      <c r="B903" t="s">
        <v>989</v>
      </c>
      <c r="C903" t="s">
        <v>990</v>
      </c>
      <c r="D903">
        <v>2013</v>
      </c>
      <c r="E903" t="s">
        <v>991</v>
      </c>
      <c r="F903" t="s">
        <v>992</v>
      </c>
      <c r="G903" t="s">
        <v>993</v>
      </c>
      <c r="I903">
        <v>28</v>
      </c>
      <c r="J903" s="4">
        <v>45649.441134259258</v>
      </c>
      <c r="K903" t="s">
        <v>56</v>
      </c>
      <c r="S903">
        <v>0</v>
      </c>
      <c r="T903">
        <v>0</v>
      </c>
      <c r="U903">
        <v>0</v>
      </c>
      <c r="V903">
        <v>2</v>
      </c>
      <c r="W903">
        <v>11</v>
      </c>
      <c r="X903" t="s">
        <v>4547</v>
      </c>
      <c r="Y903" t="s">
        <v>993</v>
      </c>
      <c r="Z903" t="s">
        <v>4548</v>
      </c>
      <c r="AA903" t="s">
        <v>461</v>
      </c>
      <c r="AB903" t="b">
        <v>0</v>
      </c>
      <c r="AC903" t="b">
        <f t="shared" si="28"/>
        <v>1</v>
      </c>
      <c r="AD903">
        <v>888</v>
      </c>
      <c r="AE903" t="b">
        <v>0</v>
      </c>
      <c r="AF903">
        <f>_xlfn.XLOOKUP($C903,[1]Dec25_data_updated!$C:$C, [1]Dec25_data_updated!AI:AI,0)</f>
        <v>0</v>
      </c>
      <c r="AG903">
        <f>_xlfn.XLOOKUP($C903,[1]Dec25_data_updated!$C:$C, [1]Dec25_data_updated!AJ:AJ,0)</f>
        <v>0</v>
      </c>
      <c r="AH903">
        <f>_xlfn.XLOOKUP($C903,[1]Dec25_data_updated!$C:$C, [1]Dec25_data_updated!AF:AF,0)</f>
        <v>0</v>
      </c>
      <c r="AI903" s="1">
        <f>_xlfn.XLOOKUP($C903,[1]cull_for_type_term!$C:$C, [1]cull_for_type_term!AI:AI,0)</f>
        <v>0</v>
      </c>
      <c r="AJ903" s="1">
        <f>_xlfn.XLOOKUP($C903,[1]cull_for_type_term!$C:$C, [1]cull_for_type_term!AJ:AJ,0)</f>
        <v>0</v>
      </c>
      <c r="AK903" s="1">
        <f>_xlfn.XLOOKUP($C903,[1]dates!$C:$C, [1]dates!D:D,0)</f>
        <v>0</v>
      </c>
      <c r="AL903" s="2"/>
      <c r="AM903" s="3">
        <f>_xlfn.XLOOKUP($C903,[1]missing!$C:$C, [1]missing!AH:AH,0)</f>
        <v>0</v>
      </c>
    </row>
    <row r="904" spans="1:39" x14ac:dyDescent="0.2">
      <c r="A904">
        <v>0</v>
      </c>
      <c r="B904" t="s">
        <v>4549</v>
      </c>
      <c r="C904" t="s">
        <v>4550</v>
      </c>
      <c r="D904">
        <v>2020</v>
      </c>
      <c r="E904" t="s">
        <v>4551</v>
      </c>
      <c r="F904" t="s">
        <v>4552</v>
      </c>
      <c r="G904" t="s">
        <v>4553</v>
      </c>
      <c r="I904">
        <v>160</v>
      </c>
      <c r="J904" s="4">
        <v>45649.420636574076</v>
      </c>
      <c r="K904" t="s">
        <v>56</v>
      </c>
      <c r="S904">
        <v>0</v>
      </c>
      <c r="T904">
        <v>0</v>
      </c>
      <c r="U904">
        <v>0</v>
      </c>
      <c r="V904">
        <v>1</v>
      </c>
      <c r="W904">
        <v>4</v>
      </c>
      <c r="X904" t="s">
        <v>4554</v>
      </c>
      <c r="Y904" t="s">
        <v>4553</v>
      </c>
      <c r="Z904" t="s">
        <v>4555</v>
      </c>
      <c r="AA904" t="s">
        <v>47</v>
      </c>
      <c r="AB904" t="b">
        <v>0</v>
      </c>
      <c r="AC904" t="b">
        <f t="shared" si="28"/>
        <v>1</v>
      </c>
      <c r="AD904">
        <v>225</v>
      </c>
      <c r="AE904" t="b">
        <v>0</v>
      </c>
      <c r="AF904">
        <f>_xlfn.XLOOKUP($C904,[1]Dec25_data_updated!$C:$C, [1]Dec25_data_updated!AI:AI,0)</f>
        <v>0</v>
      </c>
      <c r="AG904">
        <f>_xlfn.XLOOKUP($C904,[1]Dec25_data_updated!$C:$C, [1]Dec25_data_updated!AJ:AJ,0)</f>
        <v>0</v>
      </c>
      <c r="AH904">
        <f>_xlfn.XLOOKUP($C904,[1]Dec25_data_updated!$C:$C, [1]Dec25_data_updated!AF:AF,0)</f>
        <v>0</v>
      </c>
      <c r="AI904" s="1">
        <f>_xlfn.XLOOKUP($C904,[1]cull_for_type_term!$C:$C, [1]cull_for_type_term!AI:AI,0)</f>
        <v>0</v>
      </c>
      <c r="AJ904" s="1">
        <f>_xlfn.XLOOKUP($C904,[1]cull_for_type_term!$C:$C, [1]cull_for_type_term!AJ:AJ,0)</f>
        <v>0</v>
      </c>
      <c r="AK904" s="1">
        <f>_xlfn.XLOOKUP($C904,[1]dates!$C:$C, [1]dates!D:D,0)</f>
        <v>0</v>
      </c>
      <c r="AL904" s="2"/>
      <c r="AM904" s="3">
        <f>_xlfn.XLOOKUP($C904,[1]missing!$C:$C, [1]missing!AH:AH,0)</f>
        <v>0</v>
      </c>
    </row>
    <row r="905" spans="1:39" x14ac:dyDescent="0.2">
      <c r="A905">
        <v>7</v>
      </c>
      <c r="B905" t="s">
        <v>4556</v>
      </c>
      <c r="C905" t="s">
        <v>4557</v>
      </c>
      <c r="D905">
        <v>2017</v>
      </c>
      <c r="E905" t="s">
        <v>4558</v>
      </c>
      <c r="F905" t="s">
        <v>849</v>
      </c>
      <c r="G905" t="s">
        <v>4559</v>
      </c>
      <c r="H905" t="s">
        <v>4560</v>
      </c>
      <c r="I905">
        <v>359</v>
      </c>
      <c r="J905" s="4">
        <v>45649.420636574076</v>
      </c>
      <c r="K905" t="s">
        <v>56</v>
      </c>
      <c r="S905">
        <v>7</v>
      </c>
      <c r="T905">
        <v>1</v>
      </c>
      <c r="U905">
        <v>7</v>
      </c>
      <c r="V905">
        <v>1</v>
      </c>
      <c r="W905">
        <v>7</v>
      </c>
      <c r="X905" t="s">
        <v>4561</v>
      </c>
      <c r="Y905" t="s">
        <v>4559</v>
      </c>
      <c r="Z905" t="s">
        <v>4562</v>
      </c>
      <c r="AA905" t="s">
        <v>47</v>
      </c>
      <c r="AB905" s="5" t="b">
        <v>0</v>
      </c>
      <c r="AC905" t="str">
        <f t="shared" si="28"/>
        <v/>
      </c>
      <c r="AD905">
        <v>424</v>
      </c>
      <c r="AE905" t="b">
        <v>0</v>
      </c>
      <c r="AF905">
        <f>_xlfn.XLOOKUP($C905,[1]Dec25_data_updated!$C:$C, [1]Dec25_data_updated!AI:AI,0)</f>
        <v>0</v>
      </c>
      <c r="AG905">
        <f>_xlfn.XLOOKUP($C905,[1]Dec25_data_updated!$C:$C, [1]Dec25_data_updated!AJ:AJ,0)</f>
        <v>0</v>
      </c>
      <c r="AH905">
        <f>_xlfn.XLOOKUP($C905,[1]Dec25_data_updated!$C:$C, [1]Dec25_data_updated!AF:AF,0)</f>
        <v>0</v>
      </c>
      <c r="AI905" s="1">
        <f>_xlfn.XLOOKUP($C905,[1]cull_for_type_term!$C:$C, [1]cull_for_type_term!AI:AI,0)</f>
        <v>0</v>
      </c>
      <c r="AJ905" s="1">
        <f>_xlfn.XLOOKUP($C905,[1]cull_for_type_term!$C:$C, [1]cull_for_type_term!AJ:AJ,0)</f>
        <v>0</v>
      </c>
      <c r="AK905" s="1">
        <f>_xlfn.XLOOKUP($C905,[1]dates!$C:$C, [1]dates!D:D,0)</f>
        <v>0</v>
      </c>
      <c r="AL905" s="2"/>
      <c r="AM905" s="3">
        <f>_xlfn.XLOOKUP($C905,[1]missing!$C:$C, [1]missing!AH:AH,0)</f>
        <v>0</v>
      </c>
    </row>
    <row r="906" spans="1:39" x14ac:dyDescent="0.2">
      <c r="A906">
        <v>0</v>
      </c>
      <c r="B906" t="s">
        <v>4563</v>
      </c>
      <c r="C906" t="s">
        <v>4564</v>
      </c>
      <c r="D906">
        <v>2015</v>
      </c>
      <c r="F906" t="s">
        <v>54</v>
      </c>
      <c r="G906" t="s">
        <v>4565</v>
      </c>
      <c r="I906">
        <v>401</v>
      </c>
      <c r="J906" s="4">
        <v>45649.420636574076</v>
      </c>
      <c r="K906" t="s">
        <v>56</v>
      </c>
      <c r="S906">
        <v>0</v>
      </c>
      <c r="T906">
        <v>0</v>
      </c>
      <c r="U906">
        <v>0</v>
      </c>
      <c r="V906">
        <v>1</v>
      </c>
      <c r="W906">
        <v>9</v>
      </c>
      <c r="X906" t="s">
        <v>4566</v>
      </c>
      <c r="Y906" t="s">
        <v>4565</v>
      </c>
      <c r="Z906" t="s">
        <v>4567</v>
      </c>
      <c r="AA906" t="s">
        <v>47</v>
      </c>
      <c r="AB906" s="5" t="b">
        <v>0</v>
      </c>
      <c r="AC906" t="b">
        <f t="shared" si="28"/>
        <v>1</v>
      </c>
      <c r="AD906">
        <v>466</v>
      </c>
      <c r="AE906" t="b">
        <v>0</v>
      </c>
      <c r="AF906">
        <f>_xlfn.XLOOKUP($C906,[1]Dec25_data_updated!$C:$C, [1]Dec25_data_updated!AI:AI,0)</f>
        <v>0</v>
      </c>
      <c r="AG906">
        <f>_xlfn.XLOOKUP($C906,[1]Dec25_data_updated!$C:$C, [1]Dec25_data_updated!AJ:AJ,0)</f>
        <v>0</v>
      </c>
      <c r="AH906">
        <f>_xlfn.XLOOKUP($C906,[1]Dec25_data_updated!$C:$C, [1]Dec25_data_updated!AF:AF,0)</f>
        <v>0</v>
      </c>
      <c r="AI906" s="1">
        <f>_xlfn.XLOOKUP($C906,[1]cull_for_type_term!$C:$C, [1]cull_for_type_term!AI:AI,0)</f>
        <v>0</v>
      </c>
      <c r="AJ906" s="1">
        <f>_xlfn.XLOOKUP($C906,[1]cull_for_type_term!$C:$C, [1]cull_for_type_term!AJ:AJ,0)</f>
        <v>0</v>
      </c>
      <c r="AK906" s="1">
        <f>_xlfn.XLOOKUP($C906,[1]dates!$C:$C, [1]dates!D:D,0)</f>
        <v>0</v>
      </c>
      <c r="AL906" s="2"/>
      <c r="AM906" s="3">
        <f>_xlfn.XLOOKUP($C906,[1]missing!$C:$C, [1]missing!AH:AH,0)</f>
        <v>0</v>
      </c>
    </row>
    <row r="907" spans="1:39" x14ac:dyDescent="0.2">
      <c r="A907">
        <v>0</v>
      </c>
      <c r="B907" t="s">
        <v>4563</v>
      </c>
      <c r="C907" t="s">
        <v>4564</v>
      </c>
      <c r="D907">
        <v>2015</v>
      </c>
      <c r="F907" t="s">
        <v>54</v>
      </c>
      <c r="G907" t="s">
        <v>4565</v>
      </c>
      <c r="I907">
        <v>177</v>
      </c>
      <c r="J907" s="4">
        <v>45649.813726851855</v>
      </c>
      <c r="K907" t="s">
        <v>56</v>
      </c>
      <c r="S907">
        <v>0</v>
      </c>
      <c r="T907">
        <v>0</v>
      </c>
      <c r="U907">
        <v>0</v>
      </c>
      <c r="V907">
        <v>1</v>
      </c>
      <c r="W907">
        <v>9</v>
      </c>
      <c r="X907" t="s">
        <v>4568</v>
      </c>
      <c r="Y907" t="s">
        <v>4565</v>
      </c>
      <c r="Z907" t="s">
        <v>4569</v>
      </c>
      <c r="AA907" t="s">
        <v>50</v>
      </c>
      <c r="AB907" t="b">
        <v>0</v>
      </c>
      <c r="AC907" t="b">
        <f t="shared" si="28"/>
        <v>1</v>
      </c>
      <c r="AD907">
        <v>1144</v>
      </c>
      <c r="AE907" t="b">
        <v>0</v>
      </c>
      <c r="AF907">
        <f>_xlfn.XLOOKUP($C907,[1]Dec25_data_updated!$C:$C, [1]Dec25_data_updated!AI:AI,0)</f>
        <v>0</v>
      </c>
      <c r="AG907">
        <f>_xlfn.XLOOKUP($C907,[1]Dec25_data_updated!$C:$C, [1]Dec25_data_updated!AJ:AJ,0)</f>
        <v>0</v>
      </c>
      <c r="AH907">
        <f>_xlfn.XLOOKUP($C907,[1]Dec25_data_updated!$C:$C, [1]Dec25_data_updated!AF:AF,0)</f>
        <v>0</v>
      </c>
      <c r="AI907" s="1">
        <f>_xlfn.XLOOKUP($C907,[1]cull_for_type_term!$C:$C, [1]cull_for_type_term!AI:AI,0)</f>
        <v>0</v>
      </c>
      <c r="AJ907" s="1">
        <f>_xlfn.XLOOKUP($C907,[1]cull_for_type_term!$C:$C, [1]cull_for_type_term!AJ:AJ,0)</f>
        <v>0</v>
      </c>
      <c r="AK907" s="1">
        <f>_xlfn.XLOOKUP($C907,[1]dates!$C:$C, [1]dates!D:D,0)</f>
        <v>0</v>
      </c>
      <c r="AL907" s="2"/>
      <c r="AM907" s="3">
        <f>_xlfn.XLOOKUP($C907,[1]missing!$C:$C, [1]missing!AH:AH,0)</f>
        <v>0</v>
      </c>
    </row>
    <row r="908" spans="1:39" x14ac:dyDescent="0.2">
      <c r="A908">
        <v>9</v>
      </c>
      <c r="B908" t="s">
        <v>4570</v>
      </c>
      <c r="C908" t="s">
        <v>4571</v>
      </c>
      <c r="D908">
        <v>2023</v>
      </c>
      <c r="F908" t="s">
        <v>289</v>
      </c>
      <c r="G908" t="s">
        <v>4572</v>
      </c>
      <c r="H908" t="s">
        <v>4573</v>
      </c>
      <c r="I908">
        <v>46</v>
      </c>
      <c r="J908" s="4">
        <v>45649.420636574076</v>
      </c>
      <c r="K908" t="s">
        <v>250</v>
      </c>
      <c r="S908">
        <v>9</v>
      </c>
      <c r="T908">
        <v>9</v>
      </c>
      <c r="U908">
        <v>9</v>
      </c>
      <c r="V908">
        <v>1</v>
      </c>
      <c r="W908">
        <v>1</v>
      </c>
      <c r="X908" t="s">
        <v>4574</v>
      </c>
      <c r="Y908" t="s">
        <v>4575</v>
      </c>
      <c r="Z908" t="s">
        <v>4576</v>
      </c>
      <c r="AA908" t="s">
        <v>47</v>
      </c>
      <c r="AB908" s="5" t="b">
        <v>0</v>
      </c>
      <c r="AC908" t="b">
        <f t="shared" si="28"/>
        <v>1</v>
      </c>
      <c r="AD908">
        <v>111</v>
      </c>
      <c r="AE908" t="b">
        <v>0</v>
      </c>
      <c r="AF908">
        <f>_xlfn.XLOOKUP($C908,[1]Dec25_data_updated!$C:$C, [1]Dec25_data_updated!AI:AI,0)</f>
        <v>0</v>
      </c>
      <c r="AG908">
        <f>_xlfn.XLOOKUP($C908,[1]Dec25_data_updated!$C:$C, [1]Dec25_data_updated!AJ:AJ,0)</f>
        <v>0</v>
      </c>
      <c r="AH908">
        <f>_xlfn.XLOOKUP($C908,[1]Dec25_data_updated!$C:$C, [1]Dec25_data_updated!AF:AF,0)</f>
        <v>0</v>
      </c>
      <c r="AI908" s="1">
        <f>_xlfn.XLOOKUP($C908,[1]cull_for_type_term!$C:$C, [1]cull_for_type_term!AI:AI,0)</f>
        <v>0</v>
      </c>
      <c r="AJ908" s="1">
        <f>_xlfn.XLOOKUP($C908,[1]cull_for_type_term!$C:$C, [1]cull_for_type_term!AJ:AJ,0)</f>
        <v>0</v>
      </c>
      <c r="AK908" s="1">
        <f>_xlfn.XLOOKUP($C908,[1]dates!$C:$C, [1]dates!D:D,0)</f>
        <v>0</v>
      </c>
      <c r="AL908" s="2"/>
      <c r="AM908" s="3">
        <f>_xlfn.XLOOKUP($C908,[1]missing!$C:$C, [1]missing!AH:AH,0)</f>
        <v>0</v>
      </c>
    </row>
    <row r="909" spans="1:39" x14ac:dyDescent="0.2">
      <c r="A909">
        <v>9</v>
      </c>
      <c r="B909" t="s">
        <v>4570</v>
      </c>
      <c r="C909" t="s">
        <v>4571</v>
      </c>
      <c r="D909">
        <v>2023</v>
      </c>
      <c r="F909" t="s">
        <v>289</v>
      </c>
      <c r="G909" t="s">
        <v>4577</v>
      </c>
      <c r="H909" t="s">
        <v>4573</v>
      </c>
      <c r="I909">
        <v>155</v>
      </c>
      <c r="J909" s="4">
        <v>45649.813726851855</v>
      </c>
      <c r="K909" t="s">
        <v>250</v>
      </c>
      <c r="S909">
        <v>9</v>
      </c>
      <c r="T909">
        <v>9</v>
      </c>
      <c r="U909">
        <v>9</v>
      </c>
      <c r="V909">
        <v>1</v>
      </c>
      <c r="W909">
        <v>1</v>
      </c>
      <c r="X909" t="s">
        <v>4578</v>
      </c>
      <c r="Y909" t="s">
        <v>4575</v>
      </c>
      <c r="Z909" t="s">
        <v>4579</v>
      </c>
      <c r="AA909" t="s">
        <v>50</v>
      </c>
      <c r="AB909" t="b">
        <v>0</v>
      </c>
      <c r="AC909" t="str">
        <f t="shared" si="28"/>
        <v/>
      </c>
      <c r="AD909">
        <v>1122</v>
      </c>
      <c r="AE909" t="b">
        <v>0</v>
      </c>
      <c r="AF909">
        <f>_xlfn.XLOOKUP($C909,[1]Dec25_data_updated!$C:$C, [1]Dec25_data_updated!AI:AI,0)</f>
        <v>0</v>
      </c>
      <c r="AG909">
        <f>_xlfn.XLOOKUP($C909,[1]Dec25_data_updated!$C:$C, [1]Dec25_data_updated!AJ:AJ,0)</f>
        <v>0</v>
      </c>
      <c r="AH909">
        <f>_xlfn.XLOOKUP($C909,[1]Dec25_data_updated!$C:$C, [1]Dec25_data_updated!AF:AF,0)</f>
        <v>0</v>
      </c>
      <c r="AI909" s="1">
        <f>_xlfn.XLOOKUP($C909,[1]cull_for_type_term!$C:$C, [1]cull_for_type_term!AI:AI,0)</f>
        <v>0</v>
      </c>
      <c r="AJ909" s="1">
        <f>_xlfn.XLOOKUP($C909,[1]cull_for_type_term!$C:$C, [1]cull_for_type_term!AJ:AJ,0)</f>
        <v>0</v>
      </c>
      <c r="AK909" s="1">
        <f>_xlfn.XLOOKUP($C909,[1]dates!$C:$C, [1]dates!D:D,0)</f>
        <v>0</v>
      </c>
      <c r="AL909" s="2"/>
      <c r="AM909" s="3">
        <f>_xlfn.XLOOKUP($C909,[1]missing!$C:$C, [1]missing!AH:AH,0)</f>
        <v>0</v>
      </c>
    </row>
    <row r="910" spans="1:39" x14ac:dyDescent="0.2">
      <c r="A910">
        <v>2</v>
      </c>
      <c r="B910" t="s">
        <v>4580</v>
      </c>
      <c r="C910" t="s">
        <v>4581</v>
      </c>
      <c r="D910">
        <v>2020</v>
      </c>
      <c r="E910" t="s">
        <v>4582</v>
      </c>
      <c r="F910" t="s">
        <v>279</v>
      </c>
      <c r="G910" t="s">
        <v>4583</v>
      </c>
      <c r="H910" t="s">
        <v>4584</v>
      </c>
      <c r="I910">
        <v>129</v>
      </c>
      <c r="J910" s="4">
        <v>45649.420636574076</v>
      </c>
      <c r="L910" t="s">
        <v>4585</v>
      </c>
      <c r="S910">
        <v>2</v>
      </c>
      <c r="T910">
        <v>0.5</v>
      </c>
      <c r="U910">
        <v>1</v>
      </c>
      <c r="V910">
        <v>2</v>
      </c>
      <c r="W910">
        <v>4</v>
      </c>
      <c r="X910" t="s">
        <v>4586</v>
      </c>
      <c r="Z910" t="s">
        <v>4587</v>
      </c>
      <c r="AA910" t="s">
        <v>47</v>
      </c>
      <c r="AB910" t="b">
        <v>0</v>
      </c>
      <c r="AC910" t="b">
        <f t="shared" si="28"/>
        <v>1</v>
      </c>
      <c r="AD910">
        <v>194</v>
      </c>
      <c r="AE910" t="b">
        <v>0</v>
      </c>
      <c r="AF910">
        <f>_xlfn.XLOOKUP($C910,[1]Dec25_data_updated!$C:$C, [1]Dec25_data_updated!AI:AI,0)</f>
        <v>0</v>
      </c>
      <c r="AG910">
        <f>_xlfn.XLOOKUP($C910,[1]Dec25_data_updated!$C:$C, [1]Dec25_data_updated!AJ:AJ,0)</f>
        <v>0</v>
      </c>
      <c r="AH910">
        <f>_xlfn.XLOOKUP($C910,[1]Dec25_data_updated!$C:$C, [1]Dec25_data_updated!AF:AF,0)</f>
        <v>0</v>
      </c>
      <c r="AI910" s="1">
        <f>_xlfn.XLOOKUP($C910,[1]cull_for_type_term!$C:$C, [1]cull_for_type_term!AI:AI,0)</f>
        <v>0</v>
      </c>
      <c r="AJ910" s="1">
        <f>_xlfn.XLOOKUP($C910,[1]cull_for_type_term!$C:$C, [1]cull_for_type_term!AJ:AJ,0)</f>
        <v>0</v>
      </c>
      <c r="AK910" s="1">
        <f>_xlfn.XLOOKUP($C910,[1]dates!$C:$C, [1]dates!D:D,0)</f>
        <v>0</v>
      </c>
      <c r="AL910" s="2"/>
      <c r="AM910" s="3">
        <f>_xlfn.XLOOKUP($C910,[1]missing!$C:$C, [1]missing!AH:AH,0)</f>
        <v>0</v>
      </c>
    </row>
    <row r="911" spans="1:39" x14ac:dyDescent="0.2">
      <c r="A911">
        <v>0</v>
      </c>
      <c r="B911" t="s">
        <v>4588</v>
      </c>
      <c r="C911" t="s">
        <v>4589</v>
      </c>
      <c r="D911">
        <v>2020</v>
      </c>
      <c r="F911" t="s">
        <v>4590</v>
      </c>
      <c r="G911" t="s">
        <v>4591</v>
      </c>
      <c r="I911">
        <v>575</v>
      </c>
      <c r="J911" s="4">
        <v>45649.420636574076</v>
      </c>
      <c r="S911">
        <v>0</v>
      </c>
      <c r="T911">
        <v>0</v>
      </c>
      <c r="U911">
        <v>0</v>
      </c>
      <c r="V911">
        <v>1</v>
      </c>
      <c r="W911">
        <v>4</v>
      </c>
      <c r="X911" t="s">
        <v>4592</v>
      </c>
      <c r="Y911" t="s">
        <v>4593</v>
      </c>
      <c r="Z911" t="s">
        <v>4594</v>
      </c>
      <c r="AA911" t="s">
        <v>47</v>
      </c>
      <c r="AB911" s="5" t="b">
        <v>0</v>
      </c>
      <c r="AC911" t="str">
        <f t="shared" si="28"/>
        <v/>
      </c>
      <c r="AD911">
        <v>640</v>
      </c>
      <c r="AE911" t="b">
        <v>0</v>
      </c>
      <c r="AF911">
        <f>_xlfn.XLOOKUP($C911,[1]Dec25_data_updated!$C:$C, [1]Dec25_data_updated!AI:AI,0)</f>
        <v>0</v>
      </c>
      <c r="AG911">
        <f>_xlfn.XLOOKUP($C911,[1]Dec25_data_updated!$C:$C, [1]Dec25_data_updated!AJ:AJ,0)</f>
        <v>0</v>
      </c>
      <c r="AH911">
        <f>_xlfn.XLOOKUP($C911,[1]Dec25_data_updated!$C:$C, [1]Dec25_data_updated!AF:AF,0)</f>
        <v>0</v>
      </c>
      <c r="AI911" s="1">
        <f>_xlfn.XLOOKUP($C911,[1]cull_for_type_term!$C:$C, [1]cull_for_type_term!AI:AI,0)</f>
        <v>0</v>
      </c>
      <c r="AJ911" s="1">
        <f>_xlfn.XLOOKUP($C911,[1]cull_for_type_term!$C:$C, [1]cull_for_type_term!AJ:AJ,0)</f>
        <v>0</v>
      </c>
      <c r="AK911" s="1">
        <f>_xlfn.XLOOKUP($C911,[1]dates!$C:$C, [1]dates!D:D,0)</f>
        <v>0</v>
      </c>
      <c r="AL911" s="2"/>
      <c r="AM911" s="3">
        <f>_xlfn.XLOOKUP($C911,[1]missing!$C:$C, [1]missing!AH:AH,0)</f>
        <v>0</v>
      </c>
    </row>
    <row r="912" spans="1:39" x14ac:dyDescent="0.2">
      <c r="A912">
        <v>0</v>
      </c>
      <c r="B912" t="s">
        <v>4595</v>
      </c>
      <c r="C912" t="s">
        <v>4596</v>
      </c>
      <c r="D912">
        <v>2022</v>
      </c>
      <c r="E912" t="s">
        <v>4597</v>
      </c>
      <c r="F912" t="s">
        <v>898</v>
      </c>
      <c r="G912" t="s">
        <v>4598</v>
      </c>
      <c r="I912">
        <v>249</v>
      </c>
      <c r="J912" s="4">
        <v>45649.420636574076</v>
      </c>
      <c r="L912" t="s">
        <v>4599</v>
      </c>
      <c r="S912">
        <v>0</v>
      </c>
      <c r="T912">
        <v>0</v>
      </c>
      <c r="U912">
        <v>0</v>
      </c>
      <c r="V912">
        <v>1</v>
      </c>
      <c r="W912">
        <v>2</v>
      </c>
      <c r="X912" t="s">
        <v>4600</v>
      </c>
      <c r="Y912" t="s">
        <v>4601</v>
      </c>
      <c r="Z912" t="s">
        <v>4602</v>
      </c>
      <c r="AA912" t="s">
        <v>47</v>
      </c>
      <c r="AB912" t="b">
        <v>0</v>
      </c>
      <c r="AC912" t="b">
        <f t="shared" ref="AC912:AC975" si="29">IF( ISNUMBER( SEARCH( AA912, X912) ), TRUE, "" )</f>
        <v>1</v>
      </c>
      <c r="AD912">
        <v>314</v>
      </c>
      <c r="AE912" t="b">
        <v>0</v>
      </c>
      <c r="AF912">
        <f>_xlfn.XLOOKUP($C912,[1]Dec25_data_updated!$C:$C, [1]Dec25_data_updated!AI:AI,0)</f>
        <v>0</v>
      </c>
      <c r="AG912">
        <f>_xlfn.XLOOKUP($C912,[1]Dec25_data_updated!$C:$C, [1]Dec25_data_updated!AJ:AJ,0)</f>
        <v>0</v>
      </c>
      <c r="AH912">
        <f>_xlfn.XLOOKUP($C912,[1]Dec25_data_updated!$C:$C, [1]Dec25_data_updated!AF:AF,0)</f>
        <v>0</v>
      </c>
      <c r="AI912" s="1">
        <f>_xlfn.XLOOKUP($C912,[1]cull_for_type_term!$C:$C, [1]cull_for_type_term!AI:AI,0)</f>
        <v>0</v>
      </c>
      <c r="AJ912" s="1">
        <f>_xlfn.XLOOKUP($C912,[1]cull_for_type_term!$C:$C, [1]cull_for_type_term!AJ:AJ,0)</f>
        <v>0</v>
      </c>
      <c r="AK912" s="1">
        <f>_xlfn.XLOOKUP($C912,[1]dates!$C:$C, [1]dates!D:D,0)</f>
        <v>0</v>
      </c>
      <c r="AL912" s="2"/>
      <c r="AM912" s="3">
        <f>_xlfn.XLOOKUP($C912,[1]missing!$C:$C, [1]missing!AH:AH,0)</f>
        <v>0</v>
      </c>
    </row>
    <row r="913" spans="1:39" x14ac:dyDescent="0.2">
      <c r="A913">
        <v>10</v>
      </c>
      <c r="B913" t="s">
        <v>4603</v>
      </c>
      <c r="C913" t="s">
        <v>4604</v>
      </c>
      <c r="D913">
        <v>2019</v>
      </c>
      <c r="F913" t="s">
        <v>1722</v>
      </c>
      <c r="G913" t="s">
        <v>4605</v>
      </c>
      <c r="H913" t="s">
        <v>4606</v>
      </c>
      <c r="I913">
        <v>232</v>
      </c>
      <c r="J913" s="4">
        <v>45649.420636574076</v>
      </c>
      <c r="K913" t="s">
        <v>250</v>
      </c>
      <c r="L913" t="s">
        <v>4607</v>
      </c>
      <c r="S913">
        <v>10</v>
      </c>
      <c r="T913">
        <v>2</v>
      </c>
      <c r="U913">
        <v>10</v>
      </c>
      <c r="V913">
        <v>1</v>
      </c>
      <c r="W913">
        <v>5</v>
      </c>
      <c r="X913" t="s">
        <v>4608</v>
      </c>
      <c r="Z913" t="s">
        <v>4609</v>
      </c>
      <c r="AA913" t="s">
        <v>47</v>
      </c>
      <c r="AB913" t="b">
        <v>0</v>
      </c>
      <c r="AC913" t="b">
        <f t="shared" si="29"/>
        <v>1</v>
      </c>
      <c r="AD913">
        <v>297</v>
      </c>
      <c r="AE913" t="b">
        <v>0</v>
      </c>
      <c r="AF913">
        <f>_xlfn.XLOOKUP($C913,[1]Dec25_data_updated!$C:$C, [1]Dec25_data_updated!AI:AI,0)</f>
        <v>0</v>
      </c>
      <c r="AG913">
        <f>_xlfn.XLOOKUP($C913,[1]Dec25_data_updated!$C:$C, [1]Dec25_data_updated!AJ:AJ,0)</f>
        <v>0</v>
      </c>
      <c r="AH913">
        <f>_xlfn.XLOOKUP($C913,[1]Dec25_data_updated!$C:$C, [1]Dec25_data_updated!AF:AF,0)</f>
        <v>0</v>
      </c>
      <c r="AI913" s="1">
        <f>_xlfn.XLOOKUP($C913,[1]cull_for_type_term!$C:$C, [1]cull_for_type_term!AI:AI,0)</f>
        <v>0</v>
      </c>
      <c r="AJ913" s="1">
        <f>_xlfn.XLOOKUP($C913,[1]cull_for_type_term!$C:$C, [1]cull_for_type_term!AJ:AJ,0)</f>
        <v>0</v>
      </c>
      <c r="AK913" s="1">
        <f>_xlfn.XLOOKUP($C913,[1]dates!$C:$C, [1]dates!D:D,0)</f>
        <v>0</v>
      </c>
      <c r="AL913" s="2"/>
      <c r="AM913" s="3">
        <f>_xlfn.XLOOKUP($C913,[1]missing!$C:$C, [1]missing!AH:AH,0)</f>
        <v>0</v>
      </c>
    </row>
    <row r="914" spans="1:39" x14ac:dyDescent="0.2">
      <c r="A914">
        <v>1</v>
      </c>
      <c r="B914" t="s">
        <v>4610</v>
      </c>
      <c r="C914" t="s">
        <v>4611</v>
      </c>
      <c r="D914">
        <v>2016</v>
      </c>
      <c r="F914" t="s">
        <v>67</v>
      </c>
      <c r="G914" t="s">
        <v>4612</v>
      </c>
      <c r="H914" t="s">
        <v>4613</v>
      </c>
      <c r="I914">
        <v>388</v>
      </c>
      <c r="J914" s="4">
        <v>45649.420636574076</v>
      </c>
      <c r="K914" t="s">
        <v>250</v>
      </c>
      <c r="S914">
        <v>1</v>
      </c>
      <c r="T914">
        <v>0.13</v>
      </c>
      <c r="U914">
        <v>1</v>
      </c>
      <c r="V914">
        <v>1</v>
      </c>
      <c r="W914">
        <v>8</v>
      </c>
      <c r="X914" t="s">
        <v>4614</v>
      </c>
      <c r="Y914" t="s">
        <v>4612</v>
      </c>
      <c r="Z914" t="s">
        <v>4615</v>
      </c>
      <c r="AA914" t="s">
        <v>47</v>
      </c>
      <c r="AB914" t="b">
        <v>0</v>
      </c>
      <c r="AC914" t="str">
        <f t="shared" si="29"/>
        <v/>
      </c>
      <c r="AD914">
        <v>453</v>
      </c>
      <c r="AE914" t="b">
        <v>0</v>
      </c>
      <c r="AF914">
        <f>_xlfn.XLOOKUP($C914,[1]Dec25_data_updated!$C:$C, [1]Dec25_data_updated!AI:AI,0)</f>
        <v>0</v>
      </c>
      <c r="AG914">
        <f>_xlfn.XLOOKUP($C914,[1]Dec25_data_updated!$C:$C, [1]Dec25_data_updated!AJ:AJ,0)</f>
        <v>0</v>
      </c>
      <c r="AH914">
        <f>_xlfn.XLOOKUP($C914,[1]Dec25_data_updated!$C:$C, [1]Dec25_data_updated!AF:AF,0)</f>
        <v>0</v>
      </c>
      <c r="AI914" s="1">
        <f>_xlfn.XLOOKUP($C914,[1]cull_for_type_term!$C:$C, [1]cull_for_type_term!AI:AI,0)</f>
        <v>0</v>
      </c>
      <c r="AJ914" s="1">
        <f>_xlfn.XLOOKUP($C914,[1]cull_for_type_term!$C:$C, [1]cull_for_type_term!AJ:AJ,0)</f>
        <v>0</v>
      </c>
      <c r="AK914" s="1">
        <f>_xlfn.XLOOKUP($C914,[1]dates!$C:$C, [1]dates!D:D,0)</f>
        <v>0</v>
      </c>
      <c r="AL914" s="2"/>
      <c r="AM914" s="3">
        <f>_xlfn.XLOOKUP($C914,[1]missing!$C:$C, [1]missing!AH:AH,0)</f>
        <v>0</v>
      </c>
    </row>
    <row r="915" spans="1:39" x14ac:dyDescent="0.2">
      <c r="A915">
        <v>1</v>
      </c>
      <c r="B915" t="s">
        <v>4610</v>
      </c>
      <c r="C915" t="s">
        <v>4611</v>
      </c>
      <c r="D915">
        <v>2016</v>
      </c>
      <c r="F915" t="s">
        <v>67</v>
      </c>
      <c r="G915" t="s">
        <v>4616</v>
      </c>
      <c r="H915" t="s">
        <v>4613</v>
      </c>
      <c r="I915">
        <v>234</v>
      </c>
      <c r="J915" s="4">
        <v>45649.813726851855</v>
      </c>
      <c r="K915" t="s">
        <v>250</v>
      </c>
      <c r="S915">
        <v>1</v>
      </c>
      <c r="T915">
        <v>0.13</v>
      </c>
      <c r="U915">
        <v>1</v>
      </c>
      <c r="V915">
        <v>1</v>
      </c>
      <c r="W915">
        <v>8</v>
      </c>
      <c r="X915" t="s">
        <v>4614</v>
      </c>
      <c r="Y915" t="s">
        <v>4616</v>
      </c>
      <c r="Z915" t="s">
        <v>4617</v>
      </c>
      <c r="AA915" t="s">
        <v>50</v>
      </c>
      <c r="AB915" s="5" t="b">
        <v>0</v>
      </c>
      <c r="AC915" t="str">
        <f t="shared" si="29"/>
        <v/>
      </c>
      <c r="AD915">
        <v>1201</v>
      </c>
      <c r="AE915" t="b">
        <v>0</v>
      </c>
      <c r="AF915">
        <f>_xlfn.XLOOKUP($C915,[1]Dec25_data_updated!$C:$C, [1]Dec25_data_updated!AI:AI,0)</f>
        <v>0</v>
      </c>
      <c r="AG915">
        <f>_xlfn.XLOOKUP($C915,[1]Dec25_data_updated!$C:$C, [1]Dec25_data_updated!AJ:AJ,0)</f>
        <v>0</v>
      </c>
      <c r="AH915">
        <f>_xlfn.XLOOKUP($C915,[1]Dec25_data_updated!$C:$C, [1]Dec25_data_updated!AF:AF,0)</f>
        <v>0</v>
      </c>
      <c r="AI915" s="1">
        <f>_xlfn.XLOOKUP($C915,[1]cull_for_type_term!$C:$C, [1]cull_for_type_term!AI:AI,0)</f>
        <v>0</v>
      </c>
      <c r="AJ915" s="1">
        <f>_xlfn.XLOOKUP($C915,[1]cull_for_type_term!$C:$C, [1]cull_for_type_term!AJ:AJ,0)</f>
        <v>0</v>
      </c>
      <c r="AK915" s="1">
        <f>_xlfn.XLOOKUP($C915,[1]dates!$C:$C, [1]dates!D:D,0)</f>
        <v>0</v>
      </c>
      <c r="AL915" s="2"/>
      <c r="AM915" s="3">
        <f>_xlfn.XLOOKUP($C915,[1]missing!$C:$C, [1]missing!AH:AH,0)</f>
        <v>0</v>
      </c>
    </row>
    <row r="916" spans="1:39" x14ac:dyDescent="0.2">
      <c r="A916">
        <v>0</v>
      </c>
      <c r="B916" t="s">
        <v>4618</v>
      </c>
      <c r="C916" t="s">
        <v>4619</v>
      </c>
      <c r="E916" t="s">
        <v>4620</v>
      </c>
      <c r="F916" t="s">
        <v>1354</v>
      </c>
      <c r="G916" t="s">
        <v>4621</v>
      </c>
      <c r="I916">
        <v>128</v>
      </c>
      <c r="J916" s="4">
        <v>45649.420636574076</v>
      </c>
      <c r="S916">
        <v>0</v>
      </c>
      <c r="T916">
        <v>0</v>
      </c>
      <c r="U916">
        <v>0</v>
      </c>
      <c r="V916">
        <v>1</v>
      </c>
      <c r="X916" t="s">
        <v>4622</v>
      </c>
      <c r="Z916" t="s">
        <v>4623</v>
      </c>
      <c r="AA916" t="s">
        <v>47</v>
      </c>
      <c r="AB916" t="b">
        <v>0</v>
      </c>
      <c r="AC916" t="b">
        <f t="shared" si="29"/>
        <v>1</v>
      </c>
      <c r="AD916">
        <v>193</v>
      </c>
      <c r="AE916" t="b">
        <v>0</v>
      </c>
      <c r="AF916">
        <f>_xlfn.XLOOKUP($C916,[1]Dec25_data_updated!$C:$C, [1]Dec25_data_updated!AI:AI,0)</f>
        <v>0</v>
      </c>
      <c r="AG916">
        <f>_xlfn.XLOOKUP($C916,[1]Dec25_data_updated!$C:$C, [1]Dec25_data_updated!AJ:AJ,0)</f>
        <v>0</v>
      </c>
      <c r="AH916">
        <f>_xlfn.XLOOKUP($C916,[1]Dec25_data_updated!$C:$C, [1]Dec25_data_updated!AF:AF,0)</f>
        <v>0</v>
      </c>
      <c r="AI916" s="1">
        <f>_xlfn.XLOOKUP($C916,[1]cull_for_type_term!$C:$C, [1]cull_for_type_term!AI:AI,0)</f>
        <v>0</v>
      </c>
      <c r="AJ916" s="1">
        <f>_xlfn.XLOOKUP($C916,[1]cull_for_type_term!$C:$C, [1]cull_for_type_term!AJ:AJ,0)</f>
        <v>0</v>
      </c>
      <c r="AK916" s="1">
        <f>_xlfn.XLOOKUP($C916,[1]dates!$C:$C, [1]dates!D:D,0)</f>
        <v>0</v>
      </c>
      <c r="AL916" s="2"/>
      <c r="AM916" s="3">
        <f>_xlfn.XLOOKUP($C916,[1]missing!$C:$C, [1]missing!AH:AH,0)</f>
        <v>0</v>
      </c>
    </row>
    <row r="917" spans="1:39" x14ac:dyDescent="0.2">
      <c r="A917">
        <v>7</v>
      </c>
      <c r="B917" t="s">
        <v>4624</v>
      </c>
      <c r="C917" t="s">
        <v>4625</v>
      </c>
      <c r="D917">
        <v>2022</v>
      </c>
      <c r="E917" t="s">
        <v>4626</v>
      </c>
      <c r="F917" t="s">
        <v>547</v>
      </c>
      <c r="G917" t="s">
        <v>4627</v>
      </c>
      <c r="H917" t="s">
        <v>4628</v>
      </c>
      <c r="I917">
        <v>79</v>
      </c>
      <c r="J917" s="4">
        <v>45649.813726851855</v>
      </c>
      <c r="L917" t="s">
        <v>4629</v>
      </c>
      <c r="S917">
        <v>7</v>
      </c>
      <c r="T917">
        <v>3.5</v>
      </c>
      <c r="U917">
        <v>1</v>
      </c>
      <c r="V917">
        <v>5</v>
      </c>
      <c r="W917">
        <v>2</v>
      </c>
      <c r="X917" t="s">
        <v>4630</v>
      </c>
      <c r="Y917" t="s">
        <v>4631</v>
      </c>
      <c r="Z917" t="s">
        <v>4632</v>
      </c>
      <c r="AA917" t="s">
        <v>50</v>
      </c>
      <c r="AB917" t="b">
        <v>0</v>
      </c>
      <c r="AC917" t="b">
        <f t="shared" si="29"/>
        <v>1</v>
      </c>
      <c r="AD917">
        <v>1046</v>
      </c>
      <c r="AE917" t="b">
        <v>0</v>
      </c>
      <c r="AF917">
        <f>_xlfn.XLOOKUP($C917,[1]Dec25_data_updated!$C:$C, [1]Dec25_data_updated!AI:AI,0)</f>
        <v>0</v>
      </c>
      <c r="AG917">
        <f>_xlfn.XLOOKUP($C917,[1]Dec25_data_updated!$C:$C, [1]Dec25_data_updated!AJ:AJ,0)</f>
        <v>0</v>
      </c>
      <c r="AH917">
        <f>_xlfn.XLOOKUP($C917,[1]Dec25_data_updated!$C:$C, [1]Dec25_data_updated!AF:AF,0)</f>
        <v>0</v>
      </c>
      <c r="AI917" s="1">
        <f>_xlfn.XLOOKUP($C917,[1]cull_for_type_term!$C:$C, [1]cull_for_type_term!AI:AI,0)</f>
        <v>0</v>
      </c>
      <c r="AJ917" s="1">
        <f>_xlfn.XLOOKUP($C917,[1]cull_for_type_term!$C:$C, [1]cull_for_type_term!AJ:AJ,0)</f>
        <v>0</v>
      </c>
      <c r="AK917" s="1">
        <f>_xlfn.XLOOKUP($C917,[1]dates!$C:$C, [1]dates!D:D,0)</f>
        <v>0</v>
      </c>
      <c r="AL917" s="2"/>
      <c r="AM917" s="3">
        <f>_xlfn.XLOOKUP($C917,[1]missing!$C:$C, [1]missing!AH:AH,0)</f>
        <v>0</v>
      </c>
    </row>
    <row r="918" spans="1:39" x14ac:dyDescent="0.2">
      <c r="A918">
        <v>7</v>
      </c>
      <c r="B918" t="s">
        <v>4624</v>
      </c>
      <c r="C918" t="s">
        <v>4625</v>
      </c>
      <c r="D918">
        <v>2022</v>
      </c>
      <c r="E918" t="s">
        <v>4626</v>
      </c>
      <c r="F918" t="s">
        <v>547</v>
      </c>
      <c r="G918" t="s">
        <v>4627</v>
      </c>
      <c r="H918" t="s">
        <v>4628</v>
      </c>
      <c r="I918">
        <v>417</v>
      </c>
      <c r="J918" s="4">
        <v>45649.420636574076</v>
      </c>
      <c r="L918" t="s">
        <v>4629</v>
      </c>
      <c r="S918">
        <v>7</v>
      </c>
      <c r="T918">
        <v>3.5</v>
      </c>
      <c r="U918">
        <v>1</v>
      </c>
      <c r="V918">
        <v>5</v>
      </c>
      <c r="W918">
        <v>2</v>
      </c>
      <c r="X918" t="s">
        <v>4633</v>
      </c>
      <c r="Y918" t="s">
        <v>4631</v>
      </c>
      <c r="Z918" t="s">
        <v>4634</v>
      </c>
      <c r="AA918" t="s">
        <v>47</v>
      </c>
      <c r="AB918" t="b">
        <v>0</v>
      </c>
      <c r="AC918" t="str">
        <f t="shared" si="29"/>
        <v/>
      </c>
      <c r="AD918">
        <v>482</v>
      </c>
      <c r="AE918" t="b">
        <v>0</v>
      </c>
      <c r="AF918">
        <f>_xlfn.XLOOKUP($C918,[1]Dec25_data_updated!$C:$C, [1]Dec25_data_updated!AI:AI,0)</f>
        <v>0</v>
      </c>
      <c r="AG918">
        <f>_xlfn.XLOOKUP($C918,[1]Dec25_data_updated!$C:$C, [1]Dec25_data_updated!AJ:AJ,0)</f>
        <v>0</v>
      </c>
      <c r="AH918">
        <f>_xlfn.XLOOKUP($C918,[1]Dec25_data_updated!$C:$C, [1]Dec25_data_updated!AF:AF,0)</f>
        <v>0</v>
      </c>
      <c r="AI918" s="1">
        <f>_xlfn.XLOOKUP($C918,[1]cull_for_type_term!$C:$C, [1]cull_for_type_term!AI:AI,0)</f>
        <v>0</v>
      </c>
      <c r="AJ918" s="1">
        <f>_xlfn.XLOOKUP($C918,[1]cull_for_type_term!$C:$C, [1]cull_for_type_term!AJ:AJ,0)</f>
        <v>0</v>
      </c>
      <c r="AK918" s="1">
        <f>_xlfn.XLOOKUP($C918,[1]dates!$C:$C, [1]dates!D:D,0)</f>
        <v>0</v>
      </c>
      <c r="AL918" s="2"/>
      <c r="AM918" s="3">
        <f>_xlfn.XLOOKUP($C918,[1]missing!$C:$C, [1]missing!AH:AH,0)</f>
        <v>0</v>
      </c>
    </row>
    <row r="919" spans="1:39" x14ac:dyDescent="0.2">
      <c r="A919">
        <v>5</v>
      </c>
      <c r="B919" t="s">
        <v>4635</v>
      </c>
      <c r="C919" t="s">
        <v>4636</v>
      </c>
      <c r="D919">
        <v>2021</v>
      </c>
      <c r="E919" t="s">
        <v>4637</v>
      </c>
      <c r="F919" t="s">
        <v>2154</v>
      </c>
      <c r="G919" t="s">
        <v>4638</v>
      </c>
      <c r="H919" t="s">
        <v>4639</v>
      </c>
      <c r="I919">
        <v>380</v>
      </c>
      <c r="J919" s="4">
        <v>45649.420636574076</v>
      </c>
      <c r="S919">
        <v>5</v>
      </c>
      <c r="T919">
        <v>1.67</v>
      </c>
      <c r="U919">
        <v>5</v>
      </c>
      <c r="V919">
        <v>1</v>
      </c>
      <c r="W919">
        <v>3</v>
      </c>
      <c r="X919" t="s">
        <v>4640</v>
      </c>
      <c r="Z919" t="s">
        <v>4641</v>
      </c>
      <c r="AA919" t="s">
        <v>47</v>
      </c>
      <c r="AB919" t="b">
        <v>0</v>
      </c>
      <c r="AC919" t="str">
        <f t="shared" si="29"/>
        <v/>
      </c>
      <c r="AD919">
        <v>445</v>
      </c>
      <c r="AE919" t="b">
        <v>0</v>
      </c>
      <c r="AF919">
        <f>_xlfn.XLOOKUP($C919,[1]Dec25_data_updated!$C:$C, [1]Dec25_data_updated!AI:AI,0)</f>
        <v>0</v>
      </c>
      <c r="AG919">
        <f>_xlfn.XLOOKUP($C919,[1]Dec25_data_updated!$C:$C, [1]Dec25_data_updated!AJ:AJ,0)</f>
        <v>0</v>
      </c>
      <c r="AH919">
        <f>_xlfn.XLOOKUP($C919,[1]Dec25_data_updated!$C:$C, [1]Dec25_data_updated!AF:AF,0)</f>
        <v>0</v>
      </c>
      <c r="AI919" s="1">
        <f>_xlfn.XLOOKUP($C919,[1]cull_for_type_term!$C:$C, [1]cull_for_type_term!AI:AI,0)</f>
        <v>0</v>
      </c>
      <c r="AJ919" s="1">
        <f>_xlfn.XLOOKUP($C919,[1]cull_for_type_term!$C:$C, [1]cull_for_type_term!AJ:AJ,0)</f>
        <v>0</v>
      </c>
      <c r="AK919" s="1">
        <f>_xlfn.XLOOKUP($C919,[1]dates!$C:$C, [1]dates!D:D,0)</f>
        <v>0</v>
      </c>
      <c r="AL919" s="2"/>
      <c r="AM919" s="3">
        <f>_xlfn.XLOOKUP($C919,[1]missing!$C:$C, [1]missing!AH:AH,0)</f>
        <v>0</v>
      </c>
    </row>
    <row r="920" spans="1:39" x14ac:dyDescent="0.2">
      <c r="A920">
        <v>2</v>
      </c>
      <c r="B920" t="s">
        <v>4642</v>
      </c>
      <c r="C920" t="s">
        <v>4643</v>
      </c>
      <c r="D920">
        <v>2021</v>
      </c>
      <c r="E920" t="s">
        <v>4644</v>
      </c>
      <c r="F920" t="s">
        <v>4645</v>
      </c>
      <c r="G920" t="s">
        <v>4646</v>
      </c>
      <c r="H920" t="s">
        <v>4647</v>
      </c>
      <c r="I920">
        <v>141</v>
      </c>
      <c r="J920" s="4">
        <v>45649.420636574076</v>
      </c>
      <c r="S920">
        <v>2</v>
      </c>
      <c r="T920">
        <v>0.67</v>
      </c>
      <c r="U920">
        <v>2</v>
      </c>
      <c r="V920">
        <v>1</v>
      </c>
      <c r="W920">
        <v>3</v>
      </c>
      <c r="X920" t="s">
        <v>4648</v>
      </c>
      <c r="Y920" t="s">
        <v>4649</v>
      </c>
      <c r="Z920" t="s">
        <v>4650</v>
      </c>
      <c r="AA920" t="s">
        <v>47</v>
      </c>
      <c r="AB920" t="b">
        <v>0</v>
      </c>
      <c r="AC920" t="b">
        <f t="shared" si="29"/>
        <v>1</v>
      </c>
      <c r="AD920">
        <v>206</v>
      </c>
      <c r="AE920" t="b">
        <v>0</v>
      </c>
      <c r="AF920">
        <f>_xlfn.XLOOKUP($C920,[1]Dec25_data_updated!$C:$C, [1]Dec25_data_updated!AI:AI,0)</f>
        <v>0</v>
      </c>
      <c r="AG920">
        <f>_xlfn.XLOOKUP($C920,[1]Dec25_data_updated!$C:$C, [1]Dec25_data_updated!AJ:AJ,0)</f>
        <v>0</v>
      </c>
      <c r="AH920">
        <f>_xlfn.XLOOKUP($C920,[1]Dec25_data_updated!$C:$C, [1]Dec25_data_updated!AF:AF,0)</f>
        <v>0</v>
      </c>
      <c r="AI920" s="1">
        <f>_xlfn.XLOOKUP($C920,[1]cull_for_type_term!$C:$C, [1]cull_for_type_term!AI:AI,0)</f>
        <v>0</v>
      </c>
      <c r="AJ920" s="1">
        <f>_xlfn.XLOOKUP($C920,[1]cull_for_type_term!$C:$C, [1]cull_for_type_term!AJ:AJ,0)</f>
        <v>0</v>
      </c>
      <c r="AK920" s="1">
        <f>_xlfn.XLOOKUP($C920,[1]dates!$C:$C, [1]dates!D:D,0)</f>
        <v>0</v>
      </c>
      <c r="AL920" s="2"/>
      <c r="AM920" s="3">
        <f>_xlfn.XLOOKUP($C920,[1]missing!$C:$C, [1]missing!AH:AH,0)</f>
        <v>0</v>
      </c>
    </row>
    <row r="921" spans="1:39" x14ac:dyDescent="0.2">
      <c r="A921">
        <v>24</v>
      </c>
      <c r="B921" t="s">
        <v>4651</v>
      </c>
      <c r="C921" t="s">
        <v>4652</v>
      </c>
      <c r="D921">
        <v>2018</v>
      </c>
      <c r="E921" t="s">
        <v>4250</v>
      </c>
      <c r="F921" t="s">
        <v>4251</v>
      </c>
      <c r="G921" t="s">
        <v>4653</v>
      </c>
      <c r="H921" t="s">
        <v>4654</v>
      </c>
      <c r="I921">
        <v>509</v>
      </c>
      <c r="J921" s="4">
        <v>45649.420636574076</v>
      </c>
      <c r="S921">
        <v>24</v>
      </c>
      <c r="T921">
        <v>4</v>
      </c>
      <c r="U921">
        <v>12</v>
      </c>
      <c r="V921">
        <v>2</v>
      </c>
      <c r="W921">
        <v>6</v>
      </c>
      <c r="X921" t="s">
        <v>4655</v>
      </c>
      <c r="Y921" t="s">
        <v>4656</v>
      </c>
      <c r="Z921" t="s">
        <v>4657</v>
      </c>
      <c r="AA921" t="s">
        <v>47</v>
      </c>
      <c r="AB921" t="b">
        <v>0</v>
      </c>
      <c r="AC921" t="str">
        <f t="shared" si="29"/>
        <v/>
      </c>
      <c r="AD921">
        <v>574</v>
      </c>
      <c r="AE921" t="b">
        <v>0</v>
      </c>
      <c r="AF921">
        <f>_xlfn.XLOOKUP($C921,[1]Dec25_data_updated!$C:$C, [1]Dec25_data_updated!AI:AI,0)</f>
        <v>0</v>
      </c>
      <c r="AG921">
        <f>_xlfn.XLOOKUP($C921,[1]Dec25_data_updated!$C:$C, [1]Dec25_data_updated!AJ:AJ,0)</f>
        <v>0</v>
      </c>
      <c r="AH921">
        <f>_xlfn.XLOOKUP($C921,[1]Dec25_data_updated!$C:$C, [1]Dec25_data_updated!AF:AF,0)</f>
        <v>0</v>
      </c>
      <c r="AI921" s="1">
        <f>_xlfn.XLOOKUP($C921,[1]cull_for_type_term!$C:$C, [1]cull_for_type_term!AI:AI,0)</f>
        <v>0</v>
      </c>
      <c r="AJ921" s="1">
        <f>_xlfn.XLOOKUP($C921,[1]cull_for_type_term!$C:$C, [1]cull_for_type_term!AJ:AJ,0)</f>
        <v>0</v>
      </c>
      <c r="AK921" s="1">
        <f>_xlfn.XLOOKUP($C921,[1]dates!$C:$C, [1]dates!D:D,0)</f>
        <v>0</v>
      </c>
      <c r="AL921" s="2"/>
      <c r="AM921" s="3">
        <f>_xlfn.XLOOKUP($C921,[1]missing!$C:$C, [1]missing!AH:AH,0)</f>
        <v>0</v>
      </c>
    </row>
    <row r="922" spans="1:39" x14ac:dyDescent="0.2">
      <c r="A922">
        <v>224</v>
      </c>
      <c r="B922" t="s">
        <v>4658</v>
      </c>
      <c r="C922" t="s">
        <v>4659</v>
      </c>
      <c r="D922">
        <v>2018</v>
      </c>
      <c r="E922" t="s">
        <v>4660</v>
      </c>
      <c r="F922" t="s">
        <v>279</v>
      </c>
      <c r="G922" t="s">
        <v>4661</v>
      </c>
      <c r="H922" t="s">
        <v>4662</v>
      </c>
      <c r="I922">
        <v>76</v>
      </c>
      <c r="J922" s="4">
        <v>45649.420636574076</v>
      </c>
      <c r="L922" t="s">
        <v>4663</v>
      </c>
      <c r="S922">
        <v>224</v>
      </c>
      <c r="T922">
        <v>37.33</v>
      </c>
      <c r="U922">
        <v>112</v>
      </c>
      <c r="V922">
        <v>2</v>
      </c>
      <c r="W922">
        <v>6</v>
      </c>
      <c r="X922" t="s">
        <v>4664</v>
      </c>
      <c r="Y922" t="s">
        <v>4665</v>
      </c>
      <c r="Z922" t="s">
        <v>4666</v>
      </c>
      <c r="AA922" t="s">
        <v>47</v>
      </c>
      <c r="AB922" t="b">
        <v>0</v>
      </c>
      <c r="AC922" t="b">
        <f t="shared" si="29"/>
        <v>1</v>
      </c>
      <c r="AD922">
        <v>141</v>
      </c>
      <c r="AE922" t="b">
        <v>0</v>
      </c>
      <c r="AF922">
        <f>_xlfn.XLOOKUP($C922,[1]Dec25_data_updated!$C:$C, [1]Dec25_data_updated!AI:AI,0)</f>
        <v>0</v>
      </c>
      <c r="AG922">
        <f>_xlfn.XLOOKUP($C922,[1]Dec25_data_updated!$C:$C, [1]Dec25_data_updated!AJ:AJ,0)</f>
        <v>0</v>
      </c>
      <c r="AH922">
        <f>_xlfn.XLOOKUP($C922,[1]Dec25_data_updated!$C:$C, [1]Dec25_data_updated!AF:AF,0)</f>
        <v>0</v>
      </c>
      <c r="AI922" s="1">
        <f>_xlfn.XLOOKUP($C922,[1]cull_for_type_term!$C:$C, [1]cull_for_type_term!AI:AI,0)</f>
        <v>0</v>
      </c>
      <c r="AJ922" s="1">
        <f>_xlfn.XLOOKUP($C922,[1]cull_for_type_term!$C:$C, [1]cull_for_type_term!AJ:AJ,0)</f>
        <v>0</v>
      </c>
      <c r="AK922" s="1">
        <f>_xlfn.XLOOKUP($C922,[1]dates!$C:$C, [1]dates!D:D,0)</f>
        <v>0</v>
      </c>
      <c r="AL922" s="2"/>
      <c r="AM922" s="3">
        <f>_xlfn.XLOOKUP($C922,[1]missing!$C:$C, [1]missing!AH:AH,0)</f>
        <v>0</v>
      </c>
    </row>
    <row r="923" spans="1:39" x14ac:dyDescent="0.2">
      <c r="A923">
        <v>224</v>
      </c>
      <c r="B923" t="s">
        <v>4658</v>
      </c>
      <c r="C923" t="s">
        <v>4659</v>
      </c>
      <c r="D923">
        <v>2018</v>
      </c>
      <c r="E923" t="s">
        <v>4660</v>
      </c>
      <c r="F923" t="s">
        <v>279</v>
      </c>
      <c r="G923" t="s">
        <v>4661</v>
      </c>
      <c r="H923" t="s">
        <v>4662</v>
      </c>
      <c r="I923">
        <v>215</v>
      </c>
      <c r="J923" s="4">
        <v>45649.813726851855</v>
      </c>
      <c r="L923" t="s">
        <v>4663</v>
      </c>
      <c r="S923">
        <v>224</v>
      </c>
      <c r="T923">
        <v>37.33</v>
      </c>
      <c r="U923">
        <v>112</v>
      </c>
      <c r="V923">
        <v>2</v>
      </c>
      <c r="W923">
        <v>6</v>
      </c>
      <c r="X923" t="s">
        <v>4667</v>
      </c>
      <c r="Y923" t="s">
        <v>4665</v>
      </c>
      <c r="Z923" t="s">
        <v>4668</v>
      </c>
      <c r="AA923" t="s">
        <v>50</v>
      </c>
      <c r="AB923" t="b">
        <v>0</v>
      </c>
      <c r="AC923" t="b">
        <f t="shared" si="29"/>
        <v>1</v>
      </c>
      <c r="AD923">
        <v>1182</v>
      </c>
      <c r="AE923" t="b">
        <v>0</v>
      </c>
      <c r="AF923">
        <f>_xlfn.XLOOKUP($C923,[1]Dec25_data_updated!$C:$C, [1]Dec25_data_updated!AI:AI,0)</f>
        <v>0</v>
      </c>
      <c r="AG923">
        <f>_xlfn.XLOOKUP($C923,[1]Dec25_data_updated!$C:$C, [1]Dec25_data_updated!AJ:AJ,0)</f>
        <v>0</v>
      </c>
      <c r="AH923">
        <f>_xlfn.XLOOKUP($C923,[1]Dec25_data_updated!$C:$C, [1]Dec25_data_updated!AF:AF,0)</f>
        <v>0</v>
      </c>
      <c r="AI923" s="1">
        <f>_xlfn.XLOOKUP($C923,[1]cull_for_type_term!$C:$C, [1]cull_for_type_term!AI:AI,0)</f>
        <v>0</v>
      </c>
      <c r="AJ923" s="1">
        <f>_xlfn.XLOOKUP($C923,[1]cull_for_type_term!$C:$C, [1]cull_for_type_term!AJ:AJ,0)</f>
        <v>0</v>
      </c>
      <c r="AK923" s="1">
        <f>_xlfn.XLOOKUP($C923,[1]dates!$C:$C, [1]dates!D:D,0)</f>
        <v>0</v>
      </c>
      <c r="AL923" s="2"/>
      <c r="AM923" s="3">
        <f>_xlfn.XLOOKUP($C923,[1]missing!$C:$C, [1]missing!AH:AH,0)</f>
        <v>0</v>
      </c>
    </row>
    <row r="924" spans="1:39" x14ac:dyDescent="0.2">
      <c r="A924">
        <v>6</v>
      </c>
      <c r="B924" t="s">
        <v>4669</v>
      </c>
      <c r="C924" t="s">
        <v>4670</v>
      </c>
      <c r="D924">
        <v>2021</v>
      </c>
      <c r="E924" t="s">
        <v>4671</v>
      </c>
      <c r="F924" t="s">
        <v>4672</v>
      </c>
      <c r="G924" t="s">
        <v>4673</v>
      </c>
      <c r="H924" t="s">
        <v>4674</v>
      </c>
      <c r="I924">
        <v>191</v>
      </c>
      <c r="J924" s="4">
        <v>45649.420636574076</v>
      </c>
      <c r="S924">
        <v>6</v>
      </c>
      <c r="T924">
        <v>2</v>
      </c>
      <c r="U924">
        <v>6</v>
      </c>
      <c r="V924">
        <v>1</v>
      </c>
      <c r="W924">
        <v>3</v>
      </c>
      <c r="X924" t="s">
        <v>4675</v>
      </c>
      <c r="Y924" t="s">
        <v>4676</v>
      </c>
      <c r="Z924" t="s">
        <v>4677</v>
      </c>
      <c r="AA924" t="s">
        <v>47</v>
      </c>
      <c r="AB924" t="b">
        <v>0</v>
      </c>
      <c r="AC924" t="b">
        <f t="shared" si="29"/>
        <v>1</v>
      </c>
      <c r="AD924">
        <v>256</v>
      </c>
      <c r="AE924" t="b">
        <v>0</v>
      </c>
      <c r="AF924">
        <f>_xlfn.XLOOKUP($C924,[1]Dec25_data_updated!$C:$C, [1]Dec25_data_updated!AI:AI,0)</f>
        <v>0</v>
      </c>
      <c r="AG924">
        <f>_xlfn.XLOOKUP($C924,[1]Dec25_data_updated!$C:$C, [1]Dec25_data_updated!AJ:AJ,0)</f>
        <v>0</v>
      </c>
      <c r="AH924">
        <f>_xlfn.XLOOKUP($C924,[1]Dec25_data_updated!$C:$C, [1]Dec25_data_updated!AF:AF,0)</f>
        <v>0</v>
      </c>
      <c r="AI924" s="1">
        <f>_xlfn.XLOOKUP($C924,[1]cull_for_type_term!$C:$C, [1]cull_for_type_term!AI:AI,0)</f>
        <v>0</v>
      </c>
      <c r="AJ924" s="1">
        <f>_xlfn.XLOOKUP($C924,[1]cull_for_type_term!$C:$C, [1]cull_for_type_term!AJ:AJ,0)</f>
        <v>0</v>
      </c>
      <c r="AK924" s="1">
        <f>_xlfn.XLOOKUP($C924,[1]dates!$C:$C, [1]dates!D:D,0)</f>
        <v>0</v>
      </c>
      <c r="AL924" s="2"/>
      <c r="AM924" s="3">
        <f>_xlfn.XLOOKUP($C924,[1]missing!$C:$C, [1]missing!AH:AH,0)</f>
        <v>0</v>
      </c>
    </row>
    <row r="925" spans="1:39" x14ac:dyDescent="0.2">
      <c r="A925">
        <v>0</v>
      </c>
      <c r="B925" t="s">
        <v>4669</v>
      </c>
      <c r="C925" t="s">
        <v>4678</v>
      </c>
      <c r="D925">
        <v>2021</v>
      </c>
      <c r="E925" t="s">
        <v>4671</v>
      </c>
      <c r="F925" t="s">
        <v>78</v>
      </c>
      <c r="G925" t="s">
        <v>4679</v>
      </c>
      <c r="I925">
        <v>288</v>
      </c>
      <c r="J925" s="4">
        <v>45649.420636574076</v>
      </c>
      <c r="K925" t="s">
        <v>56</v>
      </c>
      <c r="S925">
        <v>0</v>
      </c>
      <c r="T925">
        <v>0</v>
      </c>
      <c r="U925">
        <v>0</v>
      </c>
      <c r="V925">
        <v>1</v>
      </c>
      <c r="W925">
        <v>3</v>
      </c>
      <c r="X925" t="s">
        <v>4675</v>
      </c>
      <c r="Y925" t="s">
        <v>4679</v>
      </c>
      <c r="Z925" t="s">
        <v>4680</v>
      </c>
      <c r="AA925" t="s">
        <v>47</v>
      </c>
      <c r="AB925" t="b">
        <v>0</v>
      </c>
      <c r="AC925" t="b">
        <f t="shared" si="29"/>
        <v>1</v>
      </c>
      <c r="AD925">
        <v>353</v>
      </c>
      <c r="AE925" t="b">
        <v>0</v>
      </c>
      <c r="AF925">
        <f>_xlfn.XLOOKUP($C925,[1]Dec25_data_updated!$C:$C, [1]Dec25_data_updated!AI:AI,0)</f>
        <v>0</v>
      </c>
      <c r="AG925">
        <f>_xlfn.XLOOKUP($C925,[1]Dec25_data_updated!$C:$C, [1]Dec25_data_updated!AJ:AJ,0)</f>
        <v>0</v>
      </c>
      <c r="AH925">
        <f>_xlfn.XLOOKUP($C925,[1]Dec25_data_updated!$C:$C, [1]Dec25_data_updated!AF:AF,0)</f>
        <v>0</v>
      </c>
      <c r="AI925" s="1">
        <f>_xlfn.XLOOKUP($C925,[1]cull_for_type_term!$C:$C, [1]cull_for_type_term!AI:AI,0)</f>
        <v>0</v>
      </c>
      <c r="AJ925" s="1">
        <f>_xlfn.XLOOKUP($C925,[1]cull_for_type_term!$C:$C, [1]cull_for_type_term!AJ:AJ,0)</f>
        <v>0</v>
      </c>
      <c r="AK925" s="1">
        <f>_xlfn.XLOOKUP($C925,[1]dates!$C:$C, [1]dates!D:D,0)</f>
        <v>0</v>
      </c>
      <c r="AL925" s="2"/>
      <c r="AM925" s="3">
        <f>_xlfn.XLOOKUP($C925,[1]missing!$C:$C, [1]missing!AH:AH,0)</f>
        <v>0</v>
      </c>
    </row>
    <row r="926" spans="1:39" x14ac:dyDescent="0.2">
      <c r="A926">
        <v>0</v>
      </c>
      <c r="B926" t="s">
        <v>4681</v>
      </c>
      <c r="C926" t="s">
        <v>4682</v>
      </c>
      <c r="E926" t="s">
        <v>4683</v>
      </c>
      <c r="F926" t="s">
        <v>54</v>
      </c>
      <c r="G926" t="s">
        <v>4684</v>
      </c>
      <c r="I926">
        <v>372</v>
      </c>
      <c r="J926" s="4">
        <v>45649.420636574076</v>
      </c>
      <c r="K926" t="s">
        <v>56</v>
      </c>
      <c r="S926">
        <v>0</v>
      </c>
      <c r="T926">
        <v>0</v>
      </c>
      <c r="U926">
        <v>0</v>
      </c>
      <c r="V926">
        <v>1</v>
      </c>
      <c r="X926" t="s">
        <v>4685</v>
      </c>
      <c r="Y926" t="s">
        <v>4684</v>
      </c>
      <c r="Z926" t="s">
        <v>4686</v>
      </c>
      <c r="AA926" t="s">
        <v>47</v>
      </c>
      <c r="AB926" s="5" t="b">
        <v>0</v>
      </c>
      <c r="AC926" t="b">
        <f t="shared" si="29"/>
        <v>1</v>
      </c>
      <c r="AD926">
        <v>437</v>
      </c>
      <c r="AE926" t="b">
        <v>0</v>
      </c>
      <c r="AF926">
        <f>_xlfn.XLOOKUP($C926,[1]Dec25_data_updated!$C:$C, [1]Dec25_data_updated!AI:AI,0)</f>
        <v>0</v>
      </c>
      <c r="AG926">
        <f>_xlfn.XLOOKUP($C926,[1]Dec25_data_updated!$C:$C, [1]Dec25_data_updated!AJ:AJ,0)</f>
        <v>0</v>
      </c>
      <c r="AH926" t="str">
        <f>_xlfn.XLOOKUP($C926,[1]Dec25_data_updated!$C:$C, [1]Dec25_data_updated!AF:AF,0)</f>
        <v>M_Lucas_The_Virtual_Cutting_Room.pdf</v>
      </c>
      <c r="AI926" s="1">
        <f>_xlfn.XLOOKUP($C926,[1]cull_for_type_term!$C:$C, [1]cull_for_type_term!AI:AI,0)</f>
        <v>0</v>
      </c>
      <c r="AJ926" s="1">
        <f>_xlfn.XLOOKUP($C926,[1]cull_for_type_term!$C:$C, [1]cull_for_type_term!AJ:AJ,0)</f>
        <v>0</v>
      </c>
      <c r="AK926" s="1">
        <f>_xlfn.XLOOKUP($C926,[1]dates!$C:$C, [1]dates!D:D,0)</f>
        <v>0</v>
      </c>
      <c r="AL926" s="2"/>
      <c r="AM926" s="3">
        <f>_xlfn.XLOOKUP($C926,[1]missing!$C:$C, [1]missing!AH:AH,0)</f>
        <v>0</v>
      </c>
    </row>
    <row r="927" spans="1:39" x14ac:dyDescent="0.2">
      <c r="A927">
        <v>0</v>
      </c>
      <c r="B927" t="s">
        <v>4681</v>
      </c>
      <c r="C927" t="s">
        <v>4682</v>
      </c>
      <c r="E927" t="s">
        <v>4683</v>
      </c>
      <c r="F927" t="s">
        <v>54</v>
      </c>
      <c r="G927" t="s">
        <v>4684</v>
      </c>
      <c r="I927">
        <v>196</v>
      </c>
      <c r="J927" s="4">
        <v>45649.813726851855</v>
      </c>
      <c r="K927" t="s">
        <v>56</v>
      </c>
      <c r="S927">
        <v>0</v>
      </c>
      <c r="T927">
        <v>0</v>
      </c>
      <c r="U927">
        <v>0</v>
      </c>
      <c r="V927">
        <v>1</v>
      </c>
      <c r="X927" t="s">
        <v>4687</v>
      </c>
      <c r="Y927" t="s">
        <v>4684</v>
      </c>
      <c r="Z927" t="s">
        <v>4688</v>
      </c>
      <c r="AA927" t="s">
        <v>50</v>
      </c>
      <c r="AB927" t="b">
        <v>0</v>
      </c>
      <c r="AC927" t="b">
        <f t="shared" si="29"/>
        <v>1</v>
      </c>
      <c r="AD927">
        <v>1163</v>
      </c>
      <c r="AE927" t="b">
        <v>0</v>
      </c>
      <c r="AF927">
        <f>_xlfn.XLOOKUP($C927,[1]Dec25_data_updated!$C:$C, [1]Dec25_data_updated!AI:AI,0)</f>
        <v>0</v>
      </c>
      <c r="AG927">
        <f>_xlfn.XLOOKUP($C927,[1]Dec25_data_updated!$C:$C, [1]Dec25_data_updated!AJ:AJ,0)</f>
        <v>0</v>
      </c>
      <c r="AH927" t="str">
        <f>_xlfn.XLOOKUP($C927,[1]Dec25_data_updated!$C:$C, [1]Dec25_data_updated!AF:AF,0)</f>
        <v>M_Lucas_The_Virtual_Cutting_Room.pdf</v>
      </c>
      <c r="AI927" s="1">
        <f>_xlfn.XLOOKUP($C927,[1]cull_for_type_term!$C:$C, [1]cull_for_type_term!AI:AI,0)</f>
        <v>0</v>
      </c>
      <c r="AJ927" s="1">
        <f>_xlfn.XLOOKUP($C927,[1]cull_for_type_term!$C:$C, [1]cull_for_type_term!AJ:AJ,0)</f>
        <v>0</v>
      </c>
      <c r="AK927" s="1">
        <f>_xlfn.XLOOKUP($C927,[1]dates!$C:$C, [1]dates!D:D,0)</f>
        <v>0</v>
      </c>
      <c r="AL927" s="2"/>
      <c r="AM927" s="3">
        <f>_xlfn.XLOOKUP($C927,[1]missing!$C:$C, [1]missing!AH:AH,0)</f>
        <v>0</v>
      </c>
    </row>
    <row r="928" spans="1:39" x14ac:dyDescent="0.2">
      <c r="A928">
        <v>0</v>
      </c>
      <c r="B928" t="s">
        <v>4681</v>
      </c>
      <c r="C928" t="s">
        <v>4682</v>
      </c>
      <c r="E928" t="s">
        <v>4683</v>
      </c>
      <c r="F928" t="s">
        <v>54</v>
      </c>
      <c r="G928" t="s">
        <v>4684</v>
      </c>
      <c r="I928">
        <v>28</v>
      </c>
      <c r="J928" s="4">
        <v>45649.419166666667</v>
      </c>
      <c r="K928" t="s">
        <v>56</v>
      </c>
      <c r="S928">
        <v>0</v>
      </c>
      <c r="T928">
        <v>0</v>
      </c>
      <c r="U928">
        <v>0</v>
      </c>
      <c r="V928">
        <v>1</v>
      </c>
      <c r="X928" t="s">
        <v>4689</v>
      </c>
      <c r="Y928" t="s">
        <v>4684</v>
      </c>
      <c r="Z928" t="s">
        <v>4690</v>
      </c>
      <c r="AA928" t="s">
        <v>199</v>
      </c>
      <c r="AB928" t="b">
        <v>0</v>
      </c>
      <c r="AC928" t="str">
        <f t="shared" si="29"/>
        <v/>
      </c>
      <c r="AD928">
        <v>813</v>
      </c>
      <c r="AE928" t="b">
        <v>0</v>
      </c>
      <c r="AF928">
        <f>_xlfn.XLOOKUP($C928,[1]Dec25_data_updated!$C:$C, [1]Dec25_data_updated!AI:AI,0)</f>
        <v>0</v>
      </c>
      <c r="AG928">
        <f>_xlfn.XLOOKUP($C928,[1]Dec25_data_updated!$C:$C, [1]Dec25_data_updated!AJ:AJ,0)</f>
        <v>0</v>
      </c>
      <c r="AH928" t="str">
        <f>_xlfn.XLOOKUP($C928,[1]Dec25_data_updated!$C:$C, [1]Dec25_data_updated!AF:AF,0)</f>
        <v>M_Lucas_The_Virtual_Cutting_Room.pdf</v>
      </c>
      <c r="AI928" s="1">
        <f>_xlfn.XLOOKUP($C928,[1]cull_for_type_term!$C:$C, [1]cull_for_type_term!AI:AI,0)</f>
        <v>0</v>
      </c>
      <c r="AJ928" s="1">
        <f>_xlfn.XLOOKUP($C928,[1]cull_for_type_term!$C:$C, [1]cull_for_type_term!AJ:AJ,0)</f>
        <v>0</v>
      </c>
      <c r="AK928" s="1">
        <f>_xlfn.XLOOKUP($C928,[1]dates!$C:$C, [1]dates!D:D,0)</f>
        <v>0</v>
      </c>
      <c r="AL928" s="2"/>
      <c r="AM928" s="3">
        <f>_xlfn.XLOOKUP($C928,[1]missing!$C:$C, [1]missing!AH:AH,0)</f>
        <v>0</v>
      </c>
    </row>
    <row r="929" spans="1:39" x14ac:dyDescent="0.2">
      <c r="A929">
        <v>0</v>
      </c>
      <c r="B929" t="s">
        <v>4681</v>
      </c>
      <c r="C929" t="s">
        <v>4682</v>
      </c>
      <c r="E929" t="s">
        <v>4683</v>
      </c>
      <c r="F929" t="s">
        <v>54</v>
      </c>
      <c r="G929" t="s">
        <v>4684</v>
      </c>
      <c r="I929">
        <v>13</v>
      </c>
      <c r="J929" s="4">
        <v>45649.418078703704</v>
      </c>
      <c r="K929" t="s">
        <v>56</v>
      </c>
      <c r="S929">
        <v>0</v>
      </c>
      <c r="T929">
        <v>0</v>
      </c>
      <c r="U929">
        <v>0</v>
      </c>
      <c r="V929">
        <v>1</v>
      </c>
      <c r="X929" t="s">
        <v>4689</v>
      </c>
      <c r="Y929" t="s">
        <v>4684</v>
      </c>
      <c r="Z929" t="s">
        <v>4691</v>
      </c>
      <c r="AA929" t="s">
        <v>342</v>
      </c>
      <c r="AB929" t="b">
        <v>0</v>
      </c>
      <c r="AC929" t="str">
        <f t="shared" si="29"/>
        <v/>
      </c>
      <c r="AD929">
        <v>929</v>
      </c>
      <c r="AE929" t="b">
        <v>0</v>
      </c>
      <c r="AF929">
        <f>_xlfn.XLOOKUP($C929,[1]Dec25_data_updated!$C:$C, [1]Dec25_data_updated!AI:AI,0)</f>
        <v>0</v>
      </c>
      <c r="AG929">
        <f>_xlfn.XLOOKUP($C929,[1]Dec25_data_updated!$C:$C, [1]Dec25_data_updated!AJ:AJ,0)</f>
        <v>0</v>
      </c>
      <c r="AH929" t="str">
        <f>_xlfn.XLOOKUP($C929,[1]Dec25_data_updated!$C:$C, [1]Dec25_data_updated!AF:AF,0)</f>
        <v>M_Lucas_The_Virtual_Cutting_Room.pdf</v>
      </c>
      <c r="AI929" s="1">
        <f>_xlfn.XLOOKUP($C929,[1]cull_for_type_term!$C:$C, [1]cull_for_type_term!AI:AI,0)</f>
        <v>0</v>
      </c>
      <c r="AJ929" s="1">
        <f>_xlfn.XLOOKUP($C929,[1]cull_for_type_term!$C:$C, [1]cull_for_type_term!AJ:AJ,0)</f>
        <v>0</v>
      </c>
      <c r="AK929" s="1">
        <f>_xlfn.XLOOKUP($C929,[1]dates!$C:$C, [1]dates!D:D,0)</f>
        <v>0</v>
      </c>
      <c r="AL929" s="2"/>
      <c r="AM929" s="3">
        <f>_xlfn.XLOOKUP($C929,[1]missing!$C:$C, [1]missing!AH:AH,0)</f>
        <v>0</v>
      </c>
    </row>
    <row r="930" spans="1:39" x14ac:dyDescent="0.2">
      <c r="A930">
        <v>0</v>
      </c>
      <c r="B930" t="s">
        <v>4681</v>
      </c>
      <c r="C930" t="s">
        <v>4682</v>
      </c>
      <c r="E930" t="s">
        <v>4683</v>
      </c>
      <c r="F930" t="s">
        <v>54</v>
      </c>
      <c r="G930" t="s">
        <v>4684</v>
      </c>
      <c r="I930">
        <v>11</v>
      </c>
      <c r="J930" s="4">
        <v>45649.441979166666</v>
      </c>
      <c r="K930" t="s">
        <v>56</v>
      </c>
      <c r="S930">
        <v>0</v>
      </c>
      <c r="T930">
        <v>0</v>
      </c>
      <c r="U930">
        <v>0</v>
      </c>
      <c r="V930">
        <v>1</v>
      </c>
      <c r="X930" t="s">
        <v>4689</v>
      </c>
      <c r="Y930" t="s">
        <v>4684</v>
      </c>
      <c r="Z930" t="s">
        <v>4692</v>
      </c>
      <c r="AA930" t="s">
        <v>1129</v>
      </c>
      <c r="AB930" t="b">
        <v>0</v>
      </c>
      <c r="AC930" t="str">
        <f t="shared" si="29"/>
        <v/>
      </c>
      <c r="AD930">
        <v>949</v>
      </c>
      <c r="AE930" t="b">
        <v>0</v>
      </c>
      <c r="AF930">
        <f>_xlfn.XLOOKUP($C930,[1]Dec25_data_updated!$C:$C, [1]Dec25_data_updated!AI:AI,0)</f>
        <v>0</v>
      </c>
      <c r="AG930">
        <f>_xlfn.XLOOKUP($C930,[1]Dec25_data_updated!$C:$C, [1]Dec25_data_updated!AJ:AJ,0)</f>
        <v>0</v>
      </c>
      <c r="AH930" t="str">
        <f>_xlfn.XLOOKUP($C930,[1]Dec25_data_updated!$C:$C, [1]Dec25_data_updated!AF:AF,0)</f>
        <v>M_Lucas_The_Virtual_Cutting_Room.pdf</v>
      </c>
      <c r="AI930" s="1">
        <f>_xlfn.XLOOKUP($C930,[1]cull_for_type_term!$C:$C, [1]cull_for_type_term!AI:AI,0)</f>
        <v>0</v>
      </c>
      <c r="AJ930" s="1">
        <f>_xlfn.XLOOKUP($C930,[1]cull_for_type_term!$C:$C, [1]cull_for_type_term!AJ:AJ,0)</f>
        <v>0</v>
      </c>
      <c r="AK930" s="1">
        <f>_xlfn.XLOOKUP($C930,[1]dates!$C:$C, [1]dates!D:D,0)</f>
        <v>0</v>
      </c>
      <c r="AL930" s="2"/>
      <c r="AM930" s="3">
        <f>_xlfn.XLOOKUP($C930,[1]missing!$C:$C, [1]missing!AH:AH,0)</f>
        <v>0</v>
      </c>
    </row>
    <row r="931" spans="1:39" x14ac:dyDescent="0.2">
      <c r="A931">
        <v>1</v>
      </c>
      <c r="B931" t="s">
        <v>1943</v>
      </c>
      <c r="C931" t="s">
        <v>1944</v>
      </c>
      <c r="D931">
        <v>2016</v>
      </c>
      <c r="F931" t="s">
        <v>1885</v>
      </c>
      <c r="G931" t="s">
        <v>1945</v>
      </c>
      <c r="H931" t="s">
        <v>4693</v>
      </c>
      <c r="I931">
        <v>320</v>
      </c>
      <c r="J931" s="4">
        <v>45649.813726851855</v>
      </c>
      <c r="S931">
        <v>1</v>
      </c>
      <c r="T931">
        <v>0.13</v>
      </c>
      <c r="U931">
        <v>1</v>
      </c>
      <c r="V931">
        <v>1</v>
      </c>
      <c r="W931">
        <v>8</v>
      </c>
      <c r="X931" t="s">
        <v>1947</v>
      </c>
      <c r="Y931" t="s">
        <v>1948</v>
      </c>
      <c r="Z931" t="s">
        <v>4694</v>
      </c>
      <c r="AA931" t="s">
        <v>50</v>
      </c>
      <c r="AB931" s="5" t="b">
        <v>0</v>
      </c>
      <c r="AC931" t="str">
        <f t="shared" si="29"/>
        <v/>
      </c>
      <c r="AD931">
        <v>1287</v>
      </c>
      <c r="AE931" t="b">
        <v>0</v>
      </c>
      <c r="AF931">
        <f>_xlfn.XLOOKUP($C931,[1]Dec25_data_updated!$C:$C, [1]Dec25_data_updated!AI:AI,0)</f>
        <v>0</v>
      </c>
      <c r="AG931">
        <f>_xlfn.XLOOKUP($C931,[1]Dec25_data_updated!$C:$C, [1]Dec25_data_updated!AJ:AJ,0)</f>
        <v>0</v>
      </c>
      <c r="AH931">
        <f>_xlfn.XLOOKUP($C931,[1]Dec25_data_updated!$C:$C, [1]Dec25_data_updated!AF:AF,0)</f>
        <v>0</v>
      </c>
      <c r="AI931" s="1">
        <f>_xlfn.XLOOKUP($C931,[1]cull_for_type_term!$C:$C, [1]cull_for_type_term!AI:AI,0)</f>
        <v>0</v>
      </c>
      <c r="AJ931" s="1">
        <f>_xlfn.XLOOKUP($C931,[1]cull_for_type_term!$C:$C, [1]cull_for_type_term!AJ:AJ,0)</f>
        <v>0</v>
      </c>
      <c r="AK931" s="1">
        <f>_xlfn.XLOOKUP($C931,[1]dates!$C:$C, [1]dates!D:D,0)</f>
        <v>0</v>
      </c>
      <c r="AL931" s="2"/>
      <c r="AM931" s="3">
        <f>_xlfn.XLOOKUP($C931,[1]missing!$C:$C, [1]missing!AH:AH,0)</f>
        <v>0</v>
      </c>
    </row>
    <row r="932" spans="1:39" x14ac:dyDescent="0.2">
      <c r="A932">
        <v>6</v>
      </c>
      <c r="B932" t="s">
        <v>4695</v>
      </c>
      <c r="C932" t="s">
        <v>4696</v>
      </c>
      <c r="D932">
        <v>2014</v>
      </c>
      <c r="E932" t="s">
        <v>4697</v>
      </c>
      <c r="F932" t="s">
        <v>1435</v>
      </c>
      <c r="G932" t="s">
        <v>4698</v>
      </c>
      <c r="H932" t="s">
        <v>4699</v>
      </c>
      <c r="I932">
        <v>377</v>
      </c>
      <c r="J932" s="4">
        <v>45649.420636574076</v>
      </c>
      <c r="L932" t="s">
        <v>4700</v>
      </c>
      <c r="S932">
        <v>6</v>
      </c>
      <c r="T932">
        <v>0.6</v>
      </c>
      <c r="U932">
        <v>6</v>
      </c>
      <c r="V932">
        <v>1</v>
      </c>
      <c r="W932">
        <v>10</v>
      </c>
      <c r="X932" t="s">
        <v>4701</v>
      </c>
      <c r="Y932" t="s">
        <v>4702</v>
      </c>
      <c r="Z932" t="s">
        <v>4703</v>
      </c>
      <c r="AA932" t="s">
        <v>47</v>
      </c>
      <c r="AB932" t="b">
        <v>0</v>
      </c>
      <c r="AC932" t="str">
        <f t="shared" si="29"/>
        <v/>
      </c>
      <c r="AD932">
        <v>442</v>
      </c>
      <c r="AE932" t="b">
        <v>0</v>
      </c>
      <c r="AF932">
        <f>_xlfn.XLOOKUP($C932,[1]Dec25_data_updated!$C:$C, [1]Dec25_data_updated!AI:AI,0)</f>
        <v>0</v>
      </c>
      <c r="AG932">
        <f>_xlfn.XLOOKUP($C932,[1]Dec25_data_updated!$C:$C, [1]Dec25_data_updated!AJ:AJ,0)</f>
        <v>0</v>
      </c>
      <c r="AH932">
        <f>_xlfn.XLOOKUP($C932,[1]Dec25_data_updated!$C:$C, [1]Dec25_data_updated!AF:AF,0)</f>
        <v>0</v>
      </c>
      <c r="AI932" s="1">
        <f>_xlfn.XLOOKUP($C932,[1]cull_for_type_term!$C:$C, [1]cull_for_type_term!AI:AI,0)</f>
        <v>0</v>
      </c>
      <c r="AJ932" s="1">
        <f>_xlfn.XLOOKUP($C932,[1]cull_for_type_term!$C:$C, [1]cull_for_type_term!AJ:AJ,0)</f>
        <v>0</v>
      </c>
      <c r="AK932" s="1">
        <f>_xlfn.XLOOKUP($C932,[1]dates!$C:$C, [1]dates!D:D,0)</f>
        <v>0</v>
      </c>
      <c r="AL932" s="2"/>
      <c r="AM932" s="3">
        <f>_xlfn.XLOOKUP($C932,[1]missing!$C:$C, [1]missing!AH:AH,0)</f>
        <v>0</v>
      </c>
    </row>
    <row r="933" spans="1:39" x14ac:dyDescent="0.2">
      <c r="A933">
        <v>38</v>
      </c>
      <c r="B933" t="s">
        <v>4704</v>
      </c>
      <c r="C933" t="s">
        <v>4705</v>
      </c>
      <c r="D933">
        <v>2015</v>
      </c>
      <c r="E933" t="s">
        <v>4706</v>
      </c>
      <c r="F933" t="s">
        <v>54</v>
      </c>
      <c r="G933" t="s">
        <v>4707</v>
      </c>
      <c r="H933" t="s">
        <v>4708</v>
      </c>
      <c r="I933">
        <v>304</v>
      </c>
      <c r="J933" s="4">
        <v>45649.420636574076</v>
      </c>
      <c r="K933" t="s">
        <v>56</v>
      </c>
      <c r="S933">
        <v>38</v>
      </c>
      <c r="T933">
        <v>4.22</v>
      </c>
      <c r="U933">
        <v>38</v>
      </c>
      <c r="V933">
        <v>1</v>
      </c>
      <c r="W933">
        <v>9</v>
      </c>
      <c r="X933" t="s">
        <v>4709</v>
      </c>
      <c r="Y933" t="s">
        <v>4707</v>
      </c>
      <c r="Z933" t="s">
        <v>4710</v>
      </c>
      <c r="AA933" t="s">
        <v>47</v>
      </c>
      <c r="AB933" t="b">
        <v>0</v>
      </c>
      <c r="AC933" t="b">
        <f t="shared" si="29"/>
        <v>1</v>
      </c>
      <c r="AD933">
        <v>369</v>
      </c>
      <c r="AE933" t="b">
        <v>0</v>
      </c>
      <c r="AF933">
        <f>_xlfn.XLOOKUP($C933,[1]Dec25_data_updated!$C:$C, [1]Dec25_data_updated!AI:AI,0)</f>
        <v>0</v>
      </c>
      <c r="AG933">
        <f>_xlfn.XLOOKUP($C933,[1]Dec25_data_updated!$C:$C, [1]Dec25_data_updated!AJ:AJ,0)</f>
        <v>0</v>
      </c>
      <c r="AH933">
        <f>_xlfn.XLOOKUP($C933,[1]Dec25_data_updated!$C:$C, [1]Dec25_data_updated!AF:AF,0)</f>
        <v>0</v>
      </c>
      <c r="AI933" s="1">
        <f>_xlfn.XLOOKUP($C933,[1]cull_for_type_term!$C:$C, [1]cull_for_type_term!AI:AI,0)</f>
        <v>0</v>
      </c>
      <c r="AJ933" s="1">
        <f>_xlfn.XLOOKUP($C933,[1]cull_for_type_term!$C:$C, [1]cull_for_type_term!AJ:AJ,0)</f>
        <v>0</v>
      </c>
      <c r="AK933" s="1">
        <f>_xlfn.XLOOKUP($C933,[1]dates!$C:$C, [1]dates!D:D,0)</f>
        <v>0</v>
      </c>
      <c r="AL933" s="2"/>
      <c r="AM933" s="3">
        <f>_xlfn.XLOOKUP($C933,[1]missing!$C:$C, [1]missing!AH:AH,0)</f>
        <v>0</v>
      </c>
    </row>
    <row r="934" spans="1:39" x14ac:dyDescent="0.2">
      <c r="A934">
        <v>38</v>
      </c>
      <c r="B934" t="s">
        <v>4704</v>
      </c>
      <c r="C934" t="s">
        <v>4705</v>
      </c>
      <c r="D934">
        <v>2015</v>
      </c>
      <c r="E934" t="s">
        <v>4706</v>
      </c>
      <c r="F934" t="s">
        <v>54</v>
      </c>
      <c r="G934" t="s">
        <v>4707</v>
      </c>
      <c r="H934" t="s">
        <v>4708</v>
      </c>
      <c r="I934">
        <v>167</v>
      </c>
      <c r="J934" s="4">
        <v>45649.813726851855</v>
      </c>
      <c r="K934" t="s">
        <v>56</v>
      </c>
      <c r="S934">
        <v>38</v>
      </c>
      <c r="T934">
        <v>4.22</v>
      </c>
      <c r="U934">
        <v>38</v>
      </c>
      <c r="V934">
        <v>1</v>
      </c>
      <c r="W934">
        <v>9</v>
      </c>
      <c r="X934" t="s">
        <v>4711</v>
      </c>
      <c r="Y934" t="s">
        <v>4707</v>
      </c>
      <c r="Z934" t="s">
        <v>4712</v>
      </c>
      <c r="AA934" t="s">
        <v>50</v>
      </c>
      <c r="AB934" t="b">
        <v>0</v>
      </c>
      <c r="AC934" t="b">
        <f t="shared" si="29"/>
        <v>1</v>
      </c>
      <c r="AD934">
        <v>1134</v>
      </c>
      <c r="AE934" t="b">
        <v>0</v>
      </c>
      <c r="AF934">
        <f>_xlfn.XLOOKUP($C934,[1]Dec25_data_updated!$C:$C, [1]Dec25_data_updated!AI:AI,0)</f>
        <v>0</v>
      </c>
      <c r="AG934">
        <f>_xlfn.XLOOKUP($C934,[1]Dec25_data_updated!$C:$C, [1]Dec25_data_updated!AJ:AJ,0)</f>
        <v>0</v>
      </c>
      <c r="AH934">
        <f>_xlfn.XLOOKUP($C934,[1]Dec25_data_updated!$C:$C, [1]Dec25_data_updated!AF:AF,0)</f>
        <v>0</v>
      </c>
      <c r="AI934" s="1">
        <f>_xlfn.XLOOKUP($C934,[1]cull_for_type_term!$C:$C, [1]cull_for_type_term!AI:AI,0)</f>
        <v>0</v>
      </c>
      <c r="AJ934" s="1">
        <f>_xlfn.XLOOKUP($C934,[1]cull_for_type_term!$C:$C, [1]cull_for_type_term!AJ:AJ,0)</f>
        <v>0</v>
      </c>
      <c r="AK934" s="1">
        <f>_xlfn.XLOOKUP($C934,[1]dates!$C:$C, [1]dates!D:D,0)</f>
        <v>0</v>
      </c>
      <c r="AL934" s="2"/>
      <c r="AM934" s="3">
        <f>_xlfn.XLOOKUP($C934,[1]missing!$C:$C, [1]missing!AH:AH,0)</f>
        <v>0</v>
      </c>
    </row>
    <row r="935" spans="1:39" x14ac:dyDescent="0.2">
      <c r="A935">
        <v>5</v>
      </c>
      <c r="B935" t="s">
        <v>4713</v>
      </c>
      <c r="C935" t="s">
        <v>4714</v>
      </c>
      <c r="D935">
        <v>2012</v>
      </c>
      <c r="E935" t="s">
        <v>1856</v>
      </c>
      <c r="F935" t="s">
        <v>279</v>
      </c>
      <c r="G935" t="s">
        <v>4715</v>
      </c>
      <c r="H935" t="s">
        <v>4716</v>
      </c>
      <c r="I935">
        <v>10</v>
      </c>
      <c r="J935" s="4">
        <v>45649.420636574076</v>
      </c>
      <c r="L935" t="s">
        <v>4717</v>
      </c>
      <c r="S935">
        <v>5</v>
      </c>
      <c r="T935">
        <v>0.42</v>
      </c>
      <c r="U935">
        <v>5</v>
      </c>
      <c r="V935">
        <v>1</v>
      </c>
      <c r="W935">
        <v>12</v>
      </c>
      <c r="X935" t="s">
        <v>4718</v>
      </c>
      <c r="Z935" t="s">
        <v>4719</v>
      </c>
      <c r="AA935" t="s">
        <v>47</v>
      </c>
      <c r="AB935" t="b">
        <v>0</v>
      </c>
      <c r="AC935" t="b">
        <f t="shared" si="29"/>
        <v>1</v>
      </c>
      <c r="AD935">
        <v>75</v>
      </c>
      <c r="AE935" t="b">
        <v>0</v>
      </c>
      <c r="AF935">
        <f>_xlfn.XLOOKUP($C935,[1]Dec25_data_updated!$C:$C, [1]Dec25_data_updated!AI:AI,0)</f>
        <v>0</v>
      </c>
      <c r="AG935">
        <f>_xlfn.XLOOKUP($C935,[1]Dec25_data_updated!$C:$C, [1]Dec25_data_updated!AJ:AJ,0)</f>
        <v>0</v>
      </c>
      <c r="AH935">
        <f>_xlfn.XLOOKUP($C935,[1]Dec25_data_updated!$C:$C, [1]Dec25_data_updated!AF:AF,0)</f>
        <v>0</v>
      </c>
      <c r="AI935" s="1">
        <f>_xlfn.XLOOKUP($C935,[1]cull_for_type_term!$C:$C, [1]cull_for_type_term!AI:AI,0)</f>
        <v>0</v>
      </c>
      <c r="AJ935" s="1">
        <f>_xlfn.XLOOKUP($C935,[1]cull_for_type_term!$C:$C, [1]cull_for_type_term!AJ:AJ,0)</f>
        <v>0</v>
      </c>
      <c r="AK935" s="1">
        <f>_xlfn.XLOOKUP($C935,[1]dates!$C:$C, [1]dates!D:D,0)</f>
        <v>0</v>
      </c>
      <c r="AL935" s="2"/>
      <c r="AM935" s="3">
        <f>_xlfn.XLOOKUP($C935,[1]missing!$C:$C, [1]missing!AH:AH,0)</f>
        <v>0</v>
      </c>
    </row>
    <row r="936" spans="1:39" x14ac:dyDescent="0.2">
      <c r="A936">
        <v>0</v>
      </c>
      <c r="B936" t="s">
        <v>4713</v>
      </c>
      <c r="C936" t="s">
        <v>4720</v>
      </c>
      <c r="D936">
        <v>2012</v>
      </c>
      <c r="E936" t="s">
        <v>3119</v>
      </c>
      <c r="F936" t="s">
        <v>289</v>
      </c>
      <c r="G936" t="s">
        <v>4721</v>
      </c>
      <c r="I936">
        <v>2</v>
      </c>
      <c r="J936" s="4">
        <v>45649.441134259258</v>
      </c>
      <c r="S936">
        <v>0</v>
      </c>
      <c r="T936">
        <v>0</v>
      </c>
      <c r="U936">
        <v>0</v>
      </c>
      <c r="V936">
        <v>1</v>
      </c>
      <c r="W936">
        <v>12</v>
      </c>
      <c r="X936" t="s">
        <v>4722</v>
      </c>
      <c r="Z936" t="s">
        <v>4723</v>
      </c>
      <c r="AA936" t="s">
        <v>461</v>
      </c>
      <c r="AB936" t="b">
        <v>0</v>
      </c>
      <c r="AC936" t="b">
        <f t="shared" si="29"/>
        <v>1</v>
      </c>
      <c r="AD936">
        <v>862</v>
      </c>
      <c r="AE936" t="b">
        <v>0</v>
      </c>
      <c r="AF936">
        <f>_xlfn.XLOOKUP($C936,[1]Dec25_data_updated!$C:$C, [1]Dec25_data_updated!AI:AI,0)</f>
        <v>0</v>
      </c>
      <c r="AG936">
        <f>_xlfn.XLOOKUP($C936,[1]Dec25_data_updated!$C:$C, [1]Dec25_data_updated!AJ:AJ,0)</f>
        <v>0</v>
      </c>
      <c r="AH936">
        <f>_xlfn.XLOOKUP($C936,[1]Dec25_data_updated!$C:$C, [1]Dec25_data_updated!AF:AF,0)</f>
        <v>0</v>
      </c>
      <c r="AI936" s="1">
        <f>_xlfn.XLOOKUP($C936,[1]cull_for_type_term!$C:$C, [1]cull_for_type_term!AI:AI,0)</f>
        <v>0</v>
      </c>
      <c r="AJ936" s="1">
        <f>_xlfn.XLOOKUP($C936,[1]cull_for_type_term!$C:$C, [1]cull_for_type_term!AJ:AJ,0)</f>
        <v>0</v>
      </c>
      <c r="AK936" s="1">
        <f>_xlfn.XLOOKUP($C936,[1]dates!$C:$C, [1]dates!D:D,0)</f>
        <v>0</v>
      </c>
      <c r="AL936" s="2"/>
      <c r="AM936" s="3">
        <f>_xlfn.XLOOKUP($C936,[1]missing!$C:$C, [1]missing!AH:AH,0)</f>
        <v>0</v>
      </c>
    </row>
    <row r="937" spans="1:39" x14ac:dyDescent="0.2">
      <c r="A937">
        <v>0</v>
      </c>
      <c r="B937" t="s">
        <v>4713</v>
      </c>
      <c r="C937" t="s">
        <v>4720</v>
      </c>
      <c r="D937">
        <v>2012</v>
      </c>
      <c r="E937" t="s">
        <v>3119</v>
      </c>
      <c r="F937" t="s">
        <v>289</v>
      </c>
      <c r="G937" t="s">
        <v>4724</v>
      </c>
      <c r="I937">
        <v>2</v>
      </c>
      <c r="J937" s="4">
        <v>45649.416967592595</v>
      </c>
      <c r="S937">
        <v>0</v>
      </c>
      <c r="T937">
        <v>0</v>
      </c>
      <c r="U937">
        <v>0</v>
      </c>
      <c r="V937">
        <v>1</v>
      </c>
      <c r="W937">
        <v>12</v>
      </c>
      <c r="X937" t="s">
        <v>4725</v>
      </c>
      <c r="Z937" t="s">
        <v>4726</v>
      </c>
      <c r="AA937" t="s">
        <v>335</v>
      </c>
      <c r="AB937" t="b">
        <v>0</v>
      </c>
      <c r="AC937" t="b">
        <f t="shared" si="29"/>
        <v>1</v>
      </c>
      <c r="AD937">
        <v>893</v>
      </c>
      <c r="AE937" t="b">
        <v>0</v>
      </c>
      <c r="AF937">
        <f>_xlfn.XLOOKUP($C937,[1]Dec25_data_updated!$C:$C, [1]Dec25_data_updated!AI:AI,0)</f>
        <v>0</v>
      </c>
      <c r="AG937">
        <f>_xlfn.XLOOKUP($C937,[1]Dec25_data_updated!$C:$C, [1]Dec25_data_updated!AJ:AJ,0)</f>
        <v>0</v>
      </c>
      <c r="AH937">
        <f>_xlfn.XLOOKUP($C937,[1]Dec25_data_updated!$C:$C, [1]Dec25_data_updated!AF:AF,0)</f>
        <v>0</v>
      </c>
      <c r="AI937" s="1">
        <f>_xlfn.XLOOKUP($C937,[1]cull_for_type_term!$C:$C, [1]cull_for_type_term!AI:AI,0)</f>
        <v>0</v>
      </c>
      <c r="AJ937" s="1">
        <f>_xlfn.XLOOKUP($C937,[1]cull_for_type_term!$C:$C, [1]cull_for_type_term!AJ:AJ,0)</f>
        <v>0</v>
      </c>
      <c r="AK937" s="1">
        <f>_xlfn.XLOOKUP($C937,[1]dates!$C:$C, [1]dates!D:D,0)</f>
        <v>0</v>
      </c>
      <c r="AL937" s="2"/>
      <c r="AM937" s="3">
        <f>_xlfn.XLOOKUP($C937,[1]missing!$C:$C, [1]missing!AH:AH,0)</f>
        <v>0</v>
      </c>
    </row>
    <row r="938" spans="1:39" x14ac:dyDescent="0.2">
      <c r="A938">
        <v>0</v>
      </c>
      <c r="B938" t="s">
        <v>4713</v>
      </c>
      <c r="C938" t="s">
        <v>4720</v>
      </c>
      <c r="D938">
        <v>2012</v>
      </c>
      <c r="E938" t="s">
        <v>3119</v>
      </c>
      <c r="F938" t="s">
        <v>289</v>
      </c>
      <c r="G938" t="s">
        <v>4727</v>
      </c>
      <c r="I938">
        <v>1</v>
      </c>
      <c r="J938" s="4">
        <v>45649.419641203705</v>
      </c>
      <c r="S938">
        <v>0</v>
      </c>
      <c r="T938">
        <v>0</v>
      </c>
      <c r="U938">
        <v>0</v>
      </c>
      <c r="V938">
        <v>1</v>
      </c>
      <c r="W938">
        <v>12</v>
      </c>
      <c r="X938" t="s">
        <v>4728</v>
      </c>
      <c r="Z938" t="s">
        <v>4729</v>
      </c>
      <c r="AA938" t="s">
        <v>1360</v>
      </c>
      <c r="AB938" t="b">
        <v>0</v>
      </c>
      <c r="AC938" t="b">
        <f t="shared" si="29"/>
        <v>1</v>
      </c>
      <c r="AD938">
        <v>961</v>
      </c>
      <c r="AE938" t="b">
        <v>0</v>
      </c>
      <c r="AF938">
        <f>_xlfn.XLOOKUP($C938,[1]Dec25_data_updated!$C:$C, [1]Dec25_data_updated!AI:AI,0)</f>
        <v>0</v>
      </c>
      <c r="AG938">
        <f>_xlfn.XLOOKUP($C938,[1]Dec25_data_updated!$C:$C, [1]Dec25_data_updated!AJ:AJ,0)</f>
        <v>0</v>
      </c>
      <c r="AH938">
        <f>_xlfn.XLOOKUP($C938,[1]Dec25_data_updated!$C:$C, [1]Dec25_data_updated!AF:AF,0)</f>
        <v>0</v>
      </c>
      <c r="AI938" s="1">
        <f>_xlfn.XLOOKUP($C938,[1]cull_for_type_term!$C:$C, [1]cull_for_type_term!AI:AI,0)</f>
        <v>0</v>
      </c>
      <c r="AJ938" s="1">
        <f>_xlfn.XLOOKUP($C938,[1]cull_for_type_term!$C:$C, [1]cull_for_type_term!AJ:AJ,0)</f>
        <v>0</v>
      </c>
      <c r="AK938" s="1">
        <f>_xlfn.XLOOKUP($C938,[1]dates!$C:$C, [1]dates!D:D,0)</f>
        <v>0</v>
      </c>
      <c r="AL938" s="2"/>
      <c r="AM938" s="3">
        <f>_xlfn.XLOOKUP($C938,[1]missing!$C:$C, [1]missing!AH:AH,0)</f>
        <v>0</v>
      </c>
    </row>
    <row r="939" spans="1:39" x14ac:dyDescent="0.2">
      <c r="A939">
        <v>0</v>
      </c>
      <c r="B939" t="s">
        <v>4713</v>
      </c>
      <c r="C939" t="s">
        <v>4720</v>
      </c>
      <c r="D939">
        <v>2012</v>
      </c>
      <c r="E939" t="s">
        <v>3119</v>
      </c>
      <c r="F939" t="s">
        <v>289</v>
      </c>
      <c r="G939" t="s">
        <v>4730</v>
      </c>
      <c r="I939">
        <v>11</v>
      </c>
      <c r="J939" s="4">
        <v>45649.813726851855</v>
      </c>
      <c r="S939">
        <v>0</v>
      </c>
      <c r="T939">
        <v>0</v>
      </c>
      <c r="U939">
        <v>0</v>
      </c>
      <c r="V939">
        <v>1</v>
      </c>
      <c r="W939">
        <v>12</v>
      </c>
      <c r="X939" t="s">
        <v>4731</v>
      </c>
      <c r="Z939" t="s">
        <v>4732</v>
      </c>
      <c r="AA939" t="s">
        <v>50</v>
      </c>
      <c r="AB939" t="b">
        <v>0</v>
      </c>
      <c r="AC939" t="b">
        <f t="shared" si="29"/>
        <v>1</v>
      </c>
      <c r="AD939">
        <v>978</v>
      </c>
      <c r="AE939" t="b">
        <v>0</v>
      </c>
      <c r="AF939">
        <f>_xlfn.XLOOKUP($C939,[1]Dec25_data_updated!$C:$C, [1]Dec25_data_updated!AI:AI,0)</f>
        <v>0</v>
      </c>
      <c r="AG939">
        <f>_xlfn.XLOOKUP($C939,[1]Dec25_data_updated!$C:$C, [1]Dec25_data_updated!AJ:AJ,0)</f>
        <v>0</v>
      </c>
      <c r="AH939">
        <f>_xlfn.XLOOKUP($C939,[1]Dec25_data_updated!$C:$C, [1]Dec25_data_updated!AF:AF,0)</f>
        <v>0</v>
      </c>
      <c r="AI939" s="1">
        <f>_xlfn.XLOOKUP($C939,[1]cull_for_type_term!$C:$C, [1]cull_for_type_term!AI:AI,0)</f>
        <v>0</v>
      </c>
      <c r="AJ939" s="1">
        <f>_xlfn.XLOOKUP($C939,[1]cull_for_type_term!$C:$C, [1]cull_for_type_term!AJ:AJ,0)</f>
        <v>0</v>
      </c>
      <c r="AK939" s="1">
        <f>_xlfn.XLOOKUP($C939,[1]dates!$C:$C, [1]dates!D:D,0)</f>
        <v>0</v>
      </c>
      <c r="AL939" s="2"/>
      <c r="AM939" s="3">
        <f>_xlfn.XLOOKUP($C939,[1]missing!$C:$C, [1]missing!AH:AH,0)</f>
        <v>0</v>
      </c>
    </row>
    <row r="940" spans="1:39" x14ac:dyDescent="0.2">
      <c r="A940">
        <v>0</v>
      </c>
      <c r="B940" t="s">
        <v>4713</v>
      </c>
      <c r="C940" t="s">
        <v>4720</v>
      </c>
      <c r="D940">
        <v>2012</v>
      </c>
      <c r="E940" t="s">
        <v>3119</v>
      </c>
      <c r="F940" t="s">
        <v>289</v>
      </c>
      <c r="G940" t="s">
        <v>4733</v>
      </c>
      <c r="I940">
        <v>2</v>
      </c>
      <c r="J940" s="4">
        <v>45649.857893518521</v>
      </c>
      <c r="S940">
        <v>0</v>
      </c>
      <c r="T940">
        <v>0</v>
      </c>
      <c r="U940">
        <v>0</v>
      </c>
      <c r="V940">
        <v>1</v>
      </c>
      <c r="W940">
        <v>12</v>
      </c>
      <c r="X940" t="s">
        <v>4734</v>
      </c>
      <c r="Z940" t="s">
        <v>4735</v>
      </c>
      <c r="AA940" t="s">
        <v>627</v>
      </c>
      <c r="AB940" t="b">
        <v>0</v>
      </c>
      <c r="AC940" t="b">
        <f t="shared" si="29"/>
        <v>1</v>
      </c>
      <c r="AD940">
        <v>1317</v>
      </c>
      <c r="AE940" t="b">
        <v>0</v>
      </c>
      <c r="AF940">
        <f>_xlfn.XLOOKUP($C940,[1]Dec25_data_updated!$C:$C, [1]Dec25_data_updated!AI:AI,0)</f>
        <v>0</v>
      </c>
      <c r="AG940">
        <f>_xlfn.XLOOKUP($C940,[1]Dec25_data_updated!$C:$C, [1]Dec25_data_updated!AJ:AJ,0)</f>
        <v>0</v>
      </c>
      <c r="AH940">
        <f>_xlfn.XLOOKUP($C940,[1]Dec25_data_updated!$C:$C, [1]Dec25_data_updated!AF:AF,0)</f>
        <v>0</v>
      </c>
      <c r="AI940" s="1">
        <f>_xlfn.XLOOKUP($C940,[1]cull_for_type_term!$C:$C, [1]cull_for_type_term!AI:AI,0)</f>
        <v>0</v>
      </c>
      <c r="AJ940" s="1">
        <f>_xlfn.XLOOKUP($C940,[1]cull_for_type_term!$C:$C, [1]cull_for_type_term!AJ:AJ,0)</f>
        <v>0</v>
      </c>
      <c r="AK940" s="1">
        <f>_xlfn.XLOOKUP($C940,[1]dates!$C:$C, [1]dates!D:D,0)</f>
        <v>0</v>
      </c>
      <c r="AL940" s="2"/>
      <c r="AM940" s="3">
        <f>_xlfn.XLOOKUP($C940,[1]missing!$C:$C, [1]missing!AH:AH,0)</f>
        <v>0</v>
      </c>
    </row>
    <row r="941" spans="1:39" x14ac:dyDescent="0.2">
      <c r="A941">
        <v>0</v>
      </c>
      <c r="B941" t="s">
        <v>4713</v>
      </c>
      <c r="C941" t="s">
        <v>4720</v>
      </c>
      <c r="D941">
        <v>2012</v>
      </c>
      <c r="E941" t="s">
        <v>3119</v>
      </c>
      <c r="F941" t="s">
        <v>289</v>
      </c>
      <c r="G941" t="s">
        <v>4736</v>
      </c>
      <c r="I941">
        <v>2</v>
      </c>
      <c r="J941" s="4">
        <v>45649.858171296299</v>
      </c>
      <c r="S941">
        <v>0</v>
      </c>
      <c r="T941">
        <v>0</v>
      </c>
      <c r="U941">
        <v>0</v>
      </c>
      <c r="V941">
        <v>1</v>
      </c>
      <c r="W941">
        <v>12</v>
      </c>
      <c r="X941" t="s">
        <v>4734</v>
      </c>
      <c r="Z941" t="s">
        <v>4737</v>
      </c>
      <c r="AA941" t="s">
        <v>627</v>
      </c>
      <c r="AB941" t="b">
        <v>0</v>
      </c>
      <c r="AC941" t="b">
        <f t="shared" si="29"/>
        <v>1</v>
      </c>
      <c r="AD941">
        <v>1332</v>
      </c>
      <c r="AE941" t="b">
        <v>0</v>
      </c>
      <c r="AF941">
        <f>_xlfn.XLOOKUP($C941,[1]Dec25_data_updated!$C:$C, [1]Dec25_data_updated!AI:AI,0)</f>
        <v>0</v>
      </c>
      <c r="AG941">
        <f>_xlfn.XLOOKUP($C941,[1]Dec25_data_updated!$C:$C, [1]Dec25_data_updated!AJ:AJ,0)</f>
        <v>0</v>
      </c>
      <c r="AH941">
        <f>_xlfn.XLOOKUP($C941,[1]Dec25_data_updated!$C:$C, [1]Dec25_data_updated!AF:AF,0)</f>
        <v>0</v>
      </c>
      <c r="AI941" s="1">
        <f>_xlfn.XLOOKUP($C941,[1]cull_for_type_term!$C:$C, [1]cull_for_type_term!AI:AI,0)</f>
        <v>0</v>
      </c>
      <c r="AJ941" s="1">
        <f>_xlfn.XLOOKUP($C941,[1]cull_for_type_term!$C:$C, [1]cull_for_type_term!AJ:AJ,0)</f>
        <v>0</v>
      </c>
      <c r="AK941" s="1">
        <f>_xlfn.XLOOKUP($C941,[1]dates!$C:$C, [1]dates!D:D,0)</f>
        <v>0</v>
      </c>
      <c r="AL941" s="2"/>
      <c r="AM941" s="3">
        <f>_xlfn.XLOOKUP($C941,[1]missing!$C:$C, [1]missing!AH:AH,0)</f>
        <v>0</v>
      </c>
    </row>
    <row r="942" spans="1:39" x14ac:dyDescent="0.2">
      <c r="A942">
        <v>0</v>
      </c>
      <c r="B942" t="s">
        <v>4713</v>
      </c>
      <c r="C942" t="s">
        <v>4720</v>
      </c>
      <c r="D942">
        <v>2012</v>
      </c>
      <c r="E942" t="s">
        <v>3119</v>
      </c>
      <c r="F942" t="s">
        <v>289</v>
      </c>
      <c r="G942" t="s">
        <v>4738</v>
      </c>
      <c r="I942">
        <v>2</v>
      </c>
      <c r="J942" s="4">
        <v>45649.441979166666</v>
      </c>
      <c r="S942">
        <v>0</v>
      </c>
      <c r="T942">
        <v>0</v>
      </c>
      <c r="U942">
        <v>0</v>
      </c>
      <c r="V942">
        <v>1</v>
      </c>
      <c r="W942">
        <v>12</v>
      </c>
      <c r="X942" t="s">
        <v>4739</v>
      </c>
      <c r="Z942" t="s">
        <v>4740</v>
      </c>
      <c r="AA942" t="s">
        <v>1129</v>
      </c>
      <c r="AB942" t="b">
        <v>0</v>
      </c>
      <c r="AC942" t="str">
        <f t="shared" si="29"/>
        <v/>
      </c>
      <c r="AD942">
        <v>940</v>
      </c>
      <c r="AE942" t="b">
        <v>0</v>
      </c>
      <c r="AF942">
        <f>_xlfn.XLOOKUP($C942,[1]Dec25_data_updated!$C:$C, [1]Dec25_data_updated!AI:AI,0)</f>
        <v>0</v>
      </c>
      <c r="AG942">
        <f>_xlfn.XLOOKUP($C942,[1]Dec25_data_updated!$C:$C, [1]Dec25_data_updated!AJ:AJ,0)</f>
        <v>0</v>
      </c>
      <c r="AH942">
        <f>_xlfn.XLOOKUP($C942,[1]Dec25_data_updated!$C:$C, [1]Dec25_data_updated!AF:AF,0)</f>
        <v>0</v>
      </c>
      <c r="AI942" s="1">
        <f>_xlfn.XLOOKUP($C942,[1]cull_for_type_term!$C:$C, [1]cull_for_type_term!AI:AI,0)</f>
        <v>0</v>
      </c>
      <c r="AJ942" s="1">
        <f>_xlfn.XLOOKUP($C942,[1]cull_for_type_term!$C:$C, [1]cull_for_type_term!AJ:AJ,0)</f>
        <v>0</v>
      </c>
      <c r="AK942" s="1">
        <f>_xlfn.XLOOKUP($C942,[1]dates!$C:$C, [1]dates!D:D,0)</f>
        <v>0</v>
      </c>
      <c r="AL942" s="2"/>
      <c r="AM942" s="3">
        <f>_xlfn.XLOOKUP($C942,[1]missing!$C:$C, [1]missing!AH:AH,0)</f>
        <v>0</v>
      </c>
    </row>
    <row r="943" spans="1:39" x14ac:dyDescent="0.2">
      <c r="A943">
        <v>1</v>
      </c>
      <c r="B943" t="s">
        <v>4713</v>
      </c>
      <c r="C943" t="s">
        <v>4741</v>
      </c>
      <c r="D943">
        <v>2011</v>
      </c>
      <c r="E943" t="s">
        <v>3183</v>
      </c>
      <c r="F943" t="s">
        <v>54</v>
      </c>
      <c r="G943" t="s">
        <v>4742</v>
      </c>
      <c r="H943" t="s">
        <v>4743</v>
      </c>
      <c r="I943">
        <v>6</v>
      </c>
      <c r="J943" s="4">
        <v>45649.813726851855</v>
      </c>
      <c r="K943" t="s">
        <v>56</v>
      </c>
      <c r="S943">
        <v>1</v>
      </c>
      <c r="T943">
        <v>0.08</v>
      </c>
      <c r="U943">
        <v>1</v>
      </c>
      <c r="V943">
        <v>1</v>
      </c>
      <c r="W943">
        <v>13</v>
      </c>
      <c r="X943" t="s">
        <v>4744</v>
      </c>
      <c r="Y943" t="s">
        <v>4742</v>
      </c>
      <c r="Z943" t="s">
        <v>4745</v>
      </c>
      <c r="AA943" t="s">
        <v>50</v>
      </c>
      <c r="AB943" t="b">
        <v>0</v>
      </c>
      <c r="AC943" t="b">
        <f t="shared" si="29"/>
        <v>1</v>
      </c>
      <c r="AD943">
        <v>973</v>
      </c>
      <c r="AE943" t="b">
        <v>0</v>
      </c>
      <c r="AF943">
        <f>_xlfn.XLOOKUP($C943,[1]Dec25_data_updated!$C:$C, [1]Dec25_data_updated!AI:AI,0)</f>
        <v>0</v>
      </c>
      <c r="AG943">
        <f>_xlfn.XLOOKUP($C943,[1]Dec25_data_updated!$C:$C, [1]Dec25_data_updated!AJ:AJ,0)</f>
        <v>0</v>
      </c>
      <c r="AH943">
        <f>_xlfn.XLOOKUP($C943,[1]Dec25_data_updated!$C:$C, [1]Dec25_data_updated!AF:AF,0)</f>
        <v>0</v>
      </c>
      <c r="AI943" s="1">
        <f>_xlfn.XLOOKUP($C943,[1]cull_for_type_term!$C:$C, [1]cull_for_type_term!AI:AI,0)</f>
        <v>0</v>
      </c>
      <c r="AJ943" s="1">
        <f>_xlfn.XLOOKUP($C943,[1]cull_for_type_term!$C:$C, [1]cull_for_type_term!AJ:AJ,0)</f>
        <v>0</v>
      </c>
      <c r="AK943" s="1">
        <f>_xlfn.XLOOKUP($C943,[1]dates!$C:$C, [1]dates!D:D,0)</f>
        <v>0</v>
      </c>
      <c r="AL943" s="2"/>
      <c r="AM943" s="3">
        <f>_xlfn.XLOOKUP($C943,[1]missing!$C:$C, [1]missing!AH:AH,0)</f>
        <v>0</v>
      </c>
    </row>
    <row r="944" spans="1:39" x14ac:dyDescent="0.2">
      <c r="A944" s="5">
        <v>1</v>
      </c>
      <c r="B944" s="5" t="s">
        <v>4713</v>
      </c>
      <c r="C944" s="5" t="s">
        <v>4746</v>
      </c>
      <c r="D944" s="5">
        <v>2008</v>
      </c>
      <c r="E944" s="5"/>
      <c r="F944" s="5" t="s">
        <v>289</v>
      </c>
      <c r="G944" s="5" t="s">
        <v>4747</v>
      </c>
      <c r="H944" s="5" t="s">
        <v>4748</v>
      </c>
      <c r="I944" s="5">
        <v>4</v>
      </c>
      <c r="J944" s="6" t="s">
        <v>61</v>
      </c>
      <c r="K944" s="5" t="s">
        <v>250</v>
      </c>
      <c r="L944" s="5"/>
      <c r="M944" s="5"/>
      <c r="N944" s="5"/>
      <c r="O944" s="5"/>
      <c r="P944" s="5"/>
      <c r="Q944" s="5"/>
      <c r="R944" s="5"/>
      <c r="S944" s="5">
        <v>1</v>
      </c>
      <c r="T944" s="5">
        <v>0.06</v>
      </c>
      <c r="U944" s="5">
        <v>1</v>
      </c>
      <c r="V944" s="5">
        <v>1</v>
      </c>
      <c r="W944" s="5">
        <v>16</v>
      </c>
      <c r="X944" s="5" t="s">
        <v>4749</v>
      </c>
      <c r="Y944" s="5"/>
      <c r="Z944" s="5" t="s">
        <v>4750</v>
      </c>
      <c r="AA944" t="s">
        <v>63</v>
      </c>
      <c r="AB944" t="b">
        <v>0</v>
      </c>
      <c r="AC944" t="b">
        <f t="shared" si="29"/>
        <v>1</v>
      </c>
      <c r="AD944">
        <v>664</v>
      </c>
      <c r="AE944" t="b">
        <v>0</v>
      </c>
      <c r="AF944">
        <f>_xlfn.XLOOKUP($C944,[1]Dec25_data_updated!$C:$C, [1]Dec25_data_updated!AI:AI,0)</f>
        <v>0</v>
      </c>
      <c r="AG944">
        <f>_xlfn.XLOOKUP($C944,[1]Dec25_data_updated!$C:$C, [1]Dec25_data_updated!AJ:AJ,0)</f>
        <v>0</v>
      </c>
      <c r="AH944">
        <f>_xlfn.XLOOKUP($C944,[1]Dec25_data_updated!$C:$C, [1]Dec25_data_updated!AF:AF,0)</f>
        <v>0</v>
      </c>
      <c r="AI944" s="1">
        <f>_xlfn.XLOOKUP($C944,[1]cull_for_type_term!$C:$C, [1]cull_for_type_term!AI:AI,0)</f>
        <v>0</v>
      </c>
      <c r="AJ944" s="1">
        <f>_xlfn.XLOOKUP($C944,[1]cull_for_type_term!$C:$C, [1]cull_for_type_term!AJ:AJ,0)</f>
        <v>0</v>
      </c>
      <c r="AK944" s="1">
        <f>_xlfn.XLOOKUP($C944,[1]dates!$C:$C, [1]dates!D:D,0)</f>
        <v>0</v>
      </c>
      <c r="AL944" s="2"/>
      <c r="AM944" s="3">
        <f>_xlfn.XLOOKUP($C944,[1]missing!$C:$C, [1]missing!AH:AH,0)</f>
        <v>0</v>
      </c>
    </row>
    <row r="945" spans="1:39" x14ac:dyDescent="0.2">
      <c r="A945">
        <v>1</v>
      </c>
      <c r="B945" t="s">
        <v>4713</v>
      </c>
      <c r="C945" t="s">
        <v>4746</v>
      </c>
      <c r="D945">
        <v>2008</v>
      </c>
      <c r="F945" t="s">
        <v>289</v>
      </c>
      <c r="G945" t="s">
        <v>4751</v>
      </c>
      <c r="H945" t="s">
        <v>4748</v>
      </c>
      <c r="I945">
        <v>4</v>
      </c>
      <c r="J945" s="4">
        <v>45649.419166666667</v>
      </c>
      <c r="K945" t="s">
        <v>250</v>
      </c>
      <c r="S945">
        <v>1</v>
      </c>
      <c r="T945">
        <v>0.06</v>
      </c>
      <c r="U945">
        <v>1</v>
      </c>
      <c r="V945">
        <v>1</v>
      </c>
      <c r="W945">
        <v>16</v>
      </c>
      <c r="X945" t="s">
        <v>4752</v>
      </c>
      <c r="Z945" t="s">
        <v>4753</v>
      </c>
      <c r="AA945" t="s">
        <v>199</v>
      </c>
      <c r="AB945" t="b">
        <v>0</v>
      </c>
      <c r="AC945" t="b">
        <f t="shared" si="29"/>
        <v>1</v>
      </c>
      <c r="AD945">
        <v>789</v>
      </c>
      <c r="AE945" t="b">
        <v>0</v>
      </c>
      <c r="AF945">
        <f>_xlfn.XLOOKUP($C945,[1]Dec25_data_updated!$C:$C, [1]Dec25_data_updated!AI:AI,0)</f>
        <v>0</v>
      </c>
      <c r="AG945">
        <f>_xlfn.XLOOKUP($C945,[1]Dec25_data_updated!$C:$C, [1]Dec25_data_updated!AJ:AJ,0)</f>
        <v>0</v>
      </c>
      <c r="AH945">
        <f>_xlfn.XLOOKUP($C945,[1]Dec25_data_updated!$C:$C, [1]Dec25_data_updated!AF:AF,0)</f>
        <v>0</v>
      </c>
      <c r="AI945" s="1">
        <f>_xlfn.XLOOKUP($C945,[1]cull_for_type_term!$C:$C, [1]cull_for_type_term!AI:AI,0)</f>
        <v>0</v>
      </c>
      <c r="AJ945" s="1">
        <f>_xlfn.XLOOKUP($C945,[1]cull_for_type_term!$C:$C, [1]cull_for_type_term!AJ:AJ,0)</f>
        <v>0</v>
      </c>
      <c r="AK945" s="1">
        <f>_xlfn.XLOOKUP($C945,[1]dates!$C:$C, [1]dates!D:D,0)</f>
        <v>0</v>
      </c>
      <c r="AL945" s="2"/>
      <c r="AM945" s="3">
        <f>_xlfn.XLOOKUP($C945,[1]missing!$C:$C, [1]missing!AH:AH,0)</f>
        <v>0</v>
      </c>
    </row>
    <row r="946" spans="1:39" x14ac:dyDescent="0.2">
      <c r="A946">
        <v>1</v>
      </c>
      <c r="B946" t="s">
        <v>4713</v>
      </c>
      <c r="C946" t="s">
        <v>4746</v>
      </c>
      <c r="D946">
        <v>2008</v>
      </c>
      <c r="F946" t="s">
        <v>289</v>
      </c>
      <c r="G946" t="s">
        <v>4754</v>
      </c>
      <c r="H946" t="s">
        <v>4755</v>
      </c>
      <c r="I946">
        <v>12</v>
      </c>
      <c r="J946" s="4">
        <v>45649.813726851855</v>
      </c>
      <c r="K946" t="s">
        <v>250</v>
      </c>
      <c r="S946">
        <v>1</v>
      </c>
      <c r="T946">
        <v>0.06</v>
      </c>
      <c r="U946">
        <v>1</v>
      </c>
      <c r="V946">
        <v>1</v>
      </c>
      <c r="W946">
        <v>16</v>
      </c>
      <c r="X946" t="s">
        <v>4756</v>
      </c>
      <c r="Z946" t="s">
        <v>4757</v>
      </c>
      <c r="AA946" t="s">
        <v>50</v>
      </c>
      <c r="AB946" t="b">
        <v>0</v>
      </c>
      <c r="AC946" t="b">
        <f t="shared" si="29"/>
        <v>1</v>
      </c>
      <c r="AD946">
        <v>979</v>
      </c>
      <c r="AE946" t="b">
        <v>0</v>
      </c>
      <c r="AF946">
        <f>_xlfn.XLOOKUP($C946,[1]Dec25_data_updated!$C:$C, [1]Dec25_data_updated!AI:AI,0)</f>
        <v>0</v>
      </c>
      <c r="AG946">
        <f>_xlfn.XLOOKUP($C946,[1]Dec25_data_updated!$C:$C, [1]Dec25_data_updated!AJ:AJ,0)</f>
        <v>0</v>
      </c>
      <c r="AH946">
        <f>_xlfn.XLOOKUP($C946,[1]Dec25_data_updated!$C:$C, [1]Dec25_data_updated!AF:AF,0)</f>
        <v>0</v>
      </c>
      <c r="AI946" s="1">
        <f>_xlfn.XLOOKUP($C946,[1]cull_for_type_term!$C:$C, [1]cull_for_type_term!AI:AI,0)</f>
        <v>0</v>
      </c>
      <c r="AJ946" s="1">
        <f>_xlfn.XLOOKUP($C946,[1]cull_for_type_term!$C:$C, [1]cull_for_type_term!AJ:AJ,0)</f>
        <v>0</v>
      </c>
      <c r="AK946" s="1">
        <f>_xlfn.XLOOKUP($C946,[1]dates!$C:$C, [1]dates!D:D,0)</f>
        <v>0</v>
      </c>
      <c r="AL946" s="2"/>
      <c r="AM946" s="3">
        <f>_xlfn.XLOOKUP($C946,[1]missing!$C:$C, [1]missing!AH:AH,0)</f>
        <v>0</v>
      </c>
    </row>
    <row r="947" spans="1:39" x14ac:dyDescent="0.2">
      <c r="A947">
        <v>1</v>
      </c>
      <c r="B947" t="s">
        <v>4713</v>
      </c>
      <c r="C947" t="s">
        <v>4746</v>
      </c>
      <c r="D947">
        <v>2008</v>
      </c>
      <c r="F947" t="s">
        <v>289</v>
      </c>
      <c r="G947" t="s">
        <v>4758</v>
      </c>
      <c r="H947" t="s">
        <v>4755</v>
      </c>
      <c r="I947">
        <v>7</v>
      </c>
      <c r="J947" s="4">
        <v>45649.420636574076</v>
      </c>
      <c r="K947" t="s">
        <v>250</v>
      </c>
      <c r="S947">
        <v>1</v>
      </c>
      <c r="T947">
        <v>0.06</v>
      </c>
      <c r="U947">
        <v>1</v>
      </c>
      <c r="V947">
        <v>1</v>
      </c>
      <c r="W947">
        <v>16</v>
      </c>
      <c r="X947" t="s">
        <v>4749</v>
      </c>
      <c r="Z947" t="s">
        <v>4759</v>
      </c>
      <c r="AA947" t="s">
        <v>47</v>
      </c>
      <c r="AB947" t="b">
        <v>0</v>
      </c>
      <c r="AC947" t="str">
        <f t="shared" si="29"/>
        <v/>
      </c>
      <c r="AD947">
        <v>72</v>
      </c>
      <c r="AE947" t="b">
        <v>0</v>
      </c>
      <c r="AF947">
        <f>_xlfn.XLOOKUP($C947,[1]Dec25_data_updated!$C:$C, [1]Dec25_data_updated!AI:AI,0)</f>
        <v>0</v>
      </c>
      <c r="AG947">
        <f>_xlfn.XLOOKUP($C947,[1]Dec25_data_updated!$C:$C, [1]Dec25_data_updated!AJ:AJ,0)</f>
        <v>0</v>
      </c>
      <c r="AH947">
        <f>_xlfn.XLOOKUP($C947,[1]Dec25_data_updated!$C:$C, [1]Dec25_data_updated!AF:AF,0)</f>
        <v>0</v>
      </c>
      <c r="AI947" s="1">
        <f>_xlfn.XLOOKUP($C947,[1]cull_for_type_term!$C:$C, [1]cull_for_type_term!AI:AI,0)</f>
        <v>0</v>
      </c>
      <c r="AJ947" s="1">
        <f>_xlfn.XLOOKUP($C947,[1]cull_for_type_term!$C:$C, [1]cull_for_type_term!AJ:AJ,0)</f>
        <v>0</v>
      </c>
      <c r="AK947" s="1">
        <f>_xlfn.XLOOKUP($C947,[1]dates!$C:$C, [1]dates!D:D,0)</f>
        <v>0</v>
      </c>
      <c r="AL947" s="2"/>
      <c r="AM947" s="3">
        <f>_xlfn.XLOOKUP($C947,[1]missing!$C:$C, [1]missing!AH:AH,0)</f>
        <v>0</v>
      </c>
    </row>
    <row r="948" spans="1:39" x14ac:dyDescent="0.2">
      <c r="A948">
        <v>1</v>
      </c>
      <c r="B948" t="s">
        <v>4713</v>
      </c>
      <c r="C948" t="s">
        <v>4746</v>
      </c>
      <c r="D948">
        <v>2008</v>
      </c>
      <c r="F948" t="s">
        <v>289</v>
      </c>
      <c r="G948" t="s">
        <v>4760</v>
      </c>
      <c r="H948" t="s">
        <v>4748</v>
      </c>
      <c r="I948">
        <v>1</v>
      </c>
      <c r="J948" s="4">
        <v>45649.418078703704</v>
      </c>
      <c r="K948" t="s">
        <v>250</v>
      </c>
      <c r="S948">
        <v>1</v>
      </c>
      <c r="T948">
        <v>0.06</v>
      </c>
      <c r="U948">
        <v>1</v>
      </c>
      <c r="V948">
        <v>1</v>
      </c>
      <c r="W948">
        <v>16</v>
      </c>
      <c r="X948" t="s">
        <v>4749</v>
      </c>
      <c r="Z948" t="s">
        <v>4761</v>
      </c>
      <c r="AA948" t="s">
        <v>342</v>
      </c>
      <c r="AB948" t="b">
        <v>0</v>
      </c>
      <c r="AC948" t="str">
        <f t="shared" si="29"/>
        <v/>
      </c>
      <c r="AD948">
        <v>917</v>
      </c>
      <c r="AE948" t="b">
        <v>0</v>
      </c>
      <c r="AF948">
        <f>_xlfn.XLOOKUP($C948,[1]Dec25_data_updated!$C:$C, [1]Dec25_data_updated!AI:AI,0)</f>
        <v>0</v>
      </c>
      <c r="AG948">
        <f>_xlfn.XLOOKUP($C948,[1]Dec25_data_updated!$C:$C, [1]Dec25_data_updated!AJ:AJ,0)</f>
        <v>0</v>
      </c>
      <c r="AH948">
        <f>_xlfn.XLOOKUP($C948,[1]Dec25_data_updated!$C:$C, [1]Dec25_data_updated!AF:AF,0)</f>
        <v>0</v>
      </c>
      <c r="AI948" s="1">
        <f>_xlfn.XLOOKUP($C948,[1]cull_for_type_term!$C:$C, [1]cull_for_type_term!AI:AI,0)</f>
        <v>0</v>
      </c>
      <c r="AJ948" s="1">
        <f>_xlfn.XLOOKUP($C948,[1]cull_for_type_term!$C:$C, [1]cull_for_type_term!AJ:AJ,0)</f>
        <v>0</v>
      </c>
      <c r="AK948" s="1">
        <f>_xlfn.XLOOKUP($C948,[1]dates!$C:$C, [1]dates!D:D,0)</f>
        <v>0</v>
      </c>
      <c r="AL948" s="2"/>
      <c r="AM948" s="3">
        <f>_xlfn.XLOOKUP($C948,[1]missing!$C:$C, [1]missing!AH:AH,0)</f>
        <v>0</v>
      </c>
    </row>
    <row r="949" spans="1:39" x14ac:dyDescent="0.2">
      <c r="A949">
        <v>2</v>
      </c>
      <c r="B949" t="s">
        <v>4713</v>
      </c>
      <c r="C949" t="s">
        <v>335</v>
      </c>
      <c r="D949">
        <v>2012</v>
      </c>
      <c r="E949" t="s">
        <v>4762</v>
      </c>
      <c r="F949" t="s">
        <v>1722</v>
      </c>
      <c r="G949" t="s">
        <v>4763</v>
      </c>
      <c r="H949" t="s">
        <v>4764</v>
      </c>
      <c r="I949">
        <v>1</v>
      </c>
      <c r="J949" s="4">
        <v>45649.441134259258</v>
      </c>
      <c r="L949" t="s">
        <v>4765</v>
      </c>
      <c r="S949">
        <v>2</v>
      </c>
      <c r="T949">
        <v>0.17</v>
      </c>
      <c r="U949">
        <v>2</v>
      </c>
      <c r="V949">
        <v>1</v>
      </c>
      <c r="W949">
        <v>12</v>
      </c>
      <c r="X949" t="s">
        <v>4766</v>
      </c>
      <c r="Y949" t="s">
        <v>4767</v>
      </c>
      <c r="Z949" t="s">
        <v>4768</v>
      </c>
      <c r="AA949" t="s">
        <v>461</v>
      </c>
      <c r="AB949" t="b">
        <v>0</v>
      </c>
      <c r="AC949" t="b">
        <f t="shared" si="29"/>
        <v>1</v>
      </c>
      <c r="AD949">
        <v>861</v>
      </c>
      <c r="AE949" t="b">
        <v>0</v>
      </c>
      <c r="AF949">
        <f>_xlfn.XLOOKUP($C949,[1]Dec25_data_updated!$C:$C, [1]Dec25_data_updated!AI:AI,0)</f>
        <v>0</v>
      </c>
      <c r="AG949">
        <f>_xlfn.XLOOKUP($C949,[1]Dec25_data_updated!$C:$C, [1]Dec25_data_updated!AJ:AJ,0)</f>
        <v>0</v>
      </c>
      <c r="AH949">
        <f>_xlfn.XLOOKUP($C949,[1]Dec25_data_updated!$C:$C, [1]Dec25_data_updated!AF:AF,0)</f>
        <v>0</v>
      </c>
      <c r="AI949" s="1">
        <f>_xlfn.XLOOKUP($C949,[1]cull_for_type_term!$C:$C, [1]cull_for_type_term!AI:AI,0)</f>
        <v>0</v>
      </c>
      <c r="AJ949" s="1">
        <f>_xlfn.XLOOKUP($C949,[1]cull_for_type_term!$C:$C, [1]cull_for_type_term!AJ:AJ,0)</f>
        <v>0</v>
      </c>
      <c r="AK949" s="1">
        <f>_xlfn.XLOOKUP($C949,[1]dates!$C:$C, [1]dates!D:D,0)</f>
        <v>0</v>
      </c>
      <c r="AL949" s="2"/>
      <c r="AM949" s="3">
        <f>_xlfn.XLOOKUP($C949,[1]missing!$C:$C, [1]missing!AH:AH,0)</f>
        <v>0</v>
      </c>
    </row>
    <row r="950" spans="1:39" x14ac:dyDescent="0.2">
      <c r="A950">
        <v>2</v>
      </c>
      <c r="B950" t="s">
        <v>4713</v>
      </c>
      <c r="C950" t="s">
        <v>335</v>
      </c>
      <c r="D950">
        <v>2012</v>
      </c>
      <c r="E950" t="s">
        <v>4762</v>
      </c>
      <c r="F950" t="s">
        <v>1722</v>
      </c>
      <c r="G950" t="s">
        <v>4763</v>
      </c>
      <c r="H950" t="s">
        <v>4769</v>
      </c>
      <c r="I950">
        <v>1</v>
      </c>
      <c r="J950" s="4">
        <v>45649.416967592595</v>
      </c>
      <c r="L950" t="s">
        <v>4765</v>
      </c>
      <c r="S950">
        <v>2</v>
      </c>
      <c r="T950">
        <v>0.17</v>
      </c>
      <c r="U950">
        <v>2</v>
      </c>
      <c r="V950">
        <v>1</v>
      </c>
      <c r="W950">
        <v>12</v>
      </c>
      <c r="X950" t="s">
        <v>4770</v>
      </c>
      <c r="Y950" t="s">
        <v>4767</v>
      </c>
      <c r="Z950" t="s">
        <v>4771</v>
      </c>
      <c r="AA950" t="s">
        <v>335</v>
      </c>
      <c r="AB950" t="b">
        <v>0</v>
      </c>
      <c r="AC950" t="b">
        <f t="shared" si="29"/>
        <v>1</v>
      </c>
      <c r="AD950">
        <v>892</v>
      </c>
      <c r="AE950" t="b">
        <v>0</v>
      </c>
      <c r="AF950">
        <f>_xlfn.XLOOKUP($C950,[1]Dec25_data_updated!$C:$C, [1]Dec25_data_updated!AI:AI,0)</f>
        <v>0</v>
      </c>
      <c r="AG950">
        <f>_xlfn.XLOOKUP($C950,[1]Dec25_data_updated!$C:$C, [1]Dec25_data_updated!AJ:AJ,0)</f>
        <v>0</v>
      </c>
      <c r="AH950">
        <f>_xlfn.XLOOKUP($C950,[1]Dec25_data_updated!$C:$C, [1]Dec25_data_updated!AF:AF,0)</f>
        <v>0</v>
      </c>
      <c r="AI950" s="1">
        <f>_xlfn.XLOOKUP($C950,[1]cull_for_type_term!$C:$C, [1]cull_for_type_term!AI:AI,0)</f>
        <v>0</v>
      </c>
      <c r="AJ950" s="1">
        <f>_xlfn.XLOOKUP($C950,[1]cull_for_type_term!$C:$C, [1]cull_for_type_term!AJ:AJ,0)</f>
        <v>0</v>
      </c>
      <c r="AK950" s="1">
        <f>_xlfn.XLOOKUP($C950,[1]dates!$C:$C, [1]dates!D:D,0)</f>
        <v>0</v>
      </c>
      <c r="AL950" s="2"/>
      <c r="AM950" s="3">
        <f>_xlfn.XLOOKUP($C950,[1]missing!$C:$C, [1]missing!AH:AH,0)</f>
        <v>0</v>
      </c>
    </row>
    <row r="951" spans="1:39" x14ac:dyDescent="0.2">
      <c r="A951">
        <v>2</v>
      </c>
      <c r="B951" t="s">
        <v>4713</v>
      </c>
      <c r="C951" t="s">
        <v>335</v>
      </c>
      <c r="D951">
        <v>2012</v>
      </c>
      <c r="E951" t="s">
        <v>4762</v>
      </c>
      <c r="F951" t="s">
        <v>1722</v>
      </c>
      <c r="G951" t="s">
        <v>4763</v>
      </c>
      <c r="H951" t="s">
        <v>4769</v>
      </c>
      <c r="I951">
        <v>2</v>
      </c>
      <c r="J951" s="4">
        <v>45649.419641203705</v>
      </c>
      <c r="L951" t="s">
        <v>4765</v>
      </c>
      <c r="S951">
        <v>2</v>
      </c>
      <c r="T951">
        <v>0.17</v>
      </c>
      <c r="U951">
        <v>2</v>
      </c>
      <c r="V951">
        <v>1</v>
      </c>
      <c r="W951">
        <v>12</v>
      </c>
      <c r="X951" t="s">
        <v>4772</v>
      </c>
      <c r="Y951" t="s">
        <v>4767</v>
      </c>
      <c r="Z951" t="s">
        <v>4773</v>
      </c>
      <c r="AA951" t="s">
        <v>1360</v>
      </c>
      <c r="AB951" t="b">
        <v>0</v>
      </c>
      <c r="AC951" t="b">
        <f t="shared" si="29"/>
        <v>1</v>
      </c>
      <c r="AD951">
        <v>962</v>
      </c>
      <c r="AE951" t="b">
        <v>0</v>
      </c>
      <c r="AF951">
        <f>_xlfn.XLOOKUP($C951,[1]Dec25_data_updated!$C:$C, [1]Dec25_data_updated!AI:AI,0)</f>
        <v>0</v>
      </c>
      <c r="AG951">
        <f>_xlfn.XLOOKUP($C951,[1]Dec25_data_updated!$C:$C, [1]Dec25_data_updated!AJ:AJ,0)</f>
        <v>0</v>
      </c>
      <c r="AH951">
        <f>_xlfn.XLOOKUP($C951,[1]Dec25_data_updated!$C:$C, [1]Dec25_data_updated!AF:AF,0)</f>
        <v>0</v>
      </c>
      <c r="AI951" s="1">
        <f>_xlfn.XLOOKUP($C951,[1]cull_for_type_term!$C:$C, [1]cull_for_type_term!AI:AI,0)</f>
        <v>0</v>
      </c>
      <c r="AJ951" s="1">
        <f>_xlfn.XLOOKUP($C951,[1]cull_for_type_term!$C:$C, [1]cull_for_type_term!AJ:AJ,0)</f>
        <v>0</v>
      </c>
      <c r="AK951" s="1">
        <f>_xlfn.XLOOKUP($C951,[1]dates!$C:$C, [1]dates!D:D,0)</f>
        <v>0</v>
      </c>
      <c r="AL951" s="2"/>
      <c r="AM951" s="3">
        <f>_xlfn.XLOOKUP($C951,[1]missing!$C:$C, [1]missing!AH:AH,0)</f>
        <v>0</v>
      </c>
    </row>
    <row r="952" spans="1:39" x14ac:dyDescent="0.2">
      <c r="A952">
        <v>2</v>
      </c>
      <c r="B952" t="s">
        <v>4713</v>
      </c>
      <c r="C952" t="s">
        <v>335</v>
      </c>
      <c r="D952">
        <v>2012</v>
      </c>
      <c r="E952" t="s">
        <v>4762</v>
      </c>
      <c r="F952" t="s">
        <v>1722</v>
      </c>
      <c r="G952" t="s">
        <v>4763</v>
      </c>
      <c r="H952" t="s">
        <v>4764</v>
      </c>
      <c r="I952">
        <v>10</v>
      </c>
      <c r="J952" s="4">
        <v>45649.813726851855</v>
      </c>
      <c r="L952" t="s">
        <v>4765</v>
      </c>
      <c r="S952">
        <v>2</v>
      </c>
      <c r="T952">
        <v>0.17</v>
      </c>
      <c r="U952">
        <v>2</v>
      </c>
      <c r="V952">
        <v>1</v>
      </c>
      <c r="W952">
        <v>12</v>
      </c>
      <c r="X952" t="s">
        <v>4774</v>
      </c>
      <c r="Y952" t="s">
        <v>4767</v>
      </c>
      <c r="Z952" t="s">
        <v>4775</v>
      </c>
      <c r="AA952" t="s">
        <v>50</v>
      </c>
      <c r="AB952" t="b">
        <v>0</v>
      </c>
      <c r="AC952" t="b">
        <f t="shared" si="29"/>
        <v>1</v>
      </c>
      <c r="AD952">
        <v>977</v>
      </c>
      <c r="AE952" t="b">
        <v>0</v>
      </c>
      <c r="AF952">
        <f>_xlfn.XLOOKUP($C952,[1]Dec25_data_updated!$C:$C, [1]Dec25_data_updated!AI:AI,0)</f>
        <v>0</v>
      </c>
      <c r="AG952">
        <f>_xlfn.XLOOKUP($C952,[1]Dec25_data_updated!$C:$C, [1]Dec25_data_updated!AJ:AJ,0)</f>
        <v>0</v>
      </c>
      <c r="AH952">
        <f>_xlfn.XLOOKUP($C952,[1]Dec25_data_updated!$C:$C, [1]Dec25_data_updated!AF:AF,0)</f>
        <v>0</v>
      </c>
      <c r="AI952" s="1">
        <f>_xlfn.XLOOKUP($C952,[1]cull_for_type_term!$C:$C, [1]cull_for_type_term!AI:AI,0)</f>
        <v>0</v>
      </c>
      <c r="AJ952" s="1">
        <f>_xlfn.XLOOKUP($C952,[1]cull_for_type_term!$C:$C, [1]cull_for_type_term!AJ:AJ,0)</f>
        <v>0</v>
      </c>
      <c r="AK952" s="1">
        <f>_xlfn.XLOOKUP($C952,[1]dates!$C:$C, [1]dates!D:D,0)</f>
        <v>0</v>
      </c>
      <c r="AL952" s="2"/>
      <c r="AM952" s="3">
        <f>_xlfn.XLOOKUP($C952,[1]missing!$C:$C, [1]missing!AH:AH,0)</f>
        <v>0</v>
      </c>
    </row>
    <row r="953" spans="1:39" x14ac:dyDescent="0.2">
      <c r="A953">
        <v>2</v>
      </c>
      <c r="B953" t="s">
        <v>4713</v>
      </c>
      <c r="C953" t="s">
        <v>335</v>
      </c>
      <c r="D953">
        <v>2012</v>
      </c>
      <c r="E953" t="s">
        <v>4762</v>
      </c>
      <c r="F953" t="s">
        <v>1722</v>
      </c>
      <c r="G953" t="s">
        <v>4763</v>
      </c>
      <c r="H953" t="s">
        <v>4764</v>
      </c>
      <c r="I953">
        <v>1</v>
      </c>
      <c r="J953" s="4">
        <v>45649.857893518521</v>
      </c>
      <c r="L953" t="s">
        <v>4765</v>
      </c>
      <c r="S953">
        <v>2</v>
      </c>
      <c r="T953">
        <v>0.17</v>
      </c>
      <c r="U953">
        <v>2</v>
      </c>
      <c r="V953">
        <v>1</v>
      </c>
      <c r="W953">
        <v>12</v>
      </c>
      <c r="X953" t="s">
        <v>4776</v>
      </c>
      <c r="Y953" t="s">
        <v>4767</v>
      </c>
      <c r="Z953" t="s">
        <v>4777</v>
      </c>
      <c r="AA953" t="s">
        <v>627</v>
      </c>
      <c r="AB953" t="b">
        <v>0</v>
      </c>
      <c r="AC953" t="b">
        <f t="shared" si="29"/>
        <v>1</v>
      </c>
      <c r="AD953">
        <v>1316</v>
      </c>
      <c r="AE953" t="b">
        <v>0</v>
      </c>
      <c r="AF953">
        <f>_xlfn.XLOOKUP($C953,[1]Dec25_data_updated!$C:$C, [1]Dec25_data_updated!AI:AI,0)</f>
        <v>0</v>
      </c>
      <c r="AG953">
        <f>_xlfn.XLOOKUP($C953,[1]Dec25_data_updated!$C:$C, [1]Dec25_data_updated!AJ:AJ,0)</f>
        <v>0</v>
      </c>
      <c r="AH953">
        <f>_xlfn.XLOOKUP($C953,[1]Dec25_data_updated!$C:$C, [1]Dec25_data_updated!AF:AF,0)</f>
        <v>0</v>
      </c>
      <c r="AI953" s="1">
        <f>_xlfn.XLOOKUP($C953,[1]cull_for_type_term!$C:$C, [1]cull_for_type_term!AI:AI,0)</f>
        <v>0</v>
      </c>
      <c r="AJ953" s="1">
        <f>_xlfn.XLOOKUP($C953,[1]cull_for_type_term!$C:$C, [1]cull_for_type_term!AJ:AJ,0)</f>
        <v>0</v>
      </c>
      <c r="AK953" s="1">
        <f>_xlfn.XLOOKUP($C953,[1]dates!$C:$C, [1]dates!D:D,0)</f>
        <v>0</v>
      </c>
      <c r="AL953" s="2"/>
      <c r="AM953" s="3">
        <f>_xlfn.XLOOKUP($C953,[1]missing!$C:$C, [1]missing!AH:AH,0)</f>
        <v>0</v>
      </c>
    </row>
    <row r="954" spans="1:39" x14ac:dyDescent="0.2">
      <c r="A954">
        <v>2</v>
      </c>
      <c r="B954" t="s">
        <v>4713</v>
      </c>
      <c r="C954" t="s">
        <v>335</v>
      </c>
      <c r="D954">
        <v>2012</v>
      </c>
      <c r="E954" t="s">
        <v>4762</v>
      </c>
      <c r="F954" t="s">
        <v>1722</v>
      </c>
      <c r="G954" t="s">
        <v>4763</v>
      </c>
      <c r="H954" t="s">
        <v>4764</v>
      </c>
      <c r="I954">
        <v>1</v>
      </c>
      <c r="J954" s="4">
        <v>45649.858171296299</v>
      </c>
      <c r="L954" t="s">
        <v>4765</v>
      </c>
      <c r="S954">
        <v>2</v>
      </c>
      <c r="T954">
        <v>0.17</v>
      </c>
      <c r="U954">
        <v>2</v>
      </c>
      <c r="V954">
        <v>1</v>
      </c>
      <c r="W954">
        <v>12</v>
      </c>
      <c r="X954" t="s">
        <v>4776</v>
      </c>
      <c r="Y954" t="s">
        <v>4767</v>
      </c>
      <c r="Z954" t="s">
        <v>4778</v>
      </c>
      <c r="AA954" t="s">
        <v>627</v>
      </c>
      <c r="AB954" t="b">
        <v>0</v>
      </c>
      <c r="AC954" t="b">
        <f t="shared" si="29"/>
        <v>1</v>
      </c>
      <c r="AD954">
        <v>1331</v>
      </c>
      <c r="AE954" t="b">
        <v>0</v>
      </c>
      <c r="AF954">
        <f>_xlfn.XLOOKUP($C954,[1]Dec25_data_updated!$C:$C, [1]Dec25_data_updated!AI:AI,0)</f>
        <v>0</v>
      </c>
      <c r="AG954">
        <f>_xlfn.XLOOKUP($C954,[1]Dec25_data_updated!$C:$C, [1]Dec25_data_updated!AJ:AJ,0)</f>
        <v>0</v>
      </c>
      <c r="AH954">
        <f>_xlfn.XLOOKUP($C954,[1]Dec25_data_updated!$C:$C, [1]Dec25_data_updated!AF:AF,0)</f>
        <v>0</v>
      </c>
      <c r="AI954" s="1">
        <f>_xlfn.XLOOKUP($C954,[1]cull_for_type_term!$C:$C, [1]cull_for_type_term!AI:AI,0)</f>
        <v>0</v>
      </c>
      <c r="AJ954" s="1">
        <f>_xlfn.XLOOKUP($C954,[1]cull_for_type_term!$C:$C, [1]cull_for_type_term!AJ:AJ,0)</f>
        <v>0</v>
      </c>
      <c r="AK954" s="1">
        <f>_xlfn.XLOOKUP($C954,[1]dates!$C:$C, [1]dates!D:D,0)</f>
        <v>0</v>
      </c>
      <c r="AL954" s="2"/>
      <c r="AM954" s="3">
        <f>_xlfn.XLOOKUP($C954,[1]missing!$C:$C, [1]missing!AH:AH,0)</f>
        <v>0</v>
      </c>
    </row>
    <row r="955" spans="1:39" x14ac:dyDescent="0.2">
      <c r="A955">
        <v>2</v>
      </c>
      <c r="B955" t="s">
        <v>4713</v>
      </c>
      <c r="C955" t="s">
        <v>335</v>
      </c>
      <c r="D955">
        <v>2012</v>
      </c>
      <c r="E955" t="s">
        <v>4762</v>
      </c>
      <c r="F955" t="s">
        <v>1722</v>
      </c>
      <c r="G955" t="s">
        <v>4763</v>
      </c>
      <c r="H955" t="s">
        <v>4764</v>
      </c>
      <c r="I955">
        <v>3</v>
      </c>
      <c r="J955" s="4">
        <v>45649.441979166666</v>
      </c>
      <c r="L955" t="s">
        <v>4765</v>
      </c>
      <c r="S955">
        <v>2</v>
      </c>
      <c r="T955">
        <v>0.17</v>
      </c>
      <c r="U955">
        <v>2</v>
      </c>
      <c r="V955">
        <v>1</v>
      </c>
      <c r="W955">
        <v>12</v>
      </c>
      <c r="X955" t="s">
        <v>4770</v>
      </c>
      <c r="Y955" t="s">
        <v>4767</v>
      </c>
      <c r="Z955" t="s">
        <v>4779</v>
      </c>
      <c r="AA955" t="s">
        <v>1129</v>
      </c>
      <c r="AB955" t="b">
        <v>0</v>
      </c>
      <c r="AC955" t="str">
        <f t="shared" si="29"/>
        <v/>
      </c>
      <c r="AD955">
        <v>941</v>
      </c>
      <c r="AE955" t="b">
        <v>0</v>
      </c>
      <c r="AF955">
        <f>_xlfn.XLOOKUP($C955,[1]Dec25_data_updated!$C:$C, [1]Dec25_data_updated!AI:AI,0)</f>
        <v>0</v>
      </c>
      <c r="AG955">
        <f>_xlfn.XLOOKUP($C955,[1]Dec25_data_updated!$C:$C, [1]Dec25_data_updated!AJ:AJ,0)</f>
        <v>0</v>
      </c>
      <c r="AH955">
        <f>_xlfn.XLOOKUP($C955,[1]Dec25_data_updated!$C:$C, [1]Dec25_data_updated!AF:AF,0)</f>
        <v>0</v>
      </c>
      <c r="AI955" s="1">
        <f>_xlfn.XLOOKUP($C955,[1]cull_for_type_term!$C:$C, [1]cull_for_type_term!AI:AI,0)</f>
        <v>0</v>
      </c>
      <c r="AJ955" s="1">
        <f>_xlfn.XLOOKUP($C955,[1]cull_for_type_term!$C:$C, [1]cull_for_type_term!AJ:AJ,0)</f>
        <v>0</v>
      </c>
      <c r="AK955" s="1">
        <f>_xlfn.XLOOKUP($C955,[1]dates!$C:$C, [1]dates!D:D,0)</f>
        <v>0</v>
      </c>
      <c r="AL955" s="2"/>
      <c r="AM955" s="3">
        <f>_xlfn.XLOOKUP($C955,[1]missing!$C:$C, [1]missing!AH:AH,0)</f>
        <v>0</v>
      </c>
    </row>
    <row r="956" spans="1:39" x14ac:dyDescent="0.2">
      <c r="A956">
        <v>346</v>
      </c>
      <c r="B956" t="s">
        <v>4713</v>
      </c>
      <c r="C956" t="s">
        <v>3291</v>
      </c>
      <c r="D956">
        <v>2012</v>
      </c>
      <c r="F956" t="s">
        <v>289</v>
      </c>
      <c r="G956" t="s">
        <v>4780</v>
      </c>
      <c r="H956" t="s">
        <v>4781</v>
      </c>
      <c r="I956">
        <v>1</v>
      </c>
      <c r="J956" s="4">
        <v>45649.420636574076</v>
      </c>
      <c r="K956" t="s">
        <v>250</v>
      </c>
      <c r="S956">
        <v>346</v>
      </c>
      <c r="T956">
        <v>28.83</v>
      </c>
      <c r="U956">
        <v>346</v>
      </c>
      <c r="V956">
        <v>1</v>
      </c>
      <c r="W956">
        <v>12</v>
      </c>
      <c r="X956" t="s">
        <v>4782</v>
      </c>
      <c r="Y956" t="s">
        <v>4783</v>
      </c>
      <c r="Z956" t="s">
        <v>4784</v>
      </c>
      <c r="AA956" t="s">
        <v>47</v>
      </c>
      <c r="AB956" t="b">
        <v>0</v>
      </c>
      <c r="AC956" t="b">
        <f t="shared" si="29"/>
        <v>1</v>
      </c>
      <c r="AD956">
        <v>66</v>
      </c>
      <c r="AE956" t="b">
        <v>0</v>
      </c>
      <c r="AF956">
        <f>_xlfn.XLOOKUP($C956,[1]Dec25_data_updated!$C:$C, [1]Dec25_data_updated!AI:AI,0)</f>
        <v>0</v>
      </c>
      <c r="AG956">
        <f>_xlfn.XLOOKUP($C956,[1]Dec25_data_updated!$C:$C, [1]Dec25_data_updated!AJ:AJ,0)</f>
        <v>0</v>
      </c>
      <c r="AH956">
        <f>_xlfn.XLOOKUP($C956,[1]Dec25_data_updated!$C:$C, [1]Dec25_data_updated!AF:AF,0)</f>
        <v>0</v>
      </c>
      <c r="AI956" s="1">
        <f>_xlfn.XLOOKUP($C956,[1]cull_for_type_term!$C:$C, [1]cull_for_type_term!AI:AI,0)</f>
        <v>0</v>
      </c>
      <c r="AJ956" s="1">
        <f>_xlfn.XLOOKUP($C956,[1]cull_for_type_term!$C:$C, [1]cull_for_type_term!AJ:AJ,0)</f>
        <v>0</v>
      </c>
      <c r="AK956" s="1">
        <f>_xlfn.XLOOKUP($C956,[1]dates!$C:$C, [1]dates!D:D,0)</f>
        <v>0</v>
      </c>
      <c r="AL956" s="2"/>
      <c r="AM956" s="3">
        <f>_xlfn.XLOOKUP($C956,[1]missing!$C:$C, [1]missing!AH:AH,0)</f>
        <v>0</v>
      </c>
    </row>
    <row r="957" spans="1:39" x14ac:dyDescent="0.2">
      <c r="A957">
        <v>346</v>
      </c>
      <c r="B957" t="s">
        <v>4713</v>
      </c>
      <c r="C957" t="s">
        <v>3291</v>
      </c>
      <c r="D957">
        <v>2012</v>
      </c>
      <c r="F957" t="s">
        <v>289</v>
      </c>
      <c r="G957" t="s">
        <v>4785</v>
      </c>
      <c r="H957" t="s">
        <v>4786</v>
      </c>
      <c r="I957">
        <v>1</v>
      </c>
      <c r="J957" s="4">
        <v>45649.419166666667</v>
      </c>
      <c r="K957" t="s">
        <v>250</v>
      </c>
      <c r="S957">
        <v>346</v>
      </c>
      <c r="T957">
        <v>28.83</v>
      </c>
      <c r="U957">
        <v>346</v>
      </c>
      <c r="V957">
        <v>1</v>
      </c>
      <c r="W957">
        <v>12</v>
      </c>
      <c r="X957" t="s">
        <v>4787</v>
      </c>
      <c r="Y957" t="s">
        <v>4783</v>
      </c>
      <c r="Z957" t="s">
        <v>4788</v>
      </c>
      <c r="AA957" t="s">
        <v>199</v>
      </c>
      <c r="AB957" t="b">
        <v>0</v>
      </c>
      <c r="AC957" t="b">
        <f t="shared" si="29"/>
        <v>1</v>
      </c>
      <c r="AD957">
        <v>786</v>
      </c>
      <c r="AE957" t="b">
        <v>0</v>
      </c>
      <c r="AF957">
        <f>_xlfn.XLOOKUP($C957,[1]Dec25_data_updated!$C:$C, [1]Dec25_data_updated!AI:AI,0)</f>
        <v>0</v>
      </c>
      <c r="AG957">
        <f>_xlfn.XLOOKUP($C957,[1]Dec25_data_updated!$C:$C, [1]Dec25_data_updated!AJ:AJ,0)</f>
        <v>0</v>
      </c>
      <c r="AH957">
        <f>_xlfn.XLOOKUP($C957,[1]Dec25_data_updated!$C:$C, [1]Dec25_data_updated!AF:AF,0)</f>
        <v>0</v>
      </c>
      <c r="AI957" s="1">
        <f>_xlfn.XLOOKUP($C957,[1]cull_for_type_term!$C:$C, [1]cull_for_type_term!AI:AI,0)</f>
        <v>0</v>
      </c>
      <c r="AJ957" s="1">
        <f>_xlfn.XLOOKUP($C957,[1]cull_for_type_term!$C:$C, [1]cull_for_type_term!AJ:AJ,0)</f>
        <v>0</v>
      </c>
      <c r="AK957" s="1">
        <f>_xlfn.XLOOKUP($C957,[1]dates!$C:$C, [1]dates!D:D,0)</f>
        <v>0</v>
      </c>
      <c r="AL957" s="2"/>
      <c r="AM957" s="3">
        <f>_xlfn.XLOOKUP($C957,[1]missing!$C:$C, [1]missing!AH:AH,0)</f>
        <v>0</v>
      </c>
    </row>
    <row r="958" spans="1:39" x14ac:dyDescent="0.2">
      <c r="A958">
        <v>346</v>
      </c>
      <c r="B958" t="s">
        <v>4713</v>
      </c>
      <c r="C958" t="s">
        <v>3291</v>
      </c>
      <c r="D958">
        <v>2012</v>
      </c>
      <c r="F958" t="s">
        <v>289</v>
      </c>
      <c r="G958" t="s">
        <v>4789</v>
      </c>
      <c r="H958" t="s">
        <v>4781</v>
      </c>
      <c r="I958">
        <v>2</v>
      </c>
      <c r="J958" s="4">
        <v>45649.813726851855</v>
      </c>
      <c r="K958" t="s">
        <v>250</v>
      </c>
      <c r="S958">
        <v>346</v>
      </c>
      <c r="T958">
        <v>28.83</v>
      </c>
      <c r="U958">
        <v>346</v>
      </c>
      <c r="V958">
        <v>1</v>
      </c>
      <c r="W958">
        <v>12</v>
      </c>
      <c r="X958" t="s">
        <v>4790</v>
      </c>
      <c r="Y958" t="s">
        <v>4783</v>
      </c>
      <c r="Z958" t="s">
        <v>4791</v>
      </c>
      <c r="AA958" t="s">
        <v>50</v>
      </c>
      <c r="AB958" t="b">
        <v>0</v>
      </c>
      <c r="AC958" t="b">
        <f t="shared" si="29"/>
        <v>1</v>
      </c>
      <c r="AD958">
        <v>969</v>
      </c>
      <c r="AE958" t="b">
        <v>0</v>
      </c>
      <c r="AF958">
        <f>_xlfn.XLOOKUP($C958,[1]Dec25_data_updated!$C:$C, [1]Dec25_data_updated!AI:AI,0)</f>
        <v>0</v>
      </c>
      <c r="AG958">
        <f>_xlfn.XLOOKUP($C958,[1]Dec25_data_updated!$C:$C, [1]Dec25_data_updated!AJ:AJ,0)</f>
        <v>0</v>
      </c>
      <c r="AH958">
        <f>_xlfn.XLOOKUP($C958,[1]Dec25_data_updated!$C:$C, [1]Dec25_data_updated!AF:AF,0)</f>
        <v>0</v>
      </c>
      <c r="AI958" s="1">
        <f>_xlfn.XLOOKUP($C958,[1]cull_for_type_term!$C:$C, [1]cull_for_type_term!AI:AI,0)</f>
        <v>0</v>
      </c>
      <c r="AJ958" s="1">
        <f>_xlfn.XLOOKUP($C958,[1]cull_for_type_term!$C:$C, [1]cull_for_type_term!AJ:AJ,0)</f>
        <v>0</v>
      </c>
      <c r="AK958" s="1">
        <f>_xlfn.XLOOKUP($C958,[1]dates!$C:$C, [1]dates!D:D,0)</f>
        <v>0</v>
      </c>
      <c r="AL958" s="2"/>
      <c r="AM958" s="3">
        <f>_xlfn.XLOOKUP($C958,[1]missing!$C:$C, [1]missing!AH:AH,0)</f>
        <v>0</v>
      </c>
    </row>
    <row r="959" spans="1:39" x14ac:dyDescent="0.2">
      <c r="A959">
        <v>346</v>
      </c>
      <c r="B959" t="s">
        <v>4713</v>
      </c>
      <c r="C959" t="s">
        <v>3291</v>
      </c>
      <c r="D959">
        <v>2012</v>
      </c>
      <c r="F959" t="s">
        <v>289</v>
      </c>
      <c r="G959" t="s">
        <v>4792</v>
      </c>
      <c r="H959" t="s">
        <v>4781</v>
      </c>
      <c r="I959">
        <v>1</v>
      </c>
      <c r="J959" s="4">
        <v>45649.441979166666</v>
      </c>
      <c r="K959" t="s">
        <v>250</v>
      </c>
      <c r="S959">
        <v>346</v>
      </c>
      <c r="T959">
        <v>28.83</v>
      </c>
      <c r="U959">
        <v>346</v>
      </c>
      <c r="V959">
        <v>1</v>
      </c>
      <c r="W959">
        <v>12</v>
      </c>
      <c r="X959" t="s">
        <v>4793</v>
      </c>
      <c r="Y959" t="s">
        <v>4783</v>
      </c>
      <c r="Z959" t="s">
        <v>4794</v>
      </c>
      <c r="AA959" t="s">
        <v>1129</v>
      </c>
      <c r="AB959" t="b">
        <v>0</v>
      </c>
      <c r="AC959" t="str">
        <f t="shared" si="29"/>
        <v/>
      </c>
      <c r="AD959">
        <v>939</v>
      </c>
      <c r="AE959" t="b">
        <v>0</v>
      </c>
      <c r="AF959">
        <f>_xlfn.XLOOKUP($C959,[1]Dec25_data_updated!$C:$C, [1]Dec25_data_updated!AI:AI,0)</f>
        <v>0</v>
      </c>
      <c r="AG959">
        <f>_xlfn.XLOOKUP($C959,[1]Dec25_data_updated!$C:$C, [1]Dec25_data_updated!AJ:AJ,0)</f>
        <v>0</v>
      </c>
      <c r="AH959">
        <f>_xlfn.XLOOKUP($C959,[1]Dec25_data_updated!$C:$C, [1]Dec25_data_updated!AF:AF,0)</f>
        <v>0</v>
      </c>
      <c r="AI959" s="1">
        <f>_xlfn.XLOOKUP($C959,[1]cull_for_type_term!$C:$C, [1]cull_for_type_term!AI:AI,0)</f>
        <v>0</v>
      </c>
      <c r="AJ959" s="1">
        <f>_xlfn.XLOOKUP($C959,[1]cull_for_type_term!$C:$C, [1]cull_for_type_term!AJ:AJ,0)</f>
        <v>0</v>
      </c>
      <c r="AK959" s="1">
        <f>_xlfn.XLOOKUP($C959,[1]dates!$C:$C, [1]dates!D:D,0)</f>
        <v>0</v>
      </c>
      <c r="AL959" s="2"/>
      <c r="AM959" s="3">
        <f>_xlfn.XLOOKUP($C959,[1]missing!$C:$C, [1]missing!AH:AH,0)</f>
        <v>0</v>
      </c>
    </row>
    <row r="960" spans="1:39" x14ac:dyDescent="0.2">
      <c r="A960">
        <v>1</v>
      </c>
      <c r="B960" t="s">
        <v>4795</v>
      </c>
      <c r="C960" t="s">
        <v>4796</v>
      </c>
      <c r="D960">
        <v>2022</v>
      </c>
      <c r="E960" t="s">
        <v>4797</v>
      </c>
      <c r="F960" t="s">
        <v>322</v>
      </c>
      <c r="G960" t="s">
        <v>4798</v>
      </c>
      <c r="H960" t="s">
        <v>4799</v>
      </c>
      <c r="I960">
        <v>3</v>
      </c>
      <c r="J960" s="4">
        <v>45649.813726851855</v>
      </c>
      <c r="L960" t="s">
        <v>4800</v>
      </c>
      <c r="S960">
        <v>1</v>
      </c>
      <c r="T960">
        <v>0.5</v>
      </c>
      <c r="U960">
        <v>1</v>
      </c>
      <c r="V960">
        <v>2</v>
      </c>
      <c r="W960">
        <v>2</v>
      </c>
      <c r="X960" t="s">
        <v>4801</v>
      </c>
      <c r="Z960" t="s">
        <v>4802</v>
      </c>
      <c r="AA960" t="s">
        <v>50</v>
      </c>
      <c r="AB960" t="b">
        <v>0</v>
      </c>
      <c r="AC960" t="b">
        <f t="shared" si="29"/>
        <v>1</v>
      </c>
      <c r="AD960">
        <v>970</v>
      </c>
      <c r="AE960" t="b">
        <v>0</v>
      </c>
      <c r="AF960">
        <f>_xlfn.XLOOKUP($C960,[1]Dec25_data_updated!$C:$C, [1]Dec25_data_updated!AI:AI,0)</f>
        <v>0</v>
      </c>
      <c r="AG960">
        <f>_xlfn.XLOOKUP($C960,[1]Dec25_data_updated!$C:$C, [1]Dec25_data_updated!AJ:AJ,0)</f>
        <v>0</v>
      </c>
      <c r="AH960">
        <f>_xlfn.XLOOKUP($C960,[1]Dec25_data_updated!$C:$C, [1]Dec25_data_updated!AF:AF,0)</f>
        <v>0</v>
      </c>
      <c r="AI960" s="1">
        <f>_xlfn.XLOOKUP($C960,[1]cull_for_type_term!$C:$C, [1]cull_for_type_term!AI:AI,0)</f>
        <v>0</v>
      </c>
      <c r="AJ960" s="1">
        <f>_xlfn.XLOOKUP($C960,[1]cull_for_type_term!$C:$C, [1]cull_for_type_term!AJ:AJ,0)</f>
        <v>0</v>
      </c>
      <c r="AK960" s="1">
        <f>_xlfn.XLOOKUP($C960,[1]dates!$C:$C, [1]dates!D:D,0)</f>
        <v>0</v>
      </c>
      <c r="AL960" s="2"/>
      <c r="AM960" s="3">
        <f>_xlfn.XLOOKUP($C960,[1]missing!$C:$C, [1]missing!AH:AH,0)</f>
        <v>0</v>
      </c>
    </row>
    <row r="961" spans="1:39" x14ac:dyDescent="0.2">
      <c r="A961">
        <v>1</v>
      </c>
      <c r="B961" t="s">
        <v>4795</v>
      </c>
      <c r="C961" t="s">
        <v>4796</v>
      </c>
      <c r="D961">
        <v>2022</v>
      </c>
      <c r="E961" t="s">
        <v>4797</v>
      </c>
      <c r="F961" t="s">
        <v>322</v>
      </c>
      <c r="G961" t="s">
        <v>4798</v>
      </c>
      <c r="H961" t="s">
        <v>4799</v>
      </c>
      <c r="I961">
        <v>6</v>
      </c>
      <c r="J961" s="4">
        <v>45649.420636574076</v>
      </c>
      <c r="L961" t="s">
        <v>4800</v>
      </c>
      <c r="S961">
        <v>1</v>
      </c>
      <c r="T961">
        <v>0.5</v>
      </c>
      <c r="U961">
        <v>1</v>
      </c>
      <c r="V961">
        <v>2</v>
      </c>
      <c r="W961">
        <v>2</v>
      </c>
      <c r="X961" t="s">
        <v>4803</v>
      </c>
      <c r="Z961" t="s">
        <v>4804</v>
      </c>
      <c r="AA961" t="s">
        <v>47</v>
      </c>
      <c r="AB961" t="b">
        <v>0</v>
      </c>
      <c r="AC961" t="str">
        <f t="shared" si="29"/>
        <v/>
      </c>
      <c r="AD961">
        <v>71</v>
      </c>
      <c r="AE961" t="b">
        <v>0</v>
      </c>
      <c r="AF961">
        <f>_xlfn.XLOOKUP($C961,[1]Dec25_data_updated!$C:$C, [1]Dec25_data_updated!AI:AI,0)</f>
        <v>0</v>
      </c>
      <c r="AG961">
        <f>_xlfn.XLOOKUP($C961,[1]Dec25_data_updated!$C:$C, [1]Dec25_data_updated!AJ:AJ,0)</f>
        <v>0</v>
      </c>
      <c r="AH961">
        <f>_xlfn.XLOOKUP($C961,[1]Dec25_data_updated!$C:$C, [1]Dec25_data_updated!AF:AF,0)</f>
        <v>0</v>
      </c>
      <c r="AI961" s="1">
        <f>_xlfn.XLOOKUP($C961,[1]cull_for_type_term!$C:$C, [1]cull_for_type_term!AI:AI,0)</f>
        <v>0</v>
      </c>
      <c r="AJ961" s="1">
        <f>_xlfn.XLOOKUP($C961,[1]cull_for_type_term!$C:$C, [1]cull_for_type_term!AJ:AJ,0)</f>
        <v>0</v>
      </c>
      <c r="AK961" s="1">
        <f>_xlfn.XLOOKUP($C961,[1]dates!$C:$C, [1]dates!D:D,0)</f>
        <v>0</v>
      </c>
      <c r="AL961" s="2"/>
      <c r="AM961" s="3">
        <f>_xlfn.XLOOKUP($C961,[1]missing!$C:$C, [1]missing!AH:AH,0)</f>
        <v>0</v>
      </c>
    </row>
    <row r="962" spans="1:39" x14ac:dyDescent="0.2">
      <c r="A962">
        <v>0</v>
      </c>
      <c r="B962" t="s">
        <v>4805</v>
      </c>
      <c r="C962" t="s">
        <v>3320</v>
      </c>
      <c r="D962">
        <v>2024</v>
      </c>
      <c r="E962" t="s">
        <v>4806</v>
      </c>
      <c r="F962" t="s">
        <v>312</v>
      </c>
      <c r="G962" t="s">
        <v>4807</v>
      </c>
      <c r="I962">
        <v>504</v>
      </c>
      <c r="J962" s="4">
        <v>45649.420636574076</v>
      </c>
      <c r="K962" t="s">
        <v>107</v>
      </c>
      <c r="L962" t="s">
        <v>4808</v>
      </c>
      <c r="S962">
        <v>0</v>
      </c>
      <c r="T962">
        <v>0</v>
      </c>
      <c r="U962">
        <v>0</v>
      </c>
      <c r="V962">
        <v>2</v>
      </c>
      <c r="W962">
        <v>1</v>
      </c>
      <c r="X962" t="s">
        <v>3323</v>
      </c>
      <c r="Y962" t="s">
        <v>4807</v>
      </c>
      <c r="Z962" t="s">
        <v>4809</v>
      </c>
      <c r="AA962" t="s">
        <v>47</v>
      </c>
      <c r="AB962" t="b">
        <v>0</v>
      </c>
      <c r="AC962" t="str">
        <f t="shared" si="29"/>
        <v/>
      </c>
      <c r="AD962">
        <v>569</v>
      </c>
      <c r="AE962" t="b">
        <v>0</v>
      </c>
      <c r="AF962">
        <f>_xlfn.XLOOKUP($C962,[1]Dec25_data_updated!$C:$C, [1]Dec25_data_updated!AI:AI,0)</f>
        <v>0</v>
      </c>
      <c r="AG962">
        <f>_xlfn.XLOOKUP($C962,[1]Dec25_data_updated!$C:$C, [1]Dec25_data_updated!AJ:AJ,0)</f>
        <v>0</v>
      </c>
      <c r="AH962">
        <f>_xlfn.XLOOKUP($C962,[1]Dec25_data_updated!$C:$C, [1]Dec25_data_updated!AF:AF,0)</f>
        <v>0</v>
      </c>
      <c r="AI962" s="1">
        <f>_xlfn.XLOOKUP($C962,[1]cull_for_type_term!$C:$C, [1]cull_for_type_term!AI:AI,0)</f>
        <v>0</v>
      </c>
      <c r="AJ962" s="1">
        <f>_xlfn.XLOOKUP($C962,[1]cull_for_type_term!$C:$C, [1]cull_for_type_term!AJ:AJ,0)</f>
        <v>0</v>
      </c>
      <c r="AK962" s="1">
        <f>_xlfn.XLOOKUP($C962,[1]dates!$C:$C, [1]dates!D:D,0)</f>
        <v>0</v>
      </c>
      <c r="AL962" s="2"/>
      <c r="AM962" s="3">
        <f>_xlfn.XLOOKUP($C962,[1]missing!$C:$C, [1]missing!AH:AH,0)</f>
        <v>0</v>
      </c>
    </row>
    <row r="963" spans="1:39" x14ac:dyDescent="0.2">
      <c r="A963">
        <v>0</v>
      </c>
      <c r="B963" t="s">
        <v>4810</v>
      </c>
      <c r="C963" t="s">
        <v>4811</v>
      </c>
      <c r="D963">
        <v>2021</v>
      </c>
      <c r="E963" t="s">
        <v>4812</v>
      </c>
      <c r="F963" t="s">
        <v>322</v>
      </c>
      <c r="G963" t="s">
        <v>4813</v>
      </c>
      <c r="I963">
        <v>73</v>
      </c>
      <c r="J963" s="4">
        <v>45649.813726851855</v>
      </c>
      <c r="L963" t="s">
        <v>4814</v>
      </c>
      <c r="S963">
        <v>0</v>
      </c>
      <c r="T963">
        <v>0</v>
      </c>
      <c r="U963">
        <v>0</v>
      </c>
      <c r="V963">
        <v>5</v>
      </c>
      <c r="W963">
        <v>3</v>
      </c>
      <c r="X963" t="s">
        <v>4815</v>
      </c>
      <c r="Y963" t="s">
        <v>4816</v>
      </c>
      <c r="Z963" t="s">
        <v>4817</v>
      </c>
      <c r="AA963" t="s">
        <v>50</v>
      </c>
      <c r="AB963" t="b">
        <v>0</v>
      </c>
      <c r="AC963" t="b">
        <f t="shared" si="29"/>
        <v>1</v>
      </c>
      <c r="AD963">
        <v>1040</v>
      </c>
      <c r="AE963" t="b">
        <v>0</v>
      </c>
      <c r="AF963">
        <f>_xlfn.XLOOKUP($C963,[1]Dec25_data_updated!$C:$C, [1]Dec25_data_updated!AI:AI,0)</f>
        <v>0</v>
      </c>
      <c r="AG963">
        <f>_xlfn.XLOOKUP($C963,[1]Dec25_data_updated!$C:$C, [1]Dec25_data_updated!AJ:AJ,0)</f>
        <v>0</v>
      </c>
      <c r="AH963">
        <f>_xlfn.XLOOKUP($C963,[1]Dec25_data_updated!$C:$C, [1]Dec25_data_updated!AF:AF,0)</f>
        <v>0</v>
      </c>
      <c r="AI963" s="1">
        <f>_xlfn.XLOOKUP($C963,[1]cull_for_type_term!$C:$C, [1]cull_for_type_term!AI:AI,0)</f>
        <v>0</v>
      </c>
      <c r="AJ963" s="1">
        <f>_xlfn.XLOOKUP($C963,[1]cull_for_type_term!$C:$C, [1]cull_for_type_term!AJ:AJ,0)</f>
        <v>0</v>
      </c>
      <c r="AK963" s="1">
        <f>_xlfn.XLOOKUP($C963,[1]dates!$C:$C, [1]dates!D:D,0)</f>
        <v>2021</v>
      </c>
      <c r="AL963" s="2"/>
      <c r="AM963" s="3">
        <f>_xlfn.XLOOKUP($C963,[1]missing!$C:$C, [1]missing!AH:AH,0)</f>
        <v>0</v>
      </c>
    </row>
    <row r="964" spans="1:39" x14ac:dyDescent="0.2">
      <c r="A964">
        <v>11</v>
      </c>
      <c r="B964" t="s">
        <v>4818</v>
      </c>
      <c r="C964" t="s">
        <v>4819</v>
      </c>
      <c r="D964">
        <v>2016</v>
      </c>
      <c r="F964" t="s">
        <v>4820</v>
      </c>
      <c r="G964" t="s">
        <v>4821</v>
      </c>
      <c r="H964" t="s">
        <v>4822</v>
      </c>
      <c r="I964">
        <v>278</v>
      </c>
      <c r="J964" s="4">
        <v>45649.813726851855</v>
      </c>
      <c r="S964">
        <v>11</v>
      </c>
      <c r="T964">
        <v>1.38</v>
      </c>
      <c r="U964">
        <v>11</v>
      </c>
      <c r="V964">
        <v>1</v>
      </c>
      <c r="W964">
        <v>8</v>
      </c>
      <c r="X964" t="s">
        <v>4823</v>
      </c>
      <c r="Y964" t="s">
        <v>4824</v>
      </c>
      <c r="Z964" t="s">
        <v>4825</v>
      </c>
      <c r="AA964" t="s">
        <v>50</v>
      </c>
      <c r="AB964" t="b">
        <v>0</v>
      </c>
      <c r="AC964" t="b">
        <f t="shared" si="29"/>
        <v>1</v>
      </c>
      <c r="AD964">
        <v>1245</v>
      </c>
      <c r="AE964" t="b">
        <v>0</v>
      </c>
      <c r="AF964">
        <f>_xlfn.XLOOKUP($C964,[1]Dec25_data_updated!$C:$C, [1]Dec25_data_updated!AI:AI,0)</f>
        <v>0</v>
      </c>
      <c r="AG964">
        <f>_xlfn.XLOOKUP($C964,[1]Dec25_data_updated!$C:$C, [1]Dec25_data_updated!AJ:AJ,0)</f>
        <v>0</v>
      </c>
      <c r="AH964">
        <f>_xlfn.XLOOKUP($C964,[1]Dec25_data_updated!$C:$C, [1]Dec25_data_updated!AF:AF,0)</f>
        <v>0</v>
      </c>
      <c r="AI964" s="1">
        <f>_xlfn.XLOOKUP($C964,[1]cull_for_type_term!$C:$C, [1]cull_for_type_term!AI:AI,0)</f>
        <v>0</v>
      </c>
      <c r="AJ964" s="1">
        <f>_xlfn.XLOOKUP($C964,[1]cull_for_type_term!$C:$C, [1]cull_for_type_term!AJ:AJ,0)</f>
        <v>0</v>
      </c>
      <c r="AK964" s="1">
        <f>_xlfn.XLOOKUP($C964,[1]dates!$C:$C, [1]dates!D:D,0)</f>
        <v>0</v>
      </c>
      <c r="AL964" s="2"/>
      <c r="AM964" s="3">
        <f>_xlfn.XLOOKUP($C964,[1]missing!$C:$C, [1]missing!AH:AH,0)</f>
        <v>0</v>
      </c>
    </row>
    <row r="965" spans="1:39" x14ac:dyDescent="0.2">
      <c r="A965">
        <v>11</v>
      </c>
      <c r="B965" t="s">
        <v>4818</v>
      </c>
      <c r="C965" t="s">
        <v>4819</v>
      </c>
      <c r="D965">
        <v>2016</v>
      </c>
      <c r="F965" t="s">
        <v>4820</v>
      </c>
      <c r="G965" t="s">
        <v>4821</v>
      </c>
      <c r="H965" t="s">
        <v>4822</v>
      </c>
      <c r="I965">
        <v>510</v>
      </c>
      <c r="J965" s="4">
        <v>45649.420636574076</v>
      </c>
      <c r="S965">
        <v>11</v>
      </c>
      <c r="T965">
        <v>1.38</v>
      </c>
      <c r="U965">
        <v>11</v>
      </c>
      <c r="V965">
        <v>1</v>
      </c>
      <c r="W965">
        <v>8</v>
      </c>
      <c r="X965" t="s">
        <v>4826</v>
      </c>
      <c r="Y965" t="s">
        <v>4824</v>
      </c>
      <c r="Z965" t="s">
        <v>4827</v>
      </c>
      <c r="AA965" t="s">
        <v>47</v>
      </c>
      <c r="AB965" t="b">
        <v>0</v>
      </c>
      <c r="AC965" t="str">
        <f t="shared" si="29"/>
        <v/>
      </c>
      <c r="AD965">
        <v>575</v>
      </c>
      <c r="AE965" t="b">
        <v>0</v>
      </c>
      <c r="AF965">
        <f>_xlfn.XLOOKUP($C965,[1]Dec25_data_updated!$C:$C, [1]Dec25_data_updated!AI:AI,0)</f>
        <v>0</v>
      </c>
      <c r="AG965">
        <f>_xlfn.XLOOKUP($C965,[1]Dec25_data_updated!$C:$C, [1]Dec25_data_updated!AJ:AJ,0)</f>
        <v>0</v>
      </c>
      <c r="AH965">
        <f>_xlfn.XLOOKUP($C965,[1]Dec25_data_updated!$C:$C, [1]Dec25_data_updated!AF:AF,0)</f>
        <v>0</v>
      </c>
      <c r="AI965" s="1">
        <f>_xlfn.XLOOKUP($C965,[1]cull_for_type_term!$C:$C, [1]cull_for_type_term!AI:AI,0)</f>
        <v>0</v>
      </c>
      <c r="AJ965" s="1">
        <f>_xlfn.XLOOKUP($C965,[1]cull_for_type_term!$C:$C, [1]cull_for_type_term!AJ:AJ,0)</f>
        <v>0</v>
      </c>
      <c r="AK965" s="1">
        <f>_xlfn.XLOOKUP($C965,[1]dates!$C:$C, [1]dates!D:D,0)</f>
        <v>0</v>
      </c>
      <c r="AL965" s="2"/>
      <c r="AM965" s="3">
        <f>_xlfn.XLOOKUP($C965,[1]missing!$C:$C, [1]missing!AH:AH,0)</f>
        <v>0</v>
      </c>
    </row>
    <row r="966" spans="1:39" x14ac:dyDescent="0.2">
      <c r="A966">
        <v>3</v>
      </c>
      <c r="B966" t="s">
        <v>4828</v>
      </c>
      <c r="C966" t="s">
        <v>4829</v>
      </c>
      <c r="D966">
        <v>2022</v>
      </c>
      <c r="F966" t="s">
        <v>4830</v>
      </c>
      <c r="G966" t="s">
        <v>4831</v>
      </c>
      <c r="H966" t="s">
        <v>4832</v>
      </c>
      <c r="I966">
        <v>511</v>
      </c>
      <c r="J966" s="4">
        <v>45649.420636574076</v>
      </c>
      <c r="S966">
        <v>3</v>
      </c>
      <c r="T966">
        <v>1.5</v>
      </c>
      <c r="U966">
        <v>3</v>
      </c>
      <c r="V966">
        <v>1</v>
      </c>
      <c r="W966">
        <v>2</v>
      </c>
      <c r="X966" t="s">
        <v>4833</v>
      </c>
      <c r="Y966" t="s">
        <v>4834</v>
      </c>
      <c r="Z966" t="s">
        <v>4835</v>
      </c>
      <c r="AA966" t="s">
        <v>47</v>
      </c>
      <c r="AB966" s="5" t="b">
        <v>0</v>
      </c>
      <c r="AC966" t="b">
        <f t="shared" si="29"/>
        <v>1</v>
      </c>
      <c r="AD966">
        <v>576</v>
      </c>
      <c r="AE966" t="b">
        <v>0</v>
      </c>
      <c r="AF966">
        <f>_xlfn.XLOOKUP($C966,[1]Dec25_data_updated!$C:$C, [1]Dec25_data_updated!AI:AI,0)</f>
        <v>0</v>
      </c>
      <c r="AG966">
        <f>_xlfn.XLOOKUP($C966,[1]Dec25_data_updated!$C:$C, [1]Dec25_data_updated!AJ:AJ,0)</f>
        <v>0</v>
      </c>
      <c r="AH966">
        <f>_xlfn.XLOOKUP($C966,[1]Dec25_data_updated!$C:$C, [1]Dec25_data_updated!AF:AF,0)</f>
        <v>0</v>
      </c>
      <c r="AI966" s="1">
        <f>_xlfn.XLOOKUP($C966,[1]cull_for_type_term!$C:$C, [1]cull_for_type_term!AI:AI,0)</f>
        <v>0</v>
      </c>
      <c r="AJ966" s="1">
        <f>_xlfn.XLOOKUP($C966,[1]cull_for_type_term!$C:$C, [1]cull_for_type_term!AJ:AJ,0)</f>
        <v>0</v>
      </c>
      <c r="AK966" s="1">
        <f>_xlfn.XLOOKUP($C966,[1]dates!$C:$C, [1]dates!D:D,0)</f>
        <v>0</v>
      </c>
      <c r="AL966" s="2"/>
      <c r="AM966" s="3">
        <f>_xlfn.XLOOKUP($C966,[1]missing!$C:$C, [1]missing!AH:AH,0)</f>
        <v>0</v>
      </c>
    </row>
    <row r="967" spans="1:39" x14ac:dyDescent="0.2">
      <c r="A967">
        <v>3</v>
      </c>
      <c r="B967" t="s">
        <v>4828</v>
      </c>
      <c r="C967" t="s">
        <v>4829</v>
      </c>
      <c r="D967">
        <v>2022</v>
      </c>
      <c r="F967" t="s">
        <v>4830</v>
      </c>
      <c r="G967" t="s">
        <v>4831</v>
      </c>
      <c r="H967" t="s">
        <v>4832</v>
      </c>
      <c r="I967">
        <v>315</v>
      </c>
      <c r="J967" s="4">
        <v>45649.813726851855</v>
      </c>
      <c r="S967">
        <v>3</v>
      </c>
      <c r="T967">
        <v>1.5</v>
      </c>
      <c r="U967">
        <v>3</v>
      </c>
      <c r="V967">
        <v>1</v>
      </c>
      <c r="W967">
        <v>2</v>
      </c>
      <c r="X967" t="s">
        <v>4836</v>
      </c>
      <c r="Y967" t="s">
        <v>4834</v>
      </c>
      <c r="Z967" t="s">
        <v>4837</v>
      </c>
      <c r="AA967" t="s">
        <v>50</v>
      </c>
      <c r="AB967" t="b">
        <v>0</v>
      </c>
      <c r="AC967" t="b">
        <f t="shared" si="29"/>
        <v>1</v>
      </c>
      <c r="AD967">
        <v>1282</v>
      </c>
      <c r="AE967" t="b">
        <v>0</v>
      </c>
      <c r="AF967">
        <f>_xlfn.XLOOKUP($C967,[1]Dec25_data_updated!$C:$C, [1]Dec25_data_updated!AI:AI,0)</f>
        <v>0</v>
      </c>
      <c r="AG967">
        <f>_xlfn.XLOOKUP($C967,[1]Dec25_data_updated!$C:$C, [1]Dec25_data_updated!AJ:AJ,0)</f>
        <v>0</v>
      </c>
      <c r="AH967">
        <f>_xlfn.XLOOKUP($C967,[1]Dec25_data_updated!$C:$C, [1]Dec25_data_updated!AF:AF,0)</f>
        <v>0</v>
      </c>
      <c r="AI967" s="1">
        <f>_xlfn.XLOOKUP($C967,[1]cull_for_type_term!$C:$C, [1]cull_for_type_term!AI:AI,0)</f>
        <v>0</v>
      </c>
      <c r="AJ967" s="1">
        <f>_xlfn.XLOOKUP($C967,[1]cull_for_type_term!$C:$C, [1]cull_for_type_term!AJ:AJ,0)</f>
        <v>0</v>
      </c>
      <c r="AK967" s="1">
        <f>_xlfn.XLOOKUP($C967,[1]dates!$C:$C, [1]dates!D:D,0)</f>
        <v>0</v>
      </c>
      <c r="AL967" s="2"/>
      <c r="AM967" s="3">
        <f>_xlfn.XLOOKUP($C967,[1]missing!$C:$C, [1]missing!AH:AH,0)</f>
        <v>0</v>
      </c>
    </row>
    <row r="968" spans="1:39" x14ac:dyDescent="0.2">
      <c r="A968">
        <v>1</v>
      </c>
      <c r="B968" t="s">
        <v>1120</v>
      </c>
      <c r="C968" t="s">
        <v>1121</v>
      </c>
      <c r="D968">
        <v>2020</v>
      </c>
      <c r="E968" t="s">
        <v>1122</v>
      </c>
      <c r="F968" t="s">
        <v>1123</v>
      </c>
      <c r="G968" t="s">
        <v>1124</v>
      </c>
      <c r="H968" t="s">
        <v>1125</v>
      </c>
      <c r="I968">
        <v>225</v>
      </c>
      <c r="J968" s="4">
        <v>45649.420636574076</v>
      </c>
      <c r="S968">
        <v>1</v>
      </c>
      <c r="T968">
        <v>0.25</v>
      </c>
      <c r="U968">
        <v>1</v>
      </c>
      <c r="V968">
        <v>1</v>
      </c>
      <c r="W968">
        <v>4</v>
      </c>
      <c r="X968" t="s">
        <v>4838</v>
      </c>
      <c r="Y968" t="s">
        <v>1127</v>
      </c>
      <c r="Z968" t="s">
        <v>4839</v>
      </c>
      <c r="AA968" t="s">
        <v>47</v>
      </c>
      <c r="AB968" t="b">
        <v>0</v>
      </c>
      <c r="AC968" t="b">
        <f t="shared" si="29"/>
        <v>1</v>
      </c>
      <c r="AD968">
        <v>290</v>
      </c>
      <c r="AE968" t="b">
        <v>0</v>
      </c>
      <c r="AF968">
        <f>_xlfn.XLOOKUP($C968,[1]Dec25_data_updated!$C:$C, [1]Dec25_data_updated!AI:AI,0)</f>
        <v>0</v>
      </c>
      <c r="AG968">
        <f>_xlfn.XLOOKUP($C968,[1]Dec25_data_updated!$C:$C, [1]Dec25_data_updated!AJ:AJ,0)</f>
        <v>0</v>
      </c>
      <c r="AH968">
        <f>_xlfn.XLOOKUP($C968,[1]Dec25_data_updated!$C:$C, [1]Dec25_data_updated!AF:AF,0)</f>
        <v>0</v>
      </c>
      <c r="AI968" s="1">
        <f>_xlfn.XLOOKUP($C968,[1]cull_for_type_term!$C:$C, [1]cull_for_type_term!AI:AI,0)</f>
        <v>0</v>
      </c>
      <c r="AJ968" s="1">
        <f>_xlfn.XLOOKUP($C968,[1]cull_for_type_term!$C:$C, [1]cull_for_type_term!AJ:AJ,0)</f>
        <v>0</v>
      </c>
      <c r="AK968" s="1">
        <f>_xlfn.XLOOKUP($C968,[1]dates!$C:$C, [1]dates!D:D,0)</f>
        <v>0</v>
      </c>
      <c r="AL968" s="2"/>
      <c r="AM968" s="3">
        <f>_xlfn.XLOOKUP($C968,[1]missing!$C:$C, [1]missing!AH:AH,0)</f>
        <v>0</v>
      </c>
    </row>
    <row r="969" spans="1:39" x14ac:dyDescent="0.2">
      <c r="A969">
        <v>1</v>
      </c>
      <c r="B969" t="s">
        <v>1120</v>
      </c>
      <c r="C969" t="s">
        <v>1121</v>
      </c>
      <c r="D969">
        <v>2020</v>
      </c>
      <c r="E969" t="s">
        <v>1122</v>
      </c>
      <c r="F969" t="s">
        <v>1123</v>
      </c>
      <c r="G969" t="s">
        <v>1124</v>
      </c>
      <c r="H969" t="s">
        <v>1125</v>
      </c>
      <c r="I969">
        <v>123</v>
      </c>
      <c r="J969" s="4">
        <v>45649.813726851855</v>
      </c>
      <c r="S969">
        <v>1</v>
      </c>
      <c r="T969">
        <v>0.25</v>
      </c>
      <c r="U969">
        <v>1</v>
      </c>
      <c r="V969">
        <v>1</v>
      </c>
      <c r="W969">
        <v>4</v>
      </c>
      <c r="X969" t="s">
        <v>4840</v>
      </c>
      <c r="Y969" t="s">
        <v>1127</v>
      </c>
      <c r="Z969" t="s">
        <v>4841</v>
      </c>
      <c r="AA969" t="s">
        <v>50</v>
      </c>
      <c r="AB969" t="b">
        <v>0</v>
      </c>
      <c r="AC969" t="b">
        <f t="shared" si="29"/>
        <v>1</v>
      </c>
      <c r="AD969">
        <v>1090</v>
      </c>
      <c r="AE969" t="b">
        <v>0</v>
      </c>
      <c r="AF969">
        <f>_xlfn.XLOOKUP($C969,[1]Dec25_data_updated!$C:$C, [1]Dec25_data_updated!AI:AI,0)</f>
        <v>0</v>
      </c>
      <c r="AG969">
        <f>_xlfn.XLOOKUP($C969,[1]Dec25_data_updated!$C:$C, [1]Dec25_data_updated!AJ:AJ,0)</f>
        <v>0</v>
      </c>
      <c r="AH969">
        <f>_xlfn.XLOOKUP($C969,[1]Dec25_data_updated!$C:$C, [1]Dec25_data_updated!AF:AF,0)</f>
        <v>0</v>
      </c>
      <c r="AI969" s="1">
        <f>_xlfn.XLOOKUP($C969,[1]cull_for_type_term!$C:$C, [1]cull_for_type_term!AI:AI,0)</f>
        <v>0</v>
      </c>
      <c r="AJ969" s="1">
        <f>_xlfn.XLOOKUP($C969,[1]cull_for_type_term!$C:$C, [1]cull_for_type_term!AJ:AJ,0)</f>
        <v>0</v>
      </c>
      <c r="AK969" s="1">
        <f>_xlfn.XLOOKUP($C969,[1]dates!$C:$C, [1]dates!D:D,0)</f>
        <v>0</v>
      </c>
      <c r="AL969" s="2"/>
      <c r="AM969" s="3">
        <f>_xlfn.XLOOKUP($C969,[1]missing!$C:$C, [1]missing!AH:AH,0)</f>
        <v>0</v>
      </c>
    </row>
    <row r="970" spans="1:39" x14ac:dyDescent="0.2">
      <c r="A970">
        <v>3</v>
      </c>
      <c r="B970" t="s">
        <v>4842</v>
      </c>
      <c r="C970" t="s">
        <v>4843</v>
      </c>
      <c r="D970">
        <v>2019</v>
      </c>
      <c r="E970" t="s">
        <v>4844</v>
      </c>
      <c r="F970" t="s">
        <v>2373</v>
      </c>
      <c r="G970" t="s">
        <v>4845</v>
      </c>
      <c r="H970" t="s">
        <v>4846</v>
      </c>
      <c r="I970">
        <v>3</v>
      </c>
      <c r="J970" s="4">
        <v>45649.420636574076</v>
      </c>
      <c r="K970" t="s">
        <v>56</v>
      </c>
      <c r="S970">
        <v>3</v>
      </c>
      <c r="T970">
        <v>0.6</v>
      </c>
      <c r="U970">
        <v>1</v>
      </c>
      <c r="V970">
        <v>4</v>
      </c>
      <c r="W970">
        <v>5</v>
      </c>
      <c r="X970" t="s">
        <v>4847</v>
      </c>
      <c r="Y970" t="s">
        <v>4845</v>
      </c>
      <c r="Z970" t="s">
        <v>4848</v>
      </c>
      <c r="AA970" t="s">
        <v>47</v>
      </c>
      <c r="AB970" t="b">
        <v>0</v>
      </c>
      <c r="AC970" t="b">
        <f t="shared" si="29"/>
        <v>1</v>
      </c>
      <c r="AD970">
        <v>68</v>
      </c>
      <c r="AE970" t="b">
        <v>0</v>
      </c>
      <c r="AF970">
        <f>_xlfn.XLOOKUP($C970,[1]Dec25_data_updated!$C:$C, [1]Dec25_data_updated!AI:AI,0)</f>
        <v>0</v>
      </c>
      <c r="AG970">
        <f>_xlfn.XLOOKUP($C970,[1]Dec25_data_updated!$C:$C, [1]Dec25_data_updated!AJ:AJ,0)</f>
        <v>0</v>
      </c>
      <c r="AH970">
        <f>_xlfn.XLOOKUP($C970,[1]Dec25_data_updated!$C:$C, [1]Dec25_data_updated!AF:AF,0)</f>
        <v>0</v>
      </c>
      <c r="AI970" s="1">
        <f>_xlfn.XLOOKUP($C970,[1]cull_for_type_term!$C:$C, [1]cull_for_type_term!AI:AI,0)</f>
        <v>0</v>
      </c>
      <c r="AJ970" s="1">
        <f>_xlfn.XLOOKUP($C970,[1]cull_for_type_term!$C:$C, [1]cull_for_type_term!AJ:AJ,0)</f>
        <v>0</v>
      </c>
      <c r="AK970" s="1">
        <f>_xlfn.XLOOKUP($C970,[1]dates!$C:$C, [1]dates!D:D,0)</f>
        <v>0</v>
      </c>
      <c r="AL970" s="2"/>
      <c r="AM970" s="3">
        <f>_xlfn.XLOOKUP($C970,[1]missing!$C:$C, [1]missing!AH:AH,0)</f>
        <v>0</v>
      </c>
    </row>
    <row r="971" spans="1:39" x14ac:dyDescent="0.2">
      <c r="A971">
        <v>3</v>
      </c>
      <c r="B971" t="s">
        <v>4842</v>
      </c>
      <c r="C971" t="s">
        <v>4843</v>
      </c>
      <c r="D971">
        <v>2019</v>
      </c>
      <c r="E971" t="s">
        <v>4844</v>
      </c>
      <c r="F971" t="s">
        <v>2373</v>
      </c>
      <c r="G971" t="s">
        <v>4845</v>
      </c>
      <c r="H971" t="s">
        <v>4849</v>
      </c>
      <c r="I971">
        <v>3</v>
      </c>
      <c r="J971" s="4">
        <v>45649.419166666667</v>
      </c>
      <c r="K971" t="s">
        <v>56</v>
      </c>
      <c r="S971">
        <v>3</v>
      </c>
      <c r="T971">
        <v>0.6</v>
      </c>
      <c r="U971">
        <v>1</v>
      </c>
      <c r="V971">
        <v>4</v>
      </c>
      <c r="W971">
        <v>5</v>
      </c>
      <c r="X971" t="s">
        <v>4850</v>
      </c>
      <c r="Y971" t="s">
        <v>4845</v>
      </c>
      <c r="Z971" t="s">
        <v>4851</v>
      </c>
      <c r="AA971" t="s">
        <v>199</v>
      </c>
      <c r="AB971" t="b">
        <v>0</v>
      </c>
      <c r="AC971" t="b">
        <f t="shared" si="29"/>
        <v>1</v>
      </c>
      <c r="AD971">
        <v>788</v>
      </c>
      <c r="AE971" t="b">
        <v>0</v>
      </c>
      <c r="AF971">
        <f>_xlfn.XLOOKUP($C971,[1]Dec25_data_updated!$C:$C, [1]Dec25_data_updated!AI:AI,0)</f>
        <v>0</v>
      </c>
      <c r="AG971">
        <f>_xlfn.XLOOKUP($C971,[1]Dec25_data_updated!$C:$C, [1]Dec25_data_updated!AJ:AJ,0)</f>
        <v>0</v>
      </c>
      <c r="AH971">
        <f>_xlfn.XLOOKUP($C971,[1]Dec25_data_updated!$C:$C, [1]Dec25_data_updated!AF:AF,0)</f>
        <v>0</v>
      </c>
      <c r="AI971" s="1">
        <f>_xlfn.XLOOKUP($C971,[1]cull_for_type_term!$C:$C, [1]cull_for_type_term!AI:AI,0)</f>
        <v>0</v>
      </c>
      <c r="AJ971" s="1">
        <f>_xlfn.XLOOKUP($C971,[1]cull_for_type_term!$C:$C, [1]cull_for_type_term!AJ:AJ,0)</f>
        <v>0</v>
      </c>
      <c r="AK971" s="1">
        <f>_xlfn.XLOOKUP($C971,[1]dates!$C:$C, [1]dates!D:D,0)</f>
        <v>0</v>
      </c>
      <c r="AL971" s="2"/>
      <c r="AM971" s="3">
        <f>_xlfn.XLOOKUP($C971,[1]missing!$C:$C, [1]missing!AH:AH,0)</f>
        <v>0</v>
      </c>
    </row>
    <row r="972" spans="1:39" x14ac:dyDescent="0.2">
      <c r="A972">
        <v>3</v>
      </c>
      <c r="B972" t="s">
        <v>4842</v>
      </c>
      <c r="C972" t="s">
        <v>4843</v>
      </c>
      <c r="D972">
        <v>2019</v>
      </c>
      <c r="E972" t="s">
        <v>4844</v>
      </c>
      <c r="F972" t="s">
        <v>2373</v>
      </c>
      <c r="G972" t="s">
        <v>4845</v>
      </c>
      <c r="H972" t="s">
        <v>4846</v>
      </c>
      <c r="I972">
        <v>4</v>
      </c>
      <c r="J972" s="4">
        <v>45649.813726851855</v>
      </c>
      <c r="K972" t="s">
        <v>56</v>
      </c>
      <c r="S972">
        <v>3</v>
      </c>
      <c r="T972">
        <v>0.6</v>
      </c>
      <c r="U972">
        <v>1</v>
      </c>
      <c r="V972">
        <v>4</v>
      </c>
      <c r="W972">
        <v>5</v>
      </c>
      <c r="X972" t="s">
        <v>4852</v>
      </c>
      <c r="Y972" t="s">
        <v>4845</v>
      </c>
      <c r="Z972" t="s">
        <v>4853</v>
      </c>
      <c r="AA972" t="s">
        <v>50</v>
      </c>
      <c r="AB972" t="b">
        <v>0</v>
      </c>
      <c r="AC972" t="b">
        <f t="shared" si="29"/>
        <v>1</v>
      </c>
      <c r="AD972">
        <v>971</v>
      </c>
      <c r="AE972" t="b">
        <v>0</v>
      </c>
      <c r="AF972">
        <f>_xlfn.XLOOKUP($C972,[1]Dec25_data_updated!$C:$C, [1]Dec25_data_updated!AI:AI,0)</f>
        <v>0</v>
      </c>
      <c r="AG972">
        <f>_xlfn.XLOOKUP($C972,[1]Dec25_data_updated!$C:$C, [1]Dec25_data_updated!AJ:AJ,0)</f>
        <v>0</v>
      </c>
      <c r="AH972">
        <f>_xlfn.XLOOKUP($C972,[1]Dec25_data_updated!$C:$C, [1]Dec25_data_updated!AF:AF,0)</f>
        <v>0</v>
      </c>
      <c r="AI972" s="1">
        <f>_xlfn.XLOOKUP($C972,[1]cull_for_type_term!$C:$C, [1]cull_for_type_term!AI:AI,0)</f>
        <v>0</v>
      </c>
      <c r="AJ972" s="1">
        <f>_xlfn.XLOOKUP($C972,[1]cull_for_type_term!$C:$C, [1]cull_for_type_term!AJ:AJ,0)</f>
        <v>0</v>
      </c>
      <c r="AK972" s="1">
        <f>_xlfn.XLOOKUP($C972,[1]dates!$C:$C, [1]dates!D:D,0)</f>
        <v>0</v>
      </c>
      <c r="AL972" s="2"/>
      <c r="AM972" s="3">
        <f>_xlfn.XLOOKUP($C972,[1]missing!$C:$C, [1]missing!AH:AH,0)</f>
        <v>0</v>
      </c>
    </row>
    <row r="973" spans="1:39" x14ac:dyDescent="0.2">
      <c r="A973">
        <v>0</v>
      </c>
      <c r="B973" t="s">
        <v>4854</v>
      </c>
      <c r="C973" t="s">
        <v>4855</v>
      </c>
      <c r="D973">
        <v>2019</v>
      </c>
      <c r="F973" t="s">
        <v>4856</v>
      </c>
      <c r="G973" t="s">
        <v>4857</v>
      </c>
      <c r="I973">
        <v>16</v>
      </c>
      <c r="J973" s="4">
        <v>45649.420636574076</v>
      </c>
      <c r="S973">
        <v>0</v>
      </c>
      <c r="T973">
        <v>0</v>
      </c>
      <c r="U973">
        <v>0</v>
      </c>
      <c r="V973">
        <v>1</v>
      </c>
      <c r="W973">
        <v>5</v>
      </c>
      <c r="X973" t="s">
        <v>4858</v>
      </c>
      <c r="Z973" t="s">
        <v>4859</v>
      </c>
      <c r="AA973" t="s">
        <v>47</v>
      </c>
      <c r="AB973" t="b">
        <v>0</v>
      </c>
      <c r="AC973" t="b">
        <f t="shared" si="29"/>
        <v>1</v>
      </c>
      <c r="AD973">
        <v>81</v>
      </c>
      <c r="AE973" t="b">
        <v>0</v>
      </c>
      <c r="AF973">
        <f>_xlfn.XLOOKUP($C973,[1]Dec25_data_updated!$C:$C, [1]Dec25_data_updated!AI:AI,0)</f>
        <v>0</v>
      </c>
      <c r="AG973">
        <f>_xlfn.XLOOKUP($C973,[1]Dec25_data_updated!$C:$C, [1]Dec25_data_updated!AJ:AJ,0)</f>
        <v>0</v>
      </c>
      <c r="AH973">
        <f>_xlfn.XLOOKUP($C973,[1]Dec25_data_updated!$C:$C, [1]Dec25_data_updated!AF:AF,0)</f>
        <v>0</v>
      </c>
      <c r="AI973" s="1">
        <f>_xlfn.XLOOKUP($C973,[1]cull_for_type_term!$C:$C, [1]cull_for_type_term!AI:AI,0)</f>
        <v>0</v>
      </c>
      <c r="AJ973" s="1">
        <f>_xlfn.XLOOKUP($C973,[1]cull_for_type_term!$C:$C, [1]cull_for_type_term!AJ:AJ,0)</f>
        <v>0</v>
      </c>
      <c r="AK973" s="1">
        <f>_xlfn.XLOOKUP($C973,[1]dates!$C:$C, [1]dates!D:D,0)</f>
        <v>0</v>
      </c>
      <c r="AL973" s="2"/>
      <c r="AM973" s="3">
        <f>_xlfn.XLOOKUP($C973,[1]missing!$C:$C, [1]missing!AH:AH,0)</f>
        <v>0</v>
      </c>
    </row>
    <row r="974" spans="1:39" x14ac:dyDescent="0.2">
      <c r="A974">
        <v>2</v>
      </c>
      <c r="B974" t="s">
        <v>4860</v>
      </c>
      <c r="C974" t="s">
        <v>4861</v>
      </c>
      <c r="D974">
        <v>2017</v>
      </c>
      <c r="E974" t="s">
        <v>4862</v>
      </c>
      <c r="F974" t="s">
        <v>898</v>
      </c>
      <c r="G974" t="s">
        <v>4863</v>
      </c>
      <c r="H974" t="s">
        <v>4864</v>
      </c>
      <c r="I974">
        <v>286</v>
      </c>
      <c r="J974" s="4">
        <v>45649.420636574076</v>
      </c>
      <c r="K974" t="s">
        <v>107</v>
      </c>
      <c r="L974" t="s">
        <v>4865</v>
      </c>
      <c r="S974">
        <v>2</v>
      </c>
      <c r="T974">
        <v>0.28999999999999998</v>
      </c>
      <c r="U974">
        <v>2</v>
      </c>
      <c r="V974">
        <v>1</v>
      </c>
      <c r="W974">
        <v>7</v>
      </c>
      <c r="X974" t="s">
        <v>4866</v>
      </c>
      <c r="Y974" t="s">
        <v>4863</v>
      </c>
      <c r="Z974" t="s">
        <v>4867</v>
      </c>
      <c r="AA974" t="s">
        <v>47</v>
      </c>
      <c r="AB974" t="b">
        <v>0</v>
      </c>
      <c r="AC974" t="b">
        <f t="shared" si="29"/>
        <v>1</v>
      </c>
      <c r="AD974">
        <v>351</v>
      </c>
      <c r="AE974" t="b">
        <v>0</v>
      </c>
      <c r="AF974">
        <f>_xlfn.XLOOKUP($C974,[1]Dec25_data_updated!$C:$C, [1]Dec25_data_updated!AI:AI,0)</f>
        <v>0</v>
      </c>
      <c r="AG974">
        <f>_xlfn.XLOOKUP($C974,[1]Dec25_data_updated!$C:$C, [1]Dec25_data_updated!AJ:AJ,0)</f>
        <v>0</v>
      </c>
      <c r="AH974">
        <f>_xlfn.XLOOKUP($C974,[1]Dec25_data_updated!$C:$C, [1]Dec25_data_updated!AF:AF,0)</f>
        <v>0</v>
      </c>
      <c r="AI974" s="1">
        <f>_xlfn.XLOOKUP($C974,[1]cull_for_type_term!$C:$C, [1]cull_for_type_term!AI:AI,0)</f>
        <v>0</v>
      </c>
      <c r="AJ974" s="1">
        <f>_xlfn.XLOOKUP($C974,[1]cull_for_type_term!$C:$C, [1]cull_for_type_term!AJ:AJ,0)</f>
        <v>0</v>
      </c>
      <c r="AK974" s="1">
        <f>_xlfn.XLOOKUP($C974,[1]dates!$C:$C, [1]dates!D:D,0)</f>
        <v>0</v>
      </c>
      <c r="AL974" s="2"/>
      <c r="AM974" s="3">
        <f>_xlfn.XLOOKUP($C974,[1]missing!$C:$C, [1]missing!AH:AH,0)</f>
        <v>0</v>
      </c>
    </row>
    <row r="975" spans="1:39" x14ac:dyDescent="0.2">
      <c r="A975">
        <v>0</v>
      </c>
      <c r="B975" t="s">
        <v>4868</v>
      </c>
      <c r="C975" t="s">
        <v>4869</v>
      </c>
      <c r="E975" t="s">
        <v>279</v>
      </c>
      <c r="G975" t="s">
        <v>4870</v>
      </c>
      <c r="I975">
        <v>507</v>
      </c>
      <c r="J975" s="4">
        <v>45649.420636574076</v>
      </c>
      <c r="L975" t="s">
        <v>4871</v>
      </c>
      <c r="S975">
        <v>0</v>
      </c>
      <c r="T975">
        <v>0</v>
      </c>
      <c r="U975">
        <v>0</v>
      </c>
      <c r="V975">
        <v>2</v>
      </c>
      <c r="X975" t="s">
        <v>4872</v>
      </c>
      <c r="Z975" t="s">
        <v>4873</v>
      </c>
      <c r="AA975" t="s">
        <v>47</v>
      </c>
      <c r="AB975" t="b">
        <v>0</v>
      </c>
      <c r="AC975" t="str">
        <f t="shared" si="29"/>
        <v/>
      </c>
      <c r="AD975">
        <v>572</v>
      </c>
      <c r="AE975" t="b">
        <v>0</v>
      </c>
      <c r="AF975">
        <f>_xlfn.XLOOKUP($C975,[1]Dec25_data_updated!$C:$C, [1]Dec25_data_updated!AI:AI,0)</f>
        <v>0</v>
      </c>
      <c r="AG975">
        <f>_xlfn.XLOOKUP($C975,[1]Dec25_data_updated!$C:$C, [1]Dec25_data_updated!AJ:AJ,0)</f>
        <v>0</v>
      </c>
      <c r="AH975">
        <f>_xlfn.XLOOKUP($C975,[1]Dec25_data_updated!$C:$C, [1]Dec25_data_updated!AF:AF,0)</f>
        <v>0</v>
      </c>
      <c r="AI975" s="1">
        <f>_xlfn.XLOOKUP($C975,[1]cull_for_type_term!$C:$C, [1]cull_for_type_term!AI:AI,0)</f>
        <v>0</v>
      </c>
      <c r="AJ975" s="1">
        <f>_xlfn.XLOOKUP($C975,[1]cull_for_type_term!$C:$C, [1]cull_for_type_term!AJ:AJ,0)</f>
        <v>0</v>
      </c>
      <c r="AK975" s="1">
        <f>_xlfn.XLOOKUP($C975,[1]dates!$C:$C, [1]dates!D:D,0)</f>
        <v>0</v>
      </c>
      <c r="AL975" s="2"/>
      <c r="AM975" s="3">
        <f>_xlfn.XLOOKUP($C975,[1]missing!$C:$C, [1]missing!AH:AH,0)</f>
        <v>0</v>
      </c>
    </row>
    <row r="976" spans="1:39" x14ac:dyDescent="0.2">
      <c r="A976">
        <v>34</v>
      </c>
      <c r="B976" t="s">
        <v>4874</v>
      </c>
      <c r="C976" t="s">
        <v>4875</v>
      </c>
      <c r="D976">
        <v>2015</v>
      </c>
      <c r="E976" t="s">
        <v>4876</v>
      </c>
      <c r="F976" t="s">
        <v>898</v>
      </c>
      <c r="G976" t="s">
        <v>4877</v>
      </c>
      <c r="H976" t="s">
        <v>4878</v>
      </c>
      <c r="I976">
        <v>102</v>
      </c>
      <c r="J976" s="4">
        <v>45649.420636574076</v>
      </c>
      <c r="L976" t="s">
        <v>4879</v>
      </c>
      <c r="S976">
        <v>34</v>
      </c>
      <c r="T976">
        <v>3.78</v>
      </c>
      <c r="U976">
        <v>34</v>
      </c>
      <c r="V976">
        <v>1</v>
      </c>
      <c r="W976">
        <v>9</v>
      </c>
      <c r="X976" t="s">
        <v>4880</v>
      </c>
      <c r="Y976" t="s">
        <v>4881</v>
      </c>
      <c r="Z976" t="s">
        <v>4882</v>
      </c>
      <c r="AA976" t="s">
        <v>47</v>
      </c>
      <c r="AB976" s="5" t="b">
        <v>0</v>
      </c>
      <c r="AC976" t="b">
        <f t="shared" ref="AC976:AC1039" si="30">IF( ISNUMBER( SEARCH( AA976, X976) ), TRUE, "" )</f>
        <v>1</v>
      </c>
      <c r="AD976">
        <v>167</v>
      </c>
      <c r="AE976" t="b">
        <v>0</v>
      </c>
      <c r="AF976">
        <f>_xlfn.XLOOKUP($C976,[1]Dec25_data_updated!$C:$C, [1]Dec25_data_updated!AI:AI,0)</f>
        <v>0</v>
      </c>
      <c r="AG976">
        <f>_xlfn.XLOOKUP($C976,[1]Dec25_data_updated!$C:$C, [1]Dec25_data_updated!AJ:AJ,0)</f>
        <v>0</v>
      </c>
      <c r="AH976">
        <f>_xlfn.XLOOKUP($C976,[1]Dec25_data_updated!$C:$C, [1]Dec25_data_updated!AF:AF,0)</f>
        <v>0</v>
      </c>
      <c r="AI976" s="1">
        <f>_xlfn.XLOOKUP($C976,[1]cull_for_type_term!$C:$C, [1]cull_for_type_term!AI:AI,0)</f>
        <v>0</v>
      </c>
      <c r="AJ976" s="1">
        <f>_xlfn.XLOOKUP($C976,[1]cull_for_type_term!$C:$C, [1]cull_for_type_term!AJ:AJ,0)</f>
        <v>0</v>
      </c>
      <c r="AK976" s="1">
        <f>_xlfn.XLOOKUP($C976,[1]dates!$C:$C, [1]dates!D:D,0)</f>
        <v>0</v>
      </c>
      <c r="AL976" s="2"/>
      <c r="AM976" s="3">
        <f>_xlfn.XLOOKUP($C976,[1]missing!$C:$C, [1]missing!AH:AH,0)</f>
        <v>0</v>
      </c>
    </row>
    <row r="977" spans="1:39" x14ac:dyDescent="0.2">
      <c r="A977">
        <v>69</v>
      </c>
      <c r="B977" t="s">
        <v>4883</v>
      </c>
      <c r="C977" t="s">
        <v>4884</v>
      </c>
      <c r="D977">
        <v>2020</v>
      </c>
      <c r="F977" t="s">
        <v>289</v>
      </c>
      <c r="G977" t="s">
        <v>4885</v>
      </c>
      <c r="H977" t="s">
        <v>4886</v>
      </c>
      <c r="I977">
        <v>537</v>
      </c>
      <c r="J977" s="4">
        <v>45649.420636574076</v>
      </c>
      <c r="K977" t="s">
        <v>250</v>
      </c>
      <c r="S977">
        <v>69</v>
      </c>
      <c r="T977">
        <v>17.25</v>
      </c>
      <c r="U977">
        <v>35</v>
      </c>
      <c r="V977">
        <v>2</v>
      </c>
      <c r="W977">
        <v>4</v>
      </c>
      <c r="X977" t="s">
        <v>4887</v>
      </c>
      <c r="Z977" t="s">
        <v>4888</v>
      </c>
      <c r="AA977" t="s">
        <v>47</v>
      </c>
      <c r="AB977" s="5" t="b">
        <v>0</v>
      </c>
      <c r="AC977" t="str">
        <f t="shared" si="30"/>
        <v/>
      </c>
      <c r="AD977">
        <v>602</v>
      </c>
      <c r="AE977" t="b">
        <v>0</v>
      </c>
      <c r="AF977">
        <f>_xlfn.XLOOKUP($C977,[1]Dec25_data_updated!$C:$C, [1]Dec25_data_updated!AI:AI,0)</f>
        <v>0</v>
      </c>
      <c r="AG977">
        <f>_xlfn.XLOOKUP($C977,[1]Dec25_data_updated!$C:$C, [1]Dec25_data_updated!AJ:AJ,0)</f>
        <v>0</v>
      </c>
      <c r="AH977">
        <f>_xlfn.XLOOKUP($C977,[1]Dec25_data_updated!$C:$C, [1]Dec25_data_updated!AF:AF,0)</f>
        <v>0</v>
      </c>
      <c r="AI977" s="1">
        <f>_xlfn.XLOOKUP($C977,[1]cull_for_type_term!$C:$C, [1]cull_for_type_term!AI:AI,0)</f>
        <v>0</v>
      </c>
      <c r="AJ977" s="1">
        <f>_xlfn.XLOOKUP($C977,[1]cull_for_type_term!$C:$C, [1]cull_for_type_term!AJ:AJ,0)</f>
        <v>0</v>
      </c>
      <c r="AK977" s="1">
        <f>_xlfn.XLOOKUP($C977,[1]dates!$C:$C, [1]dates!D:D,0)</f>
        <v>0</v>
      </c>
      <c r="AL977" s="2"/>
      <c r="AM977" s="3">
        <f>_xlfn.XLOOKUP($C977,[1]missing!$C:$C, [1]missing!AH:AH,0)</f>
        <v>0</v>
      </c>
    </row>
    <row r="978" spans="1:39" x14ac:dyDescent="0.2">
      <c r="A978">
        <v>0</v>
      </c>
      <c r="B978" t="s">
        <v>4889</v>
      </c>
      <c r="C978" t="s">
        <v>4890</v>
      </c>
      <c r="D978">
        <v>2022</v>
      </c>
      <c r="F978" t="s">
        <v>4891</v>
      </c>
      <c r="G978" t="s">
        <v>4892</v>
      </c>
      <c r="I978">
        <v>140</v>
      </c>
      <c r="J978" s="4">
        <v>45649.420636574076</v>
      </c>
      <c r="S978">
        <v>0</v>
      </c>
      <c r="T978">
        <v>0</v>
      </c>
      <c r="U978">
        <v>0</v>
      </c>
      <c r="V978">
        <v>1</v>
      </c>
      <c r="W978">
        <v>2</v>
      </c>
      <c r="X978" t="s">
        <v>4893</v>
      </c>
      <c r="Y978" t="s">
        <v>4894</v>
      </c>
      <c r="Z978" t="s">
        <v>4895</v>
      </c>
      <c r="AA978" t="s">
        <v>47</v>
      </c>
      <c r="AB978" t="b">
        <v>0</v>
      </c>
      <c r="AC978" t="b">
        <f t="shared" si="30"/>
        <v>1</v>
      </c>
      <c r="AD978">
        <v>205</v>
      </c>
      <c r="AE978" t="b">
        <v>0</v>
      </c>
      <c r="AF978">
        <f>_xlfn.XLOOKUP($C978,[1]Dec25_data_updated!$C:$C, [1]Dec25_data_updated!AI:AI,0)</f>
        <v>0</v>
      </c>
      <c r="AG978">
        <f>_xlfn.XLOOKUP($C978,[1]Dec25_data_updated!$C:$C, [1]Dec25_data_updated!AJ:AJ,0)</f>
        <v>0</v>
      </c>
      <c r="AH978">
        <f>_xlfn.XLOOKUP($C978,[1]Dec25_data_updated!$C:$C, [1]Dec25_data_updated!AF:AF,0)</f>
        <v>0</v>
      </c>
      <c r="AI978" s="1">
        <f>_xlfn.XLOOKUP($C978,[1]cull_for_type_term!$C:$C, [1]cull_for_type_term!AI:AI,0)</f>
        <v>0</v>
      </c>
      <c r="AJ978" s="1">
        <f>_xlfn.XLOOKUP($C978,[1]cull_for_type_term!$C:$C, [1]cull_for_type_term!AJ:AJ,0)</f>
        <v>0</v>
      </c>
      <c r="AK978" s="1">
        <f>_xlfn.XLOOKUP($C978,[1]dates!$C:$C, [1]dates!D:D,0)</f>
        <v>0</v>
      </c>
      <c r="AL978" s="2"/>
      <c r="AM978" s="3">
        <f>_xlfn.XLOOKUP($C978,[1]missing!$C:$C, [1]missing!AH:AH,0)</f>
        <v>0</v>
      </c>
    </row>
    <row r="979" spans="1:39" x14ac:dyDescent="0.2">
      <c r="A979">
        <v>0</v>
      </c>
      <c r="B979" t="s">
        <v>4896</v>
      </c>
      <c r="C979" t="s">
        <v>4897</v>
      </c>
      <c r="E979" t="s">
        <v>849</v>
      </c>
      <c r="G979" t="s">
        <v>4898</v>
      </c>
      <c r="I979">
        <v>551</v>
      </c>
      <c r="J979" s="4">
        <v>45649.420636574076</v>
      </c>
      <c r="K979" t="s">
        <v>56</v>
      </c>
      <c r="S979">
        <v>0</v>
      </c>
      <c r="T979">
        <v>0</v>
      </c>
      <c r="U979">
        <v>0</v>
      </c>
      <c r="V979">
        <v>1</v>
      </c>
      <c r="X979" t="s">
        <v>4899</v>
      </c>
      <c r="Y979" t="s">
        <v>4898</v>
      </c>
      <c r="Z979" t="s">
        <v>4900</v>
      </c>
      <c r="AA979" t="s">
        <v>47</v>
      </c>
      <c r="AB979" s="5" t="b">
        <v>0</v>
      </c>
      <c r="AC979" t="str">
        <f t="shared" si="30"/>
        <v/>
      </c>
      <c r="AD979">
        <v>616</v>
      </c>
      <c r="AE979" t="b">
        <v>0</v>
      </c>
      <c r="AF979">
        <f>_xlfn.XLOOKUP($C979,[1]Dec25_data_updated!$C:$C, [1]Dec25_data_updated!AI:AI,0)</f>
        <v>0</v>
      </c>
      <c r="AG979">
        <f>_xlfn.XLOOKUP($C979,[1]Dec25_data_updated!$C:$C, [1]Dec25_data_updated!AJ:AJ,0)</f>
        <v>0</v>
      </c>
      <c r="AH979">
        <f>_xlfn.XLOOKUP($C979,[1]Dec25_data_updated!$C:$C, [1]Dec25_data_updated!AF:AF,0)</f>
        <v>0</v>
      </c>
      <c r="AI979" s="1">
        <f>_xlfn.XLOOKUP($C979,[1]cull_for_type_term!$C:$C, [1]cull_for_type_term!AI:AI,0)</f>
        <v>0</v>
      </c>
      <c r="AJ979" s="1">
        <f>_xlfn.XLOOKUP($C979,[1]cull_for_type_term!$C:$C, [1]cull_for_type_term!AJ:AJ,0)</f>
        <v>0</v>
      </c>
      <c r="AK979" s="1">
        <f>_xlfn.XLOOKUP($C979,[1]dates!$C:$C, [1]dates!D:D,0)</f>
        <v>0</v>
      </c>
      <c r="AL979" s="2"/>
      <c r="AM979" s="3">
        <f>_xlfn.XLOOKUP($C979,[1]missing!$C:$C, [1]missing!AH:AH,0)</f>
        <v>0</v>
      </c>
    </row>
    <row r="980" spans="1:39" x14ac:dyDescent="0.2">
      <c r="A980">
        <v>0</v>
      </c>
      <c r="B980" t="s">
        <v>4896</v>
      </c>
      <c r="C980" t="s">
        <v>4897</v>
      </c>
      <c r="E980" t="s">
        <v>849</v>
      </c>
      <c r="G980" t="s">
        <v>4898</v>
      </c>
      <c r="I980">
        <v>324</v>
      </c>
      <c r="J980" s="4">
        <v>45649.813726851855</v>
      </c>
      <c r="K980" t="s">
        <v>56</v>
      </c>
      <c r="S980">
        <v>0</v>
      </c>
      <c r="T980">
        <v>0</v>
      </c>
      <c r="U980">
        <v>0</v>
      </c>
      <c r="V980">
        <v>1</v>
      </c>
      <c r="X980" t="s">
        <v>4899</v>
      </c>
      <c r="Y980" t="s">
        <v>4898</v>
      </c>
      <c r="Z980" t="s">
        <v>4901</v>
      </c>
      <c r="AA980" t="s">
        <v>50</v>
      </c>
      <c r="AB980" s="5" t="b">
        <v>0</v>
      </c>
      <c r="AC980" t="str">
        <f t="shared" si="30"/>
        <v/>
      </c>
      <c r="AD980">
        <v>1291</v>
      </c>
      <c r="AE980" t="b">
        <v>0</v>
      </c>
      <c r="AF980">
        <f>_xlfn.XLOOKUP($C980,[1]Dec25_data_updated!$C:$C, [1]Dec25_data_updated!AI:AI,0)</f>
        <v>0</v>
      </c>
      <c r="AG980">
        <f>_xlfn.XLOOKUP($C980,[1]Dec25_data_updated!$C:$C, [1]Dec25_data_updated!AJ:AJ,0)</f>
        <v>0</v>
      </c>
      <c r="AH980">
        <f>_xlfn.XLOOKUP($C980,[1]Dec25_data_updated!$C:$C, [1]Dec25_data_updated!AF:AF,0)</f>
        <v>0</v>
      </c>
      <c r="AI980" s="1">
        <f>_xlfn.XLOOKUP($C980,[1]cull_for_type_term!$C:$C, [1]cull_for_type_term!AI:AI,0)</f>
        <v>0</v>
      </c>
      <c r="AJ980" s="1">
        <f>_xlfn.XLOOKUP($C980,[1]cull_for_type_term!$C:$C, [1]cull_for_type_term!AJ:AJ,0)</f>
        <v>0</v>
      </c>
      <c r="AK980" s="1">
        <f>_xlfn.XLOOKUP($C980,[1]dates!$C:$C, [1]dates!D:D,0)</f>
        <v>0</v>
      </c>
      <c r="AL980" s="2"/>
      <c r="AM980" s="3">
        <f>_xlfn.XLOOKUP($C980,[1]missing!$C:$C, [1]missing!AH:AH,0)</f>
        <v>0</v>
      </c>
    </row>
    <row r="981" spans="1:39" x14ac:dyDescent="0.2">
      <c r="A981">
        <v>1</v>
      </c>
      <c r="B981" t="s">
        <v>4896</v>
      </c>
      <c r="C981" t="s">
        <v>4902</v>
      </c>
      <c r="E981" t="s">
        <v>4903</v>
      </c>
      <c r="F981" t="s">
        <v>849</v>
      </c>
      <c r="G981" t="s">
        <v>4904</v>
      </c>
      <c r="H981" t="s">
        <v>4905</v>
      </c>
      <c r="I981">
        <v>300</v>
      </c>
      <c r="J981" s="4">
        <v>45649.420636574076</v>
      </c>
      <c r="K981" t="s">
        <v>56</v>
      </c>
      <c r="S981">
        <v>1</v>
      </c>
      <c r="T981">
        <v>0</v>
      </c>
      <c r="U981">
        <v>1</v>
      </c>
      <c r="V981">
        <v>1</v>
      </c>
      <c r="X981" t="s">
        <v>4906</v>
      </c>
      <c r="Y981" t="s">
        <v>4904</v>
      </c>
      <c r="Z981" t="s">
        <v>4907</v>
      </c>
      <c r="AA981" t="s">
        <v>47</v>
      </c>
      <c r="AB981" s="5" t="b">
        <v>0</v>
      </c>
      <c r="AC981" t="str">
        <f t="shared" si="30"/>
        <v/>
      </c>
      <c r="AD981">
        <v>365</v>
      </c>
      <c r="AE981" t="b">
        <v>0</v>
      </c>
      <c r="AF981">
        <f>_xlfn.XLOOKUP($C981,[1]Dec25_data_updated!$C:$C, [1]Dec25_data_updated!AI:AI,0)</f>
        <v>0</v>
      </c>
      <c r="AG981">
        <f>_xlfn.XLOOKUP($C981,[1]Dec25_data_updated!$C:$C, [1]Dec25_data_updated!AJ:AJ,0)</f>
        <v>0</v>
      </c>
      <c r="AH981">
        <f>_xlfn.XLOOKUP($C981,[1]Dec25_data_updated!$C:$C, [1]Dec25_data_updated!AF:AF,0)</f>
        <v>0</v>
      </c>
      <c r="AI981" s="1">
        <f>_xlfn.XLOOKUP($C981,[1]cull_for_type_term!$C:$C, [1]cull_for_type_term!AI:AI,0)</f>
        <v>0</v>
      </c>
      <c r="AJ981" s="1">
        <f>_xlfn.XLOOKUP($C981,[1]cull_for_type_term!$C:$C, [1]cull_for_type_term!AJ:AJ,0)</f>
        <v>0</v>
      </c>
      <c r="AK981" s="1">
        <f>_xlfn.XLOOKUP($C981,[1]dates!$C:$C, [1]dates!D:D,0)</f>
        <v>0</v>
      </c>
      <c r="AL981" s="2"/>
      <c r="AM981" s="3">
        <f>_xlfn.XLOOKUP($C981,[1]missing!$C:$C, [1]missing!AH:AH,0)</f>
        <v>0</v>
      </c>
    </row>
    <row r="982" spans="1:39" x14ac:dyDescent="0.2">
      <c r="A982">
        <v>35</v>
      </c>
      <c r="B982" t="s">
        <v>4908</v>
      </c>
      <c r="C982" t="s">
        <v>4909</v>
      </c>
      <c r="D982">
        <v>2013</v>
      </c>
      <c r="E982" t="s">
        <v>4910</v>
      </c>
      <c r="F982" t="s">
        <v>386</v>
      </c>
      <c r="G982" t="s">
        <v>4911</v>
      </c>
      <c r="H982" t="s">
        <v>4912</v>
      </c>
      <c r="I982">
        <v>64</v>
      </c>
      <c r="J982" s="4">
        <v>45649.420636574076</v>
      </c>
      <c r="S982">
        <v>35</v>
      </c>
      <c r="T982">
        <v>3.18</v>
      </c>
      <c r="U982">
        <v>35</v>
      </c>
      <c r="V982">
        <v>1</v>
      </c>
      <c r="W982">
        <v>11</v>
      </c>
      <c r="X982" t="s">
        <v>4913</v>
      </c>
      <c r="Y982" t="s">
        <v>4914</v>
      </c>
      <c r="Z982" t="s">
        <v>4915</v>
      </c>
      <c r="AA982" t="s">
        <v>47</v>
      </c>
      <c r="AB982" t="b">
        <v>0</v>
      </c>
      <c r="AC982" t="b">
        <f t="shared" si="30"/>
        <v>1</v>
      </c>
      <c r="AD982">
        <v>129</v>
      </c>
      <c r="AE982" t="b">
        <v>0</v>
      </c>
      <c r="AF982">
        <f>_xlfn.XLOOKUP($C982,[1]Dec25_data_updated!$C:$C, [1]Dec25_data_updated!AI:AI,0)</f>
        <v>0</v>
      </c>
      <c r="AG982">
        <f>_xlfn.XLOOKUP($C982,[1]Dec25_data_updated!$C:$C, [1]Dec25_data_updated!AJ:AJ,0)</f>
        <v>0</v>
      </c>
      <c r="AH982">
        <f>_xlfn.XLOOKUP($C982,[1]Dec25_data_updated!$C:$C, [1]Dec25_data_updated!AF:AF,0)</f>
        <v>0</v>
      </c>
      <c r="AI982" s="1">
        <f>_xlfn.XLOOKUP($C982,[1]cull_for_type_term!$C:$C, [1]cull_for_type_term!AI:AI,0)</f>
        <v>0</v>
      </c>
      <c r="AJ982" s="1">
        <f>_xlfn.XLOOKUP($C982,[1]cull_for_type_term!$C:$C, [1]cull_for_type_term!AJ:AJ,0)</f>
        <v>0</v>
      </c>
      <c r="AK982" s="1">
        <f>_xlfn.XLOOKUP($C982,[1]dates!$C:$C, [1]dates!D:D,0)</f>
        <v>0</v>
      </c>
      <c r="AL982" s="2"/>
      <c r="AM982" s="3">
        <f>_xlfn.XLOOKUP($C982,[1]missing!$C:$C, [1]missing!AH:AH,0)</f>
        <v>0</v>
      </c>
    </row>
    <row r="983" spans="1:39" x14ac:dyDescent="0.2">
      <c r="A983">
        <v>35</v>
      </c>
      <c r="B983" t="s">
        <v>4908</v>
      </c>
      <c r="C983" t="s">
        <v>4909</v>
      </c>
      <c r="D983">
        <v>2013</v>
      </c>
      <c r="E983" t="s">
        <v>4910</v>
      </c>
      <c r="F983" t="s">
        <v>386</v>
      </c>
      <c r="G983" t="s">
        <v>4911</v>
      </c>
      <c r="H983" t="s">
        <v>4912</v>
      </c>
      <c r="I983">
        <v>115</v>
      </c>
      <c r="J983" s="4">
        <v>45649.813726851855</v>
      </c>
      <c r="S983">
        <v>35</v>
      </c>
      <c r="T983">
        <v>3.18</v>
      </c>
      <c r="U983">
        <v>35</v>
      </c>
      <c r="V983">
        <v>1</v>
      </c>
      <c r="W983">
        <v>11</v>
      </c>
      <c r="X983" t="s">
        <v>4916</v>
      </c>
      <c r="Y983" t="s">
        <v>4914</v>
      </c>
      <c r="Z983" t="s">
        <v>4917</v>
      </c>
      <c r="AA983" t="s">
        <v>50</v>
      </c>
      <c r="AB983" t="b">
        <v>0</v>
      </c>
      <c r="AC983" t="b">
        <f t="shared" si="30"/>
        <v>1</v>
      </c>
      <c r="AD983">
        <v>1082</v>
      </c>
      <c r="AE983" t="b">
        <v>0</v>
      </c>
      <c r="AF983">
        <f>_xlfn.XLOOKUP($C983,[1]Dec25_data_updated!$C:$C, [1]Dec25_data_updated!AI:AI,0)</f>
        <v>0</v>
      </c>
      <c r="AG983">
        <f>_xlfn.XLOOKUP($C983,[1]Dec25_data_updated!$C:$C, [1]Dec25_data_updated!AJ:AJ,0)</f>
        <v>0</v>
      </c>
      <c r="AH983">
        <f>_xlfn.XLOOKUP($C983,[1]Dec25_data_updated!$C:$C, [1]Dec25_data_updated!AF:AF,0)</f>
        <v>0</v>
      </c>
      <c r="AI983" s="1">
        <f>_xlfn.XLOOKUP($C983,[1]cull_for_type_term!$C:$C, [1]cull_for_type_term!AI:AI,0)</f>
        <v>0</v>
      </c>
      <c r="AJ983" s="1">
        <f>_xlfn.XLOOKUP($C983,[1]cull_for_type_term!$C:$C, [1]cull_for_type_term!AJ:AJ,0)</f>
        <v>0</v>
      </c>
      <c r="AK983" s="1">
        <f>_xlfn.XLOOKUP($C983,[1]dates!$C:$C, [1]dates!D:D,0)</f>
        <v>0</v>
      </c>
      <c r="AL983" s="2"/>
      <c r="AM983" s="3">
        <f>_xlfn.XLOOKUP($C983,[1]missing!$C:$C, [1]missing!AH:AH,0)</f>
        <v>0</v>
      </c>
    </row>
    <row r="984" spans="1:39" x14ac:dyDescent="0.2">
      <c r="A984">
        <v>23</v>
      </c>
      <c r="B984" t="s">
        <v>4918</v>
      </c>
      <c r="C984" t="s">
        <v>4919</v>
      </c>
      <c r="D984">
        <v>2018</v>
      </c>
      <c r="E984" t="s">
        <v>4920</v>
      </c>
      <c r="F984" t="s">
        <v>413</v>
      </c>
      <c r="G984" t="s">
        <v>4921</v>
      </c>
      <c r="H984" t="s">
        <v>4922</v>
      </c>
      <c r="I984">
        <v>206</v>
      </c>
      <c r="J984" s="4">
        <v>45649.420636574076</v>
      </c>
      <c r="L984" t="s">
        <v>4923</v>
      </c>
      <c r="S984">
        <v>23</v>
      </c>
      <c r="T984">
        <v>3.83</v>
      </c>
      <c r="U984">
        <v>23</v>
      </c>
      <c r="V984">
        <v>1</v>
      </c>
      <c r="W984">
        <v>6</v>
      </c>
      <c r="X984" t="s">
        <v>4924</v>
      </c>
      <c r="Y984" t="s">
        <v>4925</v>
      </c>
      <c r="Z984" t="s">
        <v>4926</v>
      </c>
      <c r="AA984" t="s">
        <v>47</v>
      </c>
      <c r="AB984" t="b">
        <v>0</v>
      </c>
      <c r="AC984" t="str">
        <f t="shared" si="30"/>
        <v/>
      </c>
      <c r="AD984">
        <v>271</v>
      </c>
      <c r="AE984" t="b">
        <v>0</v>
      </c>
      <c r="AF984">
        <f>_xlfn.XLOOKUP($C984,[1]Dec25_data_updated!$C:$C, [1]Dec25_data_updated!AI:AI,0)</f>
        <v>0</v>
      </c>
      <c r="AG984">
        <f>_xlfn.XLOOKUP($C984,[1]Dec25_data_updated!$C:$C, [1]Dec25_data_updated!AJ:AJ,0)</f>
        <v>0</v>
      </c>
      <c r="AH984">
        <f>_xlfn.XLOOKUP($C984,[1]Dec25_data_updated!$C:$C, [1]Dec25_data_updated!AF:AF,0)</f>
        <v>0</v>
      </c>
      <c r="AI984" s="1">
        <f>_xlfn.XLOOKUP($C984,[1]cull_for_type_term!$C:$C, [1]cull_for_type_term!AI:AI,0)</f>
        <v>0</v>
      </c>
      <c r="AJ984" s="1">
        <f>_xlfn.XLOOKUP($C984,[1]cull_for_type_term!$C:$C, [1]cull_for_type_term!AJ:AJ,0)</f>
        <v>0</v>
      </c>
      <c r="AK984" s="1">
        <f>_xlfn.XLOOKUP($C984,[1]dates!$C:$C, [1]dates!D:D,0)</f>
        <v>0</v>
      </c>
      <c r="AL984" s="2"/>
      <c r="AM984" s="3">
        <f>_xlfn.XLOOKUP($C984,[1]missing!$C:$C, [1]missing!AH:AH,0)</f>
        <v>0</v>
      </c>
    </row>
    <row r="985" spans="1:39" x14ac:dyDescent="0.2">
      <c r="A985">
        <v>7</v>
      </c>
      <c r="B985" t="s">
        <v>4927</v>
      </c>
      <c r="C985" t="s">
        <v>4928</v>
      </c>
      <c r="D985">
        <v>2019</v>
      </c>
      <c r="F985" t="s">
        <v>4929</v>
      </c>
      <c r="G985" t="s">
        <v>4930</v>
      </c>
      <c r="H985" t="s">
        <v>4931</v>
      </c>
      <c r="I985">
        <v>513</v>
      </c>
      <c r="J985" s="4">
        <v>45649.420636574076</v>
      </c>
      <c r="S985">
        <v>7</v>
      </c>
      <c r="T985">
        <v>1.4</v>
      </c>
      <c r="U985">
        <v>7</v>
      </c>
      <c r="V985">
        <v>1</v>
      </c>
      <c r="W985">
        <v>5</v>
      </c>
      <c r="X985" t="s">
        <v>4932</v>
      </c>
      <c r="Y985" t="s">
        <v>4933</v>
      </c>
      <c r="Z985" t="s">
        <v>4934</v>
      </c>
      <c r="AA985" t="s">
        <v>47</v>
      </c>
      <c r="AB985" t="b">
        <v>0</v>
      </c>
      <c r="AC985" t="str">
        <f t="shared" si="30"/>
        <v/>
      </c>
      <c r="AD985">
        <v>578</v>
      </c>
      <c r="AE985" t="b">
        <v>0</v>
      </c>
      <c r="AF985">
        <f>_xlfn.XLOOKUP($C985,[1]Dec25_data_updated!$C:$C, [1]Dec25_data_updated!AI:AI,0)</f>
        <v>0</v>
      </c>
      <c r="AG985">
        <f>_xlfn.XLOOKUP($C985,[1]Dec25_data_updated!$C:$C, [1]Dec25_data_updated!AJ:AJ,0)</f>
        <v>0</v>
      </c>
      <c r="AH985">
        <f>_xlfn.XLOOKUP($C985,[1]Dec25_data_updated!$C:$C, [1]Dec25_data_updated!AF:AF,0)</f>
        <v>0</v>
      </c>
      <c r="AI985" s="1">
        <f>_xlfn.XLOOKUP($C985,[1]cull_for_type_term!$C:$C, [1]cull_for_type_term!AI:AI,0)</f>
        <v>0</v>
      </c>
      <c r="AJ985" s="1">
        <f>_xlfn.XLOOKUP($C985,[1]cull_for_type_term!$C:$C, [1]cull_for_type_term!AJ:AJ,0)</f>
        <v>0</v>
      </c>
      <c r="AK985" s="1">
        <f>_xlfn.XLOOKUP($C985,[1]dates!$C:$C, [1]dates!D:D,0)</f>
        <v>0</v>
      </c>
      <c r="AL985" s="2"/>
      <c r="AM985" s="3">
        <f>_xlfn.XLOOKUP($C985,[1]missing!$C:$C, [1]missing!AH:AH,0)</f>
        <v>0</v>
      </c>
    </row>
    <row r="986" spans="1:39" x14ac:dyDescent="0.2">
      <c r="A986">
        <v>11</v>
      </c>
      <c r="B986" t="s">
        <v>4935</v>
      </c>
      <c r="C986" t="s">
        <v>4936</v>
      </c>
      <c r="D986">
        <v>2011</v>
      </c>
      <c r="F986" t="s">
        <v>653</v>
      </c>
      <c r="G986" t="s">
        <v>4937</v>
      </c>
      <c r="H986" t="s">
        <v>4938</v>
      </c>
      <c r="I986">
        <v>39</v>
      </c>
      <c r="J986" s="4">
        <v>45649.420636574076</v>
      </c>
      <c r="S986">
        <v>11</v>
      </c>
      <c r="T986">
        <v>0.85</v>
      </c>
      <c r="U986">
        <v>11</v>
      </c>
      <c r="V986">
        <v>1</v>
      </c>
      <c r="W986">
        <v>13</v>
      </c>
      <c r="X986" t="s">
        <v>4939</v>
      </c>
      <c r="Y986" t="s">
        <v>4940</v>
      </c>
      <c r="Z986" t="s">
        <v>4941</v>
      </c>
      <c r="AA986" t="s">
        <v>47</v>
      </c>
      <c r="AB986" t="b">
        <v>0</v>
      </c>
      <c r="AC986" t="b">
        <f t="shared" si="30"/>
        <v>1</v>
      </c>
      <c r="AD986">
        <v>104</v>
      </c>
      <c r="AE986" t="b">
        <v>0</v>
      </c>
      <c r="AF986">
        <f>_xlfn.XLOOKUP($C986,[1]Dec25_data_updated!$C:$C, [1]Dec25_data_updated!AI:AI,0)</f>
        <v>0</v>
      </c>
      <c r="AG986">
        <f>_xlfn.XLOOKUP($C986,[1]Dec25_data_updated!$C:$C, [1]Dec25_data_updated!AJ:AJ,0)</f>
        <v>0</v>
      </c>
      <c r="AH986">
        <f>_xlfn.XLOOKUP($C986,[1]Dec25_data_updated!$C:$C, [1]Dec25_data_updated!AF:AF,0)</f>
        <v>0</v>
      </c>
      <c r="AI986" s="1">
        <f>_xlfn.XLOOKUP($C986,[1]cull_for_type_term!$C:$C, [1]cull_for_type_term!AI:AI,0)</f>
        <v>0</v>
      </c>
      <c r="AJ986" s="1">
        <f>_xlfn.XLOOKUP($C986,[1]cull_for_type_term!$C:$C, [1]cull_for_type_term!AJ:AJ,0)</f>
        <v>0</v>
      </c>
      <c r="AK986" s="1">
        <f>_xlfn.XLOOKUP($C986,[1]dates!$C:$C, [1]dates!D:D,0)</f>
        <v>0</v>
      </c>
      <c r="AL986" s="2"/>
      <c r="AM986" s="3">
        <f>_xlfn.XLOOKUP($C986,[1]missing!$C:$C, [1]missing!AH:AH,0)</f>
        <v>0</v>
      </c>
    </row>
    <row r="987" spans="1:39" x14ac:dyDescent="0.2">
      <c r="A987">
        <v>0</v>
      </c>
      <c r="B987" t="s">
        <v>4942</v>
      </c>
      <c r="C987" t="s">
        <v>4943</v>
      </c>
      <c r="D987">
        <v>2022</v>
      </c>
      <c r="F987" t="s">
        <v>4944</v>
      </c>
      <c r="G987" t="s">
        <v>4945</v>
      </c>
      <c r="I987">
        <v>223</v>
      </c>
      <c r="J987" s="4">
        <v>45649.813726851855</v>
      </c>
      <c r="S987">
        <v>0</v>
      </c>
      <c r="T987">
        <v>0</v>
      </c>
      <c r="U987">
        <v>0</v>
      </c>
      <c r="V987">
        <v>1</v>
      </c>
      <c r="W987">
        <v>2</v>
      </c>
      <c r="X987" t="s">
        <v>4946</v>
      </c>
      <c r="Y987" t="s">
        <v>4947</v>
      </c>
      <c r="Z987" t="s">
        <v>4948</v>
      </c>
      <c r="AA987" t="s">
        <v>50</v>
      </c>
      <c r="AB987" t="b">
        <v>0</v>
      </c>
      <c r="AC987" t="b">
        <f t="shared" si="30"/>
        <v>1</v>
      </c>
      <c r="AD987">
        <v>1190</v>
      </c>
      <c r="AE987" t="b">
        <v>0</v>
      </c>
      <c r="AF987">
        <f>_xlfn.XLOOKUP($C987,[1]Dec25_data_updated!$C:$C, [1]Dec25_data_updated!AI:AI,0)</f>
        <v>0</v>
      </c>
      <c r="AG987">
        <f>_xlfn.XLOOKUP($C987,[1]Dec25_data_updated!$C:$C, [1]Dec25_data_updated!AJ:AJ,0)</f>
        <v>0</v>
      </c>
      <c r="AH987">
        <f>_xlfn.XLOOKUP($C987,[1]Dec25_data_updated!$C:$C, [1]Dec25_data_updated!AF:AF,0)</f>
        <v>0</v>
      </c>
      <c r="AI987" s="1">
        <f>_xlfn.XLOOKUP($C987,[1]cull_for_type_term!$C:$C, [1]cull_for_type_term!AI:AI,0)</f>
        <v>0</v>
      </c>
      <c r="AJ987" s="1">
        <f>_xlfn.XLOOKUP($C987,[1]cull_for_type_term!$C:$C, [1]cull_for_type_term!AJ:AJ,0)</f>
        <v>0</v>
      </c>
      <c r="AK987" s="1">
        <f>_xlfn.XLOOKUP($C987,[1]dates!$C:$C, [1]dates!D:D,0)</f>
        <v>0</v>
      </c>
      <c r="AL987" s="2"/>
      <c r="AM987" s="3">
        <f>_xlfn.XLOOKUP($C987,[1]missing!$C:$C, [1]missing!AH:AH,0)</f>
        <v>0</v>
      </c>
    </row>
    <row r="988" spans="1:39" x14ac:dyDescent="0.2">
      <c r="A988">
        <v>0</v>
      </c>
      <c r="B988" t="s">
        <v>4949</v>
      </c>
      <c r="C988" t="s">
        <v>4950</v>
      </c>
      <c r="D988">
        <v>2021</v>
      </c>
      <c r="E988" t="s">
        <v>4951</v>
      </c>
      <c r="F988" t="s">
        <v>312</v>
      </c>
      <c r="G988" t="s">
        <v>4952</v>
      </c>
      <c r="I988">
        <v>545</v>
      </c>
      <c r="J988" s="4">
        <v>45649.420636574076</v>
      </c>
      <c r="L988" t="s">
        <v>4953</v>
      </c>
      <c r="S988">
        <v>0</v>
      </c>
      <c r="T988">
        <v>0</v>
      </c>
      <c r="U988">
        <v>0</v>
      </c>
      <c r="V988">
        <v>1</v>
      </c>
      <c r="W988">
        <v>3</v>
      </c>
      <c r="X988" t="s">
        <v>4954</v>
      </c>
      <c r="Z988" t="s">
        <v>4955</v>
      </c>
      <c r="AA988" t="s">
        <v>47</v>
      </c>
      <c r="AB988" t="b">
        <v>0</v>
      </c>
      <c r="AC988" t="str">
        <f t="shared" si="30"/>
        <v/>
      </c>
      <c r="AD988">
        <v>610</v>
      </c>
      <c r="AE988" t="b">
        <v>0</v>
      </c>
      <c r="AF988">
        <f>_xlfn.XLOOKUP($C988,[1]Dec25_data_updated!$C:$C, [1]Dec25_data_updated!AI:AI,0)</f>
        <v>0</v>
      </c>
      <c r="AG988">
        <f>_xlfn.XLOOKUP($C988,[1]Dec25_data_updated!$C:$C, [1]Dec25_data_updated!AJ:AJ,0)</f>
        <v>0</v>
      </c>
      <c r="AH988">
        <f>_xlfn.XLOOKUP($C988,[1]Dec25_data_updated!$C:$C, [1]Dec25_data_updated!AF:AF,0)</f>
        <v>0</v>
      </c>
      <c r="AI988" s="1">
        <f>_xlfn.XLOOKUP($C988,[1]cull_for_type_term!$C:$C, [1]cull_for_type_term!AI:AI,0)</f>
        <v>0</v>
      </c>
      <c r="AJ988" s="1">
        <f>_xlfn.XLOOKUP($C988,[1]cull_for_type_term!$C:$C, [1]cull_for_type_term!AJ:AJ,0)</f>
        <v>0</v>
      </c>
      <c r="AK988" s="1">
        <f>_xlfn.XLOOKUP($C988,[1]dates!$C:$C, [1]dates!D:D,0)</f>
        <v>0</v>
      </c>
      <c r="AL988" s="2"/>
      <c r="AM988" s="3">
        <f>_xlfn.XLOOKUP($C988,[1]missing!$C:$C, [1]missing!AH:AH,0)</f>
        <v>0</v>
      </c>
    </row>
    <row r="989" spans="1:39" x14ac:dyDescent="0.2">
      <c r="A989">
        <v>3</v>
      </c>
      <c r="B989" t="s">
        <v>4956</v>
      </c>
      <c r="C989" t="s">
        <v>4957</v>
      </c>
      <c r="D989">
        <v>2021</v>
      </c>
      <c r="E989" t="s">
        <v>4958</v>
      </c>
      <c r="F989" t="s">
        <v>289</v>
      </c>
      <c r="G989" t="s">
        <v>4959</v>
      </c>
      <c r="H989" t="s">
        <v>4960</v>
      </c>
      <c r="I989">
        <v>307</v>
      </c>
      <c r="J989" s="4">
        <v>45649.420636574076</v>
      </c>
      <c r="S989">
        <v>3</v>
      </c>
      <c r="T989">
        <v>1</v>
      </c>
      <c r="U989">
        <v>3</v>
      </c>
      <c r="V989">
        <v>1</v>
      </c>
      <c r="W989">
        <v>3</v>
      </c>
      <c r="X989" t="s">
        <v>4961</v>
      </c>
      <c r="Z989" t="s">
        <v>4962</v>
      </c>
      <c r="AA989" t="s">
        <v>47</v>
      </c>
      <c r="AB989" t="b">
        <v>0</v>
      </c>
      <c r="AC989" t="b">
        <f t="shared" si="30"/>
        <v>1</v>
      </c>
      <c r="AD989">
        <v>372</v>
      </c>
      <c r="AE989" t="b">
        <v>0</v>
      </c>
      <c r="AF989">
        <f>_xlfn.XLOOKUP($C989,[1]Dec25_data_updated!$C:$C, [1]Dec25_data_updated!AI:AI,0)</f>
        <v>0</v>
      </c>
      <c r="AG989">
        <f>_xlfn.XLOOKUP($C989,[1]Dec25_data_updated!$C:$C, [1]Dec25_data_updated!AJ:AJ,0)</f>
        <v>0</v>
      </c>
      <c r="AH989">
        <f>_xlfn.XLOOKUP($C989,[1]Dec25_data_updated!$C:$C, [1]Dec25_data_updated!AF:AF,0)</f>
        <v>0</v>
      </c>
      <c r="AI989" s="1">
        <f>_xlfn.XLOOKUP($C989,[1]cull_for_type_term!$C:$C, [1]cull_for_type_term!AI:AI,0)</f>
        <v>0</v>
      </c>
      <c r="AJ989" s="1">
        <f>_xlfn.XLOOKUP($C989,[1]cull_for_type_term!$C:$C, [1]cull_for_type_term!AJ:AJ,0)</f>
        <v>0</v>
      </c>
      <c r="AK989" s="1">
        <f>_xlfn.XLOOKUP($C989,[1]dates!$C:$C, [1]dates!D:D,0)</f>
        <v>0</v>
      </c>
      <c r="AL989" s="2"/>
      <c r="AM989" s="3">
        <f>_xlfn.XLOOKUP($C989,[1]missing!$C:$C, [1]missing!AH:AH,0)</f>
        <v>0</v>
      </c>
    </row>
    <row r="990" spans="1:39" x14ac:dyDescent="0.2">
      <c r="A990">
        <v>3</v>
      </c>
      <c r="B990" t="s">
        <v>4956</v>
      </c>
      <c r="C990" t="s">
        <v>4957</v>
      </c>
      <c r="D990">
        <v>2021</v>
      </c>
      <c r="E990" t="s">
        <v>4958</v>
      </c>
      <c r="F990" t="s">
        <v>289</v>
      </c>
      <c r="G990" t="s">
        <v>4963</v>
      </c>
      <c r="H990" t="s">
        <v>4960</v>
      </c>
      <c r="I990">
        <v>219</v>
      </c>
      <c r="J990" s="4">
        <v>45649.813726851855</v>
      </c>
      <c r="S990">
        <v>3</v>
      </c>
      <c r="T990">
        <v>1</v>
      </c>
      <c r="U990">
        <v>3</v>
      </c>
      <c r="V990">
        <v>1</v>
      </c>
      <c r="W990">
        <v>3</v>
      </c>
      <c r="X990" t="s">
        <v>4964</v>
      </c>
      <c r="Z990" t="s">
        <v>4965</v>
      </c>
      <c r="AA990" t="s">
        <v>50</v>
      </c>
      <c r="AB990" t="b">
        <v>0</v>
      </c>
      <c r="AC990" t="b">
        <f t="shared" si="30"/>
        <v>1</v>
      </c>
      <c r="AD990">
        <v>1186</v>
      </c>
      <c r="AE990" t="b">
        <v>0</v>
      </c>
      <c r="AF990">
        <f>_xlfn.XLOOKUP($C990,[1]Dec25_data_updated!$C:$C, [1]Dec25_data_updated!AI:AI,0)</f>
        <v>0</v>
      </c>
      <c r="AG990">
        <f>_xlfn.XLOOKUP($C990,[1]Dec25_data_updated!$C:$C, [1]Dec25_data_updated!AJ:AJ,0)</f>
        <v>0</v>
      </c>
      <c r="AH990">
        <f>_xlfn.XLOOKUP($C990,[1]Dec25_data_updated!$C:$C, [1]Dec25_data_updated!AF:AF,0)</f>
        <v>0</v>
      </c>
      <c r="AI990" s="1">
        <f>_xlfn.XLOOKUP($C990,[1]cull_for_type_term!$C:$C, [1]cull_for_type_term!AI:AI,0)</f>
        <v>0</v>
      </c>
      <c r="AJ990" s="1">
        <f>_xlfn.XLOOKUP($C990,[1]cull_for_type_term!$C:$C, [1]cull_for_type_term!AJ:AJ,0)</f>
        <v>0</v>
      </c>
      <c r="AK990" s="1">
        <f>_xlfn.XLOOKUP($C990,[1]dates!$C:$C, [1]dates!D:D,0)</f>
        <v>0</v>
      </c>
      <c r="AL990" s="2"/>
      <c r="AM990" s="3">
        <f>_xlfn.XLOOKUP($C990,[1]missing!$C:$C, [1]missing!AH:AH,0)</f>
        <v>0</v>
      </c>
    </row>
    <row r="991" spans="1:39" x14ac:dyDescent="0.2">
      <c r="A991">
        <v>0</v>
      </c>
      <c r="B991" t="s">
        <v>4966</v>
      </c>
      <c r="C991" t="s">
        <v>4967</v>
      </c>
      <c r="D991">
        <v>2020</v>
      </c>
      <c r="F991" t="s">
        <v>67</v>
      </c>
      <c r="G991" t="s">
        <v>4968</v>
      </c>
      <c r="I991">
        <v>476</v>
      </c>
      <c r="J991" s="4">
        <v>45649.420636574076</v>
      </c>
      <c r="K991" t="s">
        <v>107</v>
      </c>
      <c r="S991">
        <v>0</v>
      </c>
      <c r="T991">
        <v>0</v>
      </c>
      <c r="U991">
        <v>0</v>
      </c>
      <c r="V991">
        <v>1</v>
      </c>
      <c r="W991">
        <v>4</v>
      </c>
      <c r="X991" t="s">
        <v>4969</v>
      </c>
      <c r="Y991" t="s">
        <v>4968</v>
      </c>
      <c r="Z991" t="s">
        <v>4970</v>
      </c>
      <c r="AA991" t="s">
        <v>47</v>
      </c>
      <c r="AB991" t="b">
        <v>0</v>
      </c>
      <c r="AC991" t="b">
        <f t="shared" si="30"/>
        <v>1</v>
      </c>
      <c r="AD991">
        <v>541</v>
      </c>
      <c r="AE991" t="b">
        <v>0</v>
      </c>
      <c r="AF991">
        <f>_xlfn.XLOOKUP($C991,[1]Dec25_data_updated!$C:$C, [1]Dec25_data_updated!AI:AI,0)</f>
        <v>0</v>
      </c>
      <c r="AG991">
        <f>_xlfn.XLOOKUP($C991,[1]Dec25_data_updated!$C:$C, [1]Dec25_data_updated!AJ:AJ,0)</f>
        <v>0</v>
      </c>
      <c r="AH991">
        <f>_xlfn.XLOOKUP($C991,[1]Dec25_data_updated!$C:$C, [1]Dec25_data_updated!AF:AF,0)</f>
        <v>0</v>
      </c>
      <c r="AI991" s="1">
        <f>_xlfn.XLOOKUP($C991,[1]cull_for_type_term!$C:$C, [1]cull_for_type_term!AI:AI,0)</f>
        <v>0</v>
      </c>
      <c r="AJ991" s="1">
        <f>_xlfn.XLOOKUP($C991,[1]cull_for_type_term!$C:$C, [1]cull_for_type_term!AJ:AJ,0)</f>
        <v>0</v>
      </c>
      <c r="AK991" s="1">
        <f>_xlfn.XLOOKUP($C991,[1]dates!$C:$C, [1]dates!D:D,0)</f>
        <v>0</v>
      </c>
      <c r="AL991" s="2"/>
      <c r="AM991" s="3">
        <f>_xlfn.XLOOKUP($C991,[1]missing!$C:$C, [1]missing!AH:AH,0)</f>
        <v>0</v>
      </c>
    </row>
    <row r="992" spans="1:39" x14ac:dyDescent="0.2">
      <c r="A992">
        <v>14</v>
      </c>
      <c r="B992" t="s">
        <v>4971</v>
      </c>
      <c r="C992" t="s">
        <v>4972</v>
      </c>
      <c r="D992">
        <v>2014</v>
      </c>
      <c r="E992" t="s">
        <v>4973</v>
      </c>
      <c r="F992" t="s">
        <v>898</v>
      </c>
      <c r="G992" t="s">
        <v>4974</v>
      </c>
      <c r="H992" t="s">
        <v>4975</v>
      </c>
      <c r="I992">
        <v>284</v>
      </c>
      <c r="J992" s="4">
        <v>45649.420636574076</v>
      </c>
      <c r="L992" t="s">
        <v>4976</v>
      </c>
      <c r="S992">
        <v>14</v>
      </c>
      <c r="T992">
        <v>1.4</v>
      </c>
      <c r="U992">
        <v>7</v>
      </c>
      <c r="V992">
        <v>2</v>
      </c>
      <c r="W992">
        <v>10</v>
      </c>
      <c r="X992" t="s">
        <v>4977</v>
      </c>
      <c r="Y992" t="s">
        <v>4978</v>
      </c>
      <c r="Z992" t="s">
        <v>4979</v>
      </c>
      <c r="AA992" t="s">
        <v>47</v>
      </c>
      <c r="AB992" t="b">
        <v>0</v>
      </c>
      <c r="AC992" t="b">
        <f t="shared" si="30"/>
        <v>1</v>
      </c>
      <c r="AD992">
        <v>349</v>
      </c>
      <c r="AE992" t="b">
        <v>0</v>
      </c>
      <c r="AF992">
        <f>_xlfn.XLOOKUP($C992,[1]Dec25_data_updated!$C:$C, [1]Dec25_data_updated!AI:AI,0)</f>
        <v>0</v>
      </c>
      <c r="AG992">
        <f>_xlfn.XLOOKUP($C992,[1]Dec25_data_updated!$C:$C, [1]Dec25_data_updated!AJ:AJ,0)</f>
        <v>0</v>
      </c>
      <c r="AH992">
        <f>_xlfn.XLOOKUP($C992,[1]Dec25_data_updated!$C:$C, [1]Dec25_data_updated!AF:AF,0)</f>
        <v>0</v>
      </c>
      <c r="AI992" s="1">
        <f>_xlfn.XLOOKUP($C992,[1]cull_for_type_term!$C:$C, [1]cull_for_type_term!AI:AI,0)</f>
        <v>0</v>
      </c>
      <c r="AJ992" s="1">
        <f>_xlfn.XLOOKUP($C992,[1]cull_for_type_term!$C:$C, [1]cull_for_type_term!AJ:AJ,0)</f>
        <v>0</v>
      </c>
      <c r="AK992" s="1">
        <f>_xlfn.XLOOKUP($C992,[1]dates!$C:$C, [1]dates!D:D,0)</f>
        <v>0</v>
      </c>
      <c r="AL992" s="2"/>
      <c r="AM992" s="3">
        <f>_xlfn.XLOOKUP($C992,[1]missing!$C:$C, [1]missing!AH:AH,0)</f>
        <v>0</v>
      </c>
    </row>
    <row r="993" spans="1:39" x14ac:dyDescent="0.2">
      <c r="A993">
        <v>14</v>
      </c>
      <c r="B993" t="s">
        <v>4971</v>
      </c>
      <c r="C993" t="s">
        <v>4972</v>
      </c>
      <c r="D993">
        <v>2014</v>
      </c>
      <c r="E993" t="s">
        <v>4973</v>
      </c>
      <c r="F993" t="s">
        <v>898</v>
      </c>
      <c r="G993" t="s">
        <v>4980</v>
      </c>
      <c r="H993" t="s">
        <v>4975</v>
      </c>
      <c r="I993">
        <v>202</v>
      </c>
      <c r="J993" s="4">
        <v>45649.813726851855</v>
      </c>
      <c r="L993" t="s">
        <v>4976</v>
      </c>
      <c r="S993">
        <v>14</v>
      </c>
      <c r="T993">
        <v>1.4</v>
      </c>
      <c r="U993">
        <v>7</v>
      </c>
      <c r="V993">
        <v>2</v>
      </c>
      <c r="W993">
        <v>10</v>
      </c>
      <c r="X993" t="s">
        <v>4981</v>
      </c>
      <c r="Y993" t="s">
        <v>4982</v>
      </c>
      <c r="Z993" t="s">
        <v>4983</v>
      </c>
      <c r="AA993" t="s">
        <v>50</v>
      </c>
      <c r="AB993" t="b">
        <v>0</v>
      </c>
      <c r="AC993" t="b">
        <f t="shared" si="30"/>
        <v>1</v>
      </c>
      <c r="AD993">
        <v>1169</v>
      </c>
      <c r="AE993" t="b">
        <v>0</v>
      </c>
      <c r="AF993">
        <f>_xlfn.XLOOKUP($C993,[1]Dec25_data_updated!$C:$C, [1]Dec25_data_updated!AI:AI,0)</f>
        <v>0</v>
      </c>
      <c r="AG993">
        <f>_xlfn.XLOOKUP($C993,[1]Dec25_data_updated!$C:$C, [1]Dec25_data_updated!AJ:AJ,0)</f>
        <v>0</v>
      </c>
      <c r="AH993">
        <f>_xlfn.XLOOKUP($C993,[1]Dec25_data_updated!$C:$C, [1]Dec25_data_updated!AF:AF,0)</f>
        <v>0</v>
      </c>
      <c r="AI993" s="1">
        <f>_xlfn.XLOOKUP($C993,[1]cull_for_type_term!$C:$C, [1]cull_for_type_term!AI:AI,0)</f>
        <v>0</v>
      </c>
      <c r="AJ993" s="1">
        <f>_xlfn.XLOOKUP($C993,[1]cull_for_type_term!$C:$C, [1]cull_for_type_term!AJ:AJ,0)</f>
        <v>0</v>
      </c>
      <c r="AK993" s="1">
        <f>_xlfn.XLOOKUP($C993,[1]dates!$C:$C, [1]dates!D:D,0)</f>
        <v>0</v>
      </c>
      <c r="AL993" s="2"/>
      <c r="AM993" s="3">
        <f>_xlfn.XLOOKUP($C993,[1]missing!$C:$C, [1]missing!AH:AH,0)</f>
        <v>0</v>
      </c>
    </row>
    <row r="994" spans="1:39" x14ac:dyDescent="0.2">
      <c r="A994">
        <v>10</v>
      </c>
      <c r="B994" t="s">
        <v>4984</v>
      </c>
      <c r="C994" t="s">
        <v>4985</v>
      </c>
      <c r="D994">
        <v>2022</v>
      </c>
      <c r="F994" t="s">
        <v>4986</v>
      </c>
      <c r="G994" t="s">
        <v>4987</v>
      </c>
      <c r="H994" t="s">
        <v>4988</v>
      </c>
      <c r="I994">
        <v>477</v>
      </c>
      <c r="J994" s="4">
        <v>45649.420636574076</v>
      </c>
      <c r="K994" t="s">
        <v>56</v>
      </c>
      <c r="S994">
        <v>10</v>
      </c>
      <c r="T994">
        <v>5</v>
      </c>
      <c r="U994">
        <v>10</v>
      </c>
      <c r="V994">
        <v>1</v>
      </c>
      <c r="W994">
        <v>2</v>
      </c>
      <c r="X994" t="s">
        <v>4989</v>
      </c>
      <c r="Y994" t="s">
        <v>4987</v>
      </c>
      <c r="Z994" t="s">
        <v>4990</v>
      </c>
      <c r="AA994" t="s">
        <v>47</v>
      </c>
      <c r="AB994" t="b">
        <v>0</v>
      </c>
      <c r="AC994" t="str">
        <f t="shared" si="30"/>
        <v/>
      </c>
      <c r="AD994">
        <v>542</v>
      </c>
      <c r="AE994" t="b">
        <v>0</v>
      </c>
      <c r="AF994">
        <f>_xlfn.XLOOKUP($C994,[1]Dec25_data_updated!$C:$C, [1]Dec25_data_updated!AI:AI,0)</f>
        <v>0</v>
      </c>
      <c r="AG994">
        <f>_xlfn.XLOOKUP($C994,[1]Dec25_data_updated!$C:$C, [1]Dec25_data_updated!AJ:AJ,0)</f>
        <v>0</v>
      </c>
      <c r="AH994">
        <f>_xlfn.XLOOKUP($C994,[1]Dec25_data_updated!$C:$C, [1]Dec25_data_updated!AF:AF,0)</f>
        <v>0</v>
      </c>
      <c r="AI994" s="1">
        <f>_xlfn.XLOOKUP($C994,[1]cull_for_type_term!$C:$C, [1]cull_for_type_term!AI:AI,0)</f>
        <v>0</v>
      </c>
      <c r="AJ994" s="1">
        <f>_xlfn.XLOOKUP($C994,[1]cull_for_type_term!$C:$C, [1]cull_for_type_term!AJ:AJ,0)</f>
        <v>0</v>
      </c>
      <c r="AK994" s="1">
        <f>_xlfn.XLOOKUP($C994,[1]dates!$C:$C, [1]dates!D:D,0)</f>
        <v>0</v>
      </c>
      <c r="AL994" s="2"/>
      <c r="AM994" s="3">
        <f>_xlfn.XLOOKUP($C994,[1]missing!$C:$C, [1]missing!AH:AH,0)</f>
        <v>0</v>
      </c>
    </row>
    <row r="995" spans="1:39" x14ac:dyDescent="0.2">
      <c r="A995">
        <v>0</v>
      </c>
      <c r="B995" t="s">
        <v>4991</v>
      </c>
      <c r="C995" t="s">
        <v>4992</v>
      </c>
      <c r="E995" t="s">
        <v>4993</v>
      </c>
      <c r="G995" t="s">
        <v>4994</v>
      </c>
      <c r="I995">
        <v>584</v>
      </c>
      <c r="J995" s="4">
        <v>45649.420636574076</v>
      </c>
      <c r="K995" t="s">
        <v>56</v>
      </c>
      <c r="S995">
        <v>0</v>
      </c>
      <c r="T995">
        <v>0</v>
      </c>
      <c r="U995">
        <v>0</v>
      </c>
      <c r="V995">
        <v>2</v>
      </c>
      <c r="X995" t="s">
        <v>4995</v>
      </c>
      <c r="Y995" t="s">
        <v>4994</v>
      </c>
      <c r="Z995" t="s">
        <v>4996</v>
      </c>
      <c r="AA995" t="s">
        <v>47</v>
      </c>
      <c r="AB995" s="5" t="b">
        <v>0</v>
      </c>
      <c r="AC995" t="str">
        <f t="shared" si="30"/>
        <v/>
      </c>
      <c r="AD995">
        <v>649</v>
      </c>
      <c r="AE995" t="b">
        <v>0</v>
      </c>
      <c r="AF995">
        <f>_xlfn.XLOOKUP($C995,[1]Dec25_data_updated!$C:$C, [1]Dec25_data_updated!AI:AI,0)</f>
        <v>0</v>
      </c>
      <c r="AG995">
        <f>_xlfn.XLOOKUP($C995,[1]Dec25_data_updated!$C:$C, [1]Dec25_data_updated!AJ:AJ,0)</f>
        <v>0</v>
      </c>
      <c r="AH995">
        <f>_xlfn.XLOOKUP($C995,[1]Dec25_data_updated!$C:$C, [1]Dec25_data_updated!AF:AF,0)</f>
        <v>0</v>
      </c>
      <c r="AI995" s="1">
        <f>_xlfn.XLOOKUP($C995,[1]cull_for_type_term!$C:$C, [1]cull_for_type_term!AI:AI,0)</f>
        <v>0</v>
      </c>
      <c r="AJ995" s="1">
        <f>_xlfn.XLOOKUP($C995,[1]cull_for_type_term!$C:$C, [1]cull_for_type_term!AJ:AJ,0)</f>
        <v>0</v>
      </c>
      <c r="AK995" s="1">
        <f>_xlfn.XLOOKUP($C995,[1]dates!$C:$C, [1]dates!D:D,0)</f>
        <v>0</v>
      </c>
      <c r="AL995" s="2"/>
      <c r="AM995" s="3">
        <f>_xlfn.XLOOKUP($C995,[1]missing!$C:$C, [1]missing!AH:AH,0)</f>
        <v>0</v>
      </c>
    </row>
    <row r="996" spans="1:39" x14ac:dyDescent="0.2">
      <c r="A996">
        <v>3</v>
      </c>
      <c r="B996" t="s">
        <v>4997</v>
      </c>
      <c r="C996" t="s">
        <v>4998</v>
      </c>
      <c r="D996">
        <v>2023</v>
      </c>
      <c r="E996" t="s">
        <v>4999</v>
      </c>
      <c r="F996" t="s">
        <v>5000</v>
      </c>
      <c r="G996" t="s">
        <v>5001</v>
      </c>
      <c r="H996" t="s">
        <v>5002</v>
      </c>
      <c r="I996">
        <v>335</v>
      </c>
      <c r="J996" s="4">
        <v>45649.420636574076</v>
      </c>
      <c r="S996">
        <v>3</v>
      </c>
      <c r="T996">
        <v>3</v>
      </c>
      <c r="U996">
        <v>3</v>
      </c>
      <c r="V996">
        <v>1</v>
      </c>
      <c r="W996">
        <v>1</v>
      </c>
      <c r="X996" t="s">
        <v>5003</v>
      </c>
      <c r="Y996" t="s">
        <v>5004</v>
      </c>
      <c r="Z996" t="s">
        <v>5005</v>
      </c>
      <c r="AA996" t="s">
        <v>47</v>
      </c>
      <c r="AB996" t="b">
        <v>0</v>
      </c>
      <c r="AC996" t="b">
        <f t="shared" si="30"/>
        <v>1</v>
      </c>
      <c r="AD996">
        <v>400</v>
      </c>
      <c r="AE996" t="b">
        <v>0</v>
      </c>
      <c r="AF996">
        <f>_xlfn.XLOOKUP($C996,[1]Dec25_data_updated!$C:$C, [1]Dec25_data_updated!AI:AI,0)</f>
        <v>0</v>
      </c>
      <c r="AG996">
        <f>_xlfn.XLOOKUP($C996,[1]Dec25_data_updated!$C:$C, [1]Dec25_data_updated!AJ:AJ,0)</f>
        <v>0</v>
      </c>
      <c r="AH996">
        <f>_xlfn.XLOOKUP($C996,[1]Dec25_data_updated!$C:$C, [1]Dec25_data_updated!AF:AF,0)</f>
        <v>0</v>
      </c>
      <c r="AI996" s="1">
        <f>_xlfn.XLOOKUP($C996,[1]cull_for_type_term!$C:$C, [1]cull_for_type_term!AI:AI,0)</f>
        <v>0</v>
      </c>
      <c r="AJ996" s="1">
        <f>_xlfn.XLOOKUP($C996,[1]cull_for_type_term!$C:$C, [1]cull_for_type_term!AJ:AJ,0)</f>
        <v>0</v>
      </c>
      <c r="AK996" s="1">
        <f>_xlfn.XLOOKUP($C996,[1]dates!$C:$C, [1]dates!D:D,0)</f>
        <v>0</v>
      </c>
      <c r="AL996" s="2"/>
      <c r="AM996" s="3">
        <f>_xlfn.XLOOKUP($C996,[1]missing!$C:$C, [1]missing!AH:AH,0)</f>
        <v>0</v>
      </c>
    </row>
    <row r="997" spans="1:39" x14ac:dyDescent="0.2">
      <c r="A997">
        <v>0</v>
      </c>
      <c r="B997" t="s">
        <v>5006</v>
      </c>
      <c r="C997" t="s">
        <v>5007</v>
      </c>
      <c r="E997" t="s">
        <v>5008</v>
      </c>
      <c r="G997" t="s">
        <v>5009</v>
      </c>
      <c r="I997">
        <v>595</v>
      </c>
      <c r="J997" s="4">
        <v>45649.420636574076</v>
      </c>
      <c r="K997" t="s">
        <v>56</v>
      </c>
      <c r="S997">
        <v>0</v>
      </c>
      <c r="T997">
        <v>0</v>
      </c>
      <c r="U997">
        <v>0</v>
      </c>
      <c r="V997">
        <v>1</v>
      </c>
      <c r="X997" t="s">
        <v>5010</v>
      </c>
      <c r="Y997" t="s">
        <v>5009</v>
      </c>
      <c r="Z997" t="s">
        <v>5011</v>
      </c>
      <c r="AA997" t="s">
        <v>47</v>
      </c>
      <c r="AB997" s="5" t="b">
        <v>0</v>
      </c>
      <c r="AC997" t="str">
        <f t="shared" si="30"/>
        <v/>
      </c>
      <c r="AD997">
        <v>660</v>
      </c>
      <c r="AE997" t="b">
        <v>0</v>
      </c>
      <c r="AF997">
        <f>_xlfn.XLOOKUP($C997,[1]Dec25_data_updated!$C:$C, [1]Dec25_data_updated!AI:AI,0)</f>
        <v>0</v>
      </c>
      <c r="AG997">
        <f>_xlfn.XLOOKUP($C997,[1]Dec25_data_updated!$C:$C, [1]Dec25_data_updated!AJ:AJ,0)</f>
        <v>0</v>
      </c>
      <c r="AH997">
        <f>_xlfn.XLOOKUP($C997,[1]Dec25_data_updated!$C:$C, [1]Dec25_data_updated!AF:AF,0)</f>
        <v>0</v>
      </c>
      <c r="AI997" s="1">
        <f>_xlfn.XLOOKUP($C997,[1]cull_for_type_term!$C:$C, [1]cull_for_type_term!AI:AI,0)</f>
        <v>0</v>
      </c>
      <c r="AJ997" s="1">
        <f>_xlfn.XLOOKUP($C997,[1]cull_for_type_term!$C:$C, [1]cull_for_type_term!AJ:AJ,0)</f>
        <v>0</v>
      </c>
      <c r="AK997" s="1">
        <f>_xlfn.XLOOKUP($C997,[1]dates!$C:$C, [1]dates!D:D,0)</f>
        <v>0</v>
      </c>
      <c r="AL997" s="2"/>
      <c r="AM997" s="3">
        <f>_xlfn.XLOOKUP($C997,[1]missing!$C:$C, [1]missing!AH:AH,0)</f>
        <v>0</v>
      </c>
    </row>
    <row r="998" spans="1:39" x14ac:dyDescent="0.2">
      <c r="A998">
        <v>0</v>
      </c>
      <c r="B998" t="s">
        <v>5012</v>
      </c>
      <c r="C998" t="s">
        <v>5013</v>
      </c>
      <c r="D998">
        <v>2023</v>
      </c>
      <c r="F998" t="s">
        <v>5014</v>
      </c>
      <c r="G998" t="s">
        <v>5015</v>
      </c>
      <c r="I998">
        <v>443</v>
      </c>
      <c r="J998" s="4">
        <v>45649.420636574076</v>
      </c>
      <c r="K998" t="s">
        <v>56</v>
      </c>
      <c r="S998">
        <v>0</v>
      </c>
      <c r="T998">
        <v>0</v>
      </c>
      <c r="U998">
        <v>0</v>
      </c>
      <c r="V998">
        <v>1</v>
      </c>
      <c r="W998">
        <v>1</v>
      </c>
      <c r="X998" t="s">
        <v>5016</v>
      </c>
      <c r="Y998" t="s">
        <v>5015</v>
      </c>
      <c r="Z998" t="s">
        <v>5017</v>
      </c>
      <c r="AA998" t="s">
        <v>47</v>
      </c>
      <c r="AB998" s="5" t="b">
        <v>0</v>
      </c>
      <c r="AC998" t="b">
        <f t="shared" si="30"/>
        <v>1</v>
      </c>
      <c r="AD998">
        <v>508</v>
      </c>
      <c r="AE998" t="b">
        <v>0</v>
      </c>
      <c r="AF998">
        <f>_xlfn.XLOOKUP($C998,[1]Dec25_data_updated!$C:$C, [1]Dec25_data_updated!AI:AI,0)</f>
        <v>0</v>
      </c>
      <c r="AG998">
        <f>_xlfn.XLOOKUP($C998,[1]Dec25_data_updated!$C:$C, [1]Dec25_data_updated!AJ:AJ,0)</f>
        <v>0</v>
      </c>
      <c r="AH998">
        <f>_xlfn.XLOOKUP($C998,[1]Dec25_data_updated!$C:$C, [1]Dec25_data_updated!AF:AF,0)</f>
        <v>0</v>
      </c>
      <c r="AI998" s="1">
        <f>_xlfn.XLOOKUP($C998,[1]cull_for_type_term!$C:$C, [1]cull_for_type_term!AI:AI,0)</f>
        <v>0</v>
      </c>
      <c r="AJ998" s="1">
        <f>_xlfn.XLOOKUP($C998,[1]cull_for_type_term!$C:$C, [1]cull_for_type_term!AJ:AJ,0)</f>
        <v>0</v>
      </c>
      <c r="AK998" s="1">
        <f>_xlfn.XLOOKUP($C998,[1]dates!$C:$C, [1]dates!D:D,0)</f>
        <v>0</v>
      </c>
      <c r="AL998" s="2"/>
      <c r="AM998" s="3">
        <f>_xlfn.XLOOKUP($C998,[1]missing!$C:$C, [1]missing!AH:AH,0)</f>
        <v>0</v>
      </c>
    </row>
    <row r="999" spans="1:39" x14ac:dyDescent="0.2">
      <c r="A999">
        <v>0</v>
      </c>
      <c r="B999" t="s">
        <v>5018</v>
      </c>
      <c r="C999" t="s">
        <v>5019</v>
      </c>
      <c r="D999">
        <v>2021</v>
      </c>
      <c r="E999" t="s">
        <v>5020</v>
      </c>
      <c r="F999" t="s">
        <v>1435</v>
      </c>
      <c r="G999" t="s">
        <v>5021</v>
      </c>
      <c r="I999">
        <v>178</v>
      </c>
      <c r="J999" s="4">
        <v>45649.420636574076</v>
      </c>
      <c r="S999">
        <v>0</v>
      </c>
      <c r="T999">
        <v>0</v>
      </c>
      <c r="U999">
        <v>0</v>
      </c>
      <c r="V999">
        <v>1</v>
      </c>
      <c r="W999">
        <v>3</v>
      </c>
      <c r="X999" t="s">
        <v>5022</v>
      </c>
      <c r="Z999" t="s">
        <v>5023</v>
      </c>
      <c r="AA999" t="s">
        <v>47</v>
      </c>
      <c r="AB999" t="b">
        <v>0</v>
      </c>
      <c r="AC999" t="b">
        <f t="shared" si="30"/>
        <v>1</v>
      </c>
      <c r="AD999">
        <v>243</v>
      </c>
      <c r="AE999" t="b">
        <v>0</v>
      </c>
      <c r="AF999">
        <f>_xlfn.XLOOKUP($C999,[1]Dec25_data_updated!$C:$C, [1]Dec25_data_updated!AI:AI,0)</f>
        <v>0</v>
      </c>
      <c r="AG999">
        <f>_xlfn.XLOOKUP($C999,[1]Dec25_data_updated!$C:$C, [1]Dec25_data_updated!AJ:AJ,0)</f>
        <v>0</v>
      </c>
      <c r="AH999">
        <f>_xlfn.XLOOKUP($C999,[1]Dec25_data_updated!$C:$C, [1]Dec25_data_updated!AF:AF,0)</f>
        <v>0</v>
      </c>
      <c r="AI999" s="1">
        <f>_xlfn.XLOOKUP($C999,[1]cull_for_type_term!$C:$C, [1]cull_for_type_term!AI:AI,0)</f>
        <v>0</v>
      </c>
      <c r="AJ999" s="1">
        <f>_xlfn.XLOOKUP($C999,[1]cull_for_type_term!$C:$C, [1]cull_for_type_term!AJ:AJ,0)</f>
        <v>0</v>
      </c>
      <c r="AK999" s="1">
        <f>_xlfn.XLOOKUP($C999,[1]dates!$C:$C, [1]dates!D:D,0)</f>
        <v>0</v>
      </c>
      <c r="AL999" s="2"/>
      <c r="AM999" s="3">
        <f>_xlfn.XLOOKUP($C999,[1]missing!$C:$C, [1]missing!AH:AH,0)</f>
        <v>0</v>
      </c>
    </row>
    <row r="1000" spans="1:39" x14ac:dyDescent="0.2">
      <c r="A1000">
        <v>11</v>
      </c>
      <c r="B1000" t="s">
        <v>5024</v>
      </c>
      <c r="C1000" t="s">
        <v>5025</v>
      </c>
      <c r="D1000">
        <v>2013</v>
      </c>
      <c r="E1000" t="s">
        <v>5026</v>
      </c>
      <c r="F1000" t="s">
        <v>5027</v>
      </c>
      <c r="G1000" t="s">
        <v>5028</v>
      </c>
      <c r="H1000" t="s">
        <v>5029</v>
      </c>
      <c r="I1000">
        <v>103</v>
      </c>
      <c r="J1000" s="4">
        <v>45649.813726851855</v>
      </c>
      <c r="K1000" t="s">
        <v>107</v>
      </c>
      <c r="S1000">
        <v>11</v>
      </c>
      <c r="T1000">
        <v>1</v>
      </c>
      <c r="U1000">
        <v>11</v>
      </c>
      <c r="V1000">
        <v>1</v>
      </c>
      <c r="W1000">
        <v>11</v>
      </c>
      <c r="X1000" t="s">
        <v>5030</v>
      </c>
      <c r="Y1000" t="s">
        <v>5028</v>
      </c>
      <c r="Z1000" t="s">
        <v>5031</v>
      </c>
      <c r="AA1000" t="s">
        <v>50</v>
      </c>
      <c r="AB1000" t="b">
        <v>0</v>
      </c>
      <c r="AC1000" t="b">
        <f t="shared" si="30"/>
        <v>1</v>
      </c>
      <c r="AD1000">
        <v>1070</v>
      </c>
      <c r="AE1000" t="b">
        <v>0</v>
      </c>
      <c r="AF1000">
        <f>_xlfn.XLOOKUP($C1000,[1]Dec25_data_updated!$C:$C, [1]Dec25_data_updated!AI:AI,0)</f>
        <v>0</v>
      </c>
      <c r="AG1000">
        <f>_xlfn.XLOOKUP($C1000,[1]Dec25_data_updated!$C:$C, [1]Dec25_data_updated!AJ:AJ,0)</f>
        <v>0</v>
      </c>
      <c r="AH1000">
        <f>_xlfn.XLOOKUP($C1000,[1]Dec25_data_updated!$C:$C, [1]Dec25_data_updated!AF:AF,0)</f>
        <v>0</v>
      </c>
      <c r="AI1000" s="1">
        <f>_xlfn.XLOOKUP($C1000,[1]cull_for_type_term!$C:$C, [1]cull_for_type_term!AI:AI,0)</f>
        <v>0</v>
      </c>
      <c r="AJ1000" s="1">
        <f>_xlfn.XLOOKUP($C1000,[1]cull_for_type_term!$C:$C, [1]cull_for_type_term!AJ:AJ,0)</f>
        <v>0</v>
      </c>
      <c r="AK1000" s="1">
        <f>_xlfn.XLOOKUP($C1000,[1]dates!$C:$C, [1]dates!D:D,0)</f>
        <v>0</v>
      </c>
      <c r="AL1000" s="2"/>
      <c r="AM1000" s="3">
        <f>_xlfn.XLOOKUP($C1000,[1]missing!$C:$C, [1]missing!AH:AH,0)</f>
        <v>0</v>
      </c>
    </row>
    <row r="1001" spans="1:39" x14ac:dyDescent="0.2">
      <c r="A1001">
        <v>11</v>
      </c>
      <c r="B1001" t="s">
        <v>5024</v>
      </c>
      <c r="C1001" t="s">
        <v>5025</v>
      </c>
      <c r="D1001">
        <v>2013</v>
      </c>
      <c r="E1001" t="s">
        <v>5026</v>
      </c>
      <c r="F1001" t="s">
        <v>5027</v>
      </c>
      <c r="G1001" t="s">
        <v>5028</v>
      </c>
      <c r="H1001" t="s">
        <v>5029</v>
      </c>
      <c r="I1001">
        <v>347</v>
      </c>
      <c r="J1001" s="4">
        <v>45649.420636574076</v>
      </c>
      <c r="K1001" t="s">
        <v>107</v>
      </c>
      <c r="S1001">
        <v>11</v>
      </c>
      <c r="T1001">
        <v>1</v>
      </c>
      <c r="U1001">
        <v>11</v>
      </c>
      <c r="V1001">
        <v>1</v>
      </c>
      <c r="W1001">
        <v>11</v>
      </c>
      <c r="X1001" t="s">
        <v>5032</v>
      </c>
      <c r="Y1001" t="s">
        <v>5028</v>
      </c>
      <c r="Z1001" t="s">
        <v>5033</v>
      </c>
      <c r="AA1001" t="s">
        <v>47</v>
      </c>
      <c r="AB1001" s="5" t="b">
        <v>0</v>
      </c>
      <c r="AC1001" t="str">
        <f t="shared" si="30"/>
        <v/>
      </c>
      <c r="AD1001">
        <v>412</v>
      </c>
      <c r="AE1001" t="b">
        <v>0</v>
      </c>
      <c r="AF1001">
        <f>_xlfn.XLOOKUP($C1001,[1]Dec25_data_updated!$C:$C, [1]Dec25_data_updated!AI:AI,0)</f>
        <v>0</v>
      </c>
      <c r="AG1001">
        <f>_xlfn.XLOOKUP($C1001,[1]Dec25_data_updated!$C:$C, [1]Dec25_data_updated!AJ:AJ,0)</f>
        <v>0</v>
      </c>
      <c r="AH1001">
        <f>_xlfn.XLOOKUP($C1001,[1]Dec25_data_updated!$C:$C, [1]Dec25_data_updated!AF:AF,0)</f>
        <v>0</v>
      </c>
      <c r="AI1001" s="1">
        <f>_xlfn.XLOOKUP($C1001,[1]cull_for_type_term!$C:$C, [1]cull_for_type_term!AI:AI,0)</f>
        <v>0</v>
      </c>
      <c r="AJ1001" s="1">
        <f>_xlfn.XLOOKUP($C1001,[1]cull_for_type_term!$C:$C, [1]cull_for_type_term!AJ:AJ,0)</f>
        <v>0</v>
      </c>
      <c r="AK1001" s="1">
        <f>_xlfn.XLOOKUP($C1001,[1]dates!$C:$C, [1]dates!D:D,0)</f>
        <v>0</v>
      </c>
      <c r="AL1001" s="2"/>
      <c r="AM1001" s="3">
        <f>_xlfn.XLOOKUP($C1001,[1]missing!$C:$C, [1]missing!AH:AH,0)</f>
        <v>0</v>
      </c>
    </row>
    <row r="1002" spans="1:39" x14ac:dyDescent="0.2">
      <c r="A1002">
        <v>0</v>
      </c>
      <c r="B1002" t="s">
        <v>5024</v>
      </c>
      <c r="C1002" t="s">
        <v>5034</v>
      </c>
      <c r="E1002" t="s">
        <v>5035</v>
      </c>
      <c r="G1002" t="s">
        <v>5036</v>
      </c>
      <c r="I1002">
        <v>124</v>
      </c>
      <c r="J1002" s="4">
        <v>45649.813726851855</v>
      </c>
      <c r="K1002" t="s">
        <v>107</v>
      </c>
      <c r="S1002">
        <v>0</v>
      </c>
      <c r="T1002">
        <v>0</v>
      </c>
      <c r="U1002">
        <v>0</v>
      </c>
      <c r="V1002">
        <v>1</v>
      </c>
      <c r="X1002" t="s">
        <v>5030</v>
      </c>
      <c r="Y1002" t="s">
        <v>5036</v>
      </c>
      <c r="Z1002" t="s">
        <v>5037</v>
      </c>
      <c r="AA1002" t="s">
        <v>50</v>
      </c>
      <c r="AB1002" t="b">
        <v>0</v>
      </c>
      <c r="AC1002" t="b">
        <f t="shared" si="30"/>
        <v>1</v>
      </c>
      <c r="AD1002">
        <v>1091</v>
      </c>
      <c r="AE1002" t="b">
        <v>0</v>
      </c>
      <c r="AF1002">
        <f>_xlfn.XLOOKUP($C1002,[1]Dec25_data_updated!$C:$C, [1]Dec25_data_updated!AI:AI,0)</f>
        <v>0</v>
      </c>
      <c r="AG1002">
        <f>_xlfn.XLOOKUP($C1002,[1]Dec25_data_updated!$C:$C, [1]Dec25_data_updated!AJ:AJ,0)</f>
        <v>0</v>
      </c>
      <c r="AH1002">
        <f>_xlfn.XLOOKUP($C1002,[1]Dec25_data_updated!$C:$C, [1]Dec25_data_updated!AF:AF,0)</f>
        <v>0</v>
      </c>
      <c r="AI1002" s="1">
        <f>_xlfn.XLOOKUP($C1002,[1]cull_for_type_term!$C:$C, [1]cull_for_type_term!AI:AI,0)</f>
        <v>0</v>
      </c>
      <c r="AJ1002" s="1">
        <f>_xlfn.XLOOKUP($C1002,[1]cull_for_type_term!$C:$C, [1]cull_for_type_term!AJ:AJ,0)</f>
        <v>0</v>
      </c>
      <c r="AK1002" s="1">
        <f>_xlfn.XLOOKUP($C1002,[1]dates!$C:$C, [1]dates!D:D,0)</f>
        <v>0</v>
      </c>
      <c r="AL1002" s="2"/>
      <c r="AM1002" s="3">
        <f>_xlfn.XLOOKUP($C1002,[1]missing!$C:$C, [1]missing!AH:AH,0)</f>
        <v>0</v>
      </c>
    </row>
    <row r="1003" spans="1:39" x14ac:dyDescent="0.2">
      <c r="A1003">
        <v>0</v>
      </c>
      <c r="B1003" t="s">
        <v>5024</v>
      </c>
      <c r="C1003" t="s">
        <v>5034</v>
      </c>
      <c r="E1003" t="s">
        <v>5035</v>
      </c>
      <c r="G1003" t="s">
        <v>5036</v>
      </c>
      <c r="I1003">
        <v>373</v>
      </c>
      <c r="J1003" s="4">
        <v>45649.420636574076</v>
      </c>
      <c r="K1003" t="s">
        <v>107</v>
      </c>
      <c r="S1003">
        <v>0</v>
      </c>
      <c r="T1003">
        <v>0</v>
      </c>
      <c r="U1003">
        <v>0</v>
      </c>
      <c r="V1003">
        <v>1</v>
      </c>
      <c r="X1003" t="s">
        <v>5038</v>
      </c>
      <c r="Y1003" t="s">
        <v>5036</v>
      </c>
      <c r="Z1003" t="s">
        <v>5039</v>
      </c>
      <c r="AA1003" t="s">
        <v>47</v>
      </c>
      <c r="AB1003" t="b">
        <v>0</v>
      </c>
      <c r="AC1003" t="str">
        <f t="shared" si="30"/>
        <v/>
      </c>
      <c r="AD1003">
        <v>438</v>
      </c>
      <c r="AE1003" t="b">
        <v>0</v>
      </c>
      <c r="AF1003">
        <f>_xlfn.XLOOKUP($C1003,[1]Dec25_data_updated!$C:$C, [1]Dec25_data_updated!AI:AI,0)</f>
        <v>0</v>
      </c>
      <c r="AG1003">
        <f>_xlfn.XLOOKUP($C1003,[1]Dec25_data_updated!$C:$C, [1]Dec25_data_updated!AJ:AJ,0)</f>
        <v>0</v>
      </c>
      <c r="AH1003">
        <f>_xlfn.XLOOKUP($C1003,[1]Dec25_data_updated!$C:$C, [1]Dec25_data_updated!AF:AF,0)</f>
        <v>0</v>
      </c>
      <c r="AI1003" s="1">
        <f>_xlfn.XLOOKUP($C1003,[1]cull_for_type_term!$C:$C, [1]cull_for_type_term!AI:AI,0)</f>
        <v>0</v>
      </c>
      <c r="AJ1003" s="1">
        <f>_xlfn.XLOOKUP($C1003,[1]cull_for_type_term!$C:$C, [1]cull_for_type_term!AJ:AJ,0)</f>
        <v>0</v>
      </c>
      <c r="AK1003" s="1">
        <f>_xlfn.XLOOKUP($C1003,[1]dates!$C:$C, [1]dates!D:D,0)</f>
        <v>0</v>
      </c>
      <c r="AL1003" s="2"/>
      <c r="AM1003" s="3">
        <f>_xlfn.XLOOKUP($C1003,[1]missing!$C:$C, [1]missing!AH:AH,0)</f>
        <v>0</v>
      </c>
    </row>
    <row r="1004" spans="1:39" x14ac:dyDescent="0.2">
      <c r="A1004">
        <v>0</v>
      </c>
      <c r="B1004" t="s">
        <v>5040</v>
      </c>
      <c r="C1004" t="s">
        <v>5041</v>
      </c>
      <c r="D1004">
        <v>2019</v>
      </c>
      <c r="F1004" t="s">
        <v>54</v>
      </c>
      <c r="G1004" t="s">
        <v>5042</v>
      </c>
      <c r="I1004">
        <v>533</v>
      </c>
      <c r="J1004" s="4">
        <v>45649.420636574076</v>
      </c>
      <c r="K1004" t="s">
        <v>56</v>
      </c>
      <c r="S1004">
        <v>0</v>
      </c>
      <c r="T1004">
        <v>0</v>
      </c>
      <c r="U1004">
        <v>0</v>
      </c>
      <c r="V1004">
        <v>1</v>
      </c>
      <c r="W1004">
        <v>5</v>
      </c>
      <c r="X1004" t="s">
        <v>5043</v>
      </c>
      <c r="Y1004" t="s">
        <v>5042</v>
      </c>
      <c r="Z1004" t="s">
        <v>5044</v>
      </c>
      <c r="AA1004" t="s">
        <v>47</v>
      </c>
      <c r="AB1004" t="b">
        <v>0</v>
      </c>
      <c r="AC1004" t="b">
        <f t="shared" si="30"/>
        <v>1</v>
      </c>
      <c r="AD1004">
        <v>598</v>
      </c>
      <c r="AE1004" t="b">
        <v>0</v>
      </c>
      <c r="AF1004">
        <f>_xlfn.XLOOKUP($C1004,[1]Dec25_data_updated!$C:$C, [1]Dec25_data_updated!AI:AI,0)</f>
        <v>0</v>
      </c>
      <c r="AG1004">
        <f>_xlfn.XLOOKUP($C1004,[1]Dec25_data_updated!$C:$C, [1]Dec25_data_updated!AJ:AJ,0)</f>
        <v>0</v>
      </c>
      <c r="AH1004">
        <f>_xlfn.XLOOKUP($C1004,[1]Dec25_data_updated!$C:$C, [1]Dec25_data_updated!AF:AF,0)</f>
        <v>0</v>
      </c>
      <c r="AI1004" s="1">
        <f>_xlfn.XLOOKUP($C1004,[1]cull_for_type_term!$C:$C, [1]cull_for_type_term!AI:AI,0)</f>
        <v>0</v>
      </c>
      <c r="AJ1004" s="1">
        <f>_xlfn.XLOOKUP($C1004,[1]cull_for_type_term!$C:$C, [1]cull_for_type_term!AJ:AJ,0)</f>
        <v>0</v>
      </c>
      <c r="AK1004" s="1">
        <f>_xlfn.XLOOKUP($C1004,[1]dates!$C:$C, [1]dates!D:D,0)</f>
        <v>0</v>
      </c>
      <c r="AL1004" s="2"/>
      <c r="AM1004" s="3">
        <f>_xlfn.XLOOKUP($C1004,[1]missing!$C:$C, [1]missing!AH:AH,0)</f>
        <v>0</v>
      </c>
    </row>
    <row r="1005" spans="1:39" x14ac:dyDescent="0.2">
      <c r="A1005">
        <v>0</v>
      </c>
      <c r="B1005" t="s">
        <v>5040</v>
      </c>
      <c r="C1005" t="s">
        <v>5041</v>
      </c>
      <c r="D1005">
        <v>2019</v>
      </c>
      <c r="F1005" t="s">
        <v>54</v>
      </c>
      <c r="G1005" t="s">
        <v>5042</v>
      </c>
      <c r="I1005">
        <v>318</v>
      </c>
      <c r="J1005" s="4">
        <v>45649.813726851855</v>
      </c>
      <c r="K1005" t="s">
        <v>56</v>
      </c>
      <c r="S1005">
        <v>0</v>
      </c>
      <c r="T1005">
        <v>0</v>
      </c>
      <c r="U1005">
        <v>0</v>
      </c>
      <c r="V1005">
        <v>1</v>
      </c>
      <c r="W1005">
        <v>5</v>
      </c>
      <c r="X1005" t="s">
        <v>5045</v>
      </c>
      <c r="Y1005" t="s">
        <v>5042</v>
      </c>
      <c r="Z1005" t="s">
        <v>5046</v>
      </c>
      <c r="AA1005" t="s">
        <v>50</v>
      </c>
      <c r="AB1005" s="5" t="b">
        <v>0</v>
      </c>
      <c r="AC1005" t="str">
        <f t="shared" si="30"/>
        <v/>
      </c>
      <c r="AD1005">
        <v>1285</v>
      </c>
      <c r="AE1005" t="b">
        <v>0</v>
      </c>
      <c r="AF1005">
        <f>_xlfn.XLOOKUP($C1005,[1]Dec25_data_updated!$C:$C, [1]Dec25_data_updated!AI:AI,0)</f>
        <v>0</v>
      </c>
      <c r="AG1005">
        <f>_xlfn.XLOOKUP($C1005,[1]Dec25_data_updated!$C:$C, [1]Dec25_data_updated!AJ:AJ,0)</f>
        <v>0</v>
      </c>
      <c r="AH1005">
        <f>_xlfn.XLOOKUP($C1005,[1]Dec25_data_updated!$C:$C, [1]Dec25_data_updated!AF:AF,0)</f>
        <v>0</v>
      </c>
      <c r="AI1005" s="1">
        <f>_xlfn.XLOOKUP($C1005,[1]cull_for_type_term!$C:$C, [1]cull_for_type_term!AI:AI,0)</f>
        <v>0</v>
      </c>
      <c r="AJ1005" s="1">
        <f>_xlfn.XLOOKUP($C1005,[1]cull_for_type_term!$C:$C, [1]cull_for_type_term!AJ:AJ,0)</f>
        <v>0</v>
      </c>
      <c r="AK1005" s="1">
        <f>_xlfn.XLOOKUP($C1005,[1]dates!$C:$C, [1]dates!D:D,0)</f>
        <v>0</v>
      </c>
      <c r="AL1005" s="2"/>
      <c r="AM1005" s="3">
        <f>_xlfn.XLOOKUP($C1005,[1]missing!$C:$C, [1]missing!AH:AH,0)</f>
        <v>0</v>
      </c>
    </row>
    <row r="1006" spans="1:39" x14ac:dyDescent="0.2">
      <c r="A1006">
        <v>12</v>
      </c>
      <c r="B1006" t="s">
        <v>5047</v>
      </c>
      <c r="C1006" t="s">
        <v>5048</v>
      </c>
      <c r="D1006">
        <v>2016</v>
      </c>
      <c r="E1006" t="s">
        <v>5049</v>
      </c>
      <c r="F1006" t="s">
        <v>1435</v>
      </c>
      <c r="G1006" t="s">
        <v>5050</v>
      </c>
      <c r="H1006" t="s">
        <v>5051</v>
      </c>
      <c r="I1006">
        <v>210</v>
      </c>
      <c r="J1006" s="4">
        <v>45649.420636574076</v>
      </c>
      <c r="S1006">
        <v>12</v>
      </c>
      <c r="T1006">
        <v>1.5</v>
      </c>
      <c r="U1006">
        <v>12</v>
      </c>
      <c r="V1006">
        <v>1</v>
      </c>
      <c r="W1006">
        <v>8</v>
      </c>
      <c r="X1006" t="s">
        <v>5052</v>
      </c>
      <c r="Y1006" t="s">
        <v>5053</v>
      </c>
      <c r="Z1006" t="s">
        <v>5054</v>
      </c>
      <c r="AA1006" t="s">
        <v>47</v>
      </c>
      <c r="AB1006" t="b">
        <v>0</v>
      </c>
      <c r="AC1006" t="b">
        <f t="shared" si="30"/>
        <v>1</v>
      </c>
      <c r="AD1006">
        <v>275</v>
      </c>
      <c r="AE1006" t="b">
        <v>0</v>
      </c>
      <c r="AF1006">
        <f>_xlfn.XLOOKUP($C1006,[1]Dec25_data_updated!$C:$C, [1]Dec25_data_updated!AI:AI,0)</f>
        <v>0</v>
      </c>
      <c r="AG1006">
        <f>_xlfn.XLOOKUP($C1006,[1]Dec25_data_updated!$C:$C, [1]Dec25_data_updated!AJ:AJ,0)</f>
        <v>0</v>
      </c>
      <c r="AH1006">
        <f>_xlfn.XLOOKUP($C1006,[1]Dec25_data_updated!$C:$C, [1]Dec25_data_updated!AF:AF,0)</f>
        <v>0</v>
      </c>
      <c r="AI1006" s="1">
        <f>_xlfn.XLOOKUP($C1006,[1]cull_for_type_term!$C:$C, [1]cull_for_type_term!AI:AI,0)</f>
        <v>0</v>
      </c>
      <c r="AJ1006" s="1">
        <f>_xlfn.XLOOKUP($C1006,[1]cull_for_type_term!$C:$C, [1]cull_for_type_term!AJ:AJ,0)</f>
        <v>0</v>
      </c>
      <c r="AK1006" s="1">
        <f>_xlfn.XLOOKUP($C1006,[1]dates!$C:$C, [1]dates!D:D,0)</f>
        <v>0</v>
      </c>
      <c r="AL1006" s="2"/>
      <c r="AM1006" s="3">
        <f>_xlfn.XLOOKUP($C1006,[1]missing!$C:$C, [1]missing!AH:AH,0)</f>
        <v>0</v>
      </c>
    </row>
    <row r="1007" spans="1:39" x14ac:dyDescent="0.2">
      <c r="A1007" s="5">
        <v>0</v>
      </c>
      <c r="B1007" s="5" t="s">
        <v>5055</v>
      </c>
      <c r="C1007" s="5" t="s">
        <v>5056</v>
      </c>
      <c r="D1007" s="5"/>
      <c r="E1007" s="5" t="s">
        <v>1865</v>
      </c>
      <c r="F1007" s="5"/>
      <c r="G1007" s="5" t="s">
        <v>5057</v>
      </c>
      <c r="H1007" s="5"/>
      <c r="I1007" s="5">
        <v>20</v>
      </c>
      <c r="J1007" s="6" t="s">
        <v>61</v>
      </c>
      <c r="K1007" s="5"/>
      <c r="L1007" s="5"/>
      <c r="M1007" s="5"/>
      <c r="N1007" s="5"/>
      <c r="O1007" s="5"/>
      <c r="P1007" s="5"/>
      <c r="Q1007" s="5"/>
      <c r="R1007" s="5"/>
      <c r="S1007" s="5">
        <v>0</v>
      </c>
      <c r="T1007" s="5">
        <v>0</v>
      </c>
      <c r="U1007" s="5">
        <v>0</v>
      </c>
      <c r="V1007" s="5">
        <v>1</v>
      </c>
      <c r="W1007" s="5"/>
      <c r="X1007" s="5" t="s">
        <v>5058</v>
      </c>
      <c r="Y1007" s="5"/>
      <c r="Z1007" s="5" t="s">
        <v>5059</v>
      </c>
      <c r="AA1007" t="s">
        <v>63</v>
      </c>
      <c r="AB1007" t="b">
        <v>0</v>
      </c>
      <c r="AC1007" t="b">
        <f t="shared" si="30"/>
        <v>1</v>
      </c>
      <c r="AD1007">
        <v>680</v>
      </c>
      <c r="AE1007" t="b">
        <v>0</v>
      </c>
      <c r="AF1007">
        <f>_xlfn.XLOOKUP($C1007,[1]Dec25_data_updated!$C:$C, [1]Dec25_data_updated!AI:AI,0)</f>
        <v>0</v>
      </c>
      <c r="AG1007" t="str">
        <f>_xlfn.XLOOKUP($C1007,[1]Dec25_data_updated!$C:$C, [1]Dec25_data_updated!AJ:AJ,0)</f>
        <v>AfterSherrieLevine.com</v>
      </c>
      <c r="AH1007" t="str">
        <f>_xlfn.XLOOKUP($C1007,[1]Dec25_data_updated!$C:$C, [1]Dec25_data_updated!AF:AF,0)</f>
        <v>N_Works_Using_websites_as_case_studies,_each_chapter_introduces_a_different_style_of_web_project—from_formalist_play_to_social_activism_to_data_visualization—and_then_includes_....pdf</v>
      </c>
      <c r="AI1007" s="1">
        <f>_xlfn.XLOOKUP($C1007,[1]cull_for_type_term!$C:$C, [1]cull_for_type_term!AI:AI,0)</f>
        <v>0</v>
      </c>
      <c r="AJ1007" s="1" t="str">
        <f>_xlfn.XLOOKUP($C1007,[1]cull_for_type_term!$C:$C, [1]cull_for_type_term!AJ:AJ,0)</f>
        <v>AfterSherrieLevine.com</v>
      </c>
      <c r="AK1007" s="1">
        <f>_xlfn.XLOOKUP($C1007,[1]dates!$C:$C, [1]dates!D:D,0)</f>
        <v>0</v>
      </c>
      <c r="AL1007" s="2"/>
      <c r="AM1007" s="3">
        <f>_xlfn.XLOOKUP($C1007,[1]missing!$C:$C, [1]missing!AH:AH,0)</f>
        <v>0</v>
      </c>
    </row>
    <row r="1008" spans="1:39" x14ac:dyDescent="0.2">
      <c r="A1008">
        <v>0</v>
      </c>
      <c r="B1008" t="s">
        <v>5055</v>
      </c>
      <c r="C1008" t="s">
        <v>5056</v>
      </c>
      <c r="E1008" t="s">
        <v>1865</v>
      </c>
      <c r="G1008" t="s">
        <v>5057</v>
      </c>
      <c r="I1008">
        <v>12</v>
      </c>
      <c r="J1008" s="4">
        <v>45649.419166666667</v>
      </c>
      <c r="S1008">
        <v>0</v>
      </c>
      <c r="T1008">
        <v>0</v>
      </c>
      <c r="U1008">
        <v>0</v>
      </c>
      <c r="V1008">
        <v>1</v>
      </c>
      <c r="X1008" t="s">
        <v>5060</v>
      </c>
      <c r="Z1008" t="s">
        <v>5061</v>
      </c>
      <c r="AA1008" t="s">
        <v>199</v>
      </c>
      <c r="AB1008" t="b">
        <v>0</v>
      </c>
      <c r="AC1008" t="b">
        <f t="shared" si="30"/>
        <v>1</v>
      </c>
      <c r="AD1008">
        <v>797</v>
      </c>
      <c r="AE1008" t="b">
        <v>0</v>
      </c>
      <c r="AF1008">
        <f>_xlfn.XLOOKUP($C1008,[1]Dec25_data_updated!$C:$C, [1]Dec25_data_updated!AI:AI,0)</f>
        <v>0</v>
      </c>
      <c r="AG1008" t="str">
        <f>_xlfn.XLOOKUP($C1008,[1]Dec25_data_updated!$C:$C, [1]Dec25_data_updated!AJ:AJ,0)</f>
        <v>AfterSherrieLevine.com</v>
      </c>
      <c r="AH1008" t="str">
        <f>_xlfn.XLOOKUP($C1008,[1]Dec25_data_updated!$C:$C, [1]Dec25_data_updated!AF:AF,0)</f>
        <v>N_Works_Using_websites_as_case_studies,_each_chapter_introduces_a_different_style_of_web_project—from_formalist_play_to_social_activism_to_data_visualization—and_then_includes_....pdf</v>
      </c>
      <c r="AI1008" s="1">
        <f>_xlfn.XLOOKUP($C1008,[1]cull_for_type_term!$C:$C, [1]cull_for_type_term!AI:AI,0)</f>
        <v>0</v>
      </c>
      <c r="AJ1008" s="1" t="str">
        <f>_xlfn.XLOOKUP($C1008,[1]cull_for_type_term!$C:$C, [1]cull_for_type_term!AJ:AJ,0)</f>
        <v>AfterSherrieLevine.com</v>
      </c>
      <c r="AK1008" s="1">
        <f>_xlfn.XLOOKUP($C1008,[1]dates!$C:$C, [1]dates!D:D,0)</f>
        <v>0</v>
      </c>
      <c r="AL1008" s="2"/>
      <c r="AM1008" s="3">
        <f>_xlfn.XLOOKUP($C1008,[1]missing!$C:$C, [1]missing!AH:AH,0)</f>
        <v>0</v>
      </c>
    </row>
    <row r="1009" spans="1:39" x14ac:dyDescent="0.2">
      <c r="A1009">
        <v>0</v>
      </c>
      <c r="B1009" t="s">
        <v>5055</v>
      </c>
      <c r="C1009" t="s">
        <v>5056</v>
      </c>
      <c r="E1009" t="s">
        <v>1865</v>
      </c>
      <c r="G1009" t="s">
        <v>5057</v>
      </c>
      <c r="I1009">
        <v>72</v>
      </c>
      <c r="J1009" s="4">
        <v>45649.813726851855</v>
      </c>
      <c r="S1009">
        <v>0</v>
      </c>
      <c r="T1009">
        <v>0</v>
      </c>
      <c r="U1009">
        <v>0</v>
      </c>
      <c r="V1009">
        <v>1</v>
      </c>
      <c r="X1009" t="s">
        <v>5062</v>
      </c>
      <c r="Z1009" t="s">
        <v>5063</v>
      </c>
      <c r="AA1009" t="s">
        <v>50</v>
      </c>
      <c r="AB1009" t="b">
        <v>0</v>
      </c>
      <c r="AC1009" t="b">
        <f t="shared" si="30"/>
        <v>1</v>
      </c>
      <c r="AD1009">
        <v>1039</v>
      </c>
      <c r="AE1009" t="b">
        <v>0</v>
      </c>
      <c r="AF1009">
        <f>_xlfn.XLOOKUP($C1009,[1]Dec25_data_updated!$C:$C, [1]Dec25_data_updated!AI:AI,0)</f>
        <v>0</v>
      </c>
      <c r="AG1009" t="str">
        <f>_xlfn.XLOOKUP($C1009,[1]Dec25_data_updated!$C:$C, [1]Dec25_data_updated!AJ:AJ,0)</f>
        <v>AfterSherrieLevine.com</v>
      </c>
      <c r="AH1009" t="str">
        <f>_xlfn.XLOOKUP($C1009,[1]Dec25_data_updated!$C:$C, [1]Dec25_data_updated!AF:AF,0)</f>
        <v>N_Works_Using_websites_as_case_studies,_each_chapter_introduces_a_different_style_of_web_project—from_formalist_play_to_social_activism_to_data_visualization—and_then_includes_....pdf</v>
      </c>
      <c r="AI1009" s="1">
        <f>_xlfn.XLOOKUP($C1009,[1]cull_for_type_term!$C:$C, [1]cull_for_type_term!AI:AI,0)</f>
        <v>0</v>
      </c>
      <c r="AJ1009" s="1" t="str">
        <f>_xlfn.XLOOKUP($C1009,[1]cull_for_type_term!$C:$C, [1]cull_for_type_term!AJ:AJ,0)</f>
        <v>AfterSherrieLevine.com</v>
      </c>
      <c r="AK1009" s="1">
        <f>_xlfn.XLOOKUP($C1009,[1]dates!$C:$C, [1]dates!D:D,0)</f>
        <v>0</v>
      </c>
      <c r="AL1009" s="2"/>
      <c r="AM1009" s="3">
        <f>_xlfn.XLOOKUP($C1009,[1]missing!$C:$C, [1]missing!AH:AH,0)</f>
        <v>0</v>
      </c>
    </row>
    <row r="1010" spans="1:39" x14ac:dyDescent="0.2">
      <c r="A1010">
        <v>0</v>
      </c>
      <c r="B1010" t="s">
        <v>5055</v>
      </c>
      <c r="C1010" t="s">
        <v>5056</v>
      </c>
      <c r="E1010" t="s">
        <v>1865</v>
      </c>
      <c r="G1010" t="s">
        <v>5057</v>
      </c>
      <c r="I1010">
        <v>6</v>
      </c>
      <c r="J1010" s="4">
        <v>45649.857893518521</v>
      </c>
      <c r="S1010">
        <v>0</v>
      </c>
      <c r="T1010">
        <v>0</v>
      </c>
      <c r="U1010">
        <v>0</v>
      </c>
      <c r="V1010">
        <v>1</v>
      </c>
      <c r="X1010" t="s">
        <v>5058</v>
      </c>
      <c r="Z1010" t="s">
        <v>5064</v>
      </c>
      <c r="AA1010" t="s">
        <v>627</v>
      </c>
      <c r="AB1010" t="b">
        <v>0</v>
      </c>
      <c r="AC1010" t="b">
        <f t="shared" si="30"/>
        <v>1</v>
      </c>
      <c r="AD1010">
        <v>1321</v>
      </c>
      <c r="AE1010" t="b">
        <v>0</v>
      </c>
      <c r="AF1010">
        <f>_xlfn.XLOOKUP($C1010,[1]Dec25_data_updated!$C:$C, [1]Dec25_data_updated!AI:AI,0)</f>
        <v>0</v>
      </c>
      <c r="AG1010" t="str">
        <f>_xlfn.XLOOKUP($C1010,[1]Dec25_data_updated!$C:$C, [1]Dec25_data_updated!AJ:AJ,0)</f>
        <v>AfterSherrieLevine.com</v>
      </c>
      <c r="AH1010" t="str">
        <f>_xlfn.XLOOKUP($C1010,[1]Dec25_data_updated!$C:$C, [1]Dec25_data_updated!AF:AF,0)</f>
        <v>N_Works_Using_websites_as_case_studies,_each_chapter_introduces_a_different_style_of_web_project—from_formalist_play_to_social_activism_to_data_visualization—and_then_includes_....pdf</v>
      </c>
      <c r="AI1010" s="1">
        <f>_xlfn.XLOOKUP($C1010,[1]cull_for_type_term!$C:$C, [1]cull_for_type_term!AI:AI,0)</f>
        <v>0</v>
      </c>
      <c r="AJ1010" s="1" t="str">
        <f>_xlfn.XLOOKUP($C1010,[1]cull_for_type_term!$C:$C, [1]cull_for_type_term!AJ:AJ,0)</f>
        <v>AfterSherrieLevine.com</v>
      </c>
      <c r="AK1010" s="1">
        <f>_xlfn.XLOOKUP($C1010,[1]dates!$C:$C, [1]dates!D:D,0)</f>
        <v>0</v>
      </c>
      <c r="AL1010" s="2"/>
      <c r="AM1010" s="3">
        <f>_xlfn.XLOOKUP($C1010,[1]missing!$C:$C, [1]missing!AH:AH,0)</f>
        <v>0</v>
      </c>
    </row>
    <row r="1011" spans="1:39" x14ac:dyDescent="0.2">
      <c r="A1011">
        <v>0</v>
      </c>
      <c r="B1011" t="s">
        <v>5055</v>
      </c>
      <c r="C1011" t="s">
        <v>5056</v>
      </c>
      <c r="E1011" t="s">
        <v>1865</v>
      </c>
      <c r="G1011" t="s">
        <v>5057</v>
      </c>
      <c r="I1011">
        <v>7</v>
      </c>
      <c r="J1011" s="4">
        <v>45649.858171296299</v>
      </c>
      <c r="S1011">
        <v>0</v>
      </c>
      <c r="T1011">
        <v>0</v>
      </c>
      <c r="U1011">
        <v>0</v>
      </c>
      <c r="V1011">
        <v>1</v>
      </c>
      <c r="X1011" t="s">
        <v>5058</v>
      </c>
      <c r="Z1011" t="s">
        <v>5065</v>
      </c>
      <c r="AA1011" t="s">
        <v>627</v>
      </c>
      <c r="AB1011" t="b">
        <v>0</v>
      </c>
      <c r="AC1011" t="b">
        <f t="shared" si="30"/>
        <v>1</v>
      </c>
      <c r="AD1011">
        <v>1337</v>
      </c>
      <c r="AE1011" t="b">
        <v>0</v>
      </c>
      <c r="AF1011">
        <f>_xlfn.XLOOKUP($C1011,[1]Dec25_data_updated!$C:$C, [1]Dec25_data_updated!AI:AI,0)</f>
        <v>0</v>
      </c>
      <c r="AG1011" t="str">
        <f>_xlfn.XLOOKUP($C1011,[1]Dec25_data_updated!$C:$C, [1]Dec25_data_updated!AJ:AJ,0)</f>
        <v>AfterSherrieLevine.com</v>
      </c>
      <c r="AH1011" t="str">
        <f>_xlfn.XLOOKUP($C1011,[1]Dec25_data_updated!$C:$C, [1]Dec25_data_updated!AF:AF,0)</f>
        <v>N_Works_Using_websites_as_case_studies,_each_chapter_introduces_a_different_style_of_web_project—from_formalist_play_to_social_activism_to_data_visualization—and_then_includes_....pdf</v>
      </c>
      <c r="AI1011" s="1">
        <f>_xlfn.XLOOKUP($C1011,[1]cull_for_type_term!$C:$C, [1]cull_for_type_term!AI:AI,0)</f>
        <v>0</v>
      </c>
      <c r="AJ1011" s="1" t="str">
        <f>_xlfn.XLOOKUP($C1011,[1]cull_for_type_term!$C:$C, [1]cull_for_type_term!AJ:AJ,0)</f>
        <v>AfterSherrieLevine.com</v>
      </c>
      <c r="AK1011" s="1">
        <f>_xlfn.XLOOKUP($C1011,[1]dates!$C:$C, [1]dates!D:D,0)</f>
        <v>0</v>
      </c>
      <c r="AL1011" s="2"/>
      <c r="AM1011" s="3">
        <f>_xlfn.XLOOKUP($C1011,[1]missing!$C:$C, [1]missing!AH:AH,0)</f>
        <v>0</v>
      </c>
    </row>
    <row r="1012" spans="1:39" x14ac:dyDescent="0.2">
      <c r="A1012">
        <v>0</v>
      </c>
      <c r="B1012" t="s">
        <v>5055</v>
      </c>
      <c r="C1012" t="s">
        <v>5056</v>
      </c>
      <c r="E1012" t="s">
        <v>1865</v>
      </c>
      <c r="G1012" t="s">
        <v>5057</v>
      </c>
      <c r="I1012">
        <v>41</v>
      </c>
      <c r="J1012" s="4">
        <v>45649.420636574076</v>
      </c>
      <c r="S1012">
        <v>0</v>
      </c>
      <c r="T1012">
        <v>0</v>
      </c>
      <c r="U1012">
        <v>0</v>
      </c>
      <c r="V1012">
        <v>1</v>
      </c>
      <c r="X1012" t="s">
        <v>5058</v>
      </c>
      <c r="Z1012" t="s">
        <v>5066</v>
      </c>
      <c r="AA1012" t="s">
        <v>47</v>
      </c>
      <c r="AB1012" t="b">
        <v>0</v>
      </c>
      <c r="AC1012" t="str">
        <f t="shared" si="30"/>
        <v/>
      </c>
      <c r="AD1012">
        <v>106</v>
      </c>
      <c r="AE1012" t="b">
        <v>0</v>
      </c>
      <c r="AF1012">
        <f>_xlfn.XLOOKUP($C1012,[1]Dec25_data_updated!$C:$C, [1]Dec25_data_updated!AI:AI,0)</f>
        <v>0</v>
      </c>
      <c r="AG1012" t="str">
        <f>_xlfn.XLOOKUP($C1012,[1]Dec25_data_updated!$C:$C, [1]Dec25_data_updated!AJ:AJ,0)</f>
        <v>AfterSherrieLevine.com</v>
      </c>
      <c r="AH1012" t="str">
        <f>_xlfn.XLOOKUP($C1012,[1]Dec25_data_updated!$C:$C, [1]Dec25_data_updated!AF:AF,0)</f>
        <v>N_Works_Using_websites_as_case_studies,_each_chapter_introduces_a_different_style_of_web_project—from_formalist_play_to_social_activism_to_data_visualization—and_then_includes_....pdf</v>
      </c>
      <c r="AI1012" s="1">
        <f>_xlfn.XLOOKUP($C1012,[1]cull_for_type_term!$C:$C, [1]cull_for_type_term!AI:AI,0)</f>
        <v>0</v>
      </c>
      <c r="AJ1012" s="1" t="str">
        <f>_xlfn.XLOOKUP($C1012,[1]cull_for_type_term!$C:$C, [1]cull_for_type_term!AJ:AJ,0)</f>
        <v>AfterSherrieLevine.com</v>
      </c>
      <c r="AK1012" s="1">
        <f>_xlfn.XLOOKUP($C1012,[1]dates!$C:$C, [1]dates!D:D,0)</f>
        <v>0</v>
      </c>
      <c r="AL1012" s="2"/>
      <c r="AM1012" s="3">
        <f>_xlfn.XLOOKUP($C1012,[1]missing!$C:$C, [1]missing!AH:AH,0)</f>
        <v>0</v>
      </c>
    </row>
    <row r="1013" spans="1:39" x14ac:dyDescent="0.2">
      <c r="A1013">
        <v>0</v>
      </c>
      <c r="B1013" t="s">
        <v>5055</v>
      </c>
      <c r="C1013" t="s">
        <v>5056</v>
      </c>
      <c r="E1013" t="s">
        <v>1865</v>
      </c>
      <c r="G1013" t="s">
        <v>5057</v>
      </c>
      <c r="I1013">
        <v>9</v>
      </c>
      <c r="J1013" s="4">
        <v>45649.416967592595</v>
      </c>
      <c r="S1013">
        <v>0</v>
      </c>
      <c r="T1013">
        <v>0</v>
      </c>
      <c r="U1013">
        <v>0</v>
      </c>
      <c r="V1013">
        <v>1</v>
      </c>
      <c r="X1013" t="s">
        <v>5058</v>
      </c>
      <c r="Z1013" t="s">
        <v>5067</v>
      </c>
      <c r="AA1013" t="s">
        <v>335</v>
      </c>
      <c r="AB1013" t="b">
        <v>0</v>
      </c>
      <c r="AC1013" t="str">
        <f t="shared" si="30"/>
        <v/>
      </c>
      <c r="AD1013">
        <v>900</v>
      </c>
      <c r="AE1013" t="b">
        <v>0</v>
      </c>
      <c r="AF1013">
        <f>_xlfn.XLOOKUP($C1013,[1]Dec25_data_updated!$C:$C, [1]Dec25_data_updated!AI:AI,0)</f>
        <v>0</v>
      </c>
      <c r="AG1013" t="str">
        <f>_xlfn.XLOOKUP($C1013,[1]Dec25_data_updated!$C:$C, [1]Dec25_data_updated!AJ:AJ,0)</f>
        <v>AfterSherrieLevine.com</v>
      </c>
      <c r="AH1013" t="str">
        <f>_xlfn.XLOOKUP($C1013,[1]Dec25_data_updated!$C:$C, [1]Dec25_data_updated!AF:AF,0)</f>
        <v>N_Works_Using_websites_as_case_studies,_each_chapter_introduces_a_different_style_of_web_project—from_formalist_play_to_social_activism_to_data_visualization—and_then_includes_....pdf</v>
      </c>
      <c r="AI1013" s="1">
        <f>_xlfn.XLOOKUP($C1013,[1]cull_for_type_term!$C:$C, [1]cull_for_type_term!AI:AI,0)</f>
        <v>0</v>
      </c>
      <c r="AJ1013" s="1" t="str">
        <f>_xlfn.XLOOKUP($C1013,[1]cull_for_type_term!$C:$C, [1]cull_for_type_term!AJ:AJ,0)</f>
        <v>AfterSherrieLevine.com</v>
      </c>
      <c r="AK1013" s="1">
        <f>_xlfn.XLOOKUP($C1013,[1]dates!$C:$C, [1]dates!D:D,0)</f>
        <v>0</v>
      </c>
      <c r="AL1013" s="2"/>
      <c r="AM1013" s="3">
        <f>_xlfn.XLOOKUP($C1013,[1]missing!$C:$C, [1]missing!AH:AH,0)</f>
        <v>0</v>
      </c>
    </row>
    <row r="1014" spans="1:39" x14ac:dyDescent="0.2">
      <c r="A1014">
        <v>0</v>
      </c>
      <c r="B1014" t="s">
        <v>5055</v>
      </c>
      <c r="C1014" t="s">
        <v>5056</v>
      </c>
      <c r="E1014" t="s">
        <v>1865</v>
      </c>
      <c r="G1014" t="s">
        <v>5057</v>
      </c>
      <c r="I1014">
        <v>4</v>
      </c>
      <c r="J1014" s="4">
        <v>45649.418078703704</v>
      </c>
      <c r="S1014">
        <v>0</v>
      </c>
      <c r="T1014">
        <v>0</v>
      </c>
      <c r="U1014">
        <v>0</v>
      </c>
      <c r="V1014">
        <v>1</v>
      </c>
      <c r="X1014" t="s">
        <v>5058</v>
      </c>
      <c r="Z1014" t="s">
        <v>5068</v>
      </c>
      <c r="AA1014" t="s">
        <v>342</v>
      </c>
      <c r="AB1014" t="b">
        <v>0</v>
      </c>
      <c r="AC1014" t="str">
        <f t="shared" si="30"/>
        <v/>
      </c>
      <c r="AD1014">
        <v>920</v>
      </c>
      <c r="AE1014" t="b">
        <v>0</v>
      </c>
      <c r="AF1014">
        <f>_xlfn.XLOOKUP($C1014,[1]Dec25_data_updated!$C:$C, [1]Dec25_data_updated!AI:AI,0)</f>
        <v>0</v>
      </c>
      <c r="AG1014" t="str">
        <f>_xlfn.XLOOKUP($C1014,[1]Dec25_data_updated!$C:$C, [1]Dec25_data_updated!AJ:AJ,0)</f>
        <v>AfterSherrieLevine.com</v>
      </c>
      <c r="AH1014" t="str">
        <f>_xlfn.XLOOKUP($C1014,[1]Dec25_data_updated!$C:$C, [1]Dec25_data_updated!AF:AF,0)</f>
        <v>N_Works_Using_websites_as_case_studies,_each_chapter_introduces_a_different_style_of_web_project—from_formalist_play_to_social_activism_to_data_visualization—and_then_includes_....pdf</v>
      </c>
      <c r="AI1014" s="1">
        <f>_xlfn.XLOOKUP($C1014,[1]cull_for_type_term!$C:$C, [1]cull_for_type_term!AI:AI,0)</f>
        <v>0</v>
      </c>
      <c r="AJ1014" s="1" t="str">
        <f>_xlfn.XLOOKUP($C1014,[1]cull_for_type_term!$C:$C, [1]cull_for_type_term!AJ:AJ,0)</f>
        <v>AfterSherrieLevine.com</v>
      </c>
      <c r="AK1014" s="1">
        <f>_xlfn.XLOOKUP($C1014,[1]dates!$C:$C, [1]dates!D:D,0)</f>
        <v>0</v>
      </c>
      <c r="AL1014" s="2"/>
      <c r="AM1014" s="3">
        <f>_xlfn.XLOOKUP($C1014,[1]missing!$C:$C, [1]missing!AH:AH,0)</f>
        <v>0</v>
      </c>
    </row>
    <row r="1015" spans="1:39" x14ac:dyDescent="0.2">
      <c r="A1015">
        <v>0</v>
      </c>
      <c r="B1015" t="s">
        <v>5055</v>
      </c>
      <c r="C1015" t="s">
        <v>5056</v>
      </c>
      <c r="E1015" t="s">
        <v>1865</v>
      </c>
      <c r="G1015" t="s">
        <v>5057</v>
      </c>
      <c r="I1015">
        <v>8</v>
      </c>
      <c r="J1015" s="4">
        <v>45649.441979166666</v>
      </c>
      <c r="S1015">
        <v>0</v>
      </c>
      <c r="T1015">
        <v>0</v>
      </c>
      <c r="U1015">
        <v>0</v>
      </c>
      <c r="V1015">
        <v>1</v>
      </c>
      <c r="X1015" t="s">
        <v>5058</v>
      </c>
      <c r="Z1015" t="s">
        <v>5069</v>
      </c>
      <c r="AA1015" t="s">
        <v>1129</v>
      </c>
      <c r="AB1015" t="b">
        <v>0</v>
      </c>
      <c r="AC1015" t="str">
        <f t="shared" si="30"/>
        <v/>
      </c>
      <c r="AD1015">
        <v>946</v>
      </c>
      <c r="AE1015" t="b">
        <v>0</v>
      </c>
      <c r="AF1015">
        <f>_xlfn.XLOOKUP($C1015,[1]Dec25_data_updated!$C:$C, [1]Dec25_data_updated!AI:AI,0)</f>
        <v>0</v>
      </c>
      <c r="AG1015" t="str">
        <f>_xlfn.XLOOKUP($C1015,[1]Dec25_data_updated!$C:$C, [1]Dec25_data_updated!AJ:AJ,0)</f>
        <v>AfterSherrieLevine.com</v>
      </c>
      <c r="AH1015" t="str">
        <f>_xlfn.XLOOKUP($C1015,[1]Dec25_data_updated!$C:$C, [1]Dec25_data_updated!AF:AF,0)</f>
        <v>N_Works_Using_websites_as_case_studies,_each_chapter_introduces_a_different_style_of_web_project—from_formalist_play_to_social_activism_to_data_visualization—and_then_includes_....pdf</v>
      </c>
      <c r="AI1015" s="1">
        <f>_xlfn.XLOOKUP($C1015,[1]cull_for_type_term!$C:$C, [1]cull_for_type_term!AI:AI,0)</f>
        <v>0</v>
      </c>
      <c r="AJ1015" s="1" t="str">
        <f>_xlfn.XLOOKUP($C1015,[1]cull_for_type_term!$C:$C, [1]cull_for_type_term!AJ:AJ,0)</f>
        <v>AfterSherrieLevine.com</v>
      </c>
      <c r="AK1015" s="1">
        <f>_xlfn.XLOOKUP($C1015,[1]dates!$C:$C, [1]dates!D:D,0)</f>
        <v>0</v>
      </c>
      <c r="AL1015" s="2"/>
      <c r="AM1015" s="3">
        <f>_xlfn.XLOOKUP($C1015,[1]missing!$C:$C, [1]missing!AH:AH,0)</f>
        <v>0</v>
      </c>
    </row>
    <row r="1016" spans="1:39" x14ac:dyDescent="0.2">
      <c r="A1016">
        <v>2</v>
      </c>
      <c r="B1016" t="s">
        <v>5070</v>
      </c>
      <c r="C1016" t="s">
        <v>3602</v>
      </c>
      <c r="D1016">
        <v>2022</v>
      </c>
      <c r="F1016" t="s">
        <v>1865</v>
      </c>
      <c r="G1016" t="s">
        <v>5071</v>
      </c>
      <c r="H1016" t="s">
        <v>5072</v>
      </c>
      <c r="I1016">
        <v>445</v>
      </c>
      <c r="J1016" s="4">
        <v>45649.420636574076</v>
      </c>
      <c r="K1016" t="s">
        <v>250</v>
      </c>
      <c r="S1016">
        <v>2</v>
      </c>
      <c r="T1016">
        <v>1</v>
      </c>
      <c r="U1016">
        <v>1</v>
      </c>
      <c r="V1016">
        <v>2</v>
      </c>
      <c r="W1016">
        <v>2</v>
      </c>
      <c r="X1016" t="s">
        <v>5073</v>
      </c>
      <c r="Z1016" t="s">
        <v>5074</v>
      </c>
      <c r="AA1016" t="s">
        <v>47</v>
      </c>
      <c r="AB1016" s="5" t="b">
        <v>0</v>
      </c>
      <c r="AC1016" t="str">
        <f t="shared" si="30"/>
        <v/>
      </c>
      <c r="AD1016">
        <v>510</v>
      </c>
      <c r="AE1016" t="b">
        <v>0</v>
      </c>
      <c r="AF1016">
        <f>_xlfn.XLOOKUP($C1016,[1]Dec25_data_updated!$C:$C, [1]Dec25_data_updated!AI:AI,0)</f>
        <v>0</v>
      </c>
      <c r="AG1016">
        <f>_xlfn.XLOOKUP($C1016,[1]Dec25_data_updated!$C:$C, [1]Dec25_data_updated!AJ:AJ,0)</f>
        <v>0</v>
      </c>
      <c r="AH1016">
        <f>_xlfn.XLOOKUP($C1016,[1]Dec25_data_updated!$C:$C, [1]Dec25_data_updated!AF:AF,0)</f>
        <v>0</v>
      </c>
      <c r="AI1016" s="1">
        <f>_xlfn.XLOOKUP($C1016,[1]cull_for_type_term!$C:$C, [1]cull_for_type_term!AI:AI,0)</f>
        <v>0</v>
      </c>
      <c r="AJ1016" s="1">
        <f>_xlfn.XLOOKUP($C1016,[1]cull_for_type_term!$C:$C, [1]cull_for_type_term!AJ:AJ,0)</f>
        <v>0</v>
      </c>
      <c r="AK1016" s="1">
        <f>_xlfn.XLOOKUP($C1016,[1]dates!$C:$C, [1]dates!D:D,0)</f>
        <v>0</v>
      </c>
      <c r="AL1016" s="2"/>
      <c r="AM1016" s="3">
        <f>_xlfn.XLOOKUP($C1016,[1]missing!$C:$C, [1]missing!AH:AH,0)</f>
        <v>0</v>
      </c>
    </row>
    <row r="1017" spans="1:39" x14ac:dyDescent="0.2">
      <c r="A1017">
        <v>0</v>
      </c>
      <c r="B1017" t="s">
        <v>1249</v>
      </c>
      <c r="C1017" t="s">
        <v>1250</v>
      </c>
      <c r="D1017">
        <v>2024</v>
      </c>
      <c r="E1017" t="s">
        <v>1251</v>
      </c>
      <c r="F1017" t="s">
        <v>1252</v>
      </c>
      <c r="G1017" t="s">
        <v>1253</v>
      </c>
      <c r="I1017">
        <v>84</v>
      </c>
      <c r="J1017" s="4">
        <v>45649.813726851855</v>
      </c>
      <c r="K1017" t="s">
        <v>56</v>
      </c>
      <c r="S1017">
        <v>0</v>
      </c>
      <c r="T1017">
        <v>0</v>
      </c>
      <c r="U1017">
        <v>0</v>
      </c>
      <c r="V1017">
        <v>4</v>
      </c>
      <c r="W1017">
        <v>1</v>
      </c>
      <c r="X1017" t="s">
        <v>5075</v>
      </c>
      <c r="Y1017" t="s">
        <v>1253</v>
      </c>
      <c r="Z1017" t="s">
        <v>5076</v>
      </c>
      <c r="AA1017" t="s">
        <v>50</v>
      </c>
      <c r="AB1017" t="b">
        <v>0</v>
      </c>
      <c r="AC1017" t="b">
        <f t="shared" si="30"/>
        <v>1</v>
      </c>
      <c r="AD1017">
        <v>1051</v>
      </c>
      <c r="AE1017" t="b">
        <v>0</v>
      </c>
      <c r="AF1017">
        <f>_xlfn.XLOOKUP($C1017,[1]Dec25_data_updated!$C:$C, [1]Dec25_data_updated!AI:AI,0)</f>
        <v>0</v>
      </c>
      <c r="AG1017">
        <f>_xlfn.XLOOKUP($C1017,[1]Dec25_data_updated!$C:$C, [1]Dec25_data_updated!AJ:AJ,0)</f>
        <v>0</v>
      </c>
      <c r="AH1017">
        <f>_xlfn.XLOOKUP($C1017,[1]Dec25_data_updated!$C:$C, [1]Dec25_data_updated!AF:AF,0)</f>
        <v>0</v>
      </c>
      <c r="AI1017" s="1">
        <f>_xlfn.XLOOKUP($C1017,[1]cull_for_type_term!$C:$C, [1]cull_for_type_term!AI:AI,0)</f>
        <v>0</v>
      </c>
      <c r="AJ1017" s="1">
        <f>_xlfn.XLOOKUP($C1017,[1]cull_for_type_term!$C:$C, [1]cull_for_type_term!AJ:AJ,0)</f>
        <v>0</v>
      </c>
      <c r="AK1017" s="1">
        <f>_xlfn.XLOOKUP($C1017,[1]dates!$C:$C, [1]dates!D:D,0)</f>
        <v>2024</v>
      </c>
      <c r="AL1017" s="2" t="s">
        <v>1256</v>
      </c>
      <c r="AM1017" s="3">
        <f>_xlfn.XLOOKUP($C1017,[1]missing!$C:$C, [1]missing!AH:AH,0)</f>
        <v>0</v>
      </c>
    </row>
    <row r="1018" spans="1:39" x14ac:dyDescent="0.2">
      <c r="A1018">
        <v>0</v>
      </c>
      <c r="B1018" t="s">
        <v>5077</v>
      </c>
      <c r="C1018" t="s">
        <v>5078</v>
      </c>
      <c r="D1018">
        <v>2013</v>
      </c>
      <c r="E1018" t="s">
        <v>5079</v>
      </c>
      <c r="F1018" t="s">
        <v>289</v>
      </c>
      <c r="G1018" t="s">
        <v>5080</v>
      </c>
      <c r="I1018">
        <v>121</v>
      </c>
      <c r="J1018" s="4">
        <v>45649.813726851855</v>
      </c>
      <c r="S1018">
        <v>0</v>
      </c>
      <c r="T1018">
        <v>0</v>
      </c>
      <c r="U1018">
        <v>0</v>
      </c>
      <c r="V1018">
        <v>1</v>
      </c>
      <c r="W1018">
        <v>11</v>
      </c>
      <c r="X1018" t="s">
        <v>5081</v>
      </c>
      <c r="Z1018" t="s">
        <v>5082</v>
      </c>
      <c r="AA1018" t="s">
        <v>50</v>
      </c>
      <c r="AB1018" t="b">
        <v>0</v>
      </c>
      <c r="AC1018" t="b">
        <f t="shared" si="30"/>
        <v>1</v>
      </c>
      <c r="AD1018">
        <v>1088</v>
      </c>
      <c r="AE1018" t="b">
        <v>0</v>
      </c>
      <c r="AF1018">
        <f>_xlfn.XLOOKUP($C1018,[1]Dec25_data_updated!$C:$C, [1]Dec25_data_updated!AI:AI,0)</f>
        <v>0</v>
      </c>
      <c r="AG1018">
        <f>_xlfn.XLOOKUP($C1018,[1]Dec25_data_updated!$C:$C, [1]Dec25_data_updated!AJ:AJ,0)</f>
        <v>0</v>
      </c>
      <c r="AH1018">
        <f>_xlfn.XLOOKUP($C1018,[1]Dec25_data_updated!$C:$C, [1]Dec25_data_updated!AF:AF,0)</f>
        <v>0</v>
      </c>
      <c r="AI1018" s="1">
        <f>_xlfn.XLOOKUP($C1018,[1]cull_for_type_term!$C:$C, [1]cull_for_type_term!AI:AI,0)</f>
        <v>0</v>
      </c>
      <c r="AJ1018" s="1">
        <f>_xlfn.XLOOKUP($C1018,[1]cull_for_type_term!$C:$C, [1]cull_for_type_term!AJ:AJ,0)</f>
        <v>0</v>
      </c>
      <c r="AK1018" s="1">
        <f>_xlfn.XLOOKUP($C1018,[1]dates!$C:$C, [1]dates!D:D,0)</f>
        <v>0</v>
      </c>
      <c r="AL1018" s="2"/>
      <c r="AM1018" s="3">
        <f>_xlfn.XLOOKUP($C1018,[1]missing!$C:$C, [1]missing!AH:AH,0)</f>
        <v>0</v>
      </c>
    </row>
    <row r="1019" spans="1:39" x14ac:dyDescent="0.2">
      <c r="A1019">
        <v>0</v>
      </c>
      <c r="B1019" t="s">
        <v>5077</v>
      </c>
      <c r="C1019" t="s">
        <v>5078</v>
      </c>
      <c r="D1019">
        <v>2013</v>
      </c>
      <c r="E1019" t="s">
        <v>5079</v>
      </c>
      <c r="F1019" t="s">
        <v>289</v>
      </c>
      <c r="G1019" t="s">
        <v>5083</v>
      </c>
      <c r="I1019">
        <v>91</v>
      </c>
      <c r="J1019" s="4">
        <v>45649.420636574076</v>
      </c>
      <c r="S1019">
        <v>0</v>
      </c>
      <c r="T1019">
        <v>0</v>
      </c>
      <c r="U1019">
        <v>0</v>
      </c>
      <c r="V1019">
        <v>1</v>
      </c>
      <c r="W1019">
        <v>11</v>
      </c>
      <c r="X1019" t="s">
        <v>5084</v>
      </c>
      <c r="Z1019" t="s">
        <v>5085</v>
      </c>
      <c r="AA1019" t="s">
        <v>47</v>
      </c>
      <c r="AB1019" t="b">
        <v>0</v>
      </c>
      <c r="AC1019" t="str">
        <f t="shared" si="30"/>
        <v/>
      </c>
      <c r="AD1019">
        <v>156</v>
      </c>
      <c r="AE1019" t="b">
        <v>0</v>
      </c>
      <c r="AF1019">
        <f>_xlfn.XLOOKUP($C1019,[1]Dec25_data_updated!$C:$C, [1]Dec25_data_updated!AI:AI,0)</f>
        <v>0</v>
      </c>
      <c r="AG1019">
        <f>_xlfn.XLOOKUP($C1019,[1]Dec25_data_updated!$C:$C, [1]Dec25_data_updated!AJ:AJ,0)</f>
        <v>0</v>
      </c>
      <c r="AH1019">
        <f>_xlfn.XLOOKUP($C1019,[1]Dec25_data_updated!$C:$C, [1]Dec25_data_updated!AF:AF,0)</f>
        <v>0</v>
      </c>
      <c r="AI1019" s="1">
        <f>_xlfn.XLOOKUP($C1019,[1]cull_for_type_term!$C:$C, [1]cull_for_type_term!AI:AI,0)</f>
        <v>0</v>
      </c>
      <c r="AJ1019" s="1">
        <f>_xlfn.XLOOKUP($C1019,[1]cull_for_type_term!$C:$C, [1]cull_for_type_term!AJ:AJ,0)</f>
        <v>0</v>
      </c>
      <c r="AK1019" s="1">
        <f>_xlfn.XLOOKUP($C1019,[1]dates!$C:$C, [1]dates!D:D,0)</f>
        <v>0</v>
      </c>
      <c r="AL1019" s="2"/>
      <c r="AM1019" s="3">
        <f>_xlfn.XLOOKUP($C1019,[1]missing!$C:$C, [1]missing!AH:AH,0)</f>
        <v>0</v>
      </c>
    </row>
    <row r="1020" spans="1:39" x14ac:dyDescent="0.2">
      <c r="A1020">
        <v>7</v>
      </c>
      <c r="B1020" t="s">
        <v>5086</v>
      </c>
      <c r="C1020" t="s">
        <v>5087</v>
      </c>
      <c r="D1020">
        <v>2022</v>
      </c>
      <c r="F1020" t="s">
        <v>5088</v>
      </c>
      <c r="G1020" t="s">
        <v>5089</v>
      </c>
      <c r="H1020" t="s">
        <v>5090</v>
      </c>
      <c r="I1020">
        <v>566</v>
      </c>
      <c r="J1020" s="4">
        <v>45649.420636574076</v>
      </c>
      <c r="S1020">
        <v>7</v>
      </c>
      <c r="T1020">
        <v>3.5</v>
      </c>
      <c r="U1020">
        <v>7</v>
      </c>
      <c r="V1020">
        <v>1</v>
      </c>
      <c r="W1020">
        <v>2</v>
      </c>
      <c r="X1020" t="s">
        <v>5091</v>
      </c>
      <c r="Y1020" t="s">
        <v>5092</v>
      </c>
      <c r="Z1020" t="s">
        <v>5093</v>
      </c>
      <c r="AA1020" t="s">
        <v>47</v>
      </c>
      <c r="AB1020" s="5" t="b">
        <v>0</v>
      </c>
      <c r="AC1020" t="str">
        <f t="shared" si="30"/>
        <v/>
      </c>
      <c r="AD1020">
        <v>631</v>
      </c>
      <c r="AE1020" t="b">
        <v>0</v>
      </c>
      <c r="AF1020">
        <f>_xlfn.XLOOKUP($C1020,[1]Dec25_data_updated!$C:$C, [1]Dec25_data_updated!AI:AI,0)</f>
        <v>0</v>
      </c>
      <c r="AG1020">
        <f>_xlfn.XLOOKUP($C1020,[1]Dec25_data_updated!$C:$C, [1]Dec25_data_updated!AJ:AJ,0)</f>
        <v>0</v>
      </c>
      <c r="AH1020">
        <f>_xlfn.XLOOKUP($C1020,[1]Dec25_data_updated!$C:$C, [1]Dec25_data_updated!AF:AF,0)</f>
        <v>0</v>
      </c>
      <c r="AI1020" s="1">
        <f>_xlfn.XLOOKUP($C1020,[1]cull_for_type_term!$C:$C, [1]cull_for_type_term!AI:AI,0)</f>
        <v>0</v>
      </c>
      <c r="AJ1020" s="1">
        <f>_xlfn.XLOOKUP($C1020,[1]cull_for_type_term!$C:$C, [1]cull_for_type_term!AJ:AJ,0)</f>
        <v>0</v>
      </c>
      <c r="AK1020" s="1">
        <f>_xlfn.XLOOKUP($C1020,[1]dates!$C:$C, [1]dates!D:D,0)</f>
        <v>0</v>
      </c>
      <c r="AL1020" s="2"/>
      <c r="AM1020" s="3">
        <f>_xlfn.XLOOKUP($C1020,[1]missing!$C:$C, [1]missing!AH:AH,0)</f>
        <v>0</v>
      </c>
    </row>
    <row r="1021" spans="1:39" x14ac:dyDescent="0.2">
      <c r="A1021">
        <v>3</v>
      </c>
      <c r="B1021" t="s">
        <v>5094</v>
      </c>
      <c r="C1021" t="s">
        <v>5095</v>
      </c>
      <c r="D1021">
        <v>2022</v>
      </c>
      <c r="E1021" t="s">
        <v>5096</v>
      </c>
      <c r="F1021" t="s">
        <v>113</v>
      </c>
      <c r="G1021" t="s">
        <v>5097</v>
      </c>
      <c r="H1021" t="s">
        <v>5098</v>
      </c>
      <c r="I1021">
        <v>316</v>
      </c>
      <c r="J1021" s="4">
        <v>45649.420636574076</v>
      </c>
      <c r="S1021">
        <v>3</v>
      </c>
      <c r="T1021">
        <v>1.5</v>
      </c>
      <c r="U1021">
        <v>3</v>
      </c>
      <c r="V1021">
        <v>1</v>
      </c>
      <c r="W1021">
        <v>2</v>
      </c>
      <c r="X1021" t="s">
        <v>5099</v>
      </c>
      <c r="Z1021" t="s">
        <v>5100</v>
      </c>
      <c r="AA1021" t="s">
        <v>47</v>
      </c>
      <c r="AB1021" t="b">
        <v>0</v>
      </c>
      <c r="AC1021" t="b">
        <f t="shared" si="30"/>
        <v>1</v>
      </c>
      <c r="AD1021">
        <v>381</v>
      </c>
      <c r="AE1021" t="b">
        <v>0</v>
      </c>
      <c r="AF1021">
        <f>_xlfn.XLOOKUP($C1021,[1]Dec25_data_updated!$C:$C, [1]Dec25_data_updated!AI:AI,0)</f>
        <v>0</v>
      </c>
      <c r="AG1021">
        <f>_xlfn.XLOOKUP($C1021,[1]Dec25_data_updated!$C:$C, [1]Dec25_data_updated!AJ:AJ,0)</f>
        <v>0</v>
      </c>
      <c r="AH1021">
        <f>_xlfn.XLOOKUP($C1021,[1]Dec25_data_updated!$C:$C, [1]Dec25_data_updated!AF:AF,0)</f>
        <v>0</v>
      </c>
      <c r="AI1021" s="1">
        <f>_xlfn.XLOOKUP($C1021,[1]cull_for_type_term!$C:$C, [1]cull_for_type_term!AI:AI,0)</f>
        <v>0</v>
      </c>
      <c r="AJ1021" s="1">
        <f>_xlfn.XLOOKUP($C1021,[1]cull_for_type_term!$C:$C, [1]cull_for_type_term!AJ:AJ,0)</f>
        <v>0</v>
      </c>
      <c r="AK1021" s="1">
        <f>_xlfn.XLOOKUP($C1021,[1]dates!$C:$C, [1]dates!D:D,0)</f>
        <v>0</v>
      </c>
      <c r="AL1021" s="2"/>
      <c r="AM1021" s="3">
        <f>_xlfn.XLOOKUP($C1021,[1]missing!$C:$C, [1]missing!AH:AH,0)</f>
        <v>0</v>
      </c>
    </row>
    <row r="1022" spans="1:39" x14ac:dyDescent="0.2">
      <c r="A1022">
        <v>4</v>
      </c>
      <c r="B1022" t="s">
        <v>5101</v>
      </c>
      <c r="C1022" t="s">
        <v>5102</v>
      </c>
      <c r="D1022">
        <v>2017</v>
      </c>
      <c r="E1022" t="s">
        <v>5103</v>
      </c>
      <c r="F1022" t="s">
        <v>2523</v>
      </c>
      <c r="G1022" t="s">
        <v>5104</v>
      </c>
      <c r="H1022" t="s">
        <v>5105</v>
      </c>
      <c r="I1022">
        <v>408</v>
      </c>
      <c r="J1022" s="4">
        <v>45649.420636574076</v>
      </c>
      <c r="K1022" t="s">
        <v>56</v>
      </c>
      <c r="S1022">
        <v>4</v>
      </c>
      <c r="T1022">
        <v>0.56999999999999995</v>
      </c>
      <c r="U1022">
        <v>4</v>
      </c>
      <c r="V1022">
        <v>1</v>
      </c>
      <c r="W1022">
        <v>7</v>
      </c>
      <c r="X1022" t="s">
        <v>5106</v>
      </c>
      <c r="Y1022" t="s">
        <v>5104</v>
      </c>
      <c r="Z1022" t="s">
        <v>5107</v>
      </c>
      <c r="AA1022" t="s">
        <v>47</v>
      </c>
      <c r="AB1022" s="5" t="b">
        <v>0</v>
      </c>
      <c r="AC1022" t="b">
        <f t="shared" si="30"/>
        <v>1</v>
      </c>
      <c r="AD1022">
        <v>473</v>
      </c>
      <c r="AE1022" t="b">
        <v>0</v>
      </c>
      <c r="AF1022">
        <f>_xlfn.XLOOKUP($C1022,[1]Dec25_data_updated!$C:$C, [1]Dec25_data_updated!AI:AI,0)</f>
        <v>0</v>
      </c>
      <c r="AG1022">
        <f>_xlfn.XLOOKUP($C1022,[1]Dec25_data_updated!$C:$C, [1]Dec25_data_updated!AJ:AJ,0)</f>
        <v>0</v>
      </c>
      <c r="AH1022">
        <f>_xlfn.XLOOKUP($C1022,[1]Dec25_data_updated!$C:$C, [1]Dec25_data_updated!AF:AF,0)</f>
        <v>0</v>
      </c>
      <c r="AI1022" s="1">
        <f>_xlfn.XLOOKUP($C1022,[1]cull_for_type_term!$C:$C, [1]cull_for_type_term!AI:AI,0)</f>
        <v>0</v>
      </c>
      <c r="AJ1022" s="1">
        <f>_xlfn.XLOOKUP($C1022,[1]cull_for_type_term!$C:$C, [1]cull_for_type_term!AJ:AJ,0)</f>
        <v>0</v>
      </c>
      <c r="AK1022" s="1">
        <f>_xlfn.XLOOKUP($C1022,[1]dates!$C:$C, [1]dates!D:D,0)</f>
        <v>0</v>
      </c>
      <c r="AL1022" s="2"/>
      <c r="AM1022" s="3">
        <f>_xlfn.XLOOKUP($C1022,[1]missing!$C:$C, [1]missing!AH:AH,0)</f>
        <v>0</v>
      </c>
    </row>
    <row r="1023" spans="1:39" x14ac:dyDescent="0.2">
      <c r="A1023">
        <v>9</v>
      </c>
      <c r="B1023" t="s">
        <v>5108</v>
      </c>
      <c r="C1023" t="s">
        <v>5109</v>
      </c>
      <c r="D1023">
        <v>2017</v>
      </c>
      <c r="E1023" t="s">
        <v>5110</v>
      </c>
      <c r="F1023" t="s">
        <v>312</v>
      </c>
      <c r="G1023" t="s">
        <v>5111</v>
      </c>
      <c r="H1023" t="s">
        <v>5112</v>
      </c>
      <c r="I1023">
        <v>548</v>
      </c>
      <c r="J1023" s="4">
        <v>45649.420636574076</v>
      </c>
      <c r="L1023" t="s">
        <v>5113</v>
      </c>
      <c r="S1023">
        <v>9</v>
      </c>
      <c r="T1023">
        <v>1.29</v>
      </c>
      <c r="U1023">
        <v>2</v>
      </c>
      <c r="V1023">
        <v>4</v>
      </c>
      <c r="W1023">
        <v>7</v>
      </c>
      <c r="X1023" t="s">
        <v>5114</v>
      </c>
      <c r="Z1023" t="s">
        <v>5115</v>
      </c>
      <c r="AA1023" t="s">
        <v>47</v>
      </c>
      <c r="AB1023" s="5" t="b">
        <v>0</v>
      </c>
      <c r="AC1023" t="str">
        <f t="shared" si="30"/>
        <v/>
      </c>
      <c r="AD1023">
        <v>613</v>
      </c>
      <c r="AE1023" t="b">
        <v>0</v>
      </c>
      <c r="AF1023">
        <f>_xlfn.XLOOKUP($C1023,[1]Dec25_data_updated!$C:$C, [1]Dec25_data_updated!AI:AI,0)</f>
        <v>0</v>
      </c>
      <c r="AG1023">
        <f>_xlfn.XLOOKUP($C1023,[1]Dec25_data_updated!$C:$C, [1]Dec25_data_updated!AJ:AJ,0)</f>
        <v>0</v>
      </c>
      <c r="AH1023">
        <f>_xlfn.XLOOKUP($C1023,[1]Dec25_data_updated!$C:$C, [1]Dec25_data_updated!AF:AF,0)</f>
        <v>0</v>
      </c>
      <c r="AI1023" s="1">
        <f>_xlfn.XLOOKUP($C1023,[1]cull_for_type_term!$C:$C, [1]cull_for_type_term!AI:AI,0)</f>
        <v>0</v>
      </c>
      <c r="AJ1023" s="1">
        <f>_xlfn.XLOOKUP($C1023,[1]cull_for_type_term!$C:$C, [1]cull_for_type_term!AJ:AJ,0)</f>
        <v>0</v>
      </c>
      <c r="AK1023" s="1">
        <f>_xlfn.XLOOKUP($C1023,[1]dates!$C:$C, [1]dates!D:D,0)</f>
        <v>0</v>
      </c>
      <c r="AL1023" s="2"/>
      <c r="AM1023" s="3">
        <f>_xlfn.XLOOKUP($C1023,[1]missing!$C:$C, [1]missing!AH:AH,0)</f>
        <v>0</v>
      </c>
    </row>
    <row r="1024" spans="1:39" x14ac:dyDescent="0.2">
      <c r="A1024">
        <v>20</v>
      </c>
      <c r="B1024" t="s">
        <v>5116</v>
      </c>
      <c r="C1024" t="s">
        <v>5117</v>
      </c>
      <c r="D1024">
        <v>2016</v>
      </c>
      <c r="E1024" t="s">
        <v>5118</v>
      </c>
      <c r="F1024" t="s">
        <v>5119</v>
      </c>
      <c r="G1024" t="s">
        <v>5120</v>
      </c>
      <c r="H1024" t="s">
        <v>5121</v>
      </c>
      <c r="I1024">
        <v>259</v>
      </c>
      <c r="J1024" s="4">
        <v>45649.420636574076</v>
      </c>
      <c r="K1024" t="s">
        <v>56</v>
      </c>
      <c r="S1024">
        <v>20</v>
      </c>
      <c r="T1024">
        <v>2.5</v>
      </c>
      <c r="U1024">
        <v>20</v>
      </c>
      <c r="V1024">
        <v>1</v>
      </c>
      <c r="W1024">
        <v>8</v>
      </c>
      <c r="X1024" t="s">
        <v>5122</v>
      </c>
      <c r="Y1024" t="s">
        <v>5120</v>
      </c>
      <c r="Z1024" t="s">
        <v>5123</v>
      </c>
      <c r="AA1024" t="s">
        <v>47</v>
      </c>
      <c r="AB1024" t="b">
        <v>0</v>
      </c>
      <c r="AC1024" t="b">
        <f t="shared" si="30"/>
        <v>1</v>
      </c>
      <c r="AD1024">
        <v>324</v>
      </c>
      <c r="AE1024" t="b">
        <v>0</v>
      </c>
      <c r="AF1024">
        <f>_xlfn.XLOOKUP($C1024,[1]Dec25_data_updated!$C:$C, [1]Dec25_data_updated!AI:AI,0)</f>
        <v>0</v>
      </c>
      <c r="AG1024">
        <f>_xlfn.XLOOKUP($C1024,[1]Dec25_data_updated!$C:$C, [1]Dec25_data_updated!AJ:AJ,0)</f>
        <v>0</v>
      </c>
      <c r="AH1024">
        <f>_xlfn.XLOOKUP($C1024,[1]Dec25_data_updated!$C:$C, [1]Dec25_data_updated!AF:AF,0)</f>
        <v>0</v>
      </c>
      <c r="AI1024" s="1">
        <f>_xlfn.XLOOKUP($C1024,[1]cull_for_type_term!$C:$C, [1]cull_for_type_term!AI:AI,0)</f>
        <v>0</v>
      </c>
      <c r="AJ1024" s="1">
        <f>_xlfn.XLOOKUP($C1024,[1]cull_for_type_term!$C:$C, [1]cull_for_type_term!AJ:AJ,0)</f>
        <v>0</v>
      </c>
      <c r="AK1024" s="1">
        <f>_xlfn.XLOOKUP($C1024,[1]dates!$C:$C, [1]dates!D:D,0)</f>
        <v>0</v>
      </c>
      <c r="AL1024" s="2"/>
      <c r="AM1024" s="3">
        <f>_xlfn.XLOOKUP($C1024,[1]missing!$C:$C, [1]missing!AH:AH,0)</f>
        <v>0</v>
      </c>
    </row>
    <row r="1025" spans="1:39" x14ac:dyDescent="0.2">
      <c r="A1025">
        <v>20</v>
      </c>
      <c r="B1025" t="s">
        <v>5116</v>
      </c>
      <c r="C1025" t="s">
        <v>5117</v>
      </c>
      <c r="D1025">
        <v>2016</v>
      </c>
      <c r="E1025" t="s">
        <v>5118</v>
      </c>
      <c r="F1025" t="s">
        <v>5119</v>
      </c>
      <c r="G1025" t="s">
        <v>5120</v>
      </c>
      <c r="H1025" t="s">
        <v>5121</v>
      </c>
      <c r="I1025">
        <v>199</v>
      </c>
      <c r="J1025" s="4">
        <v>45649.813726851855</v>
      </c>
      <c r="K1025" t="s">
        <v>56</v>
      </c>
      <c r="S1025">
        <v>20</v>
      </c>
      <c r="T1025">
        <v>2.5</v>
      </c>
      <c r="U1025">
        <v>20</v>
      </c>
      <c r="V1025">
        <v>1</v>
      </c>
      <c r="W1025">
        <v>8</v>
      </c>
      <c r="X1025" t="s">
        <v>5124</v>
      </c>
      <c r="Y1025" t="s">
        <v>5120</v>
      </c>
      <c r="Z1025" t="s">
        <v>5125</v>
      </c>
      <c r="AA1025" t="s">
        <v>50</v>
      </c>
      <c r="AB1025" t="b">
        <v>0</v>
      </c>
      <c r="AC1025" t="str">
        <f t="shared" si="30"/>
        <v/>
      </c>
      <c r="AD1025">
        <v>1166</v>
      </c>
      <c r="AE1025" t="b">
        <v>0</v>
      </c>
      <c r="AF1025">
        <f>_xlfn.XLOOKUP($C1025,[1]Dec25_data_updated!$C:$C, [1]Dec25_data_updated!AI:AI,0)</f>
        <v>0</v>
      </c>
      <c r="AG1025">
        <f>_xlfn.XLOOKUP($C1025,[1]Dec25_data_updated!$C:$C, [1]Dec25_data_updated!AJ:AJ,0)</f>
        <v>0</v>
      </c>
      <c r="AH1025">
        <f>_xlfn.XLOOKUP($C1025,[1]Dec25_data_updated!$C:$C, [1]Dec25_data_updated!AF:AF,0)</f>
        <v>0</v>
      </c>
      <c r="AI1025" s="1">
        <f>_xlfn.XLOOKUP($C1025,[1]cull_for_type_term!$C:$C, [1]cull_for_type_term!AI:AI,0)</f>
        <v>0</v>
      </c>
      <c r="AJ1025" s="1">
        <f>_xlfn.XLOOKUP($C1025,[1]cull_for_type_term!$C:$C, [1]cull_for_type_term!AJ:AJ,0)</f>
        <v>0</v>
      </c>
      <c r="AK1025" s="1">
        <f>_xlfn.XLOOKUP($C1025,[1]dates!$C:$C, [1]dates!D:D,0)</f>
        <v>0</v>
      </c>
      <c r="AL1025" s="2"/>
      <c r="AM1025" s="3">
        <f>_xlfn.XLOOKUP($C1025,[1]missing!$C:$C, [1]missing!AH:AH,0)</f>
        <v>0</v>
      </c>
    </row>
    <row r="1026" spans="1:39" x14ac:dyDescent="0.2">
      <c r="A1026">
        <v>44</v>
      </c>
      <c r="B1026" t="s">
        <v>5116</v>
      </c>
      <c r="C1026" t="s">
        <v>5126</v>
      </c>
      <c r="D1026">
        <v>2014</v>
      </c>
      <c r="E1026" t="s">
        <v>5118</v>
      </c>
      <c r="F1026" t="s">
        <v>54</v>
      </c>
      <c r="G1026" t="s">
        <v>5127</v>
      </c>
      <c r="H1026" t="s">
        <v>5128</v>
      </c>
      <c r="I1026">
        <v>265</v>
      </c>
      <c r="J1026" s="4">
        <v>45649.420636574076</v>
      </c>
      <c r="K1026" t="s">
        <v>56</v>
      </c>
      <c r="S1026">
        <v>44</v>
      </c>
      <c r="T1026">
        <v>4.4000000000000004</v>
      </c>
      <c r="U1026">
        <v>44</v>
      </c>
      <c r="V1026">
        <v>1</v>
      </c>
      <c r="W1026">
        <v>10</v>
      </c>
      <c r="X1026" t="s">
        <v>5129</v>
      </c>
      <c r="Y1026" t="s">
        <v>5127</v>
      </c>
      <c r="Z1026" t="s">
        <v>5130</v>
      </c>
      <c r="AA1026" t="s">
        <v>47</v>
      </c>
      <c r="AB1026" t="b">
        <v>0</v>
      </c>
      <c r="AC1026" t="b">
        <f t="shared" si="30"/>
        <v>1</v>
      </c>
      <c r="AD1026">
        <v>330</v>
      </c>
      <c r="AE1026" t="b">
        <v>0</v>
      </c>
      <c r="AF1026">
        <f>_xlfn.XLOOKUP($C1026,[1]Dec25_data_updated!$C:$C, [1]Dec25_data_updated!AI:AI,0)</f>
        <v>0</v>
      </c>
      <c r="AG1026">
        <f>_xlfn.XLOOKUP($C1026,[1]Dec25_data_updated!$C:$C, [1]Dec25_data_updated!AJ:AJ,0)</f>
        <v>0</v>
      </c>
      <c r="AH1026">
        <f>_xlfn.XLOOKUP($C1026,[1]Dec25_data_updated!$C:$C, [1]Dec25_data_updated!AF:AF,0)</f>
        <v>0</v>
      </c>
      <c r="AI1026" s="1">
        <f>_xlfn.XLOOKUP($C1026,[1]cull_for_type_term!$C:$C, [1]cull_for_type_term!AI:AI,0)</f>
        <v>0</v>
      </c>
      <c r="AJ1026" s="1">
        <f>_xlfn.XLOOKUP($C1026,[1]cull_for_type_term!$C:$C, [1]cull_for_type_term!AJ:AJ,0)</f>
        <v>0</v>
      </c>
      <c r="AK1026" s="1">
        <f>_xlfn.XLOOKUP($C1026,[1]dates!$C:$C, [1]dates!D:D,0)</f>
        <v>0</v>
      </c>
      <c r="AL1026" s="2"/>
      <c r="AM1026" s="3">
        <f>_xlfn.XLOOKUP($C1026,[1]missing!$C:$C, [1]missing!AH:AH,0)</f>
        <v>0</v>
      </c>
    </row>
    <row r="1027" spans="1:39" x14ac:dyDescent="0.2">
      <c r="A1027">
        <v>6</v>
      </c>
      <c r="B1027" t="s">
        <v>5131</v>
      </c>
      <c r="C1027" t="s">
        <v>5132</v>
      </c>
      <c r="D1027">
        <v>2016</v>
      </c>
      <c r="E1027" t="s">
        <v>5103</v>
      </c>
      <c r="F1027" t="s">
        <v>78</v>
      </c>
      <c r="G1027" t="s">
        <v>5133</v>
      </c>
      <c r="H1027" t="s">
        <v>5134</v>
      </c>
      <c r="I1027">
        <v>370</v>
      </c>
      <c r="J1027" s="4">
        <v>45649.420636574076</v>
      </c>
      <c r="K1027" t="s">
        <v>56</v>
      </c>
      <c r="S1027">
        <v>6</v>
      </c>
      <c r="T1027">
        <v>0.75</v>
      </c>
      <c r="U1027">
        <v>6</v>
      </c>
      <c r="V1027">
        <v>1</v>
      </c>
      <c r="W1027">
        <v>8</v>
      </c>
      <c r="X1027" t="s">
        <v>5135</v>
      </c>
      <c r="Y1027" t="s">
        <v>5133</v>
      </c>
      <c r="Z1027" t="s">
        <v>5136</v>
      </c>
      <c r="AA1027" t="s">
        <v>47</v>
      </c>
      <c r="AB1027" s="5" t="b">
        <v>0</v>
      </c>
      <c r="AC1027" t="b">
        <f t="shared" si="30"/>
        <v>1</v>
      </c>
      <c r="AD1027">
        <v>435</v>
      </c>
      <c r="AE1027" t="b">
        <v>0</v>
      </c>
      <c r="AF1027">
        <f>_xlfn.XLOOKUP($C1027,[1]Dec25_data_updated!$C:$C, [1]Dec25_data_updated!AI:AI,0)</f>
        <v>0</v>
      </c>
      <c r="AG1027">
        <f>_xlfn.XLOOKUP($C1027,[1]Dec25_data_updated!$C:$C, [1]Dec25_data_updated!AJ:AJ,0)</f>
        <v>0</v>
      </c>
      <c r="AH1027">
        <f>_xlfn.XLOOKUP($C1027,[1]Dec25_data_updated!$C:$C, [1]Dec25_data_updated!AF:AF,0)</f>
        <v>0</v>
      </c>
      <c r="AI1027" s="1">
        <f>_xlfn.XLOOKUP($C1027,[1]cull_for_type_term!$C:$C, [1]cull_for_type_term!AI:AI,0)</f>
        <v>0</v>
      </c>
      <c r="AJ1027" s="1">
        <f>_xlfn.XLOOKUP($C1027,[1]cull_for_type_term!$C:$C, [1]cull_for_type_term!AJ:AJ,0)</f>
        <v>0</v>
      </c>
      <c r="AK1027" s="1">
        <f>_xlfn.XLOOKUP($C1027,[1]dates!$C:$C, [1]dates!D:D,0)</f>
        <v>0</v>
      </c>
      <c r="AL1027" s="2"/>
      <c r="AM1027" s="3">
        <f>_xlfn.XLOOKUP($C1027,[1]missing!$C:$C, [1]missing!AH:AH,0)</f>
        <v>0</v>
      </c>
    </row>
    <row r="1028" spans="1:39" x14ac:dyDescent="0.2">
      <c r="A1028">
        <v>2</v>
      </c>
      <c r="B1028" t="s">
        <v>5137</v>
      </c>
      <c r="C1028" t="s">
        <v>5138</v>
      </c>
      <c r="D1028">
        <v>2022</v>
      </c>
      <c r="F1028" t="s">
        <v>67</v>
      </c>
      <c r="G1028" t="s">
        <v>5139</v>
      </c>
      <c r="H1028" t="s">
        <v>5140</v>
      </c>
      <c r="I1028">
        <v>50</v>
      </c>
      <c r="J1028" s="4">
        <v>45649.813726851855</v>
      </c>
      <c r="K1028" t="s">
        <v>107</v>
      </c>
      <c r="S1028">
        <v>2</v>
      </c>
      <c r="T1028">
        <v>1</v>
      </c>
      <c r="U1028">
        <v>2</v>
      </c>
      <c r="V1028">
        <v>1</v>
      </c>
      <c r="W1028">
        <v>2</v>
      </c>
      <c r="X1028" t="s">
        <v>5141</v>
      </c>
      <c r="Y1028" t="s">
        <v>5139</v>
      </c>
      <c r="Z1028" t="s">
        <v>5142</v>
      </c>
      <c r="AA1028" t="s">
        <v>50</v>
      </c>
      <c r="AB1028" t="b">
        <v>0</v>
      </c>
      <c r="AC1028" t="b">
        <f t="shared" si="30"/>
        <v>1</v>
      </c>
      <c r="AD1028">
        <v>1017</v>
      </c>
      <c r="AE1028" t="b">
        <v>0</v>
      </c>
      <c r="AF1028">
        <f>_xlfn.XLOOKUP($C1028,[1]Dec25_data_updated!$C:$C, [1]Dec25_data_updated!AI:AI,0)</f>
        <v>0</v>
      </c>
      <c r="AG1028">
        <f>_xlfn.XLOOKUP($C1028,[1]Dec25_data_updated!$C:$C, [1]Dec25_data_updated!AJ:AJ,0)</f>
        <v>0</v>
      </c>
      <c r="AH1028">
        <f>_xlfn.XLOOKUP($C1028,[1]Dec25_data_updated!$C:$C, [1]Dec25_data_updated!AF:AF,0)</f>
        <v>0</v>
      </c>
      <c r="AI1028" s="1">
        <f>_xlfn.XLOOKUP($C1028,[1]cull_for_type_term!$C:$C, [1]cull_for_type_term!AI:AI,0)</f>
        <v>0</v>
      </c>
      <c r="AJ1028" s="1">
        <f>_xlfn.XLOOKUP($C1028,[1]cull_for_type_term!$C:$C, [1]cull_for_type_term!AJ:AJ,0)</f>
        <v>0</v>
      </c>
      <c r="AK1028" s="1">
        <f>_xlfn.XLOOKUP($C1028,[1]dates!$C:$C, [1]dates!D:D,0)</f>
        <v>0</v>
      </c>
      <c r="AL1028" s="2"/>
      <c r="AM1028" s="3">
        <f>_xlfn.XLOOKUP($C1028,[1]missing!$C:$C, [1]missing!AH:AH,0)</f>
        <v>0</v>
      </c>
    </row>
    <row r="1029" spans="1:39" x14ac:dyDescent="0.2">
      <c r="A1029">
        <v>2</v>
      </c>
      <c r="B1029" t="s">
        <v>5137</v>
      </c>
      <c r="C1029" t="s">
        <v>5138</v>
      </c>
      <c r="D1029">
        <v>2022</v>
      </c>
      <c r="F1029" t="s">
        <v>67</v>
      </c>
      <c r="G1029" t="s">
        <v>5139</v>
      </c>
      <c r="H1029" t="s">
        <v>5140</v>
      </c>
      <c r="I1029">
        <v>357</v>
      </c>
      <c r="J1029" s="4">
        <v>45649.420636574076</v>
      </c>
      <c r="K1029" t="s">
        <v>107</v>
      </c>
      <c r="S1029">
        <v>2</v>
      </c>
      <c r="T1029">
        <v>1</v>
      </c>
      <c r="U1029">
        <v>2</v>
      </c>
      <c r="V1029">
        <v>1</v>
      </c>
      <c r="W1029">
        <v>2</v>
      </c>
      <c r="X1029" t="s">
        <v>5143</v>
      </c>
      <c r="Y1029" t="s">
        <v>5139</v>
      </c>
      <c r="Z1029" t="s">
        <v>5144</v>
      </c>
      <c r="AA1029" t="s">
        <v>47</v>
      </c>
      <c r="AB1029" s="5" t="b">
        <v>0</v>
      </c>
      <c r="AC1029" t="str">
        <f t="shared" si="30"/>
        <v/>
      </c>
      <c r="AD1029">
        <v>422</v>
      </c>
      <c r="AE1029" t="b">
        <v>0</v>
      </c>
      <c r="AF1029">
        <f>_xlfn.XLOOKUP($C1029,[1]Dec25_data_updated!$C:$C, [1]Dec25_data_updated!AI:AI,0)</f>
        <v>0</v>
      </c>
      <c r="AG1029">
        <f>_xlfn.XLOOKUP($C1029,[1]Dec25_data_updated!$C:$C, [1]Dec25_data_updated!AJ:AJ,0)</f>
        <v>0</v>
      </c>
      <c r="AH1029">
        <f>_xlfn.XLOOKUP($C1029,[1]Dec25_data_updated!$C:$C, [1]Dec25_data_updated!AF:AF,0)</f>
        <v>0</v>
      </c>
      <c r="AI1029" s="1">
        <f>_xlfn.XLOOKUP($C1029,[1]cull_for_type_term!$C:$C, [1]cull_for_type_term!AI:AI,0)</f>
        <v>0</v>
      </c>
      <c r="AJ1029" s="1">
        <f>_xlfn.XLOOKUP($C1029,[1]cull_for_type_term!$C:$C, [1]cull_for_type_term!AJ:AJ,0)</f>
        <v>0</v>
      </c>
      <c r="AK1029" s="1">
        <f>_xlfn.XLOOKUP($C1029,[1]dates!$C:$C, [1]dates!D:D,0)</f>
        <v>0</v>
      </c>
      <c r="AL1029" s="2"/>
      <c r="AM1029" s="3">
        <f>_xlfn.XLOOKUP($C1029,[1]missing!$C:$C, [1]missing!AH:AH,0)</f>
        <v>0</v>
      </c>
    </row>
    <row r="1030" spans="1:39" x14ac:dyDescent="0.2">
      <c r="A1030">
        <v>6</v>
      </c>
      <c r="B1030" t="s">
        <v>5145</v>
      </c>
      <c r="C1030" t="s">
        <v>5146</v>
      </c>
      <c r="D1030">
        <v>2016</v>
      </c>
      <c r="E1030" t="s">
        <v>5147</v>
      </c>
      <c r="F1030" t="s">
        <v>1865</v>
      </c>
      <c r="G1030" t="s">
        <v>5148</v>
      </c>
      <c r="H1030" t="s">
        <v>5149</v>
      </c>
      <c r="I1030">
        <v>219</v>
      </c>
      <c r="J1030" s="4">
        <v>45649.420636574076</v>
      </c>
      <c r="S1030">
        <v>6</v>
      </c>
      <c r="T1030">
        <v>0.75</v>
      </c>
      <c r="U1030">
        <v>6</v>
      </c>
      <c r="V1030">
        <v>1</v>
      </c>
      <c r="W1030">
        <v>8</v>
      </c>
      <c r="X1030" t="s">
        <v>5150</v>
      </c>
      <c r="Y1030" t="s">
        <v>5151</v>
      </c>
      <c r="Z1030" t="s">
        <v>5152</v>
      </c>
      <c r="AA1030" t="s">
        <v>47</v>
      </c>
      <c r="AB1030" t="b">
        <v>0</v>
      </c>
      <c r="AC1030" t="str">
        <f t="shared" si="30"/>
        <v/>
      </c>
      <c r="AD1030">
        <v>284</v>
      </c>
      <c r="AE1030" t="b">
        <v>0</v>
      </c>
      <c r="AF1030">
        <f>_xlfn.XLOOKUP($C1030,[1]Dec25_data_updated!$C:$C, [1]Dec25_data_updated!AI:AI,0)</f>
        <v>0</v>
      </c>
      <c r="AG1030">
        <f>_xlfn.XLOOKUP($C1030,[1]Dec25_data_updated!$C:$C, [1]Dec25_data_updated!AJ:AJ,0)</f>
        <v>0</v>
      </c>
      <c r="AH1030">
        <f>_xlfn.XLOOKUP($C1030,[1]Dec25_data_updated!$C:$C, [1]Dec25_data_updated!AF:AF,0)</f>
        <v>0</v>
      </c>
      <c r="AI1030" s="1">
        <f>_xlfn.XLOOKUP($C1030,[1]cull_for_type_term!$C:$C, [1]cull_for_type_term!AI:AI,0)</f>
        <v>0</v>
      </c>
      <c r="AJ1030" s="1">
        <f>_xlfn.XLOOKUP($C1030,[1]cull_for_type_term!$C:$C, [1]cull_for_type_term!AJ:AJ,0)</f>
        <v>0</v>
      </c>
      <c r="AK1030" s="1">
        <f>_xlfn.XLOOKUP($C1030,[1]dates!$C:$C, [1]dates!D:D,0)</f>
        <v>0</v>
      </c>
      <c r="AL1030" s="2"/>
      <c r="AM1030" s="3">
        <f>_xlfn.XLOOKUP($C1030,[1]missing!$C:$C, [1]missing!AH:AH,0)</f>
        <v>0</v>
      </c>
    </row>
    <row r="1031" spans="1:39" x14ac:dyDescent="0.2">
      <c r="A1031">
        <v>32</v>
      </c>
      <c r="B1031" t="s">
        <v>5153</v>
      </c>
      <c r="C1031" t="s">
        <v>5154</v>
      </c>
      <c r="D1031">
        <v>2016</v>
      </c>
      <c r="E1031" t="s">
        <v>5155</v>
      </c>
      <c r="F1031" t="s">
        <v>289</v>
      </c>
      <c r="G1031" t="s">
        <v>5156</v>
      </c>
      <c r="H1031" t="s">
        <v>5157</v>
      </c>
      <c r="I1031">
        <v>271</v>
      </c>
      <c r="J1031" s="4">
        <v>45649.420636574076</v>
      </c>
      <c r="S1031">
        <v>32</v>
      </c>
      <c r="T1031">
        <v>4</v>
      </c>
      <c r="U1031">
        <v>32</v>
      </c>
      <c r="V1031">
        <v>1</v>
      </c>
      <c r="W1031">
        <v>8</v>
      </c>
      <c r="X1031" t="s">
        <v>5158</v>
      </c>
      <c r="Z1031" t="s">
        <v>5159</v>
      </c>
      <c r="AA1031" t="s">
        <v>47</v>
      </c>
      <c r="AB1031" t="b">
        <v>0</v>
      </c>
      <c r="AC1031" t="b">
        <f t="shared" si="30"/>
        <v>1</v>
      </c>
      <c r="AD1031">
        <v>336</v>
      </c>
      <c r="AE1031" t="b">
        <v>0</v>
      </c>
      <c r="AF1031">
        <f>_xlfn.XLOOKUP($C1031,[1]Dec25_data_updated!$C:$C, [1]Dec25_data_updated!AI:AI,0)</f>
        <v>0</v>
      </c>
      <c r="AG1031">
        <f>_xlfn.XLOOKUP($C1031,[1]Dec25_data_updated!$C:$C, [1]Dec25_data_updated!AJ:AJ,0)</f>
        <v>0</v>
      </c>
      <c r="AH1031">
        <f>_xlfn.XLOOKUP($C1031,[1]Dec25_data_updated!$C:$C, [1]Dec25_data_updated!AF:AF,0)</f>
        <v>0</v>
      </c>
      <c r="AI1031" s="1">
        <f>_xlfn.XLOOKUP($C1031,[1]cull_for_type_term!$C:$C, [1]cull_for_type_term!AI:AI,0)</f>
        <v>0</v>
      </c>
      <c r="AJ1031" s="1">
        <f>_xlfn.XLOOKUP($C1031,[1]cull_for_type_term!$C:$C, [1]cull_for_type_term!AJ:AJ,0)</f>
        <v>0</v>
      </c>
      <c r="AK1031" s="1">
        <f>_xlfn.XLOOKUP($C1031,[1]dates!$C:$C, [1]dates!D:D,0)</f>
        <v>0</v>
      </c>
      <c r="AL1031" s="2"/>
      <c r="AM1031" s="3">
        <f>_xlfn.XLOOKUP($C1031,[1]missing!$C:$C, [1]missing!AH:AH,0)</f>
        <v>0</v>
      </c>
    </row>
    <row r="1032" spans="1:39" x14ac:dyDescent="0.2">
      <c r="A1032">
        <v>9</v>
      </c>
      <c r="B1032" t="s">
        <v>5160</v>
      </c>
      <c r="C1032" t="s">
        <v>5161</v>
      </c>
      <c r="D1032">
        <v>2015</v>
      </c>
      <c r="E1032" t="s">
        <v>5162</v>
      </c>
      <c r="F1032" t="s">
        <v>1354</v>
      </c>
      <c r="G1032" t="s">
        <v>5163</v>
      </c>
      <c r="H1032" t="s">
        <v>5164</v>
      </c>
      <c r="I1032">
        <v>181</v>
      </c>
      <c r="J1032" s="4">
        <v>45649.420636574076</v>
      </c>
      <c r="S1032">
        <v>9</v>
      </c>
      <c r="T1032">
        <v>1</v>
      </c>
      <c r="U1032">
        <v>9</v>
      </c>
      <c r="V1032">
        <v>1</v>
      </c>
      <c r="W1032">
        <v>9</v>
      </c>
      <c r="X1032" t="s">
        <v>5165</v>
      </c>
      <c r="Z1032" t="s">
        <v>5166</v>
      </c>
      <c r="AA1032" t="s">
        <v>47</v>
      </c>
      <c r="AB1032" t="b">
        <v>0</v>
      </c>
      <c r="AC1032" t="b">
        <f t="shared" si="30"/>
        <v>1</v>
      </c>
      <c r="AD1032">
        <v>246</v>
      </c>
      <c r="AE1032" t="b">
        <v>0</v>
      </c>
      <c r="AF1032">
        <f>_xlfn.XLOOKUP($C1032,[1]Dec25_data_updated!$C:$C, [1]Dec25_data_updated!AI:AI,0)</f>
        <v>0</v>
      </c>
      <c r="AG1032">
        <f>_xlfn.XLOOKUP($C1032,[1]Dec25_data_updated!$C:$C, [1]Dec25_data_updated!AJ:AJ,0)</f>
        <v>0</v>
      </c>
      <c r="AH1032">
        <f>_xlfn.XLOOKUP($C1032,[1]Dec25_data_updated!$C:$C, [1]Dec25_data_updated!AF:AF,0)</f>
        <v>0</v>
      </c>
      <c r="AI1032" s="1">
        <f>_xlfn.XLOOKUP($C1032,[1]cull_for_type_term!$C:$C, [1]cull_for_type_term!AI:AI,0)</f>
        <v>0</v>
      </c>
      <c r="AJ1032" s="1">
        <f>_xlfn.XLOOKUP($C1032,[1]cull_for_type_term!$C:$C, [1]cull_for_type_term!AJ:AJ,0)</f>
        <v>0</v>
      </c>
      <c r="AK1032" s="1">
        <f>_xlfn.XLOOKUP($C1032,[1]dates!$C:$C, [1]dates!D:D,0)</f>
        <v>0</v>
      </c>
      <c r="AL1032" s="2"/>
      <c r="AM1032" s="3">
        <f>_xlfn.XLOOKUP($C1032,[1]missing!$C:$C, [1]missing!AH:AH,0)</f>
        <v>0</v>
      </c>
    </row>
    <row r="1033" spans="1:39" x14ac:dyDescent="0.2">
      <c r="A1033">
        <v>13</v>
      </c>
      <c r="B1033" t="s">
        <v>5167</v>
      </c>
      <c r="C1033" t="s">
        <v>5168</v>
      </c>
      <c r="D1033">
        <v>2018</v>
      </c>
      <c r="E1033" t="s">
        <v>5169</v>
      </c>
      <c r="F1033" t="s">
        <v>1435</v>
      </c>
      <c r="G1033" t="s">
        <v>5170</v>
      </c>
      <c r="H1033" t="s">
        <v>5171</v>
      </c>
      <c r="I1033">
        <v>90</v>
      </c>
      <c r="J1033" s="4">
        <v>45649.420636574076</v>
      </c>
      <c r="S1033">
        <v>13</v>
      </c>
      <c r="T1033">
        <v>2.17</v>
      </c>
      <c r="U1033">
        <v>13</v>
      </c>
      <c r="V1033">
        <v>1</v>
      </c>
      <c r="W1033">
        <v>6</v>
      </c>
      <c r="X1033" t="s">
        <v>5172</v>
      </c>
      <c r="Y1033" t="s">
        <v>5173</v>
      </c>
      <c r="Z1033" t="s">
        <v>5174</v>
      </c>
      <c r="AA1033" t="s">
        <v>47</v>
      </c>
      <c r="AB1033" s="5" t="b">
        <v>0</v>
      </c>
      <c r="AC1033" t="b">
        <f t="shared" si="30"/>
        <v>1</v>
      </c>
      <c r="AD1033">
        <v>155</v>
      </c>
      <c r="AE1033" t="b">
        <v>0</v>
      </c>
      <c r="AF1033">
        <f>_xlfn.XLOOKUP($C1033,[1]Dec25_data_updated!$C:$C, [1]Dec25_data_updated!AI:AI,0)</f>
        <v>0</v>
      </c>
      <c r="AG1033">
        <f>_xlfn.XLOOKUP($C1033,[1]Dec25_data_updated!$C:$C, [1]Dec25_data_updated!AJ:AJ,0)</f>
        <v>0</v>
      </c>
      <c r="AH1033">
        <f>_xlfn.XLOOKUP($C1033,[1]Dec25_data_updated!$C:$C, [1]Dec25_data_updated!AF:AF,0)</f>
        <v>0</v>
      </c>
      <c r="AI1033" s="1">
        <f>_xlfn.XLOOKUP($C1033,[1]cull_for_type_term!$C:$C, [1]cull_for_type_term!AI:AI,0)</f>
        <v>0</v>
      </c>
      <c r="AJ1033" s="1">
        <f>_xlfn.XLOOKUP($C1033,[1]cull_for_type_term!$C:$C, [1]cull_for_type_term!AJ:AJ,0)</f>
        <v>0</v>
      </c>
      <c r="AK1033" s="1">
        <f>_xlfn.XLOOKUP($C1033,[1]dates!$C:$C, [1]dates!D:D,0)</f>
        <v>0</v>
      </c>
      <c r="AL1033" s="2"/>
      <c r="AM1033" s="3">
        <f>_xlfn.XLOOKUP($C1033,[1]missing!$C:$C, [1]missing!AH:AH,0)</f>
        <v>0</v>
      </c>
    </row>
    <row r="1034" spans="1:39" x14ac:dyDescent="0.2">
      <c r="A1034">
        <v>2</v>
      </c>
      <c r="B1034" t="s">
        <v>5175</v>
      </c>
      <c r="C1034" t="s">
        <v>5176</v>
      </c>
      <c r="D1034">
        <v>2010</v>
      </c>
      <c r="E1034" t="s">
        <v>5177</v>
      </c>
      <c r="F1034" t="s">
        <v>54</v>
      </c>
      <c r="G1034" t="s">
        <v>5178</v>
      </c>
      <c r="H1034" t="s">
        <v>5179</v>
      </c>
      <c r="I1034">
        <v>270</v>
      </c>
      <c r="J1034" s="4">
        <v>45649.813726851855</v>
      </c>
      <c r="K1034" t="s">
        <v>56</v>
      </c>
      <c r="S1034">
        <v>2</v>
      </c>
      <c r="T1034">
        <v>0.14000000000000001</v>
      </c>
      <c r="U1034">
        <v>2</v>
      </c>
      <c r="V1034">
        <v>1</v>
      </c>
      <c r="W1034">
        <v>14</v>
      </c>
      <c r="X1034" t="s">
        <v>5180</v>
      </c>
      <c r="Y1034" t="s">
        <v>5178</v>
      </c>
      <c r="Z1034" t="s">
        <v>5181</v>
      </c>
      <c r="AA1034" t="s">
        <v>50</v>
      </c>
      <c r="AB1034" t="b">
        <v>0</v>
      </c>
      <c r="AC1034" t="b">
        <f t="shared" si="30"/>
        <v>1</v>
      </c>
      <c r="AD1034">
        <v>1237</v>
      </c>
      <c r="AE1034" t="b">
        <v>0</v>
      </c>
      <c r="AF1034">
        <f>_xlfn.XLOOKUP($C1034,[1]Dec25_data_updated!$C:$C, [1]Dec25_data_updated!AI:AI,0)</f>
        <v>0</v>
      </c>
      <c r="AG1034">
        <f>_xlfn.XLOOKUP($C1034,[1]Dec25_data_updated!$C:$C, [1]Dec25_data_updated!AJ:AJ,0)</f>
        <v>0</v>
      </c>
      <c r="AH1034">
        <f>_xlfn.XLOOKUP($C1034,[1]Dec25_data_updated!$C:$C, [1]Dec25_data_updated!AF:AF,0)</f>
        <v>0</v>
      </c>
      <c r="AI1034" s="1">
        <f>_xlfn.XLOOKUP($C1034,[1]cull_for_type_term!$C:$C, [1]cull_for_type_term!AI:AI,0)</f>
        <v>0</v>
      </c>
      <c r="AJ1034" s="1">
        <f>_xlfn.XLOOKUP($C1034,[1]cull_for_type_term!$C:$C, [1]cull_for_type_term!AJ:AJ,0)</f>
        <v>0</v>
      </c>
      <c r="AK1034" s="1">
        <f>_xlfn.XLOOKUP($C1034,[1]dates!$C:$C, [1]dates!D:D,0)</f>
        <v>0</v>
      </c>
      <c r="AL1034" s="2"/>
      <c r="AM1034" s="3">
        <f>_xlfn.XLOOKUP($C1034,[1]missing!$C:$C, [1]missing!AH:AH,0)</f>
        <v>0</v>
      </c>
    </row>
    <row r="1035" spans="1:39" x14ac:dyDescent="0.2">
      <c r="A1035">
        <v>9</v>
      </c>
      <c r="B1035" t="s">
        <v>5182</v>
      </c>
      <c r="C1035" t="s">
        <v>5183</v>
      </c>
      <c r="D1035">
        <v>2013</v>
      </c>
      <c r="F1035" t="s">
        <v>506</v>
      </c>
      <c r="G1035" t="s">
        <v>5184</v>
      </c>
      <c r="H1035" t="s">
        <v>5185</v>
      </c>
      <c r="I1035">
        <v>254</v>
      </c>
      <c r="J1035" s="4">
        <v>45649.420636574076</v>
      </c>
      <c r="K1035" t="s">
        <v>250</v>
      </c>
      <c r="S1035">
        <v>9</v>
      </c>
      <c r="T1035">
        <v>0.82</v>
      </c>
      <c r="U1035">
        <v>9</v>
      </c>
      <c r="V1035">
        <v>1</v>
      </c>
      <c r="W1035">
        <v>11</v>
      </c>
      <c r="X1035" t="s">
        <v>5186</v>
      </c>
      <c r="Y1035" t="s">
        <v>5184</v>
      </c>
      <c r="Z1035" t="s">
        <v>5187</v>
      </c>
      <c r="AA1035" t="s">
        <v>47</v>
      </c>
      <c r="AB1035" t="b">
        <v>0</v>
      </c>
      <c r="AC1035" t="b">
        <f t="shared" si="30"/>
        <v>1</v>
      </c>
      <c r="AD1035">
        <v>319</v>
      </c>
      <c r="AE1035" t="b">
        <v>0</v>
      </c>
      <c r="AF1035">
        <f>_xlfn.XLOOKUP($C1035,[1]Dec25_data_updated!$C:$C, [1]Dec25_data_updated!AI:AI,0)</f>
        <v>0</v>
      </c>
      <c r="AG1035">
        <f>_xlfn.XLOOKUP($C1035,[1]Dec25_data_updated!$C:$C, [1]Dec25_data_updated!AJ:AJ,0)</f>
        <v>0</v>
      </c>
      <c r="AH1035">
        <f>_xlfn.XLOOKUP($C1035,[1]Dec25_data_updated!$C:$C, [1]Dec25_data_updated!AF:AF,0)</f>
        <v>0</v>
      </c>
      <c r="AI1035" s="1">
        <f>_xlfn.XLOOKUP($C1035,[1]cull_for_type_term!$C:$C, [1]cull_for_type_term!AI:AI,0)</f>
        <v>0</v>
      </c>
      <c r="AJ1035" s="1">
        <f>_xlfn.XLOOKUP($C1035,[1]cull_for_type_term!$C:$C, [1]cull_for_type_term!AJ:AJ,0)</f>
        <v>0</v>
      </c>
      <c r="AK1035" s="1">
        <f>_xlfn.XLOOKUP($C1035,[1]dates!$C:$C, [1]dates!D:D,0)</f>
        <v>0</v>
      </c>
      <c r="AL1035" s="2"/>
      <c r="AM1035" s="3">
        <f>_xlfn.XLOOKUP($C1035,[1]missing!$C:$C, [1]missing!AH:AH,0)</f>
        <v>0</v>
      </c>
    </row>
    <row r="1036" spans="1:39" x14ac:dyDescent="0.2">
      <c r="A1036">
        <v>9</v>
      </c>
      <c r="B1036" t="s">
        <v>5182</v>
      </c>
      <c r="C1036" t="s">
        <v>5183</v>
      </c>
      <c r="D1036">
        <v>2013</v>
      </c>
      <c r="F1036" t="s">
        <v>506</v>
      </c>
      <c r="G1036" t="s">
        <v>5184</v>
      </c>
      <c r="H1036" t="s">
        <v>5188</v>
      </c>
      <c r="I1036">
        <v>27</v>
      </c>
      <c r="J1036" s="4">
        <v>45649.419166666667</v>
      </c>
      <c r="K1036" t="s">
        <v>250</v>
      </c>
      <c r="S1036">
        <v>9</v>
      </c>
      <c r="T1036">
        <v>0.82</v>
      </c>
      <c r="U1036">
        <v>9</v>
      </c>
      <c r="V1036">
        <v>1</v>
      </c>
      <c r="W1036">
        <v>11</v>
      </c>
      <c r="X1036" t="s">
        <v>5189</v>
      </c>
      <c r="Y1036" t="s">
        <v>5184</v>
      </c>
      <c r="Z1036" t="s">
        <v>5190</v>
      </c>
      <c r="AA1036" t="s">
        <v>199</v>
      </c>
      <c r="AB1036" t="b">
        <v>0</v>
      </c>
      <c r="AC1036" t="b">
        <f t="shared" si="30"/>
        <v>1</v>
      </c>
      <c r="AD1036">
        <v>812</v>
      </c>
      <c r="AE1036" t="b">
        <v>0</v>
      </c>
      <c r="AF1036">
        <f>_xlfn.XLOOKUP($C1036,[1]Dec25_data_updated!$C:$C, [1]Dec25_data_updated!AI:AI,0)</f>
        <v>0</v>
      </c>
      <c r="AG1036">
        <f>_xlfn.XLOOKUP($C1036,[1]Dec25_data_updated!$C:$C, [1]Dec25_data_updated!AJ:AJ,0)</f>
        <v>0</v>
      </c>
      <c r="AH1036">
        <f>_xlfn.XLOOKUP($C1036,[1]Dec25_data_updated!$C:$C, [1]Dec25_data_updated!AF:AF,0)</f>
        <v>0</v>
      </c>
      <c r="AI1036" s="1">
        <f>_xlfn.XLOOKUP($C1036,[1]cull_for_type_term!$C:$C, [1]cull_for_type_term!AI:AI,0)</f>
        <v>0</v>
      </c>
      <c r="AJ1036" s="1">
        <f>_xlfn.XLOOKUP($C1036,[1]cull_for_type_term!$C:$C, [1]cull_for_type_term!AJ:AJ,0)</f>
        <v>0</v>
      </c>
      <c r="AK1036" s="1">
        <f>_xlfn.XLOOKUP($C1036,[1]dates!$C:$C, [1]dates!D:D,0)</f>
        <v>0</v>
      </c>
      <c r="AL1036" s="2"/>
      <c r="AM1036" s="3">
        <f>_xlfn.XLOOKUP($C1036,[1]missing!$C:$C, [1]missing!AH:AH,0)</f>
        <v>0</v>
      </c>
    </row>
    <row r="1037" spans="1:39" x14ac:dyDescent="0.2">
      <c r="A1037">
        <v>9</v>
      </c>
      <c r="B1037" t="s">
        <v>5182</v>
      </c>
      <c r="C1037" t="s">
        <v>5183</v>
      </c>
      <c r="D1037">
        <v>2013</v>
      </c>
      <c r="F1037" t="s">
        <v>506</v>
      </c>
      <c r="G1037" t="s">
        <v>5184</v>
      </c>
      <c r="H1037" t="s">
        <v>5188</v>
      </c>
      <c r="I1037">
        <v>10</v>
      </c>
      <c r="J1037" s="4">
        <v>45649.418078703704</v>
      </c>
      <c r="K1037" t="s">
        <v>250</v>
      </c>
      <c r="S1037">
        <v>9</v>
      </c>
      <c r="T1037">
        <v>0.82</v>
      </c>
      <c r="U1037">
        <v>9</v>
      </c>
      <c r="V1037">
        <v>1</v>
      </c>
      <c r="W1037">
        <v>11</v>
      </c>
      <c r="X1037" t="s">
        <v>5191</v>
      </c>
      <c r="Y1037" t="s">
        <v>5184</v>
      </c>
      <c r="Z1037" t="s">
        <v>5192</v>
      </c>
      <c r="AA1037" t="s">
        <v>342</v>
      </c>
      <c r="AB1037" t="b">
        <v>0</v>
      </c>
      <c r="AC1037" t="str">
        <f t="shared" si="30"/>
        <v/>
      </c>
      <c r="AD1037">
        <v>926</v>
      </c>
      <c r="AE1037" t="b">
        <v>0</v>
      </c>
      <c r="AF1037">
        <f>_xlfn.XLOOKUP($C1037,[1]Dec25_data_updated!$C:$C, [1]Dec25_data_updated!AI:AI,0)</f>
        <v>0</v>
      </c>
      <c r="AG1037">
        <f>_xlfn.XLOOKUP($C1037,[1]Dec25_data_updated!$C:$C, [1]Dec25_data_updated!AJ:AJ,0)</f>
        <v>0</v>
      </c>
      <c r="AH1037">
        <f>_xlfn.XLOOKUP($C1037,[1]Dec25_data_updated!$C:$C, [1]Dec25_data_updated!AF:AF,0)</f>
        <v>0</v>
      </c>
      <c r="AI1037" s="1">
        <f>_xlfn.XLOOKUP($C1037,[1]cull_for_type_term!$C:$C, [1]cull_for_type_term!AI:AI,0)</f>
        <v>0</v>
      </c>
      <c r="AJ1037" s="1">
        <f>_xlfn.XLOOKUP($C1037,[1]cull_for_type_term!$C:$C, [1]cull_for_type_term!AJ:AJ,0)</f>
        <v>0</v>
      </c>
      <c r="AK1037" s="1">
        <f>_xlfn.XLOOKUP($C1037,[1]dates!$C:$C, [1]dates!D:D,0)</f>
        <v>0</v>
      </c>
      <c r="AL1037" s="2"/>
      <c r="AM1037" s="3">
        <f>_xlfn.XLOOKUP($C1037,[1]missing!$C:$C, [1]missing!AH:AH,0)</f>
        <v>0</v>
      </c>
    </row>
    <row r="1038" spans="1:39" x14ac:dyDescent="0.2">
      <c r="A1038">
        <v>9</v>
      </c>
      <c r="B1038" t="s">
        <v>5182</v>
      </c>
      <c r="C1038" t="s">
        <v>5183</v>
      </c>
      <c r="D1038">
        <v>2013</v>
      </c>
      <c r="F1038" t="s">
        <v>506</v>
      </c>
      <c r="G1038" s="8" t="s">
        <v>5184</v>
      </c>
      <c r="H1038" t="s">
        <v>5185</v>
      </c>
      <c r="I1038">
        <v>183</v>
      </c>
      <c r="J1038" s="4">
        <v>45649.813726851855</v>
      </c>
      <c r="K1038" t="s">
        <v>250</v>
      </c>
      <c r="S1038">
        <v>9</v>
      </c>
      <c r="T1038">
        <v>0.82</v>
      </c>
      <c r="U1038">
        <v>9</v>
      </c>
      <c r="V1038">
        <v>1</v>
      </c>
      <c r="W1038">
        <v>11</v>
      </c>
      <c r="X1038" t="s">
        <v>5191</v>
      </c>
      <c r="Y1038" t="s">
        <v>5184</v>
      </c>
      <c r="Z1038" t="s">
        <v>5193</v>
      </c>
      <c r="AA1038" t="s">
        <v>50</v>
      </c>
      <c r="AB1038" t="b">
        <v>0</v>
      </c>
      <c r="AC1038" t="str">
        <f t="shared" si="30"/>
        <v/>
      </c>
      <c r="AD1038">
        <v>1150</v>
      </c>
      <c r="AE1038" t="b">
        <v>0</v>
      </c>
      <c r="AF1038">
        <f>_xlfn.XLOOKUP($C1038,[1]Dec25_data_updated!$C:$C, [1]Dec25_data_updated!AI:AI,0)</f>
        <v>0</v>
      </c>
      <c r="AG1038">
        <f>_xlfn.XLOOKUP($C1038,[1]Dec25_data_updated!$C:$C, [1]Dec25_data_updated!AJ:AJ,0)</f>
        <v>0</v>
      </c>
      <c r="AH1038">
        <f>_xlfn.XLOOKUP($C1038,[1]Dec25_data_updated!$C:$C, [1]Dec25_data_updated!AF:AF,0)</f>
        <v>0</v>
      </c>
      <c r="AI1038" s="1">
        <f>_xlfn.XLOOKUP($C1038,[1]cull_for_type_term!$C:$C, [1]cull_for_type_term!AI:AI,0)</f>
        <v>0</v>
      </c>
      <c r="AJ1038" s="1">
        <f>_xlfn.XLOOKUP($C1038,[1]cull_for_type_term!$C:$C, [1]cull_for_type_term!AJ:AJ,0)</f>
        <v>0</v>
      </c>
      <c r="AK1038" s="1">
        <f>_xlfn.XLOOKUP($C1038,[1]dates!$C:$C, [1]dates!D:D,0)</f>
        <v>0</v>
      </c>
      <c r="AL1038" s="2"/>
      <c r="AM1038" s="3">
        <f>_xlfn.XLOOKUP($C1038,[1]missing!$C:$C, [1]missing!AH:AH,0)</f>
        <v>0</v>
      </c>
    </row>
    <row r="1039" spans="1:39" x14ac:dyDescent="0.2">
      <c r="A1039">
        <v>2</v>
      </c>
      <c r="B1039" t="s">
        <v>5194</v>
      </c>
      <c r="C1039" t="s">
        <v>5195</v>
      </c>
      <c r="D1039">
        <v>2016</v>
      </c>
      <c r="E1039" t="s">
        <v>5196</v>
      </c>
      <c r="F1039" t="s">
        <v>5197</v>
      </c>
      <c r="G1039" t="s">
        <v>5198</v>
      </c>
      <c r="H1039" t="s">
        <v>5199</v>
      </c>
      <c r="I1039">
        <v>427</v>
      </c>
      <c r="J1039" s="4">
        <v>45649.420636574076</v>
      </c>
      <c r="S1039">
        <v>2</v>
      </c>
      <c r="T1039">
        <v>0.25</v>
      </c>
      <c r="U1039">
        <v>2</v>
      </c>
      <c r="V1039">
        <v>1</v>
      </c>
      <c r="W1039">
        <v>8</v>
      </c>
      <c r="X1039" t="s">
        <v>5200</v>
      </c>
      <c r="Y1039" t="s">
        <v>5201</v>
      </c>
      <c r="Z1039" t="s">
        <v>5202</v>
      </c>
      <c r="AA1039" t="s">
        <v>47</v>
      </c>
      <c r="AB1039" t="b">
        <v>0</v>
      </c>
      <c r="AC1039" t="str">
        <f t="shared" si="30"/>
        <v/>
      </c>
      <c r="AD1039">
        <v>492</v>
      </c>
      <c r="AE1039" t="b">
        <v>0</v>
      </c>
      <c r="AF1039">
        <f>_xlfn.XLOOKUP($C1039,[1]Dec25_data_updated!$C:$C, [1]Dec25_data_updated!AI:AI,0)</f>
        <v>0</v>
      </c>
      <c r="AG1039">
        <f>_xlfn.XLOOKUP($C1039,[1]Dec25_data_updated!$C:$C, [1]Dec25_data_updated!AJ:AJ,0)</f>
        <v>0</v>
      </c>
      <c r="AH1039">
        <f>_xlfn.XLOOKUP($C1039,[1]Dec25_data_updated!$C:$C, [1]Dec25_data_updated!AF:AF,0)</f>
        <v>0</v>
      </c>
      <c r="AI1039" s="1">
        <f>_xlfn.XLOOKUP($C1039,[1]cull_for_type_term!$C:$C, [1]cull_for_type_term!AI:AI,0)</f>
        <v>0</v>
      </c>
      <c r="AJ1039" s="1">
        <f>_xlfn.XLOOKUP($C1039,[1]cull_for_type_term!$C:$C, [1]cull_for_type_term!AJ:AJ,0)</f>
        <v>0</v>
      </c>
      <c r="AK1039" s="1">
        <f>_xlfn.XLOOKUP($C1039,[1]dates!$C:$C, [1]dates!D:D,0)</f>
        <v>0</v>
      </c>
      <c r="AL1039" s="2"/>
      <c r="AM1039" s="3">
        <f>_xlfn.XLOOKUP($C1039,[1]missing!$C:$C, [1]missing!AH:AH,0)</f>
        <v>0</v>
      </c>
    </row>
    <row r="1040" spans="1:39" x14ac:dyDescent="0.2">
      <c r="A1040">
        <v>0</v>
      </c>
      <c r="B1040" t="s">
        <v>5203</v>
      </c>
      <c r="C1040" t="s">
        <v>5204</v>
      </c>
      <c r="E1040" t="s">
        <v>5205</v>
      </c>
      <c r="G1040" t="s">
        <v>5206</v>
      </c>
      <c r="I1040">
        <v>290</v>
      </c>
      <c r="J1040" s="4">
        <v>45649.813726851855</v>
      </c>
      <c r="K1040" t="s">
        <v>56</v>
      </c>
      <c r="S1040">
        <v>0</v>
      </c>
      <c r="T1040">
        <v>0</v>
      </c>
      <c r="U1040">
        <v>0</v>
      </c>
      <c r="V1040">
        <v>1</v>
      </c>
      <c r="X1040" t="s">
        <v>5207</v>
      </c>
      <c r="Y1040" t="s">
        <v>5206</v>
      </c>
      <c r="Z1040" t="s">
        <v>5208</v>
      </c>
      <c r="AA1040" t="s">
        <v>50</v>
      </c>
      <c r="AB1040" s="5" t="b">
        <v>0</v>
      </c>
      <c r="AC1040" t="str">
        <f t="shared" ref="AC1040:AC1103" si="31">IF( ISNUMBER( SEARCH( AA1040, X1040) ), TRUE, "" )</f>
        <v/>
      </c>
      <c r="AD1040">
        <v>1257</v>
      </c>
      <c r="AE1040" t="b">
        <v>0</v>
      </c>
      <c r="AF1040">
        <f>_xlfn.XLOOKUP($C1040,[1]Dec25_data_updated!$C:$C, [1]Dec25_data_updated!AI:AI,0)</f>
        <v>0</v>
      </c>
      <c r="AG1040">
        <f>_xlfn.XLOOKUP($C1040,[1]Dec25_data_updated!$C:$C, [1]Dec25_data_updated!AJ:AJ,0)</f>
        <v>0</v>
      </c>
      <c r="AH1040">
        <f>_xlfn.XLOOKUP($C1040,[1]Dec25_data_updated!$C:$C, [1]Dec25_data_updated!AF:AF,0)</f>
        <v>0</v>
      </c>
      <c r="AI1040" s="1">
        <f>_xlfn.XLOOKUP($C1040,[1]cull_for_type_term!$C:$C, [1]cull_for_type_term!AI:AI,0)</f>
        <v>0</v>
      </c>
      <c r="AJ1040" s="1">
        <f>_xlfn.XLOOKUP($C1040,[1]cull_for_type_term!$C:$C, [1]cull_for_type_term!AJ:AJ,0)</f>
        <v>0</v>
      </c>
      <c r="AK1040" s="1">
        <f>_xlfn.XLOOKUP($C1040,[1]dates!$C:$C, [1]dates!D:D,0)</f>
        <v>0</v>
      </c>
      <c r="AL1040" s="2"/>
      <c r="AM1040" s="3">
        <f>_xlfn.XLOOKUP($C1040,[1]missing!$C:$C, [1]missing!AH:AH,0)</f>
        <v>0</v>
      </c>
    </row>
    <row r="1041" spans="1:39" x14ac:dyDescent="0.2">
      <c r="A1041">
        <v>0</v>
      </c>
      <c r="B1041" t="s">
        <v>5209</v>
      </c>
      <c r="C1041" t="s">
        <v>5210</v>
      </c>
      <c r="E1041" t="s">
        <v>849</v>
      </c>
      <c r="G1041" t="s">
        <v>5211</v>
      </c>
      <c r="I1041">
        <v>309</v>
      </c>
      <c r="J1041" s="4">
        <v>45649.420636574076</v>
      </c>
      <c r="K1041" t="s">
        <v>56</v>
      </c>
      <c r="S1041">
        <v>0</v>
      </c>
      <c r="T1041">
        <v>0</v>
      </c>
      <c r="U1041">
        <v>0</v>
      </c>
      <c r="V1041">
        <v>2</v>
      </c>
      <c r="X1041" t="s">
        <v>5212</v>
      </c>
      <c r="Y1041" t="s">
        <v>5211</v>
      </c>
      <c r="Z1041" t="s">
        <v>5213</v>
      </c>
      <c r="AA1041" t="s">
        <v>47</v>
      </c>
      <c r="AB1041" s="5" t="b">
        <v>0</v>
      </c>
      <c r="AC1041" t="str">
        <f t="shared" si="31"/>
        <v/>
      </c>
      <c r="AD1041">
        <v>374</v>
      </c>
      <c r="AE1041" t="b">
        <v>0</v>
      </c>
      <c r="AF1041">
        <f>_xlfn.XLOOKUP($C1041,[1]Dec25_data_updated!$C:$C, [1]Dec25_data_updated!AI:AI,0)</f>
        <v>0</v>
      </c>
      <c r="AG1041">
        <f>_xlfn.XLOOKUP($C1041,[1]Dec25_data_updated!$C:$C, [1]Dec25_data_updated!AJ:AJ,0)</f>
        <v>0</v>
      </c>
      <c r="AH1041" t="str">
        <f>_xlfn.XLOOKUP($C1041,[1]Dec25_data_updated!$C:$C, [1]Dec25_data_updated!AF:AF,0)</f>
        <v>P_TOMASZEK__S_BALDWIN_ELECTRONIC_LITERATURE_COMMUNITIES_EDITED_BY_SCOTT_RETTBERG.pdf</v>
      </c>
      <c r="AI1041" s="1">
        <f>_xlfn.XLOOKUP($C1041,[1]cull_for_type_term!$C:$C, [1]cull_for_type_term!AI:AI,0)</f>
        <v>0</v>
      </c>
      <c r="AJ1041" s="1">
        <f>_xlfn.XLOOKUP($C1041,[1]cull_for_type_term!$C:$C, [1]cull_for_type_term!AJ:AJ,0)</f>
        <v>0</v>
      </c>
      <c r="AK1041" s="1">
        <f>_xlfn.XLOOKUP($C1041,[1]dates!$C:$C, [1]dates!D:D,0)</f>
        <v>0</v>
      </c>
      <c r="AL1041" s="2"/>
      <c r="AM1041" s="3">
        <f>_xlfn.XLOOKUP($C1041,[1]missing!$C:$C, [1]missing!AH:AH,0)</f>
        <v>0</v>
      </c>
    </row>
    <row r="1042" spans="1:39" x14ac:dyDescent="0.2">
      <c r="A1042">
        <v>0</v>
      </c>
      <c r="B1042" t="s">
        <v>5209</v>
      </c>
      <c r="C1042" t="s">
        <v>5210</v>
      </c>
      <c r="E1042" t="s">
        <v>849</v>
      </c>
      <c r="G1042" t="s">
        <v>5211</v>
      </c>
      <c r="I1042">
        <v>9</v>
      </c>
      <c r="J1042" s="4">
        <v>45649.441979166666</v>
      </c>
      <c r="K1042" t="s">
        <v>56</v>
      </c>
      <c r="S1042">
        <v>0</v>
      </c>
      <c r="T1042">
        <v>0</v>
      </c>
      <c r="U1042">
        <v>0</v>
      </c>
      <c r="V1042">
        <v>2</v>
      </c>
      <c r="X1042" t="s">
        <v>5212</v>
      </c>
      <c r="Y1042" t="s">
        <v>5211</v>
      </c>
      <c r="Z1042" t="s">
        <v>5214</v>
      </c>
      <c r="AA1042" t="s">
        <v>1129</v>
      </c>
      <c r="AB1042" t="b">
        <v>0</v>
      </c>
      <c r="AC1042" t="str">
        <f t="shared" si="31"/>
        <v/>
      </c>
      <c r="AD1042">
        <v>947</v>
      </c>
      <c r="AE1042" t="b">
        <v>0</v>
      </c>
      <c r="AF1042">
        <f>_xlfn.XLOOKUP($C1042,[1]Dec25_data_updated!$C:$C, [1]Dec25_data_updated!AI:AI,0)</f>
        <v>0</v>
      </c>
      <c r="AG1042">
        <f>_xlfn.XLOOKUP($C1042,[1]Dec25_data_updated!$C:$C, [1]Dec25_data_updated!AJ:AJ,0)</f>
        <v>0</v>
      </c>
      <c r="AH1042" t="str">
        <f>_xlfn.XLOOKUP($C1042,[1]Dec25_data_updated!$C:$C, [1]Dec25_data_updated!AF:AF,0)</f>
        <v>P_TOMASZEK__S_BALDWIN_ELECTRONIC_LITERATURE_COMMUNITIES_EDITED_BY_SCOTT_RETTBERG.pdf</v>
      </c>
      <c r="AI1042" s="1">
        <f>_xlfn.XLOOKUP($C1042,[1]cull_for_type_term!$C:$C, [1]cull_for_type_term!AI:AI,0)</f>
        <v>0</v>
      </c>
      <c r="AJ1042" s="1">
        <f>_xlfn.XLOOKUP($C1042,[1]cull_for_type_term!$C:$C, [1]cull_for_type_term!AJ:AJ,0)</f>
        <v>0</v>
      </c>
      <c r="AK1042" s="1">
        <f>_xlfn.XLOOKUP($C1042,[1]dates!$C:$C, [1]dates!D:D,0)</f>
        <v>0</v>
      </c>
      <c r="AL1042" s="2"/>
      <c r="AM1042" s="3">
        <f>_xlfn.XLOOKUP($C1042,[1]missing!$C:$C, [1]missing!AH:AH,0)</f>
        <v>0</v>
      </c>
    </row>
    <row r="1043" spans="1:39" x14ac:dyDescent="0.2">
      <c r="A1043">
        <v>0</v>
      </c>
      <c r="B1043" t="s">
        <v>5209</v>
      </c>
      <c r="C1043" t="s">
        <v>5210</v>
      </c>
      <c r="E1043" t="s">
        <v>849</v>
      </c>
      <c r="G1043" t="s">
        <v>5211</v>
      </c>
      <c r="I1043">
        <v>153</v>
      </c>
      <c r="J1043" s="4">
        <v>45649.813726851855</v>
      </c>
      <c r="K1043" t="s">
        <v>56</v>
      </c>
      <c r="S1043">
        <v>0</v>
      </c>
      <c r="T1043">
        <v>0</v>
      </c>
      <c r="U1043">
        <v>0</v>
      </c>
      <c r="V1043">
        <v>2</v>
      </c>
      <c r="X1043" t="s">
        <v>5212</v>
      </c>
      <c r="Y1043" t="s">
        <v>5211</v>
      </c>
      <c r="Z1043" t="s">
        <v>5215</v>
      </c>
      <c r="AA1043" t="s">
        <v>50</v>
      </c>
      <c r="AB1043" t="b">
        <v>0</v>
      </c>
      <c r="AC1043" t="str">
        <f t="shared" si="31"/>
        <v/>
      </c>
      <c r="AD1043">
        <v>1120</v>
      </c>
      <c r="AE1043" t="b">
        <v>0</v>
      </c>
      <c r="AF1043">
        <f>_xlfn.XLOOKUP($C1043,[1]Dec25_data_updated!$C:$C, [1]Dec25_data_updated!AI:AI,0)</f>
        <v>0</v>
      </c>
      <c r="AG1043">
        <f>_xlfn.XLOOKUP($C1043,[1]Dec25_data_updated!$C:$C, [1]Dec25_data_updated!AJ:AJ,0)</f>
        <v>0</v>
      </c>
      <c r="AH1043" t="str">
        <f>_xlfn.XLOOKUP($C1043,[1]Dec25_data_updated!$C:$C, [1]Dec25_data_updated!AF:AF,0)</f>
        <v>P_TOMASZEK__S_BALDWIN_ELECTRONIC_LITERATURE_COMMUNITIES_EDITED_BY_SCOTT_RETTBERG.pdf</v>
      </c>
      <c r="AI1043" s="1">
        <f>_xlfn.XLOOKUP($C1043,[1]cull_for_type_term!$C:$C, [1]cull_for_type_term!AI:AI,0)</f>
        <v>0</v>
      </c>
      <c r="AJ1043" s="1">
        <f>_xlfn.XLOOKUP($C1043,[1]cull_for_type_term!$C:$C, [1]cull_for_type_term!AJ:AJ,0)</f>
        <v>0</v>
      </c>
      <c r="AK1043" s="1">
        <f>_xlfn.XLOOKUP($C1043,[1]dates!$C:$C, [1]dates!D:D,0)</f>
        <v>0</v>
      </c>
      <c r="AL1043" s="2"/>
      <c r="AM1043" s="3">
        <f>_xlfn.XLOOKUP($C1043,[1]missing!$C:$C, [1]missing!AH:AH,0)</f>
        <v>0</v>
      </c>
    </row>
    <row r="1044" spans="1:39" x14ac:dyDescent="0.2">
      <c r="A1044">
        <v>1</v>
      </c>
      <c r="B1044" t="s">
        <v>1762</v>
      </c>
      <c r="C1044" t="s">
        <v>1763</v>
      </c>
      <c r="D1044">
        <v>2010</v>
      </c>
      <c r="E1044" t="s">
        <v>1764</v>
      </c>
      <c r="F1044" t="s">
        <v>312</v>
      </c>
      <c r="G1044" t="s">
        <v>1765</v>
      </c>
      <c r="H1044" t="s">
        <v>5216</v>
      </c>
      <c r="I1044">
        <v>154</v>
      </c>
      <c r="J1044" s="4">
        <v>45649.813726851855</v>
      </c>
      <c r="L1044" t="s">
        <v>1767</v>
      </c>
      <c r="S1044">
        <v>1</v>
      </c>
      <c r="T1044">
        <v>7.0000000000000007E-2</v>
      </c>
      <c r="U1044">
        <v>1</v>
      </c>
      <c r="V1044">
        <v>1</v>
      </c>
      <c r="W1044">
        <v>14</v>
      </c>
      <c r="X1044" t="s">
        <v>1768</v>
      </c>
      <c r="Z1044" t="s">
        <v>5217</v>
      </c>
      <c r="AA1044" t="s">
        <v>50</v>
      </c>
      <c r="AB1044" t="b">
        <v>0</v>
      </c>
      <c r="AC1044" t="str">
        <f t="shared" si="31"/>
        <v/>
      </c>
      <c r="AD1044">
        <v>1121</v>
      </c>
      <c r="AE1044" t="b">
        <v>0</v>
      </c>
      <c r="AF1044">
        <f>_xlfn.XLOOKUP($C1044,[1]Dec25_data_updated!$C:$C, [1]Dec25_data_updated!AI:AI,0)</f>
        <v>0</v>
      </c>
      <c r="AG1044">
        <f>_xlfn.XLOOKUP($C1044,[1]Dec25_data_updated!$C:$C, [1]Dec25_data_updated!AJ:AJ,0)</f>
        <v>0</v>
      </c>
      <c r="AH1044" t="str">
        <f>_xlfn.XLOOKUP($C1044,[1]Dec25_data_updated!$C:$C, [1]Dec25_data_updated!AF:AF,0)</f>
        <v>P_Trutty-Coohill_Visualizing_Tymienieckas_Approach_to_Originality.pdf</v>
      </c>
      <c r="AI1044" s="1">
        <f>_xlfn.XLOOKUP($C1044,[1]cull_for_type_term!$C:$C, [1]cull_for_type_term!AI:AI,0)</f>
        <v>0</v>
      </c>
      <c r="AJ1044" s="1">
        <f>_xlfn.XLOOKUP($C1044,[1]cull_for_type_term!$C:$C, [1]cull_for_type_term!AJ:AJ,0)</f>
        <v>0</v>
      </c>
      <c r="AK1044" s="1">
        <f>_xlfn.XLOOKUP($C1044,[1]dates!$C:$C, [1]dates!D:D,0)</f>
        <v>0</v>
      </c>
      <c r="AL1044" s="2"/>
      <c r="AM1044" s="3">
        <f>_xlfn.XLOOKUP($C1044,[1]missing!$C:$C, [1]missing!AH:AH,0)</f>
        <v>0</v>
      </c>
    </row>
    <row r="1045" spans="1:39" x14ac:dyDescent="0.2">
      <c r="A1045">
        <v>0</v>
      </c>
      <c r="B1045" t="s">
        <v>5218</v>
      </c>
      <c r="C1045" t="s">
        <v>5219</v>
      </c>
      <c r="D1045">
        <v>2024</v>
      </c>
      <c r="E1045" t="s">
        <v>5220</v>
      </c>
      <c r="F1045" t="s">
        <v>898</v>
      </c>
      <c r="G1045" t="s">
        <v>5221</v>
      </c>
      <c r="I1045">
        <v>84</v>
      </c>
      <c r="J1045" s="4">
        <v>45649.420636574076</v>
      </c>
      <c r="L1045" t="s">
        <v>5222</v>
      </c>
      <c r="S1045">
        <v>0</v>
      </c>
      <c r="T1045">
        <v>0</v>
      </c>
      <c r="U1045">
        <v>0</v>
      </c>
      <c r="V1045">
        <v>1</v>
      </c>
      <c r="W1045">
        <v>1</v>
      </c>
      <c r="X1045" t="s">
        <v>5223</v>
      </c>
      <c r="Y1045" t="s">
        <v>5224</v>
      </c>
      <c r="Z1045" t="s">
        <v>5225</v>
      </c>
      <c r="AA1045" t="s">
        <v>47</v>
      </c>
      <c r="AB1045" s="5" t="b">
        <v>0</v>
      </c>
      <c r="AC1045" t="b">
        <f t="shared" si="31"/>
        <v>1</v>
      </c>
      <c r="AD1045">
        <v>149</v>
      </c>
      <c r="AE1045" t="b">
        <v>0</v>
      </c>
      <c r="AF1045">
        <f>_xlfn.XLOOKUP($C1045,[1]Dec25_data_updated!$C:$C, [1]Dec25_data_updated!AI:AI,0)</f>
        <v>0</v>
      </c>
      <c r="AG1045">
        <f>_xlfn.XLOOKUP($C1045,[1]Dec25_data_updated!$C:$C, [1]Dec25_data_updated!AJ:AJ,0)</f>
        <v>0</v>
      </c>
      <c r="AH1045">
        <f>_xlfn.XLOOKUP($C1045,[1]Dec25_data_updated!$C:$C, [1]Dec25_data_updated!AF:AF,0)</f>
        <v>0</v>
      </c>
      <c r="AI1045" s="1">
        <f>_xlfn.XLOOKUP($C1045,[1]cull_for_type_term!$C:$C, [1]cull_for_type_term!AI:AI,0)</f>
        <v>0</v>
      </c>
      <c r="AJ1045" s="1">
        <f>_xlfn.XLOOKUP($C1045,[1]cull_for_type_term!$C:$C, [1]cull_for_type_term!AJ:AJ,0)</f>
        <v>0</v>
      </c>
      <c r="AK1045" s="1">
        <f>_xlfn.XLOOKUP($C1045,[1]dates!$C:$C, [1]dates!D:D,0)</f>
        <v>0</v>
      </c>
      <c r="AL1045" s="2"/>
      <c r="AM1045" s="3">
        <f>_xlfn.XLOOKUP($C1045,[1]missing!$C:$C, [1]missing!AH:AH,0)</f>
        <v>0</v>
      </c>
    </row>
    <row r="1046" spans="1:39" x14ac:dyDescent="0.2">
      <c r="A1046">
        <v>0</v>
      </c>
      <c r="B1046" t="s">
        <v>5226</v>
      </c>
      <c r="C1046" t="s">
        <v>5227</v>
      </c>
      <c r="E1046" t="s">
        <v>5228</v>
      </c>
      <c r="G1046" t="s">
        <v>5229</v>
      </c>
      <c r="I1046">
        <v>315</v>
      </c>
      <c r="J1046" s="4">
        <v>45649.420636574076</v>
      </c>
      <c r="K1046" t="s">
        <v>107</v>
      </c>
      <c r="S1046">
        <v>0</v>
      </c>
      <c r="T1046">
        <v>0</v>
      </c>
      <c r="U1046">
        <v>0</v>
      </c>
      <c r="V1046">
        <v>1</v>
      </c>
      <c r="X1046" t="s">
        <v>5230</v>
      </c>
      <c r="Y1046" t="s">
        <v>5229</v>
      </c>
      <c r="Z1046" t="s">
        <v>5231</v>
      </c>
      <c r="AA1046" t="s">
        <v>47</v>
      </c>
      <c r="AB1046" t="b">
        <v>0</v>
      </c>
      <c r="AC1046" t="b">
        <f t="shared" si="31"/>
        <v>1</v>
      </c>
      <c r="AD1046">
        <v>380</v>
      </c>
      <c r="AE1046" t="b">
        <v>0</v>
      </c>
      <c r="AF1046">
        <f>_xlfn.XLOOKUP($C1046,[1]Dec25_data_updated!$C:$C, [1]Dec25_data_updated!AI:AI,0)</f>
        <v>0</v>
      </c>
      <c r="AG1046">
        <f>_xlfn.XLOOKUP($C1046,[1]Dec25_data_updated!$C:$C, [1]Dec25_data_updated!AJ:AJ,0)</f>
        <v>0</v>
      </c>
      <c r="AH1046">
        <f>_xlfn.XLOOKUP($C1046,[1]Dec25_data_updated!$C:$C, [1]Dec25_data_updated!AF:AF,0)</f>
        <v>0</v>
      </c>
      <c r="AI1046" s="1">
        <f>_xlfn.XLOOKUP($C1046,[1]cull_for_type_term!$C:$C, [1]cull_for_type_term!AI:AI,0)</f>
        <v>0</v>
      </c>
      <c r="AJ1046" s="1">
        <f>_xlfn.XLOOKUP($C1046,[1]cull_for_type_term!$C:$C, [1]cull_for_type_term!AJ:AJ,0)</f>
        <v>0</v>
      </c>
      <c r="AK1046" s="1">
        <f>_xlfn.XLOOKUP($C1046,[1]dates!$C:$C, [1]dates!D:D,0)</f>
        <v>0</v>
      </c>
      <c r="AL1046" s="2"/>
      <c r="AM1046" s="3">
        <f>_xlfn.XLOOKUP($C1046,[1]missing!$C:$C, [1]missing!AH:AH,0)</f>
        <v>0</v>
      </c>
    </row>
    <row r="1047" spans="1:39" x14ac:dyDescent="0.2">
      <c r="A1047">
        <v>10</v>
      </c>
      <c r="B1047" t="s">
        <v>5232</v>
      </c>
      <c r="C1047" t="s">
        <v>5233</v>
      </c>
      <c r="D1047">
        <v>2020</v>
      </c>
      <c r="E1047" t="s">
        <v>5234</v>
      </c>
      <c r="F1047" t="s">
        <v>898</v>
      </c>
      <c r="G1047" t="s">
        <v>5235</v>
      </c>
      <c r="H1047" t="s">
        <v>5236</v>
      </c>
      <c r="I1047">
        <v>30</v>
      </c>
      <c r="J1047" s="4">
        <v>45649.813726851855</v>
      </c>
      <c r="K1047" t="s">
        <v>107</v>
      </c>
      <c r="L1047" t="s">
        <v>5237</v>
      </c>
      <c r="S1047">
        <v>10</v>
      </c>
      <c r="T1047">
        <v>2.5</v>
      </c>
      <c r="U1047">
        <v>5</v>
      </c>
      <c r="V1047">
        <v>2</v>
      </c>
      <c r="W1047">
        <v>4</v>
      </c>
      <c r="X1047" t="s">
        <v>5238</v>
      </c>
      <c r="Y1047" t="s">
        <v>5235</v>
      </c>
      <c r="Z1047" t="s">
        <v>5239</v>
      </c>
      <c r="AA1047" t="s">
        <v>50</v>
      </c>
      <c r="AB1047" t="b">
        <v>0</v>
      </c>
      <c r="AC1047" t="b">
        <f t="shared" si="31"/>
        <v>1</v>
      </c>
      <c r="AD1047">
        <v>997</v>
      </c>
      <c r="AE1047" t="b">
        <v>0</v>
      </c>
      <c r="AF1047">
        <f>_xlfn.XLOOKUP($C1047,[1]Dec25_data_updated!$C:$C, [1]Dec25_data_updated!AI:AI,0)</f>
        <v>0</v>
      </c>
      <c r="AG1047">
        <f>_xlfn.XLOOKUP($C1047,[1]Dec25_data_updated!$C:$C, [1]Dec25_data_updated!AJ:AJ,0)</f>
        <v>0</v>
      </c>
      <c r="AH1047">
        <f>_xlfn.XLOOKUP($C1047,[1]Dec25_data_updated!$C:$C, [1]Dec25_data_updated!AF:AF,0)</f>
        <v>0</v>
      </c>
      <c r="AI1047" s="1">
        <f>_xlfn.XLOOKUP($C1047,[1]cull_for_type_term!$C:$C, [1]cull_for_type_term!AI:AI,0)</f>
        <v>0</v>
      </c>
      <c r="AJ1047" s="1">
        <f>_xlfn.XLOOKUP($C1047,[1]cull_for_type_term!$C:$C, [1]cull_for_type_term!AJ:AJ,0)</f>
        <v>0</v>
      </c>
      <c r="AK1047" s="1">
        <f>_xlfn.XLOOKUP($C1047,[1]dates!$C:$C, [1]dates!D:D,0)</f>
        <v>0</v>
      </c>
      <c r="AL1047" s="2"/>
      <c r="AM1047" s="3">
        <f>_xlfn.XLOOKUP($C1047,[1]missing!$C:$C, [1]missing!AH:AH,0)</f>
        <v>0</v>
      </c>
    </row>
    <row r="1048" spans="1:39" x14ac:dyDescent="0.2">
      <c r="A1048">
        <v>0</v>
      </c>
      <c r="B1048" t="s">
        <v>5240</v>
      </c>
      <c r="C1048" t="s">
        <v>5241</v>
      </c>
      <c r="D1048">
        <v>2014</v>
      </c>
      <c r="E1048" t="s">
        <v>3783</v>
      </c>
      <c r="F1048" t="s">
        <v>289</v>
      </c>
      <c r="G1048" t="s">
        <v>5242</v>
      </c>
      <c r="I1048">
        <v>170</v>
      </c>
      <c r="J1048" s="4">
        <v>45649.420636574076</v>
      </c>
      <c r="S1048">
        <v>0</v>
      </c>
      <c r="T1048">
        <v>0</v>
      </c>
      <c r="U1048">
        <v>0</v>
      </c>
      <c r="V1048">
        <v>1</v>
      </c>
      <c r="W1048">
        <v>10</v>
      </c>
      <c r="X1048" t="s">
        <v>3527</v>
      </c>
      <c r="Z1048" t="s">
        <v>5243</v>
      </c>
      <c r="AA1048" t="s">
        <v>47</v>
      </c>
      <c r="AB1048" t="b">
        <v>0</v>
      </c>
      <c r="AC1048" t="b">
        <f t="shared" si="31"/>
        <v>1</v>
      </c>
      <c r="AD1048">
        <v>235</v>
      </c>
      <c r="AE1048" t="b">
        <v>0</v>
      </c>
      <c r="AF1048">
        <f>_xlfn.XLOOKUP($C1048,[1]Dec25_data_updated!$C:$C, [1]Dec25_data_updated!AI:AI,0)</f>
        <v>0</v>
      </c>
      <c r="AG1048">
        <f>_xlfn.XLOOKUP($C1048,[1]Dec25_data_updated!$C:$C, [1]Dec25_data_updated!AJ:AJ,0)</f>
        <v>0</v>
      </c>
      <c r="AH1048">
        <f>_xlfn.XLOOKUP($C1048,[1]Dec25_data_updated!$C:$C, [1]Dec25_data_updated!AF:AF,0)</f>
        <v>0</v>
      </c>
      <c r="AI1048" s="1">
        <f>_xlfn.XLOOKUP($C1048,[1]cull_for_type_term!$C:$C, [1]cull_for_type_term!AI:AI,0)</f>
        <v>0</v>
      </c>
      <c r="AJ1048" s="1">
        <f>_xlfn.XLOOKUP($C1048,[1]cull_for_type_term!$C:$C, [1]cull_for_type_term!AJ:AJ,0)</f>
        <v>0</v>
      </c>
      <c r="AK1048" s="1">
        <f>_xlfn.XLOOKUP($C1048,[1]dates!$C:$C, [1]dates!D:D,0)</f>
        <v>0</v>
      </c>
      <c r="AL1048" s="2"/>
      <c r="AM1048" s="3">
        <f>_xlfn.XLOOKUP($C1048,[1]missing!$C:$C, [1]missing!AH:AH,0)</f>
        <v>0</v>
      </c>
    </row>
    <row r="1049" spans="1:39" x14ac:dyDescent="0.2">
      <c r="A1049">
        <v>10</v>
      </c>
      <c r="B1049" t="s">
        <v>5244</v>
      </c>
      <c r="C1049" t="s">
        <v>5245</v>
      </c>
      <c r="D1049">
        <v>2023</v>
      </c>
      <c r="E1049" t="s">
        <v>5246</v>
      </c>
      <c r="F1049" t="s">
        <v>3925</v>
      </c>
      <c r="G1049" t="s">
        <v>5247</v>
      </c>
      <c r="H1049" t="s">
        <v>5248</v>
      </c>
      <c r="I1049">
        <v>126</v>
      </c>
      <c r="J1049" s="4">
        <v>45649.420636574076</v>
      </c>
      <c r="K1049" t="s">
        <v>107</v>
      </c>
      <c r="S1049">
        <v>10</v>
      </c>
      <c r="T1049">
        <v>10</v>
      </c>
      <c r="U1049">
        <v>5</v>
      </c>
      <c r="V1049">
        <v>2</v>
      </c>
      <c r="W1049">
        <v>1</v>
      </c>
      <c r="X1049" t="s">
        <v>5249</v>
      </c>
      <c r="Y1049" t="s">
        <v>5247</v>
      </c>
      <c r="Z1049" t="s">
        <v>5250</v>
      </c>
      <c r="AA1049" t="s">
        <v>47</v>
      </c>
      <c r="AB1049" t="b">
        <v>0</v>
      </c>
      <c r="AC1049" t="b">
        <f t="shared" si="31"/>
        <v>1</v>
      </c>
      <c r="AD1049">
        <v>191</v>
      </c>
      <c r="AE1049" t="b">
        <v>0</v>
      </c>
      <c r="AF1049">
        <f>_xlfn.XLOOKUP($C1049,[1]Dec25_data_updated!$C:$C, [1]Dec25_data_updated!AI:AI,0)</f>
        <v>0</v>
      </c>
      <c r="AG1049">
        <f>_xlfn.XLOOKUP($C1049,[1]Dec25_data_updated!$C:$C, [1]Dec25_data_updated!AJ:AJ,0)</f>
        <v>0</v>
      </c>
      <c r="AH1049">
        <f>_xlfn.XLOOKUP($C1049,[1]Dec25_data_updated!$C:$C, [1]Dec25_data_updated!AF:AF,0)</f>
        <v>0</v>
      </c>
      <c r="AI1049" s="1">
        <f>_xlfn.XLOOKUP($C1049,[1]cull_for_type_term!$C:$C, [1]cull_for_type_term!AI:AI,0)</f>
        <v>0</v>
      </c>
      <c r="AJ1049" s="1">
        <f>_xlfn.XLOOKUP($C1049,[1]cull_for_type_term!$C:$C, [1]cull_for_type_term!AJ:AJ,0)</f>
        <v>0</v>
      </c>
      <c r="AK1049" s="1">
        <f>_xlfn.XLOOKUP($C1049,[1]dates!$C:$C, [1]dates!D:D,0)</f>
        <v>0</v>
      </c>
      <c r="AL1049" s="2"/>
      <c r="AM1049" s="3">
        <f>_xlfn.XLOOKUP($C1049,[1]missing!$C:$C, [1]missing!AH:AH,0)</f>
        <v>0</v>
      </c>
    </row>
    <row r="1050" spans="1:39" x14ac:dyDescent="0.2">
      <c r="A1050">
        <v>211</v>
      </c>
      <c r="B1050" t="s">
        <v>5251</v>
      </c>
      <c r="C1050" t="s">
        <v>5252</v>
      </c>
      <c r="D1050">
        <v>2019</v>
      </c>
      <c r="F1050" t="s">
        <v>289</v>
      </c>
      <c r="G1050" t="s">
        <v>5253</v>
      </c>
      <c r="H1050" t="s">
        <v>5254</v>
      </c>
      <c r="I1050">
        <v>272</v>
      </c>
      <c r="J1050" s="4">
        <v>45649.420636574076</v>
      </c>
      <c r="K1050" t="s">
        <v>250</v>
      </c>
      <c r="S1050">
        <v>211</v>
      </c>
      <c r="T1050">
        <v>42.2</v>
      </c>
      <c r="U1050">
        <v>211</v>
      </c>
      <c r="V1050">
        <v>1</v>
      </c>
      <c r="W1050">
        <v>5</v>
      </c>
      <c r="X1050" t="s">
        <v>5255</v>
      </c>
      <c r="Z1050" t="s">
        <v>5256</v>
      </c>
      <c r="AA1050" t="s">
        <v>47</v>
      </c>
      <c r="AB1050" t="b">
        <v>0</v>
      </c>
      <c r="AC1050" t="b">
        <f t="shared" si="31"/>
        <v>1</v>
      </c>
      <c r="AD1050">
        <v>337</v>
      </c>
      <c r="AE1050" t="b">
        <v>0</v>
      </c>
      <c r="AF1050">
        <f>_xlfn.XLOOKUP($C1050,[1]Dec25_data_updated!$C:$C, [1]Dec25_data_updated!AI:AI,0)</f>
        <v>0</v>
      </c>
      <c r="AG1050">
        <f>_xlfn.XLOOKUP($C1050,[1]Dec25_data_updated!$C:$C, [1]Dec25_data_updated!AJ:AJ,0)</f>
        <v>0</v>
      </c>
      <c r="AH1050">
        <f>_xlfn.XLOOKUP($C1050,[1]Dec25_data_updated!$C:$C, [1]Dec25_data_updated!AF:AF,0)</f>
        <v>0</v>
      </c>
      <c r="AI1050" s="1">
        <f>_xlfn.XLOOKUP($C1050,[1]cull_for_type_term!$C:$C, [1]cull_for_type_term!AI:AI,0)</f>
        <v>0</v>
      </c>
      <c r="AJ1050" s="1">
        <f>_xlfn.XLOOKUP($C1050,[1]cull_for_type_term!$C:$C, [1]cull_for_type_term!AJ:AJ,0)</f>
        <v>0</v>
      </c>
      <c r="AK1050" s="1">
        <f>_xlfn.XLOOKUP($C1050,[1]dates!$C:$C, [1]dates!D:D,0)</f>
        <v>0</v>
      </c>
      <c r="AL1050" s="2"/>
      <c r="AM1050" s="3">
        <f>_xlfn.XLOOKUP($C1050,[1]missing!$C:$C, [1]missing!AH:AH,0)</f>
        <v>0</v>
      </c>
    </row>
    <row r="1051" spans="1:39" x14ac:dyDescent="0.2">
      <c r="A1051">
        <v>41</v>
      </c>
      <c r="B1051" t="s">
        <v>5257</v>
      </c>
      <c r="C1051" t="s">
        <v>5258</v>
      </c>
      <c r="D1051">
        <v>2015</v>
      </c>
      <c r="E1051" t="s">
        <v>5259</v>
      </c>
      <c r="F1051" t="s">
        <v>5260</v>
      </c>
      <c r="G1051" t="s">
        <v>5261</v>
      </c>
      <c r="H1051" t="s">
        <v>5262</v>
      </c>
      <c r="I1051">
        <v>55</v>
      </c>
      <c r="J1051" s="4">
        <v>45649.420636574076</v>
      </c>
      <c r="S1051">
        <v>41</v>
      </c>
      <c r="T1051">
        <v>4.5599999999999996</v>
      </c>
      <c r="U1051">
        <v>14</v>
      </c>
      <c r="V1051">
        <v>3</v>
      </c>
      <c r="W1051">
        <v>9</v>
      </c>
      <c r="X1051" t="s">
        <v>5263</v>
      </c>
      <c r="Y1051" t="s">
        <v>5264</v>
      </c>
      <c r="Z1051" t="s">
        <v>5265</v>
      </c>
      <c r="AA1051" t="s">
        <v>47</v>
      </c>
      <c r="AB1051" t="b">
        <v>0</v>
      </c>
      <c r="AC1051" t="b">
        <f t="shared" si="31"/>
        <v>1</v>
      </c>
      <c r="AD1051">
        <v>120</v>
      </c>
      <c r="AE1051" t="b">
        <v>0</v>
      </c>
      <c r="AF1051">
        <f>_xlfn.XLOOKUP($C1051,[1]Dec25_data_updated!$C:$C, [1]Dec25_data_updated!AI:AI,0)</f>
        <v>0</v>
      </c>
      <c r="AG1051">
        <f>_xlfn.XLOOKUP($C1051,[1]Dec25_data_updated!$C:$C, [1]Dec25_data_updated!AJ:AJ,0)</f>
        <v>0</v>
      </c>
      <c r="AH1051">
        <f>_xlfn.XLOOKUP($C1051,[1]Dec25_data_updated!$C:$C, [1]Dec25_data_updated!AF:AF,0)</f>
        <v>0</v>
      </c>
      <c r="AI1051" s="1">
        <f>_xlfn.XLOOKUP($C1051,[1]cull_for_type_term!$C:$C, [1]cull_for_type_term!AI:AI,0)</f>
        <v>0</v>
      </c>
      <c r="AJ1051" s="1">
        <f>_xlfn.XLOOKUP($C1051,[1]cull_for_type_term!$C:$C, [1]cull_for_type_term!AJ:AJ,0)</f>
        <v>0</v>
      </c>
      <c r="AK1051" s="1">
        <f>_xlfn.XLOOKUP($C1051,[1]dates!$C:$C, [1]dates!D:D,0)</f>
        <v>0</v>
      </c>
      <c r="AL1051" s="2"/>
      <c r="AM1051" s="3">
        <f>_xlfn.XLOOKUP($C1051,[1]missing!$C:$C, [1]missing!AH:AH,0)</f>
        <v>0</v>
      </c>
    </row>
    <row r="1052" spans="1:39" x14ac:dyDescent="0.2">
      <c r="A1052">
        <v>41</v>
      </c>
      <c r="B1052" t="s">
        <v>5257</v>
      </c>
      <c r="C1052" t="s">
        <v>5258</v>
      </c>
      <c r="D1052">
        <v>2015</v>
      </c>
      <c r="E1052" t="s">
        <v>5259</v>
      </c>
      <c r="F1052" t="s">
        <v>5260</v>
      </c>
      <c r="G1052" t="s">
        <v>5261</v>
      </c>
      <c r="H1052" t="s">
        <v>5262</v>
      </c>
      <c r="I1052">
        <v>227</v>
      </c>
      <c r="J1052" s="4">
        <v>45649.813726851855</v>
      </c>
      <c r="S1052">
        <v>41</v>
      </c>
      <c r="T1052">
        <v>4.5599999999999996</v>
      </c>
      <c r="U1052">
        <v>14</v>
      </c>
      <c r="V1052">
        <v>3</v>
      </c>
      <c r="W1052">
        <v>9</v>
      </c>
      <c r="X1052" t="s">
        <v>5266</v>
      </c>
      <c r="Y1052" t="s">
        <v>5264</v>
      </c>
      <c r="Z1052" t="s">
        <v>5267</v>
      </c>
      <c r="AA1052" t="s">
        <v>50</v>
      </c>
      <c r="AB1052" t="b">
        <v>0</v>
      </c>
      <c r="AC1052" t="str">
        <f t="shared" si="31"/>
        <v/>
      </c>
      <c r="AD1052">
        <v>1194</v>
      </c>
      <c r="AE1052" t="b">
        <v>0</v>
      </c>
      <c r="AF1052">
        <f>_xlfn.XLOOKUP($C1052,[1]Dec25_data_updated!$C:$C, [1]Dec25_data_updated!AI:AI,0)</f>
        <v>0</v>
      </c>
      <c r="AG1052">
        <f>_xlfn.XLOOKUP($C1052,[1]Dec25_data_updated!$C:$C, [1]Dec25_data_updated!AJ:AJ,0)</f>
        <v>0</v>
      </c>
      <c r="AH1052">
        <f>_xlfn.XLOOKUP($C1052,[1]Dec25_data_updated!$C:$C, [1]Dec25_data_updated!AF:AF,0)</f>
        <v>0</v>
      </c>
      <c r="AI1052" s="1">
        <f>_xlfn.XLOOKUP($C1052,[1]cull_for_type_term!$C:$C, [1]cull_for_type_term!AI:AI,0)</f>
        <v>0</v>
      </c>
      <c r="AJ1052" s="1">
        <f>_xlfn.XLOOKUP($C1052,[1]cull_for_type_term!$C:$C, [1]cull_for_type_term!AJ:AJ,0)</f>
        <v>0</v>
      </c>
      <c r="AK1052" s="1">
        <f>_xlfn.XLOOKUP($C1052,[1]dates!$C:$C, [1]dates!D:D,0)</f>
        <v>0</v>
      </c>
      <c r="AL1052" s="2"/>
      <c r="AM1052" s="3">
        <f>_xlfn.XLOOKUP($C1052,[1]missing!$C:$C, [1]missing!AH:AH,0)</f>
        <v>0</v>
      </c>
    </row>
    <row r="1053" spans="1:39" x14ac:dyDescent="0.2">
      <c r="A1053">
        <v>12</v>
      </c>
      <c r="B1053" t="s">
        <v>5268</v>
      </c>
      <c r="C1053" t="s">
        <v>5269</v>
      </c>
      <c r="D1053">
        <v>2017</v>
      </c>
      <c r="E1053" t="s">
        <v>5270</v>
      </c>
      <c r="F1053" t="s">
        <v>5271</v>
      </c>
      <c r="G1053" t="s">
        <v>5272</v>
      </c>
      <c r="H1053" t="s">
        <v>5273</v>
      </c>
      <c r="I1053">
        <v>349</v>
      </c>
      <c r="J1053" s="4">
        <v>45649.420636574076</v>
      </c>
      <c r="S1053">
        <v>12</v>
      </c>
      <c r="T1053">
        <v>1.71</v>
      </c>
      <c r="U1053">
        <v>4</v>
      </c>
      <c r="V1053">
        <v>3</v>
      </c>
      <c r="W1053">
        <v>7</v>
      </c>
      <c r="X1053" t="s">
        <v>5274</v>
      </c>
      <c r="Y1053" t="s">
        <v>5275</v>
      </c>
      <c r="Z1053" t="s">
        <v>5276</v>
      </c>
      <c r="AA1053" t="s">
        <v>47</v>
      </c>
      <c r="AB1053" t="b">
        <v>0</v>
      </c>
      <c r="AC1053" t="b">
        <f t="shared" si="31"/>
        <v>1</v>
      </c>
      <c r="AD1053">
        <v>414</v>
      </c>
      <c r="AE1053" t="b">
        <v>0</v>
      </c>
      <c r="AF1053">
        <f>_xlfn.XLOOKUP($C1053,[1]Dec25_data_updated!$C:$C, [1]Dec25_data_updated!AI:AI,0)</f>
        <v>0</v>
      </c>
      <c r="AG1053">
        <f>_xlfn.XLOOKUP($C1053,[1]Dec25_data_updated!$C:$C, [1]Dec25_data_updated!AJ:AJ,0)</f>
        <v>0</v>
      </c>
      <c r="AH1053">
        <f>_xlfn.XLOOKUP($C1053,[1]Dec25_data_updated!$C:$C, [1]Dec25_data_updated!AF:AF,0)</f>
        <v>0</v>
      </c>
      <c r="AI1053" s="1">
        <f>_xlfn.XLOOKUP($C1053,[1]cull_for_type_term!$C:$C, [1]cull_for_type_term!AI:AI,0)</f>
        <v>0</v>
      </c>
      <c r="AJ1053" s="1">
        <f>_xlfn.XLOOKUP($C1053,[1]cull_for_type_term!$C:$C, [1]cull_for_type_term!AJ:AJ,0)</f>
        <v>0</v>
      </c>
      <c r="AK1053" s="1">
        <f>_xlfn.XLOOKUP($C1053,[1]dates!$C:$C, [1]dates!D:D,0)</f>
        <v>2017</v>
      </c>
      <c r="AL1053" s="2"/>
      <c r="AM1053" s="3">
        <f>_xlfn.XLOOKUP($C1053,[1]missing!$C:$C, [1]missing!AH:AH,0)</f>
        <v>0</v>
      </c>
    </row>
    <row r="1054" spans="1:39" x14ac:dyDescent="0.2">
      <c r="A1054">
        <v>12</v>
      </c>
      <c r="B1054" t="s">
        <v>5268</v>
      </c>
      <c r="C1054" t="s">
        <v>5269</v>
      </c>
      <c r="D1054">
        <v>2017</v>
      </c>
      <c r="E1054" t="s">
        <v>5270</v>
      </c>
      <c r="F1054" t="s">
        <v>5271</v>
      </c>
      <c r="G1054" t="s">
        <v>5272</v>
      </c>
      <c r="H1054" t="s">
        <v>5273</v>
      </c>
      <c r="I1054">
        <v>55</v>
      </c>
      <c r="J1054" s="4">
        <v>45649.813726851855</v>
      </c>
      <c r="S1054">
        <v>12</v>
      </c>
      <c r="T1054">
        <v>1.71</v>
      </c>
      <c r="U1054">
        <v>4</v>
      </c>
      <c r="V1054">
        <v>3</v>
      </c>
      <c r="W1054">
        <v>7</v>
      </c>
      <c r="X1054" t="s">
        <v>5277</v>
      </c>
      <c r="Y1054" t="s">
        <v>5275</v>
      </c>
      <c r="Z1054" t="s">
        <v>5278</v>
      </c>
      <c r="AA1054" t="s">
        <v>50</v>
      </c>
      <c r="AB1054" t="b">
        <v>0</v>
      </c>
      <c r="AC1054" t="b">
        <f t="shared" si="31"/>
        <v>1</v>
      </c>
      <c r="AD1054">
        <v>1022</v>
      </c>
      <c r="AE1054" t="b">
        <v>0</v>
      </c>
      <c r="AF1054">
        <f>_xlfn.XLOOKUP($C1054,[1]Dec25_data_updated!$C:$C, [1]Dec25_data_updated!AI:AI,0)</f>
        <v>0</v>
      </c>
      <c r="AG1054">
        <f>_xlfn.XLOOKUP($C1054,[1]Dec25_data_updated!$C:$C, [1]Dec25_data_updated!AJ:AJ,0)</f>
        <v>0</v>
      </c>
      <c r="AH1054">
        <f>_xlfn.XLOOKUP($C1054,[1]Dec25_data_updated!$C:$C, [1]Dec25_data_updated!AF:AF,0)</f>
        <v>0</v>
      </c>
      <c r="AI1054" s="1">
        <f>_xlfn.XLOOKUP($C1054,[1]cull_for_type_term!$C:$C, [1]cull_for_type_term!AI:AI,0)</f>
        <v>0</v>
      </c>
      <c r="AJ1054" s="1">
        <f>_xlfn.XLOOKUP($C1054,[1]cull_for_type_term!$C:$C, [1]cull_for_type_term!AJ:AJ,0)</f>
        <v>0</v>
      </c>
      <c r="AK1054" s="1">
        <f>_xlfn.XLOOKUP($C1054,[1]dates!$C:$C, [1]dates!D:D,0)</f>
        <v>2017</v>
      </c>
      <c r="AL1054" s="2"/>
      <c r="AM1054" s="3">
        <f>_xlfn.XLOOKUP($C1054,[1]missing!$C:$C, [1]missing!AH:AH,0)</f>
        <v>0</v>
      </c>
    </row>
    <row r="1055" spans="1:39" x14ac:dyDescent="0.2">
      <c r="A1055">
        <v>9</v>
      </c>
      <c r="B1055" t="s">
        <v>5279</v>
      </c>
      <c r="C1055" t="s">
        <v>5280</v>
      </c>
      <c r="D1055">
        <v>2020</v>
      </c>
      <c r="F1055" t="s">
        <v>67</v>
      </c>
      <c r="G1055" t="s">
        <v>5281</v>
      </c>
      <c r="H1055" t="s">
        <v>5282</v>
      </c>
      <c r="I1055">
        <v>356</v>
      </c>
      <c r="J1055" s="4">
        <v>45649.420636574076</v>
      </c>
      <c r="K1055" t="s">
        <v>107</v>
      </c>
      <c r="S1055">
        <v>9</v>
      </c>
      <c r="T1055">
        <v>2.25</v>
      </c>
      <c r="U1055">
        <v>9</v>
      </c>
      <c r="V1055">
        <v>1</v>
      </c>
      <c r="W1055">
        <v>4</v>
      </c>
      <c r="X1055" t="s">
        <v>5283</v>
      </c>
      <c r="Y1055" t="s">
        <v>5281</v>
      </c>
      <c r="Z1055" t="s">
        <v>5284</v>
      </c>
      <c r="AA1055" t="s">
        <v>47</v>
      </c>
      <c r="AB1055" t="b">
        <v>0</v>
      </c>
      <c r="AC1055" t="b">
        <f t="shared" si="31"/>
        <v>1</v>
      </c>
      <c r="AD1055">
        <v>421</v>
      </c>
      <c r="AE1055" t="b">
        <v>0</v>
      </c>
      <c r="AF1055">
        <f>_xlfn.XLOOKUP($C1055,[1]Dec25_data_updated!$C:$C, [1]Dec25_data_updated!AI:AI,0)</f>
        <v>0</v>
      </c>
      <c r="AG1055">
        <f>_xlfn.XLOOKUP($C1055,[1]Dec25_data_updated!$C:$C, [1]Dec25_data_updated!AJ:AJ,0)</f>
        <v>0</v>
      </c>
      <c r="AH1055">
        <f>_xlfn.XLOOKUP($C1055,[1]Dec25_data_updated!$C:$C, [1]Dec25_data_updated!AF:AF,0)</f>
        <v>0</v>
      </c>
      <c r="AI1055" s="1">
        <f>_xlfn.XLOOKUP($C1055,[1]cull_for_type_term!$C:$C, [1]cull_for_type_term!AI:AI,0)</f>
        <v>0</v>
      </c>
      <c r="AJ1055" s="1">
        <f>_xlfn.XLOOKUP($C1055,[1]cull_for_type_term!$C:$C, [1]cull_for_type_term!AJ:AJ,0)</f>
        <v>0</v>
      </c>
      <c r="AK1055" s="1">
        <f>_xlfn.XLOOKUP($C1055,[1]dates!$C:$C, [1]dates!D:D,0)</f>
        <v>0</v>
      </c>
      <c r="AL1055" s="2"/>
      <c r="AM1055" s="3">
        <f>_xlfn.XLOOKUP($C1055,[1]missing!$C:$C, [1]missing!AH:AH,0)</f>
        <v>0</v>
      </c>
    </row>
    <row r="1056" spans="1:39" x14ac:dyDescent="0.2">
      <c r="A1056">
        <v>9</v>
      </c>
      <c r="B1056" t="s">
        <v>5279</v>
      </c>
      <c r="C1056" t="s">
        <v>5280</v>
      </c>
      <c r="D1056">
        <v>2020</v>
      </c>
      <c r="F1056" t="s">
        <v>67</v>
      </c>
      <c r="G1056" t="s">
        <v>5281</v>
      </c>
      <c r="H1056" t="s">
        <v>5282</v>
      </c>
      <c r="I1056">
        <v>12</v>
      </c>
      <c r="J1056" s="4">
        <v>45649.441134259258</v>
      </c>
      <c r="K1056" t="s">
        <v>107</v>
      </c>
      <c r="S1056">
        <v>9</v>
      </c>
      <c r="T1056">
        <v>2.25</v>
      </c>
      <c r="U1056">
        <v>9</v>
      </c>
      <c r="V1056">
        <v>1</v>
      </c>
      <c r="W1056">
        <v>4</v>
      </c>
      <c r="X1056" t="s">
        <v>5285</v>
      </c>
      <c r="Y1056" t="s">
        <v>5281</v>
      </c>
      <c r="Z1056" t="s">
        <v>5286</v>
      </c>
      <c r="AA1056" t="s">
        <v>461</v>
      </c>
      <c r="AB1056" t="b">
        <v>0</v>
      </c>
      <c r="AC1056" t="b">
        <f t="shared" si="31"/>
        <v>1</v>
      </c>
      <c r="AD1056">
        <v>872</v>
      </c>
      <c r="AE1056" t="b">
        <v>0</v>
      </c>
      <c r="AF1056">
        <f>_xlfn.XLOOKUP($C1056,[1]Dec25_data_updated!$C:$C, [1]Dec25_data_updated!AI:AI,0)</f>
        <v>0</v>
      </c>
      <c r="AG1056">
        <f>_xlfn.XLOOKUP($C1056,[1]Dec25_data_updated!$C:$C, [1]Dec25_data_updated!AJ:AJ,0)</f>
        <v>0</v>
      </c>
      <c r="AH1056">
        <f>_xlfn.XLOOKUP($C1056,[1]Dec25_data_updated!$C:$C, [1]Dec25_data_updated!AF:AF,0)</f>
        <v>0</v>
      </c>
      <c r="AI1056" s="1">
        <f>_xlfn.XLOOKUP($C1056,[1]cull_for_type_term!$C:$C, [1]cull_for_type_term!AI:AI,0)</f>
        <v>0</v>
      </c>
      <c r="AJ1056" s="1">
        <f>_xlfn.XLOOKUP($C1056,[1]cull_for_type_term!$C:$C, [1]cull_for_type_term!AJ:AJ,0)</f>
        <v>0</v>
      </c>
      <c r="AK1056" s="1">
        <f>_xlfn.XLOOKUP($C1056,[1]dates!$C:$C, [1]dates!D:D,0)</f>
        <v>0</v>
      </c>
      <c r="AL1056" s="2"/>
      <c r="AM1056" s="3">
        <f>_xlfn.XLOOKUP($C1056,[1]missing!$C:$C, [1]missing!AH:AH,0)</f>
        <v>0</v>
      </c>
    </row>
    <row r="1057" spans="1:39" x14ac:dyDescent="0.2">
      <c r="A1057">
        <v>1</v>
      </c>
      <c r="B1057" t="s">
        <v>5287</v>
      </c>
      <c r="C1057" t="s">
        <v>5288</v>
      </c>
      <c r="D1057">
        <v>2013</v>
      </c>
      <c r="E1057" t="s">
        <v>5049</v>
      </c>
      <c r="F1057" t="s">
        <v>1435</v>
      </c>
      <c r="G1057" t="s">
        <v>5289</v>
      </c>
      <c r="H1057" t="s">
        <v>5290</v>
      </c>
      <c r="I1057">
        <v>71</v>
      </c>
      <c r="J1057" s="4">
        <v>45649.813726851855</v>
      </c>
      <c r="S1057">
        <v>1</v>
      </c>
      <c r="T1057">
        <v>0.09</v>
      </c>
      <c r="U1057">
        <v>1</v>
      </c>
      <c r="V1057">
        <v>1</v>
      </c>
      <c r="W1057">
        <v>11</v>
      </c>
      <c r="X1057" t="s">
        <v>5291</v>
      </c>
      <c r="Y1057" t="s">
        <v>5292</v>
      </c>
      <c r="Z1057" t="s">
        <v>5293</v>
      </c>
      <c r="AA1057" t="s">
        <v>50</v>
      </c>
      <c r="AB1057" t="b">
        <v>0</v>
      </c>
      <c r="AC1057" t="b">
        <f t="shared" si="31"/>
        <v>1</v>
      </c>
      <c r="AD1057">
        <v>1038</v>
      </c>
      <c r="AE1057" t="b">
        <v>0</v>
      </c>
      <c r="AF1057">
        <f>_xlfn.XLOOKUP($C1057,[1]Dec25_data_updated!$C:$C, [1]Dec25_data_updated!AI:AI,0)</f>
        <v>0</v>
      </c>
      <c r="AG1057">
        <f>_xlfn.XLOOKUP($C1057,[1]Dec25_data_updated!$C:$C, [1]Dec25_data_updated!AJ:AJ,0)</f>
        <v>0</v>
      </c>
      <c r="AH1057">
        <f>_xlfn.XLOOKUP($C1057,[1]Dec25_data_updated!$C:$C, [1]Dec25_data_updated!AF:AF,0)</f>
        <v>0</v>
      </c>
      <c r="AI1057" s="1">
        <f>_xlfn.XLOOKUP($C1057,[1]cull_for_type_term!$C:$C, [1]cull_for_type_term!AI:AI,0)</f>
        <v>0</v>
      </c>
      <c r="AJ1057" s="1">
        <f>_xlfn.XLOOKUP($C1057,[1]cull_for_type_term!$C:$C, [1]cull_for_type_term!AJ:AJ,0)</f>
        <v>0</v>
      </c>
      <c r="AK1057" s="1">
        <f>_xlfn.XLOOKUP($C1057,[1]dates!$C:$C, [1]dates!D:D,0)</f>
        <v>0</v>
      </c>
      <c r="AL1057" s="2"/>
      <c r="AM1057" s="3">
        <f>_xlfn.XLOOKUP($C1057,[1]missing!$C:$C, [1]missing!AH:AH,0)</f>
        <v>0</v>
      </c>
    </row>
    <row r="1058" spans="1:39" x14ac:dyDescent="0.2">
      <c r="A1058">
        <v>0</v>
      </c>
      <c r="B1058" t="s">
        <v>5294</v>
      </c>
      <c r="C1058" t="s">
        <v>5295</v>
      </c>
      <c r="E1058" t="s">
        <v>5296</v>
      </c>
      <c r="G1058" t="s">
        <v>5297</v>
      </c>
      <c r="I1058">
        <v>276</v>
      </c>
      <c r="J1058" s="4">
        <v>45649.420636574076</v>
      </c>
      <c r="K1058" t="s">
        <v>56</v>
      </c>
      <c r="S1058">
        <v>0</v>
      </c>
      <c r="T1058">
        <v>0</v>
      </c>
      <c r="U1058">
        <v>0</v>
      </c>
      <c r="V1058">
        <v>1</v>
      </c>
      <c r="X1058" t="s">
        <v>5298</v>
      </c>
      <c r="Y1058" t="s">
        <v>5297</v>
      </c>
      <c r="Z1058" t="s">
        <v>5299</v>
      </c>
      <c r="AA1058" t="s">
        <v>47</v>
      </c>
      <c r="AB1058" t="b">
        <v>0</v>
      </c>
      <c r="AC1058" t="b">
        <f t="shared" si="31"/>
        <v>1</v>
      </c>
      <c r="AD1058">
        <v>341</v>
      </c>
      <c r="AE1058" t="b">
        <v>0</v>
      </c>
      <c r="AF1058">
        <f>_xlfn.XLOOKUP($C1058,[1]Dec25_data_updated!$C:$C, [1]Dec25_data_updated!AI:AI,0)</f>
        <v>0</v>
      </c>
      <c r="AG1058">
        <f>_xlfn.XLOOKUP($C1058,[1]Dec25_data_updated!$C:$C, [1]Dec25_data_updated!AJ:AJ,0)</f>
        <v>0</v>
      </c>
      <c r="AH1058">
        <f>_xlfn.XLOOKUP($C1058,[1]Dec25_data_updated!$C:$C, [1]Dec25_data_updated!AF:AF,0)</f>
        <v>0</v>
      </c>
      <c r="AI1058" s="1">
        <f>_xlfn.XLOOKUP($C1058,[1]cull_for_type_term!$C:$C, [1]cull_for_type_term!AI:AI,0)</f>
        <v>0</v>
      </c>
      <c r="AJ1058" s="1">
        <f>_xlfn.XLOOKUP($C1058,[1]cull_for_type_term!$C:$C, [1]cull_for_type_term!AJ:AJ,0)</f>
        <v>0</v>
      </c>
      <c r="AK1058" s="1">
        <f>_xlfn.XLOOKUP($C1058,[1]dates!$C:$C, [1]dates!D:D,0)</f>
        <v>0</v>
      </c>
      <c r="AL1058" s="2"/>
      <c r="AM1058" s="3">
        <f>_xlfn.XLOOKUP($C1058,[1]missing!$C:$C, [1]missing!AH:AH,0)</f>
        <v>0</v>
      </c>
    </row>
    <row r="1059" spans="1:39" x14ac:dyDescent="0.2">
      <c r="A1059">
        <v>12337</v>
      </c>
      <c r="B1059" t="s">
        <v>5300</v>
      </c>
      <c r="C1059" t="s">
        <v>5301</v>
      </c>
      <c r="D1059">
        <v>2021</v>
      </c>
      <c r="F1059" t="s">
        <v>289</v>
      </c>
      <c r="G1059" t="s">
        <v>5302</v>
      </c>
      <c r="H1059" t="s">
        <v>5303</v>
      </c>
      <c r="I1059">
        <v>434</v>
      </c>
      <c r="J1059" s="4">
        <v>45649.420636574076</v>
      </c>
      <c r="K1059" t="s">
        <v>250</v>
      </c>
      <c r="S1059">
        <v>12337</v>
      </c>
      <c r="T1059">
        <v>4112.33</v>
      </c>
      <c r="U1059">
        <v>6169</v>
      </c>
      <c r="V1059">
        <v>2</v>
      </c>
      <c r="W1059">
        <v>3</v>
      </c>
      <c r="X1059" t="s">
        <v>5304</v>
      </c>
      <c r="Y1059" t="s">
        <v>5305</v>
      </c>
      <c r="Z1059" t="s">
        <v>5306</v>
      </c>
      <c r="AA1059" t="s">
        <v>47</v>
      </c>
      <c r="AB1059" s="5" t="b">
        <v>0</v>
      </c>
      <c r="AC1059" t="b">
        <f t="shared" si="31"/>
        <v>1</v>
      </c>
      <c r="AD1059">
        <v>499</v>
      </c>
      <c r="AE1059" t="b">
        <v>0</v>
      </c>
      <c r="AF1059">
        <f>_xlfn.XLOOKUP($C1059,[1]Dec25_data_updated!$C:$C, [1]Dec25_data_updated!AI:AI,0)</f>
        <v>0</v>
      </c>
      <c r="AG1059">
        <f>_xlfn.XLOOKUP($C1059,[1]Dec25_data_updated!$C:$C, [1]Dec25_data_updated!AJ:AJ,0)</f>
        <v>0</v>
      </c>
      <c r="AH1059">
        <f>_xlfn.XLOOKUP($C1059,[1]Dec25_data_updated!$C:$C, [1]Dec25_data_updated!AF:AF,0)</f>
        <v>0</v>
      </c>
      <c r="AI1059" s="1">
        <f>_xlfn.XLOOKUP($C1059,[1]cull_for_type_term!$C:$C, [1]cull_for_type_term!AI:AI,0)</f>
        <v>0</v>
      </c>
      <c r="AJ1059" s="1">
        <f>_xlfn.XLOOKUP($C1059,[1]cull_for_type_term!$C:$C, [1]cull_for_type_term!AJ:AJ,0)</f>
        <v>0</v>
      </c>
      <c r="AK1059" s="1">
        <f>_xlfn.XLOOKUP($C1059,[1]dates!$C:$C, [1]dates!D:D,0)</f>
        <v>0</v>
      </c>
      <c r="AL1059" s="2"/>
      <c r="AM1059" s="3">
        <f>_xlfn.XLOOKUP($C1059,[1]missing!$C:$C, [1]missing!AH:AH,0)</f>
        <v>0</v>
      </c>
    </row>
    <row r="1060" spans="1:39" x14ac:dyDescent="0.2">
      <c r="A1060">
        <v>0</v>
      </c>
      <c r="B1060" t="s">
        <v>5307</v>
      </c>
      <c r="C1060" t="s">
        <v>5308</v>
      </c>
      <c r="D1060">
        <v>2016</v>
      </c>
      <c r="E1060" t="s">
        <v>5196</v>
      </c>
      <c r="F1060" t="s">
        <v>5197</v>
      </c>
      <c r="G1060" t="s">
        <v>5309</v>
      </c>
      <c r="I1060">
        <v>459</v>
      </c>
      <c r="J1060" s="4">
        <v>45649.420636574076</v>
      </c>
      <c r="S1060">
        <v>0</v>
      </c>
      <c r="T1060">
        <v>0</v>
      </c>
      <c r="U1060">
        <v>0</v>
      </c>
      <c r="V1060">
        <v>1</v>
      </c>
      <c r="W1060">
        <v>8</v>
      </c>
      <c r="X1060" t="s">
        <v>5310</v>
      </c>
      <c r="Y1060" t="s">
        <v>5311</v>
      </c>
      <c r="Z1060" t="s">
        <v>5312</v>
      </c>
      <c r="AA1060" t="s">
        <v>47</v>
      </c>
      <c r="AB1060" t="b">
        <v>0</v>
      </c>
      <c r="AC1060" t="str">
        <f t="shared" si="31"/>
        <v/>
      </c>
      <c r="AD1060">
        <v>524</v>
      </c>
      <c r="AE1060" t="b">
        <v>0</v>
      </c>
      <c r="AF1060">
        <f>_xlfn.XLOOKUP($C1060,[1]Dec25_data_updated!$C:$C, [1]Dec25_data_updated!AI:AI,0)</f>
        <v>0</v>
      </c>
      <c r="AG1060">
        <f>_xlfn.XLOOKUP($C1060,[1]Dec25_data_updated!$C:$C, [1]Dec25_data_updated!AJ:AJ,0)</f>
        <v>0</v>
      </c>
      <c r="AH1060">
        <f>_xlfn.XLOOKUP($C1060,[1]Dec25_data_updated!$C:$C, [1]Dec25_data_updated!AF:AF,0)</f>
        <v>0</v>
      </c>
      <c r="AI1060" s="1">
        <f>_xlfn.XLOOKUP($C1060,[1]cull_for_type_term!$C:$C, [1]cull_for_type_term!AI:AI,0)</f>
        <v>0</v>
      </c>
      <c r="AJ1060" s="1">
        <f>_xlfn.XLOOKUP($C1060,[1]cull_for_type_term!$C:$C, [1]cull_for_type_term!AJ:AJ,0)</f>
        <v>0</v>
      </c>
      <c r="AK1060" s="1">
        <f>_xlfn.XLOOKUP($C1060,[1]dates!$C:$C, [1]dates!D:D,0)</f>
        <v>0</v>
      </c>
      <c r="AL1060" s="2"/>
      <c r="AM1060" s="3">
        <f>_xlfn.XLOOKUP($C1060,[1]missing!$C:$C, [1]missing!AH:AH,0)</f>
        <v>0</v>
      </c>
    </row>
    <row r="1061" spans="1:39" x14ac:dyDescent="0.2">
      <c r="A1061">
        <v>27</v>
      </c>
      <c r="B1061" t="s">
        <v>5313</v>
      </c>
      <c r="C1061" t="s">
        <v>5314</v>
      </c>
      <c r="D1061">
        <v>2015</v>
      </c>
      <c r="E1061" t="s">
        <v>3135</v>
      </c>
      <c r="F1061" t="s">
        <v>5315</v>
      </c>
      <c r="G1061" t="s">
        <v>5316</v>
      </c>
      <c r="H1061" t="s">
        <v>5317</v>
      </c>
      <c r="I1061">
        <v>192</v>
      </c>
      <c r="J1061" s="4">
        <v>45649.420636574076</v>
      </c>
      <c r="S1061">
        <v>27</v>
      </c>
      <c r="T1061">
        <v>3</v>
      </c>
      <c r="U1061">
        <v>27</v>
      </c>
      <c r="V1061">
        <v>1</v>
      </c>
      <c r="W1061">
        <v>9</v>
      </c>
      <c r="X1061" t="s">
        <v>5318</v>
      </c>
      <c r="Y1061" t="s">
        <v>5319</v>
      </c>
      <c r="Z1061" t="s">
        <v>5320</v>
      </c>
      <c r="AA1061" t="s">
        <v>47</v>
      </c>
      <c r="AB1061" t="b">
        <v>0</v>
      </c>
      <c r="AC1061" t="b">
        <f t="shared" si="31"/>
        <v>1</v>
      </c>
      <c r="AD1061">
        <v>257</v>
      </c>
      <c r="AE1061" t="b">
        <v>0</v>
      </c>
      <c r="AF1061">
        <f>_xlfn.XLOOKUP($C1061,[1]Dec25_data_updated!$C:$C, [1]Dec25_data_updated!AI:AI,0)</f>
        <v>0</v>
      </c>
      <c r="AG1061">
        <f>_xlfn.XLOOKUP($C1061,[1]Dec25_data_updated!$C:$C, [1]Dec25_data_updated!AJ:AJ,0)</f>
        <v>0</v>
      </c>
      <c r="AH1061">
        <f>_xlfn.XLOOKUP($C1061,[1]Dec25_data_updated!$C:$C, [1]Dec25_data_updated!AF:AF,0)</f>
        <v>0</v>
      </c>
      <c r="AI1061" s="1">
        <f>_xlfn.XLOOKUP($C1061,[1]cull_for_type_term!$C:$C, [1]cull_for_type_term!AI:AI,0)</f>
        <v>0</v>
      </c>
      <c r="AJ1061" s="1">
        <f>_xlfn.XLOOKUP($C1061,[1]cull_for_type_term!$C:$C, [1]cull_for_type_term!AJ:AJ,0)</f>
        <v>0</v>
      </c>
      <c r="AK1061" s="1">
        <f>_xlfn.XLOOKUP($C1061,[1]dates!$C:$C, [1]dates!D:D,0)</f>
        <v>0</v>
      </c>
      <c r="AL1061" s="2"/>
      <c r="AM1061" s="3">
        <f>_xlfn.XLOOKUP($C1061,[1]missing!$C:$C, [1]missing!AH:AH,0)</f>
        <v>0</v>
      </c>
    </row>
    <row r="1062" spans="1:39" x14ac:dyDescent="0.2">
      <c r="A1062">
        <v>0</v>
      </c>
      <c r="B1062" t="s">
        <v>5321</v>
      </c>
      <c r="C1062" t="s">
        <v>5322</v>
      </c>
      <c r="E1062" t="s">
        <v>5323</v>
      </c>
      <c r="G1062" t="s">
        <v>5324</v>
      </c>
      <c r="I1062">
        <v>302</v>
      </c>
      <c r="J1062" s="4">
        <v>45649.813726851855</v>
      </c>
      <c r="K1062" t="s">
        <v>56</v>
      </c>
      <c r="S1062">
        <v>0</v>
      </c>
      <c r="T1062">
        <v>0</v>
      </c>
      <c r="U1062">
        <v>0</v>
      </c>
      <c r="V1062">
        <v>4</v>
      </c>
      <c r="X1062" t="s">
        <v>5325</v>
      </c>
      <c r="Y1062" t="s">
        <v>5324</v>
      </c>
      <c r="Z1062" t="s">
        <v>5326</v>
      </c>
      <c r="AA1062" t="s">
        <v>50</v>
      </c>
      <c r="AB1062" s="5" t="b">
        <v>0</v>
      </c>
      <c r="AC1062" t="str">
        <f t="shared" si="31"/>
        <v/>
      </c>
      <c r="AD1062">
        <v>1269</v>
      </c>
      <c r="AE1062" t="b">
        <v>0</v>
      </c>
      <c r="AF1062">
        <f>_xlfn.XLOOKUP($C1062,[1]Dec25_data_updated!$C:$C, [1]Dec25_data_updated!AI:AI,0)</f>
        <v>0</v>
      </c>
      <c r="AG1062">
        <f>_xlfn.XLOOKUP($C1062,[1]Dec25_data_updated!$C:$C, [1]Dec25_data_updated!AJ:AJ,0)</f>
        <v>0</v>
      </c>
      <c r="AH1062">
        <f>_xlfn.XLOOKUP($C1062,[1]Dec25_data_updated!$C:$C, [1]Dec25_data_updated!AF:AF,0)</f>
        <v>0</v>
      </c>
      <c r="AI1062" s="1">
        <f>_xlfn.XLOOKUP($C1062,[1]cull_for_type_term!$C:$C, [1]cull_for_type_term!AI:AI,0)</f>
        <v>0</v>
      </c>
      <c r="AJ1062" s="1">
        <f>_xlfn.XLOOKUP($C1062,[1]cull_for_type_term!$C:$C, [1]cull_for_type_term!AJ:AJ,0)</f>
        <v>0</v>
      </c>
      <c r="AK1062" s="1">
        <f>_xlfn.XLOOKUP($C1062,[1]dates!$C:$C, [1]dates!D:D,0)</f>
        <v>0</v>
      </c>
      <c r="AL1062" s="2"/>
      <c r="AM1062" s="3">
        <f>_xlfn.XLOOKUP($C1062,[1]missing!$C:$C, [1]missing!AH:AH,0)</f>
        <v>0</v>
      </c>
    </row>
    <row r="1063" spans="1:39" x14ac:dyDescent="0.2">
      <c r="A1063">
        <v>1</v>
      </c>
      <c r="B1063" t="s">
        <v>5327</v>
      </c>
      <c r="C1063" t="s">
        <v>5328</v>
      </c>
      <c r="D1063">
        <v>2022</v>
      </c>
      <c r="F1063" t="s">
        <v>5329</v>
      </c>
      <c r="G1063" t="s">
        <v>5330</v>
      </c>
      <c r="H1063" t="s">
        <v>5331</v>
      </c>
      <c r="I1063">
        <v>57</v>
      </c>
      <c r="J1063" s="4">
        <v>45649.813726851855</v>
      </c>
      <c r="K1063" t="s">
        <v>56</v>
      </c>
      <c r="S1063">
        <v>1</v>
      </c>
      <c r="T1063">
        <v>0.5</v>
      </c>
      <c r="U1063">
        <v>1</v>
      </c>
      <c r="V1063">
        <v>2</v>
      </c>
      <c r="W1063">
        <v>2</v>
      </c>
      <c r="X1063" t="s">
        <v>5332</v>
      </c>
      <c r="Y1063" t="s">
        <v>5330</v>
      </c>
      <c r="Z1063" t="s">
        <v>5333</v>
      </c>
      <c r="AA1063" t="s">
        <v>50</v>
      </c>
      <c r="AB1063" t="b">
        <v>0</v>
      </c>
      <c r="AC1063" t="b">
        <f t="shared" si="31"/>
        <v>1</v>
      </c>
      <c r="AD1063">
        <v>1024</v>
      </c>
      <c r="AE1063" t="b">
        <v>0</v>
      </c>
      <c r="AF1063">
        <f>_xlfn.XLOOKUP($C1063,[1]Dec25_data_updated!$C:$C, [1]Dec25_data_updated!AI:AI,0)</f>
        <v>0</v>
      </c>
      <c r="AG1063">
        <f>_xlfn.XLOOKUP($C1063,[1]Dec25_data_updated!$C:$C, [1]Dec25_data_updated!AJ:AJ,0)</f>
        <v>0</v>
      </c>
      <c r="AH1063">
        <f>_xlfn.XLOOKUP($C1063,[1]Dec25_data_updated!$C:$C, [1]Dec25_data_updated!AF:AF,0)</f>
        <v>0</v>
      </c>
      <c r="AI1063" s="1">
        <f>_xlfn.XLOOKUP($C1063,[1]cull_for_type_term!$C:$C, [1]cull_for_type_term!AI:AI,0)</f>
        <v>0</v>
      </c>
      <c r="AJ1063" s="1">
        <f>_xlfn.XLOOKUP($C1063,[1]cull_for_type_term!$C:$C, [1]cull_for_type_term!AJ:AJ,0)</f>
        <v>0</v>
      </c>
      <c r="AK1063" s="1">
        <f>_xlfn.XLOOKUP($C1063,[1]dates!$C:$C, [1]dates!D:D,0)</f>
        <v>0</v>
      </c>
      <c r="AL1063" s="2"/>
      <c r="AM1063" s="3">
        <f>_xlfn.XLOOKUP($C1063,[1]missing!$C:$C, [1]missing!AH:AH,0)</f>
        <v>0</v>
      </c>
    </row>
    <row r="1064" spans="1:39" x14ac:dyDescent="0.2">
      <c r="A1064">
        <v>0</v>
      </c>
      <c r="B1064" t="s">
        <v>5334</v>
      </c>
      <c r="C1064" t="s">
        <v>5335</v>
      </c>
      <c r="D1064">
        <v>2023</v>
      </c>
      <c r="F1064" t="s">
        <v>5336</v>
      </c>
      <c r="G1064" t="s">
        <v>5337</v>
      </c>
      <c r="I1064">
        <v>585</v>
      </c>
      <c r="J1064" s="4">
        <v>45649.420636574076</v>
      </c>
      <c r="S1064">
        <v>0</v>
      </c>
      <c r="T1064">
        <v>0</v>
      </c>
      <c r="U1064">
        <v>0</v>
      </c>
      <c r="V1064">
        <v>1</v>
      </c>
      <c r="W1064">
        <v>1</v>
      </c>
      <c r="X1064" t="s">
        <v>5338</v>
      </c>
      <c r="Y1064" t="s">
        <v>5339</v>
      </c>
      <c r="Z1064" t="s">
        <v>5340</v>
      </c>
      <c r="AA1064" t="s">
        <v>47</v>
      </c>
      <c r="AB1064" s="5" t="b">
        <v>0</v>
      </c>
      <c r="AC1064" t="str">
        <f t="shared" si="31"/>
        <v/>
      </c>
      <c r="AD1064">
        <v>650</v>
      </c>
      <c r="AE1064" t="b">
        <v>0</v>
      </c>
      <c r="AF1064">
        <f>_xlfn.XLOOKUP($C1064,[1]Dec25_data_updated!$C:$C, [1]Dec25_data_updated!AI:AI,0)</f>
        <v>0</v>
      </c>
      <c r="AG1064">
        <f>_xlfn.XLOOKUP($C1064,[1]Dec25_data_updated!$C:$C, [1]Dec25_data_updated!AJ:AJ,0)</f>
        <v>0</v>
      </c>
      <c r="AH1064">
        <f>_xlfn.XLOOKUP($C1064,[1]Dec25_data_updated!$C:$C, [1]Dec25_data_updated!AF:AF,0)</f>
        <v>0</v>
      </c>
      <c r="AI1064" s="1">
        <f>_xlfn.XLOOKUP($C1064,[1]cull_for_type_term!$C:$C, [1]cull_for_type_term!AI:AI,0)</f>
        <v>0</v>
      </c>
      <c r="AJ1064" s="1">
        <f>_xlfn.XLOOKUP($C1064,[1]cull_for_type_term!$C:$C, [1]cull_for_type_term!AJ:AJ,0)</f>
        <v>0</v>
      </c>
      <c r="AK1064" s="1">
        <f>_xlfn.XLOOKUP($C1064,[1]dates!$C:$C, [1]dates!D:D,0)</f>
        <v>0</v>
      </c>
      <c r="AL1064" s="2"/>
      <c r="AM1064" s="3">
        <f>_xlfn.XLOOKUP($C1064,[1]missing!$C:$C, [1]missing!AH:AH,0)</f>
        <v>0</v>
      </c>
    </row>
    <row r="1065" spans="1:39" x14ac:dyDescent="0.2">
      <c r="A1065">
        <v>0</v>
      </c>
      <c r="B1065" t="s">
        <v>5341</v>
      </c>
      <c r="C1065" t="s">
        <v>5342</v>
      </c>
      <c r="D1065">
        <v>2015</v>
      </c>
      <c r="F1065" t="s">
        <v>67</v>
      </c>
      <c r="G1065" t="s">
        <v>5343</v>
      </c>
      <c r="I1065">
        <v>137</v>
      </c>
      <c r="J1065" s="4">
        <v>45649.420636574076</v>
      </c>
      <c r="K1065" t="s">
        <v>250</v>
      </c>
      <c r="S1065">
        <v>0</v>
      </c>
      <c r="T1065">
        <v>0</v>
      </c>
      <c r="U1065">
        <v>0</v>
      </c>
      <c r="V1065">
        <v>1</v>
      </c>
      <c r="W1065">
        <v>9</v>
      </c>
      <c r="X1065" t="s">
        <v>5344</v>
      </c>
      <c r="Y1065" t="s">
        <v>5343</v>
      </c>
      <c r="Z1065" t="s">
        <v>5345</v>
      </c>
      <c r="AA1065" t="s">
        <v>47</v>
      </c>
      <c r="AB1065" t="b">
        <v>0</v>
      </c>
      <c r="AC1065" t="b">
        <f t="shared" si="31"/>
        <v>1</v>
      </c>
      <c r="AD1065">
        <v>202</v>
      </c>
      <c r="AE1065" t="b">
        <v>0</v>
      </c>
      <c r="AF1065">
        <f>_xlfn.XLOOKUP($C1065,[1]Dec25_data_updated!$C:$C, [1]Dec25_data_updated!AI:AI,0)</f>
        <v>0</v>
      </c>
      <c r="AG1065">
        <f>_xlfn.XLOOKUP($C1065,[1]Dec25_data_updated!$C:$C, [1]Dec25_data_updated!AJ:AJ,0)</f>
        <v>0</v>
      </c>
      <c r="AH1065">
        <f>_xlfn.XLOOKUP($C1065,[1]Dec25_data_updated!$C:$C, [1]Dec25_data_updated!AF:AF,0)</f>
        <v>0</v>
      </c>
      <c r="AI1065" s="1">
        <f>_xlfn.XLOOKUP($C1065,[1]cull_for_type_term!$C:$C, [1]cull_for_type_term!AI:AI,0)</f>
        <v>0</v>
      </c>
      <c r="AJ1065" s="1">
        <f>_xlfn.XLOOKUP($C1065,[1]cull_for_type_term!$C:$C, [1]cull_for_type_term!AJ:AJ,0)</f>
        <v>0</v>
      </c>
      <c r="AK1065" s="1">
        <f>_xlfn.XLOOKUP($C1065,[1]dates!$C:$C, [1]dates!D:D,0)</f>
        <v>0</v>
      </c>
      <c r="AL1065" s="2"/>
      <c r="AM1065" s="3">
        <f>_xlfn.XLOOKUP($C1065,[1]missing!$C:$C, [1]missing!AH:AH,0)</f>
        <v>0</v>
      </c>
    </row>
    <row r="1066" spans="1:39" x14ac:dyDescent="0.2">
      <c r="A1066">
        <v>0</v>
      </c>
      <c r="B1066" t="s">
        <v>5341</v>
      </c>
      <c r="C1066" t="s">
        <v>5342</v>
      </c>
      <c r="D1066">
        <v>2015</v>
      </c>
      <c r="F1066" t="s">
        <v>67</v>
      </c>
      <c r="G1066" t="s">
        <v>5343</v>
      </c>
      <c r="I1066">
        <v>164</v>
      </c>
      <c r="J1066" s="4">
        <v>45649.813726851855</v>
      </c>
      <c r="K1066" t="s">
        <v>250</v>
      </c>
      <c r="S1066">
        <v>0</v>
      </c>
      <c r="T1066">
        <v>0</v>
      </c>
      <c r="U1066">
        <v>0</v>
      </c>
      <c r="V1066">
        <v>1</v>
      </c>
      <c r="W1066">
        <v>9</v>
      </c>
      <c r="X1066" t="s">
        <v>5346</v>
      </c>
      <c r="Y1066" t="s">
        <v>5343</v>
      </c>
      <c r="Z1066" t="s">
        <v>5347</v>
      </c>
      <c r="AA1066" t="s">
        <v>50</v>
      </c>
      <c r="AB1066" t="b">
        <v>0</v>
      </c>
      <c r="AC1066" t="b">
        <f t="shared" si="31"/>
        <v>1</v>
      </c>
      <c r="AD1066">
        <v>1131</v>
      </c>
      <c r="AE1066" t="b">
        <v>0</v>
      </c>
      <c r="AF1066">
        <f>_xlfn.XLOOKUP($C1066,[1]Dec25_data_updated!$C:$C, [1]Dec25_data_updated!AI:AI,0)</f>
        <v>0</v>
      </c>
      <c r="AG1066">
        <f>_xlfn.XLOOKUP($C1066,[1]Dec25_data_updated!$C:$C, [1]Dec25_data_updated!AJ:AJ,0)</f>
        <v>0</v>
      </c>
      <c r="AH1066">
        <f>_xlfn.XLOOKUP($C1066,[1]Dec25_data_updated!$C:$C, [1]Dec25_data_updated!AF:AF,0)</f>
        <v>0</v>
      </c>
      <c r="AI1066" s="1">
        <f>_xlfn.XLOOKUP($C1066,[1]cull_for_type_term!$C:$C, [1]cull_for_type_term!AI:AI,0)</f>
        <v>0</v>
      </c>
      <c r="AJ1066" s="1">
        <f>_xlfn.XLOOKUP($C1066,[1]cull_for_type_term!$C:$C, [1]cull_for_type_term!AJ:AJ,0)</f>
        <v>0</v>
      </c>
      <c r="AK1066" s="1">
        <f>_xlfn.XLOOKUP($C1066,[1]dates!$C:$C, [1]dates!D:D,0)</f>
        <v>0</v>
      </c>
      <c r="AL1066" s="2"/>
      <c r="AM1066" s="3">
        <f>_xlfn.XLOOKUP($C1066,[1]missing!$C:$C, [1]missing!AH:AH,0)</f>
        <v>0</v>
      </c>
    </row>
    <row r="1067" spans="1:39" x14ac:dyDescent="0.2">
      <c r="A1067">
        <v>1</v>
      </c>
      <c r="B1067" t="s">
        <v>5348</v>
      </c>
      <c r="C1067" t="s">
        <v>5349</v>
      </c>
      <c r="D1067">
        <v>2015</v>
      </c>
      <c r="F1067" t="s">
        <v>4891</v>
      </c>
      <c r="G1067" t="s">
        <v>5350</v>
      </c>
      <c r="H1067" t="s">
        <v>5351</v>
      </c>
      <c r="I1067">
        <v>153</v>
      </c>
      <c r="J1067" s="4">
        <v>45649.420636574076</v>
      </c>
      <c r="K1067" t="s">
        <v>56</v>
      </c>
      <c r="S1067">
        <v>1</v>
      </c>
      <c r="T1067">
        <v>0.11</v>
      </c>
      <c r="U1067">
        <v>1</v>
      </c>
      <c r="V1067">
        <v>1</v>
      </c>
      <c r="W1067">
        <v>9</v>
      </c>
      <c r="X1067" t="s">
        <v>5352</v>
      </c>
      <c r="Y1067" t="s">
        <v>5350</v>
      </c>
      <c r="Z1067" t="s">
        <v>5353</v>
      </c>
      <c r="AA1067" t="s">
        <v>47</v>
      </c>
      <c r="AB1067" t="b">
        <v>0</v>
      </c>
      <c r="AC1067" t="b">
        <f t="shared" si="31"/>
        <v>1</v>
      </c>
      <c r="AD1067">
        <v>218</v>
      </c>
      <c r="AE1067" t="b">
        <v>0</v>
      </c>
      <c r="AF1067">
        <f>_xlfn.XLOOKUP($C1067,[1]Dec25_data_updated!$C:$C, [1]Dec25_data_updated!AI:AI,0)</f>
        <v>0</v>
      </c>
      <c r="AG1067">
        <f>_xlfn.XLOOKUP($C1067,[1]Dec25_data_updated!$C:$C, [1]Dec25_data_updated!AJ:AJ,0)</f>
        <v>0</v>
      </c>
      <c r="AH1067">
        <f>_xlfn.XLOOKUP($C1067,[1]Dec25_data_updated!$C:$C, [1]Dec25_data_updated!AF:AF,0)</f>
        <v>0</v>
      </c>
      <c r="AI1067" s="1">
        <f>_xlfn.XLOOKUP($C1067,[1]cull_for_type_term!$C:$C, [1]cull_for_type_term!AI:AI,0)</f>
        <v>0</v>
      </c>
      <c r="AJ1067" s="1">
        <f>_xlfn.XLOOKUP($C1067,[1]cull_for_type_term!$C:$C, [1]cull_for_type_term!AJ:AJ,0)</f>
        <v>0</v>
      </c>
      <c r="AK1067" s="1">
        <f>_xlfn.XLOOKUP($C1067,[1]dates!$C:$C, [1]dates!D:D,0)</f>
        <v>0</v>
      </c>
      <c r="AL1067" s="2"/>
      <c r="AM1067" s="3">
        <f>_xlfn.XLOOKUP($C1067,[1]missing!$C:$C, [1]missing!AH:AH,0)</f>
        <v>0</v>
      </c>
    </row>
    <row r="1068" spans="1:39" x14ac:dyDescent="0.2">
      <c r="A1068">
        <v>1</v>
      </c>
      <c r="B1068" t="s">
        <v>5354</v>
      </c>
      <c r="C1068" t="s">
        <v>5355</v>
      </c>
      <c r="D1068">
        <v>2022</v>
      </c>
      <c r="E1068" t="s">
        <v>5356</v>
      </c>
      <c r="F1068" t="s">
        <v>386</v>
      </c>
      <c r="G1068" t="s">
        <v>5357</v>
      </c>
      <c r="H1068" t="s">
        <v>5358</v>
      </c>
      <c r="I1068">
        <v>278</v>
      </c>
      <c r="J1068" s="4">
        <v>45649.420636574076</v>
      </c>
      <c r="S1068">
        <v>1</v>
      </c>
      <c r="T1068">
        <v>0.5</v>
      </c>
      <c r="U1068">
        <v>1</v>
      </c>
      <c r="V1068">
        <v>1</v>
      </c>
      <c r="W1068">
        <v>2</v>
      </c>
      <c r="X1068" t="s">
        <v>5359</v>
      </c>
      <c r="Y1068" t="s">
        <v>5360</v>
      </c>
      <c r="Z1068" t="s">
        <v>5361</v>
      </c>
      <c r="AA1068" t="s">
        <v>47</v>
      </c>
      <c r="AB1068" t="b">
        <v>0</v>
      </c>
      <c r="AC1068" t="b">
        <f t="shared" si="31"/>
        <v>1</v>
      </c>
      <c r="AD1068">
        <v>343</v>
      </c>
      <c r="AE1068" t="b">
        <v>0</v>
      </c>
      <c r="AF1068">
        <f>_xlfn.XLOOKUP($C1068,[1]Dec25_data_updated!$C:$C, [1]Dec25_data_updated!AI:AI,0)</f>
        <v>0</v>
      </c>
      <c r="AG1068">
        <f>_xlfn.XLOOKUP($C1068,[1]Dec25_data_updated!$C:$C, [1]Dec25_data_updated!AJ:AJ,0)</f>
        <v>0</v>
      </c>
      <c r="AH1068">
        <f>_xlfn.XLOOKUP($C1068,[1]Dec25_data_updated!$C:$C, [1]Dec25_data_updated!AF:AF,0)</f>
        <v>0</v>
      </c>
      <c r="AI1068" s="1">
        <f>_xlfn.XLOOKUP($C1068,[1]cull_for_type_term!$C:$C, [1]cull_for_type_term!AI:AI,0)</f>
        <v>0</v>
      </c>
      <c r="AJ1068" s="1">
        <f>_xlfn.XLOOKUP($C1068,[1]cull_for_type_term!$C:$C, [1]cull_for_type_term!AJ:AJ,0)</f>
        <v>0</v>
      </c>
      <c r="AK1068" s="1">
        <f>_xlfn.XLOOKUP($C1068,[1]dates!$C:$C, [1]dates!D:D,0)</f>
        <v>0</v>
      </c>
      <c r="AL1068" s="2"/>
      <c r="AM1068" s="3">
        <f>_xlfn.XLOOKUP($C1068,[1]missing!$C:$C, [1]missing!AH:AH,0)</f>
        <v>0</v>
      </c>
    </row>
    <row r="1069" spans="1:39" x14ac:dyDescent="0.2">
      <c r="A1069">
        <v>0</v>
      </c>
      <c r="B1069" t="s">
        <v>5362</v>
      </c>
      <c r="C1069" t="s">
        <v>5363</v>
      </c>
      <c r="D1069">
        <v>2018</v>
      </c>
      <c r="F1069" t="s">
        <v>312</v>
      </c>
      <c r="G1069" t="s">
        <v>5364</v>
      </c>
      <c r="I1069">
        <v>411</v>
      </c>
      <c r="J1069" s="4">
        <v>45649.420636574076</v>
      </c>
      <c r="K1069" t="s">
        <v>250</v>
      </c>
      <c r="L1069" t="s">
        <v>5365</v>
      </c>
      <c r="S1069">
        <v>0</v>
      </c>
      <c r="T1069">
        <v>0</v>
      </c>
      <c r="U1069">
        <v>0</v>
      </c>
      <c r="V1069">
        <v>1</v>
      </c>
      <c r="W1069">
        <v>6</v>
      </c>
      <c r="X1069" t="s">
        <v>5366</v>
      </c>
      <c r="Z1069" t="s">
        <v>5367</v>
      </c>
      <c r="AA1069" t="s">
        <v>47</v>
      </c>
      <c r="AB1069" s="5" t="b">
        <v>0</v>
      </c>
      <c r="AC1069" t="b">
        <f t="shared" si="31"/>
        <v>1</v>
      </c>
      <c r="AD1069">
        <v>476</v>
      </c>
      <c r="AE1069" t="b">
        <v>0</v>
      </c>
      <c r="AF1069">
        <f>_xlfn.XLOOKUP($C1069,[1]Dec25_data_updated!$C:$C, [1]Dec25_data_updated!AI:AI,0)</f>
        <v>0</v>
      </c>
      <c r="AG1069">
        <f>_xlfn.XLOOKUP($C1069,[1]Dec25_data_updated!$C:$C, [1]Dec25_data_updated!AJ:AJ,0)</f>
        <v>0</v>
      </c>
      <c r="AH1069">
        <f>_xlfn.XLOOKUP($C1069,[1]Dec25_data_updated!$C:$C, [1]Dec25_data_updated!AF:AF,0)</f>
        <v>0</v>
      </c>
      <c r="AI1069" s="1">
        <f>_xlfn.XLOOKUP($C1069,[1]cull_for_type_term!$C:$C, [1]cull_for_type_term!AI:AI,0)</f>
        <v>0</v>
      </c>
      <c r="AJ1069" s="1">
        <f>_xlfn.XLOOKUP($C1069,[1]cull_for_type_term!$C:$C, [1]cull_for_type_term!AJ:AJ,0)</f>
        <v>0</v>
      </c>
      <c r="AK1069" s="1">
        <f>_xlfn.XLOOKUP($C1069,[1]dates!$C:$C, [1]dates!D:D,0)</f>
        <v>0</v>
      </c>
      <c r="AL1069" s="2"/>
      <c r="AM1069" s="3">
        <f>_xlfn.XLOOKUP($C1069,[1]missing!$C:$C, [1]missing!AH:AH,0)</f>
        <v>0</v>
      </c>
    </row>
    <row r="1070" spans="1:39" x14ac:dyDescent="0.2">
      <c r="A1070">
        <v>0</v>
      </c>
      <c r="B1070" t="s">
        <v>5362</v>
      </c>
      <c r="C1070" t="s">
        <v>5363</v>
      </c>
      <c r="D1070">
        <v>2018</v>
      </c>
      <c r="F1070" t="s">
        <v>312</v>
      </c>
      <c r="G1070" t="s">
        <v>5364</v>
      </c>
      <c r="I1070">
        <v>225</v>
      </c>
      <c r="J1070" s="4">
        <v>45649.813726851855</v>
      </c>
      <c r="K1070" t="s">
        <v>250</v>
      </c>
      <c r="L1070" t="s">
        <v>5365</v>
      </c>
      <c r="S1070">
        <v>0</v>
      </c>
      <c r="T1070">
        <v>0</v>
      </c>
      <c r="U1070">
        <v>0</v>
      </c>
      <c r="V1070">
        <v>1</v>
      </c>
      <c r="W1070">
        <v>6</v>
      </c>
      <c r="X1070" t="s">
        <v>5368</v>
      </c>
      <c r="Z1070" t="s">
        <v>5369</v>
      </c>
      <c r="AA1070" t="s">
        <v>50</v>
      </c>
      <c r="AB1070" t="b">
        <v>0</v>
      </c>
      <c r="AC1070" t="b">
        <f t="shared" si="31"/>
        <v>1</v>
      </c>
      <c r="AD1070">
        <v>1192</v>
      </c>
      <c r="AE1070" t="b">
        <v>0</v>
      </c>
      <c r="AF1070">
        <f>_xlfn.XLOOKUP($C1070,[1]Dec25_data_updated!$C:$C, [1]Dec25_data_updated!AI:AI,0)</f>
        <v>0</v>
      </c>
      <c r="AG1070">
        <f>_xlfn.XLOOKUP($C1070,[1]Dec25_data_updated!$C:$C, [1]Dec25_data_updated!AJ:AJ,0)</f>
        <v>0</v>
      </c>
      <c r="AH1070">
        <f>_xlfn.XLOOKUP($C1070,[1]Dec25_data_updated!$C:$C, [1]Dec25_data_updated!AF:AF,0)</f>
        <v>0</v>
      </c>
      <c r="AI1070" s="1">
        <f>_xlfn.XLOOKUP($C1070,[1]cull_for_type_term!$C:$C, [1]cull_for_type_term!AI:AI,0)</f>
        <v>0</v>
      </c>
      <c r="AJ1070" s="1">
        <f>_xlfn.XLOOKUP($C1070,[1]cull_for_type_term!$C:$C, [1]cull_for_type_term!AJ:AJ,0)</f>
        <v>0</v>
      </c>
      <c r="AK1070" s="1">
        <f>_xlfn.XLOOKUP($C1070,[1]dates!$C:$C, [1]dates!D:D,0)</f>
        <v>0</v>
      </c>
      <c r="AL1070" s="2"/>
      <c r="AM1070" s="3">
        <f>_xlfn.XLOOKUP($C1070,[1]missing!$C:$C, [1]missing!AH:AH,0)</f>
        <v>0</v>
      </c>
    </row>
    <row r="1071" spans="1:39" x14ac:dyDescent="0.2">
      <c r="A1071">
        <v>0</v>
      </c>
      <c r="B1071" t="s">
        <v>5370</v>
      </c>
      <c r="C1071" t="s">
        <v>5371</v>
      </c>
      <c r="D1071">
        <v>2019</v>
      </c>
      <c r="E1071" t="s">
        <v>5372</v>
      </c>
      <c r="F1071" t="s">
        <v>312</v>
      </c>
      <c r="G1071" t="s">
        <v>5373</v>
      </c>
      <c r="I1071">
        <v>457</v>
      </c>
      <c r="J1071" s="4">
        <v>45649.420636574076</v>
      </c>
      <c r="L1071" t="s">
        <v>5374</v>
      </c>
      <c r="S1071">
        <v>0</v>
      </c>
      <c r="T1071">
        <v>0</v>
      </c>
      <c r="U1071">
        <v>0</v>
      </c>
      <c r="V1071">
        <v>2</v>
      </c>
      <c r="W1071">
        <v>5</v>
      </c>
      <c r="X1071" t="s">
        <v>5375</v>
      </c>
      <c r="Z1071" t="s">
        <v>5376</v>
      </c>
      <c r="AA1071" t="s">
        <v>47</v>
      </c>
      <c r="AB1071" s="5" t="b">
        <v>0</v>
      </c>
      <c r="AC1071" t="b">
        <f t="shared" si="31"/>
        <v>1</v>
      </c>
      <c r="AD1071">
        <v>522</v>
      </c>
      <c r="AE1071" t="b">
        <v>0</v>
      </c>
      <c r="AF1071">
        <f>_xlfn.XLOOKUP($C1071,[1]Dec25_data_updated!$C:$C, [1]Dec25_data_updated!AI:AI,0)</f>
        <v>0</v>
      </c>
      <c r="AG1071">
        <f>_xlfn.XLOOKUP($C1071,[1]Dec25_data_updated!$C:$C, [1]Dec25_data_updated!AJ:AJ,0)</f>
        <v>0</v>
      </c>
      <c r="AH1071">
        <f>_xlfn.XLOOKUP($C1071,[1]Dec25_data_updated!$C:$C, [1]Dec25_data_updated!AF:AF,0)</f>
        <v>0</v>
      </c>
      <c r="AI1071" s="1">
        <f>_xlfn.XLOOKUP($C1071,[1]cull_for_type_term!$C:$C, [1]cull_for_type_term!AI:AI,0)</f>
        <v>0</v>
      </c>
      <c r="AJ1071" s="1">
        <f>_xlfn.XLOOKUP($C1071,[1]cull_for_type_term!$C:$C, [1]cull_for_type_term!AJ:AJ,0)</f>
        <v>0</v>
      </c>
      <c r="AK1071" s="1">
        <f>_xlfn.XLOOKUP($C1071,[1]dates!$C:$C, [1]dates!D:D,0)</f>
        <v>0</v>
      </c>
      <c r="AL1071" s="2"/>
      <c r="AM1071" s="3">
        <f>_xlfn.XLOOKUP($C1071,[1]missing!$C:$C, [1]missing!AH:AH,0)</f>
        <v>0</v>
      </c>
    </row>
    <row r="1072" spans="1:39" x14ac:dyDescent="0.2">
      <c r="A1072">
        <v>0</v>
      </c>
      <c r="B1072" t="s">
        <v>5370</v>
      </c>
      <c r="C1072" t="s">
        <v>5371</v>
      </c>
      <c r="D1072">
        <v>2019</v>
      </c>
      <c r="E1072" t="s">
        <v>5372</v>
      </c>
      <c r="F1072" t="s">
        <v>312</v>
      </c>
      <c r="G1072" t="s">
        <v>5373</v>
      </c>
      <c r="I1072">
        <v>245</v>
      </c>
      <c r="J1072" s="4">
        <v>45649.813726851855</v>
      </c>
      <c r="L1072" t="s">
        <v>5374</v>
      </c>
      <c r="S1072">
        <v>0</v>
      </c>
      <c r="T1072">
        <v>0</v>
      </c>
      <c r="U1072">
        <v>0</v>
      </c>
      <c r="V1072">
        <v>2</v>
      </c>
      <c r="W1072">
        <v>5</v>
      </c>
      <c r="X1072" t="s">
        <v>5377</v>
      </c>
      <c r="Z1072" t="s">
        <v>5378</v>
      </c>
      <c r="AA1072" t="s">
        <v>50</v>
      </c>
      <c r="AB1072" s="5" t="b">
        <v>0</v>
      </c>
      <c r="AC1072" t="str">
        <f t="shared" si="31"/>
        <v/>
      </c>
      <c r="AD1072">
        <v>1212</v>
      </c>
      <c r="AE1072" t="b">
        <v>0</v>
      </c>
      <c r="AF1072">
        <f>_xlfn.XLOOKUP($C1072,[1]Dec25_data_updated!$C:$C, [1]Dec25_data_updated!AI:AI,0)</f>
        <v>0</v>
      </c>
      <c r="AG1072">
        <f>_xlfn.XLOOKUP($C1072,[1]Dec25_data_updated!$C:$C, [1]Dec25_data_updated!AJ:AJ,0)</f>
        <v>0</v>
      </c>
      <c r="AH1072">
        <f>_xlfn.XLOOKUP($C1072,[1]Dec25_data_updated!$C:$C, [1]Dec25_data_updated!AF:AF,0)</f>
        <v>0</v>
      </c>
      <c r="AI1072" s="1">
        <f>_xlfn.XLOOKUP($C1072,[1]cull_for_type_term!$C:$C, [1]cull_for_type_term!AI:AI,0)</f>
        <v>0</v>
      </c>
      <c r="AJ1072" s="1">
        <f>_xlfn.XLOOKUP($C1072,[1]cull_for_type_term!$C:$C, [1]cull_for_type_term!AJ:AJ,0)</f>
        <v>0</v>
      </c>
      <c r="AK1072" s="1">
        <f>_xlfn.XLOOKUP($C1072,[1]dates!$C:$C, [1]dates!D:D,0)</f>
        <v>0</v>
      </c>
      <c r="AL1072" s="2"/>
      <c r="AM1072" s="3">
        <f>_xlfn.XLOOKUP($C1072,[1]missing!$C:$C, [1]missing!AH:AH,0)</f>
        <v>0</v>
      </c>
    </row>
    <row r="1073" spans="1:39" x14ac:dyDescent="0.2">
      <c r="A1073">
        <v>1514</v>
      </c>
      <c r="B1073" t="s">
        <v>5379</v>
      </c>
      <c r="C1073" t="s">
        <v>5380</v>
      </c>
      <c r="D1073">
        <v>2013</v>
      </c>
      <c r="F1073" t="s">
        <v>289</v>
      </c>
      <c r="G1073" t="s">
        <v>5381</v>
      </c>
      <c r="H1073" t="s">
        <v>5382</v>
      </c>
      <c r="I1073">
        <v>173</v>
      </c>
      <c r="J1073" s="4">
        <v>45649.420636574076</v>
      </c>
      <c r="K1073" t="s">
        <v>250</v>
      </c>
      <c r="S1073">
        <v>1514</v>
      </c>
      <c r="T1073">
        <v>137.63999999999999</v>
      </c>
      <c r="U1073">
        <v>1514</v>
      </c>
      <c r="V1073">
        <v>1</v>
      </c>
      <c r="W1073">
        <v>11</v>
      </c>
      <c r="X1073" t="s">
        <v>5383</v>
      </c>
      <c r="Z1073" t="s">
        <v>5384</v>
      </c>
      <c r="AA1073" t="s">
        <v>47</v>
      </c>
      <c r="AB1073" s="5" t="b">
        <v>0</v>
      </c>
      <c r="AC1073" t="str">
        <f t="shared" si="31"/>
        <v/>
      </c>
      <c r="AD1073">
        <v>238</v>
      </c>
      <c r="AE1073" t="b">
        <v>0</v>
      </c>
      <c r="AF1073">
        <f>_xlfn.XLOOKUP($C1073,[1]Dec25_data_updated!$C:$C, [1]Dec25_data_updated!AI:AI,0)</f>
        <v>0</v>
      </c>
      <c r="AG1073">
        <f>_xlfn.XLOOKUP($C1073,[1]Dec25_data_updated!$C:$C, [1]Dec25_data_updated!AJ:AJ,0)</f>
        <v>0</v>
      </c>
      <c r="AH1073">
        <f>_xlfn.XLOOKUP($C1073,[1]Dec25_data_updated!$C:$C, [1]Dec25_data_updated!AF:AF,0)</f>
        <v>0</v>
      </c>
      <c r="AI1073" s="1">
        <f>_xlfn.XLOOKUP($C1073,[1]cull_for_type_term!$C:$C, [1]cull_for_type_term!AI:AI,0)</f>
        <v>0</v>
      </c>
      <c r="AJ1073" s="1">
        <f>_xlfn.XLOOKUP($C1073,[1]cull_for_type_term!$C:$C, [1]cull_for_type_term!AJ:AJ,0)</f>
        <v>0</v>
      </c>
      <c r="AK1073" s="1">
        <f>_xlfn.XLOOKUP($C1073,[1]dates!$C:$C, [1]dates!D:D,0)</f>
        <v>0</v>
      </c>
      <c r="AL1073" s="2"/>
      <c r="AM1073" s="3">
        <f>_xlfn.XLOOKUP($C1073,[1]missing!$C:$C, [1]missing!AH:AH,0)</f>
        <v>0</v>
      </c>
    </row>
    <row r="1074" spans="1:39" x14ac:dyDescent="0.2">
      <c r="A1074">
        <v>1514</v>
      </c>
      <c r="B1074" t="s">
        <v>5379</v>
      </c>
      <c r="C1074" t="s">
        <v>5380</v>
      </c>
      <c r="D1074">
        <v>2013</v>
      </c>
      <c r="F1074" t="s">
        <v>289</v>
      </c>
      <c r="G1074" t="s">
        <v>5385</v>
      </c>
      <c r="H1074" t="s">
        <v>5382</v>
      </c>
      <c r="I1074">
        <v>174</v>
      </c>
      <c r="J1074" s="4">
        <v>45649.813726851855</v>
      </c>
      <c r="K1074" t="s">
        <v>250</v>
      </c>
      <c r="S1074">
        <v>1514</v>
      </c>
      <c r="T1074">
        <v>137.63999999999999</v>
      </c>
      <c r="U1074">
        <v>1514</v>
      </c>
      <c r="V1074">
        <v>1</v>
      </c>
      <c r="W1074">
        <v>11</v>
      </c>
      <c r="X1074" t="s">
        <v>5383</v>
      </c>
      <c r="Z1074" t="s">
        <v>5386</v>
      </c>
      <c r="AA1074" t="s">
        <v>50</v>
      </c>
      <c r="AB1074" t="b">
        <v>0</v>
      </c>
      <c r="AC1074" t="str">
        <f t="shared" si="31"/>
        <v/>
      </c>
      <c r="AD1074">
        <v>1141</v>
      </c>
      <c r="AE1074" t="b">
        <v>0</v>
      </c>
      <c r="AF1074">
        <f>_xlfn.XLOOKUP($C1074,[1]Dec25_data_updated!$C:$C, [1]Dec25_data_updated!AI:AI,0)</f>
        <v>0</v>
      </c>
      <c r="AG1074">
        <f>_xlfn.XLOOKUP($C1074,[1]Dec25_data_updated!$C:$C, [1]Dec25_data_updated!AJ:AJ,0)</f>
        <v>0</v>
      </c>
      <c r="AH1074">
        <f>_xlfn.XLOOKUP($C1074,[1]Dec25_data_updated!$C:$C, [1]Dec25_data_updated!AF:AF,0)</f>
        <v>0</v>
      </c>
      <c r="AI1074" s="1">
        <f>_xlfn.XLOOKUP($C1074,[1]cull_for_type_term!$C:$C, [1]cull_for_type_term!AI:AI,0)</f>
        <v>0</v>
      </c>
      <c r="AJ1074" s="1">
        <f>_xlfn.XLOOKUP($C1074,[1]cull_for_type_term!$C:$C, [1]cull_for_type_term!AJ:AJ,0)</f>
        <v>0</v>
      </c>
      <c r="AK1074" s="1">
        <f>_xlfn.XLOOKUP($C1074,[1]dates!$C:$C, [1]dates!D:D,0)</f>
        <v>0</v>
      </c>
      <c r="AL1074" s="2"/>
      <c r="AM1074" s="3">
        <f>_xlfn.XLOOKUP($C1074,[1]missing!$C:$C, [1]missing!AH:AH,0)</f>
        <v>0</v>
      </c>
    </row>
    <row r="1075" spans="1:39" x14ac:dyDescent="0.2">
      <c r="A1075">
        <v>0</v>
      </c>
      <c r="B1075" t="s">
        <v>5387</v>
      </c>
      <c r="C1075" t="s">
        <v>3716</v>
      </c>
      <c r="E1075" t="s">
        <v>1865</v>
      </c>
      <c r="G1075" t="s">
        <v>5388</v>
      </c>
      <c r="I1075">
        <v>433</v>
      </c>
      <c r="J1075" s="4">
        <v>45649.420636574076</v>
      </c>
      <c r="S1075">
        <v>0</v>
      </c>
      <c r="T1075">
        <v>0</v>
      </c>
      <c r="U1075">
        <v>0</v>
      </c>
      <c r="V1075">
        <v>1</v>
      </c>
      <c r="X1075" t="s">
        <v>5389</v>
      </c>
      <c r="Z1075" t="s">
        <v>5390</v>
      </c>
      <c r="AA1075" t="s">
        <v>47</v>
      </c>
      <c r="AB1075" s="5" t="b">
        <v>0</v>
      </c>
      <c r="AC1075" t="b">
        <f t="shared" si="31"/>
        <v>1</v>
      </c>
      <c r="AD1075">
        <v>498</v>
      </c>
      <c r="AE1075" t="b">
        <v>0</v>
      </c>
      <c r="AF1075">
        <f>_xlfn.XLOOKUP($C1075,[1]Dec25_data_updated!$C:$C, [1]Dec25_data_updated!AI:AI,0)</f>
        <v>0</v>
      </c>
      <c r="AG1075">
        <f>_xlfn.XLOOKUP($C1075,[1]Dec25_data_updated!$C:$C, [1]Dec25_data_updated!AJ:AJ,0)</f>
        <v>0</v>
      </c>
      <c r="AH1075" t="str">
        <f>_xlfn.XLOOKUP($C1075,[1]Dec25_data_updated!$C:$C, [1]Dec25_data_updated!AF:AF,0)</f>
        <v>S_Allanis_Photojournalism_and_Citizen_Journalism.pdf</v>
      </c>
      <c r="AI1075" s="1">
        <f>_xlfn.XLOOKUP($C1075,[1]cull_for_type_term!$C:$C, [1]cull_for_type_term!AI:AI,0)</f>
        <v>0</v>
      </c>
      <c r="AJ1075" s="1">
        <f>_xlfn.XLOOKUP($C1075,[1]cull_for_type_term!$C:$C, [1]cull_for_type_term!AJ:AJ,0)</f>
        <v>0</v>
      </c>
      <c r="AK1075" s="1">
        <f>_xlfn.XLOOKUP($C1075,[1]dates!$C:$C, [1]dates!D:D,0)</f>
        <v>0</v>
      </c>
      <c r="AL1075" s="2"/>
      <c r="AM1075" s="3">
        <f>_xlfn.XLOOKUP($C1075,[1]missing!$C:$C, [1]missing!AH:AH,0)</f>
        <v>0</v>
      </c>
    </row>
    <row r="1076" spans="1:39" x14ac:dyDescent="0.2">
      <c r="A1076">
        <v>0</v>
      </c>
      <c r="B1076" t="s">
        <v>5391</v>
      </c>
      <c r="C1076" t="s">
        <v>5392</v>
      </c>
      <c r="D1076">
        <v>2022</v>
      </c>
      <c r="E1076" t="s">
        <v>5393</v>
      </c>
      <c r="F1076" t="s">
        <v>1722</v>
      </c>
      <c r="G1076" t="s">
        <v>5394</v>
      </c>
      <c r="I1076">
        <v>138</v>
      </c>
      <c r="J1076" s="4">
        <v>45649.813726851855</v>
      </c>
      <c r="L1076" t="s">
        <v>5395</v>
      </c>
      <c r="S1076">
        <v>0</v>
      </c>
      <c r="T1076">
        <v>0</v>
      </c>
      <c r="U1076">
        <v>0</v>
      </c>
      <c r="V1076">
        <v>1</v>
      </c>
      <c r="W1076">
        <v>2</v>
      </c>
      <c r="X1076" t="s">
        <v>5396</v>
      </c>
      <c r="Z1076" t="s">
        <v>5397</v>
      </c>
      <c r="AA1076" t="s">
        <v>50</v>
      </c>
      <c r="AB1076" t="b">
        <v>0</v>
      </c>
      <c r="AC1076" t="b">
        <f t="shared" si="31"/>
        <v>1</v>
      </c>
      <c r="AD1076">
        <v>1105</v>
      </c>
      <c r="AE1076" t="b">
        <v>0</v>
      </c>
      <c r="AF1076">
        <f>_xlfn.XLOOKUP($C1076,[1]Dec25_data_updated!$C:$C, [1]Dec25_data_updated!AI:AI,0)</f>
        <v>0</v>
      </c>
      <c r="AG1076">
        <f>_xlfn.XLOOKUP($C1076,[1]Dec25_data_updated!$C:$C, [1]Dec25_data_updated!AJ:AJ,0)</f>
        <v>0</v>
      </c>
      <c r="AH1076">
        <f>_xlfn.XLOOKUP($C1076,[1]Dec25_data_updated!$C:$C, [1]Dec25_data_updated!AF:AF,0)</f>
        <v>0</v>
      </c>
      <c r="AI1076" s="1">
        <f>_xlfn.XLOOKUP($C1076,[1]cull_for_type_term!$C:$C, [1]cull_for_type_term!AI:AI,0)</f>
        <v>0</v>
      </c>
      <c r="AJ1076" s="1">
        <f>_xlfn.XLOOKUP($C1076,[1]cull_for_type_term!$C:$C, [1]cull_for_type_term!AJ:AJ,0)</f>
        <v>0</v>
      </c>
      <c r="AK1076" s="1">
        <f>_xlfn.XLOOKUP($C1076,[1]dates!$C:$C, [1]dates!D:D,0)</f>
        <v>0</v>
      </c>
      <c r="AL1076" s="2"/>
      <c r="AM1076" s="3">
        <f>_xlfn.XLOOKUP($C1076,[1]missing!$C:$C, [1]missing!AH:AH,0)</f>
        <v>0</v>
      </c>
    </row>
    <row r="1077" spans="1:39" x14ac:dyDescent="0.2">
      <c r="A1077">
        <v>0</v>
      </c>
      <c r="B1077" t="s">
        <v>5398</v>
      </c>
      <c r="C1077" t="s">
        <v>5399</v>
      </c>
      <c r="E1077" t="s">
        <v>5400</v>
      </c>
      <c r="G1077" t="s">
        <v>5401</v>
      </c>
      <c r="I1077">
        <v>13</v>
      </c>
      <c r="J1077" s="4">
        <v>45649.420636574076</v>
      </c>
      <c r="K1077" t="s">
        <v>56</v>
      </c>
      <c r="S1077">
        <v>0</v>
      </c>
      <c r="T1077">
        <v>0</v>
      </c>
      <c r="U1077">
        <v>0</v>
      </c>
      <c r="V1077">
        <v>1</v>
      </c>
      <c r="X1077" t="s">
        <v>5402</v>
      </c>
      <c r="Y1077" t="s">
        <v>5401</v>
      </c>
      <c r="Z1077" t="s">
        <v>5403</v>
      </c>
      <c r="AA1077" t="s">
        <v>47</v>
      </c>
      <c r="AB1077" t="b">
        <v>0</v>
      </c>
      <c r="AC1077" t="str">
        <f t="shared" si="31"/>
        <v/>
      </c>
      <c r="AD1077">
        <v>78</v>
      </c>
      <c r="AE1077" t="b">
        <v>0</v>
      </c>
      <c r="AF1077">
        <f>_xlfn.XLOOKUP($C1077,[1]Dec25_data_updated!$C:$C, [1]Dec25_data_updated!AI:AI,0)</f>
        <v>0</v>
      </c>
      <c r="AG1077">
        <f>_xlfn.XLOOKUP($C1077,[1]Dec25_data_updated!$C:$C, [1]Dec25_data_updated!AJ:AJ,0)</f>
        <v>0</v>
      </c>
      <c r="AH1077">
        <f>_xlfn.XLOOKUP($C1077,[1]Dec25_data_updated!$C:$C, [1]Dec25_data_updated!AF:AF,0)</f>
        <v>0</v>
      </c>
      <c r="AI1077" s="1">
        <f>_xlfn.XLOOKUP($C1077,[1]cull_for_type_term!$C:$C, [1]cull_for_type_term!AI:AI,0)</f>
        <v>0</v>
      </c>
      <c r="AJ1077" s="1">
        <f>_xlfn.XLOOKUP($C1077,[1]cull_for_type_term!$C:$C, [1]cull_for_type_term!AJ:AJ,0)</f>
        <v>0</v>
      </c>
      <c r="AK1077" s="1">
        <f>_xlfn.XLOOKUP($C1077,[1]dates!$C:$C, [1]dates!D:D,0)</f>
        <v>0</v>
      </c>
      <c r="AL1077" s="2"/>
      <c r="AM1077" s="3">
        <f>_xlfn.XLOOKUP($C1077,[1]missing!$C:$C, [1]missing!AH:AH,0)</f>
        <v>0</v>
      </c>
    </row>
    <row r="1078" spans="1:39" x14ac:dyDescent="0.2">
      <c r="A1078">
        <v>0</v>
      </c>
      <c r="B1078" t="s">
        <v>5398</v>
      </c>
      <c r="C1078" t="s">
        <v>5399</v>
      </c>
      <c r="E1078" t="s">
        <v>5400</v>
      </c>
      <c r="G1078" t="s">
        <v>5401</v>
      </c>
      <c r="I1078">
        <v>33</v>
      </c>
      <c r="J1078" s="4">
        <v>45649.813726851855</v>
      </c>
      <c r="K1078" t="s">
        <v>56</v>
      </c>
      <c r="S1078">
        <v>0</v>
      </c>
      <c r="T1078">
        <v>0</v>
      </c>
      <c r="U1078">
        <v>0</v>
      </c>
      <c r="V1078">
        <v>1</v>
      </c>
      <c r="X1078" t="s">
        <v>5402</v>
      </c>
      <c r="Y1078" t="s">
        <v>5401</v>
      </c>
      <c r="Z1078" t="s">
        <v>5404</v>
      </c>
      <c r="AA1078" t="s">
        <v>50</v>
      </c>
      <c r="AB1078" t="b">
        <v>0</v>
      </c>
      <c r="AC1078" t="str">
        <f t="shared" si="31"/>
        <v/>
      </c>
      <c r="AD1078">
        <v>1000</v>
      </c>
      <c r="AE1078" t="b">
        <v>0</v>
      </c>
      <c r="AF1078">
        <f>_xlfn.XLOOKUP($C1078,[1]Dec25_data_updated!$C:$C, [1]Dec25_data_updated!AI:AI,0)</f>
        <v>0</v>
      </c>
      <c r="AG1078">
        <f>_xlfn.XLOOKUP($C1078,[1]Dec25_data_updated!$C:$C, [1]Dec25_data_updated!AJ:AJ,0)</f>
        <v>0</v>
      </c>
      <c r="AH1078">
        <f>_xlfn.XLOOKUP($C1078,[1]Dec25_data_updated!$C:$C, [1]Dec25_data_updated!AF:AF,0)</f>
        <v>0</v>
      </c>
      <c r="AI1078" s="1">
        <f>_xlfn.XLOOKUP($C1078,[1]cull_for_type_term!$C:$C, [1]cull_for_type_term!AI:AI,0)</f>
        <v>0</v>
      </c>
      <c r="AJ1078" s="1">
        <f>_xlfn.XLOOKUP($C1078,[1]cull_for_type_term!$C:$C, [1]cull_for_type_term!AJ:AJ,0)</f>
        <v>0</v>
      </c>
      <c r="AK1078" s="1">
        <f>_xlfn.XLOOKUP($C1078,[1]dates!$C:$C, [1]dates!D:D,0)</f>
        <v>0</v>
      </c>
      <c r="AL1078" s="2"/>
      <c r="AM1078" s="3">
        <f>_xlfn.XLOOKUP($C1078,[1]missing!$C:$C, [1]missing!AH:AH,0)</f>
        <v>0</v>
      </c>
    </row>
    <row r="1079" spans="1:39" x14ac:dyDescent="0.2">
      <c r="A1079">
        <v>1</v>
      </c>
      <c r="B1079" t="s">
        <v>5405</v>
      </c>
      <c r="C1079" t="s">
        <v>5406</v>
      </c>
      <c r="D1079">
        <v>2021</v>
      </c>
      <c r="F1079" t="s">
        <v>67</v>
      </c>
      <c r="G1079" t="s">
        <v>5407</v>
      </c>
      <c r="H1079" t="s">
        <v>5408</v>
      </c>
      <c r="I1079">
        <v>374</v>
      </c>
      <c r="J1079" s="4">
        <v>45649.420636574076</v>
      </c>
      <c r="K1079" t="s">
        <v>107</v>
      </c>
      <c r="S1079">
        <v>1</v>
      </c>
      <c r="T1079">
        <v>0.33</v>
      </c>
      <c r="U1079">
        <v>1</v>
      </c>
      <c r="V1079">
        <v>1</v>
      </c>
      <c r="W1079">
        <v>3</v>
      </c>
      <c r="X1079" t="s">
        <v>5409</v>
      </c>
      <c r="Y1079" t="s">
        <v>5407</v>
      </c>
      <c r="Z1079" t="s">
        <v>5410</v>
      </c>
      <c r="AA1079" t="s">
        <v>47</v>
      </c>
      <c r="AB1079" t="b">
        <v>0</v>
      </c>
      <c r="AC1079" t="str">
        <f t="shared" si="31"/>
        <v/>
      </c>
      <c r="AD1079">
        <v>439</v>
      </c>
      <c r="AE1079" t="b">
        <v>0</v>
      </c>
      <c r="AF1079">
        <f>_xlfn.XLOOKUP($C1079,[1]Dec25_data_updated!$C:$C, [1]Dec25_data_updated!AI:AI,0)</f>
        <v>0</v>
      </c>
      <c r="AG1079">
        <f>_xlfn.XLOOKUP($C1079,[1]Dec25_data_updated!$C:$C, [1]Dec25_data_updated!AJ:AJ,0)</f>
        <v>0</v>
      </c>
      <c r="AH1079">
        <f>_xlfn.XLOOKUP($C1079,[1]Dec25_data_updated!$C:$C, [1]Dec25_data_updated!AF:AF,0)</f>
        <v>0</v>
      </c>
      <c r="AI1079" s="1">
        <f>_xlfn.XLOOKUP($C1079,[1]cull_for_type_term!$C:$C, [1]cull_for_type_term!AI:AI,0)</f>
        <v>0</v>
      </c>
      <c r="AJ1079" s="1">
        <f>_xlfn.XLOOKUP($C1079,[1]cull_for_type_term!$C:$C, [1]cull_for_type_term!AJ:AJ,0)</f>
        <v>0</v>
      </c>
      <c r="AK1079" s="1">
        <f>_xlfn.XLOOKUP($C1079,[1]dates!$C:$C, [1]dates!D:D,0)</f>
        <v>0</v>
      </c>
      <c r="AL1079" s="2"/>
      <c r="AM1079" s="3">
        <f>_xlfn.XLOOKUP($C1079,[1]missing!$C:$C, [1]missing!AH:AH,0)</f>
        <v>0</v>
      </c>
    </row>
    <row r="1080" spans="1:39" x14ac:dyDescent="0.2">
      <c r="A1080">
        <v>0</v>
      </c>
      <c r="B1080" t="s">
        <v>5411</v>
      </c>
      <c r="C1080" t="s">
        <v>5412</v>
      </c>
      <c r="E1080" t="s">
        <v>5413</v>
      </c>
      <c r="F1080" t="s">
        <v>5414</v>
      </c>
      <c r="G1080" t="s">
        <v>5415</v>
      </c>
      <c r="I1080">
        <v>381</v>
      </c>
      <c r="J1080" s="4">
        <v>45649.420636574076</v>
      </c>
      <c r="K1080" t="s">
        <v>56</v>
      </c>
      <c r="S1080">
        <v>0</v>
      </c>
      <c r="T1080">
        <v>0</v>
      </c>
      <c r="U1080">
        <v>0</v>
      </c>
      <c r="V1080">
        <v>1</v>
      </c>
      <c r="X1080" t="s">
        <v>5416</v>
      </c>
      <c r="Y1080" t="s">
        <v>5415</v>
      </c>
      <c r="Z1080" t="s">
        <v>5417</v>
      </c>
      <c r="AA1080" t="s">
        <v>47</v>
      </c>
      <c r="AB1080" t="b">
        <v>0</v>
      </c>
      <c r="AC1080" t="str">
        <f t="shared" si="31"/>
        <v/>
      </c>
      <c r="AD1080">
        <v>446</v>
      </c>
      <c r="AE1080" t="b">
        <v>0</v>
      </c>
      <c r="AF1080">
        <f>_xlfn.XLOOKUP($C1080,[1]Dec25_data_updated!$C:$C, [1]Dec25_data_updated!AI:AI,0)</f>
        <v>0</v>
      </c>
      <c r="AG1080">
        <f>_xlfn.XLOOKUP($C1080,[1]Dec25_data_updated!$C:$C, [1]Dec25_data_updated!AJ:AJ,0)</f>
        <v>0</v>
      </c>
      <c r="AH1080">
        <f>_xlfn.XLOOKUP($C1080,[1]Dec25_data_updated!$C:$C, [1]Dec25_data_updated!AF:AF,0)</f>
        <v>0</v>
      </c>
      <c r="AI1080" s="1">
        <f>_xlfn.XLOOKUP($C1080,[1]cull_for_type_term!$C:$C, [1]cull_for_type_term!AI:AI,0)</f>
        <v>0</v>
      </c>
      <c r="AJ1080" s="1">
        <f>_xlfn.XLOOKUP($C1080,[1]cull_for_type_term!$C:$C, [1]cull_for_type_term!AJ:AJ,0)</f>
        <v>0</v>
      </c>
      <c r="AK1080" s="1">
        <f>_xlfn.XLOOKUP($C1080,[1]dates!$C:$C, [1]dates!D:D,0)</f>
        <v>0</v>
      </c>
      <c r="AL1080" s="2"/>
      <c r="AM1080" s="3">
        <f>_xlfn.XLOOKUP($C1080,[1]missing!$C:$C, [1]missing!AH:AH,0)</f>
        <v>0</v>
      </c>
    </row>
    <row r="1081" spans="1:39" x14ac:dyDescent="0.2">
      <c r="A1081">
        <v>38</v>
      </c>
      <c r="B1081" t="s">
        <v>5418</v>
      </c>
      <c r="C1081" t="s">
        <v>5419</v>
      </c>
      <c r="D1081">
        <v>2015</v>
      </c>
      <c r="E1081" t="s">
        <v>5420</v>
      </c>
      <c r="F1081" t="s">
        <v>322</v>
      </c>
      <c r="G1081" t="s">
        <v>5421</v>
      </c>
      <c r="H1081" t="s">
        <v>5422</v>
      </c>
      <c r="I1081">
        <v>8</v>
      </c>
      <c r="J1081" s="4">
        <v>45649.420636574076</v>
      </c>
      <c r="L1081" t="s">
        <v>5423</v>
      </c>
      <c r="S1081">
        <v>38</v>
      </c>
      <c r="T1081">
        <v>4.22</v>
      </c>
      <c r="U1081">
        <v>13</v>
      </c>
      <c r="V1081">
        <v>3</v>
      </c>
      <c r="W1081">
        <v>9</v>
      </c>
      <c r="X1081" t="s">
        <v>5424</v>
      </c>
      <c r="Z1081" t="s">
        <v>5425</v>
      </c>
      <c r="AA1081" t="s">
        <v>47</v>
      </c>
      <c r="AB1081" t="b">
        <v>0</v>
      </c>
      <c r="AC1081" t="b">
        <f t="shared" si="31"/>
        <v>1</v>
      </c>
      <c r="AD1081">
        <v>73</v>
      </c>
      <c r="AE1081" t="b">
        <v>0</v>
      </c>
      <c r="AF1081">
        <f>_xlfn.XLOOKUP($C1081,[1]Dec25_data_updated!$C:$C, [1]Dec25_data_updated!AI:AI,0)</f>
        <v>0</v>
      </c>
      <c r="AG1081">
        <f>_xlfn.XLOOKUP($C1081,[1]Dec25_data_updated!$C:$C, [1]Dec25_data_updated!AJ:AJ,0)</f>
        <v>0</v>
      </c>
      <c r="AH1081">
        <f>_xlfn.XLOOKUP($C1081,[1]Dec25_data_updated!$C:$C, [1]Dec25_data_updated!AF:AF,0)</f>
        <v>0</v>
      </c>
      <c r="AI1081" s="1">
        <f>_xlfn.XLOOKUP($C1081,[1]cull_for_type_term!$C:$C, [1]cull_for_type_term!AI:AI,0)</f>
        <v>0</v>
      </c>
      <c r="AJ1081" s="1">
        <f>_xlfn.XLOOKUP($C1081,[1]cull_for_type_term!$C:$C, [1]cull_for_type_term!AJ:AJ,0)</f>
        <v>0</v>
      </c>
      <c r="AK1081" s="1">
        <f>_xlfn.XLOOKUP($C1081,[1]dates!$C:$C, [1]dates!D:D,0)</f>
        <v>0</v>
      </c>
      <c r="AL1081" s="2"/>
      <c r="AM1081" s="3">
        <f>_xlfn.XLOOKUP($C1081,[1]missing!$C:$C, [1]missing!AH:AH,0)</f>
        <v>0</v>
      </c>
    </row>
    <row r="1082" spans="1:39" x14ac:dyDescent="0.2">
      <c r="A1082">
        <v>38</v>
      </c>
      <c r="B1082" t="s">
        <v>5418</v>
      </c>
      <c r="C1082" t="s">
        <v>5419</v>
      </c>
      <c r="D1082">
        <v>2015</v>
      </c>
      <c r="E1082" t="s">
        <v>5420</v>
      </c>
      <c r="F1082" t="s">
        <v>322</v>
      </c>
      <c r="G1082" t="s">
        <v>5421</v>
      </c>
      <c r="H1082" t="s">
        <v>5426</v>
      </c>
      <c r="I1082">
        <v>2</v>
      </c>
      <c r="J1082" s="4">
        <v>45649.419166666667</v>
      </c>
      <c r="L1082" t="s">
        <v>5423</v>
      </c>
      <c r="S1082">
        <v>38</v>
      </c>
      <c r="T1082">
        <v>4.22</v>
      </c>
      <c r="U1082">
        <v>13</v>
      </c>
      <c r="V1082">
        <v>3</v>
      </c>
      <c r="W1082">
        <v>9</v>
      </c>
      <c r="X1082" t="s">
        <v>5427</v>
      </c>
      <c r="Z1082" t="s">
        <v>5428</v>
      </c>
      <c r="AA1082" t="s">
        <v>199</v>
      </c>
      <c r="AB1082" t="b">
        <v>0</v>
      </c>
      <c r="AC1082" t="b">
        <f t="shared" si="31"/>
        <v>1</v>
      </c>
      <c r="AD1082">
        <v>787</v>
      </c>
      <c r="AE1082" t="b">
        <v>0</v>
      </c>
      <c r="AF1082">
        <f>_xlfn.XLOOKUP($C1082,[1]Dec25_data_updated!$C:$C, [1]Dec25_data_updated!AI:AI,0)</f>
        <v>0</v>
      </c>
      <c r="AG1082">
        <f>_xlfn.XLOOKUP($C1082,[1]Dec25_data_updated!$C:$C, [1]Dec25_data_updated!AJ:AJ,0)</f>
        <v>0</v>
      </c>
      <c r="AH1082">
        <f>_xlfn.XLOOKUP($C1082,[1]Dec25_data_updated!$C:$C, [1]Dec25_data_updated!AF:AF,0)</f>
        <v>0</v>
      </c>
      <c r="AI1082" s="1">
        <f>_xlfn.XLOOKUP($C1082,[1]cull_for_type_term!$C:$C, [1]cull_for_type_term!AI:AI,0)</f>
        <v>0</v>
      </c>
      <c r="AJ1082" s="1">
        <f>_xlfn.XLOOKUP($C1082,[1]cull_for_type_term!$C:$C, [1]cull_for_type_term!AJ:AJ,0)</f>
        <v>0</v>
      </c>
      <c r="AK1082" s="1">
        <f>_xlfn.XLOOKUP($C1082,[1]dates!$C:$C, [1]dates!D:D,0)</f>
        <v>0</v>
      </c>
      <c r="AL1082" s="2"/>
      <c r="AM1082" s="3">
        <f>_xlfn.XLOOKUP($C1082,[1]missing!$C:$C, [1]missing!AH:AH,0)</f>
        <v>0</v>
      </c>
    </row>
    <row r="1083" spans="1:39" x14ac:dyDescent="0.2">
      <c r="A1083">
        <v>38</v>
      </c>
      <c r="B1083" t="s">
        <v>5418</v>
      </c>
      <c r="C1083" t="s">
        <v>5419</v>
      </c>
      <c r="D1083">
        <v>2015</v>
      </c>
      <c r="E1083" t="s">
        <v>5420</v>
      </c>
      <c r="F1083" t="s">
        <v>322</v>
      </c>
      <c r="G1083" t="s">
        <v>5421</v>
      </c>
      <c r="H1083" t="s">
        <v>5422</v>
      </c>
      <c r="I1083">
        <v>5</v>
      </c>
      <c r="J1083" s="4">
        <v>45649.813726851855</v>
      </c>
      <c r="L1083" t="s">
        <v>5423</v>
      </c>
      <c r="S1083">
        <v>38</v>
      </c>
      <c r="T1083">
        <v>4.22</v>
      </c>
      <c r="U1083">
        <v>13</v>
      </c>
      <c r="V1083">
        <v>3</v>
      </c>
      <c r="W1083">
        <v>9</v>
      </c>
      <c r="X1083" t="s">
        <v>5429</v>
      </c>
      <c r="Z1083" t="s">
        <v>5430</v>
      </c>
      <c r="AA1083" t="s">
        <v>50</v>
      </c>
      <c r="AB1083" t="b">
        <v>0</v>
      </c>
      <c r="AC1083" t="b">
        <f t="shared" si="31"/>
        <v>1</v>
      </c>
      <c r="AD1083">
        <v>972</v>
      </c>
      <c r="AE1083" t="b">
        <v>0</v>
      </c>
      <c r="AF1083">
        <f>_xlfn.XLOOKUP($C1083,[1]Dec25_data_updated!$C:$C, [1]Dec25_data_updated!AI:AI,0)</f>
        <v>0</v>
      </c>
      <c r="AG1083">
        <f>_xlfn.XLOOKUP($C1083,[1]Dec25_data_updated!$C:$C, [1]Dec25_data_updated!AJ:AJ,0)</f>
        <v>0</v>
      </c>
      <c r="AH1083">
        <f>_xlfn.XLOOKUP($C1083,[1]Dec25_data_updated!$C:$C, [1]Dec25_data_updated!AF:AF,0)</f>
        <v>0</v>
      </c>
      <c r="AI1083" s="1">
        <f>_xlfn.XLOOKUP($C1083,[1]cull_for_type_term!$C:$C, [1]cull_for_type_term!AI:AI,0)</f>
        <v>0</v>
      </c>
      <c r="AJ1083" s="1">
        <f>_xlfn.XLOOKUP($C1083,[1]cull_for_type_term!$C:$C, [1]cull_for_type_term!AJ:AJ,0)</f>
        <v>0</v>
      </c>
      <c r="AK1083" s="1">
        <f>_xlfn.XLOOKUP($C1083,[1]dates!$C:$C, [1]dates!D:D,0)</f>
        <v>0</v>
      </c>
      <c r="AL1083" s="2"/>
      <c r="AM1083" s="3">
        <f>_xlfn.XLOOKUP($C1083,[1]missing!$C:$C, [1]missing!AH:AH,0)</f>
        <v>0</v>
      </c>
    </row>
    <row r="1084" spans="1:39" x14ac:dyDescent="0.2">
      <c r="A1084">
        <v>0</v>
      </c>
      <c r="B1084" t="s">
        <v>5431</v>
      </c>
      <c r="C1084" t="s">
        <v>5432</v>
      </c>
      <c r="D1084">
        <v>2020</v>
      </c>
      <c r="E1084" t="s">
        <v>5433</v>
      </c>
      <c r="F1084" t="s">
        <v>2373</v>
      </c>
      <c r="G1084" t="s">
        <v>5434</v>
      </c>
      <c r="I1084">
        <v>5</v>
      </c>
      <c r="J1084" s="4">
        <v>45649.420636574076</v>
      </c>
      <c r="K1084" t="s">
        <v>56</v>
      </c>
      <c r="S1084">
        <v>0</v>
      </c>
      <c r="T1084">
        <v>0</v>
      </c>
      <c r="U1084">
        <v>0</v>
      </c>
      <c r="V1084">
        <v>4</v>
      </c>
      <c r="W1084">
        <v>4</v>
      </c>
      <c r="X1084" t="s">
        <v>5435</v>
      </c>
      <c r="Y1084" t="s">
        <v>5434</v>
      </c>
      <c r="Z1084" t="s">
        <v>5436</v>
      </c>
      <c r="AA1084" t="s">
        <v>47</v>
      </c>
      <c r="AB1084" t="b">
        <v>0</v>
      </c>
      <c r="AC1084" t="b">
        <f t="shared" si="31"/>
        <v>1</v>
      </c>
      <c r="AD1084">
        <v>70</v>
      </c>
      <c r="AE1084" t="b">
        <v>0</v>
      </c>
      <c r="AF1084">
        <f>_xlfn.XLOOKUP($C1084,[1]Dec25_data_updated!$C:$C, [1]Dec25_data_updated!AI:AI,0)</f>
        <v>0</v>
      </c>
      <c r="AG1084">
        <f>_xlfn.XLOOKUP($C1084,[1]Dec25_data_updated!$C:$C, [1]Dec25_data_updated!AJ:AJ,0)</f>
        <v>0</v>
      </c>
      <c r="AH1084">
        <f>_xlfn.XLOOKUP($C1084,[1]Dec25_data_updated!$C:$C, [1]Dec25_data_updated!AF:AF,0)</f>
        <v>0</v>
      </c>
      <c r="AI1084" s="1">
        <f>_xlfn.XLOOKUP($C1084,[1]cull_for_type_term!$C:$C, [1]cull_for_type_term!AI:AI,0)</f>
        <v>0</v>
      </c>
      <c r="AJ1084" s="1">
        <f>_xlfn.XLOOKUP($C1084,[1]cull_for_type_term!$C:$C, [1]cull_for_type_term!AJ:AJ,0)</f>
        <v>0</v>
      </c>
      <c r="AK1084" s="1">
        <f>_xlfn.XLOOKUP($C1084,[1]dates!$C:$C, [1]dates!D:D,0)</f>
        <v>0</v>
      </c>
      <c r="AL1084" s="2"/>
      <c r="AM1084" s="3">
        <f>_xlfn.XLOOKUP($C1084,[1]missing!$C:$C, [1]missing!AH:AH,0)</f>
        <v>0</v>
      </c>
    </row>
    <row r="1085" spans="1:39" x14ac:dyDescent="0.2">
      <c r="A1085">
        <v>0</v>
      </c>
      <c r="B1085" t="s">
        <v>5431</v>
      </c>
      <c r="C1085" t="s">
        <v>5432</v>
      </c>
      <c r="D1085">
        <v>2020</v>
      </c>
      <c r="E1085" t="s">
        <v>5433</v>
      </c>
      <c r="F1085" t="s">
        <v>2373</v>
      </c>
      <c r="G1085" t="s">
        <v>5434</v>
      </c>
      <c r="I1085">
        <v>5</v>
      </c>
      <c r="J1085" s="4">
        <v>45649.419166666667</v>
      </c>
      <c r="K1085" t="s">
        <v>56</v>
      </c>
      <c r="S1085">
        <v>0</v>
      </c>
      <c r="T1085">
        <v>0</v>
      </c>
      <c r="U1085">
        <v>0</v>
      </c>
      <c r="V1085">
        <v>4</v>
      </c>
      <c r="W1085">
        <v>4</v>
      </c>
      <c r="X1085" t="s">
        <v>5437</v>
      </c>
      <c r="Y1085" t="s">
        <v>5434</v>
      </c>
      <c r="Z1085" t="s">
        <v>5438</v>
      </c>
      <c r="AA1085" t="s">
        <v>199</v>
      </c>
      <c r="AB1085" t="b">
        <v>0</v>
      </c>
      <c r="AC1085" t="b">
        <f t="shared" si="31"/>
        <v>1</v>
      </c>
      <c r="AD1085">
        <v>790</v>
      </c>
      <c r="AE1085" t="b">
        <v>0</v>
      </c>
      <c r="AF1085">
        <f>_xlfn.XLOOKUP($C1085,[1]Dec25_data_updated!$C:$C, [1]Dec25_data_updated!AI:AI,0)</f>
        <v>0</v>
      </c>
      <c r="AG1085">
        <f>_xlfn.XLOOKUP($C1085,[1]Dec25_data_updated!$C:$C, [1]Dec25_data_updated!AJ:AJ,0)</f>
        <v>0</v>
      </c>
      <c r="AH1085">
        <f>_xlfn.XLOOKUP($C1085,[1]Dec25_data_updated!$C:$C, [1]Dec25_data_updated!AF:AF,0)</f>
        <v>0</v>
      </c>
      <c r="AI1085" s="1">
        <f>_xlfn.XLOOKUP($C1085,[1]cull_for_type_term!$C:$C, [1]cull_for_type_term!AI:AI,0)</f>
        <v>0</v>
      </c>
      <c r="AJ1085" s="1">
        <f>_xlfn.XLOOKUP($C1085,[1]cull_for_type_term!$C:$C, [1]cull_for_type_term!AJ:AJ,0)</f>
        <v>0</v>
      </c>
      <c r="AK1085" s="1">
        <f>_xlfn.XLOOKUP($C1085,[1]dates!$C:$C, [1]dates!D:D,0)</f>
        <v>0</v>
      </c>
      <c r="AL1085" s="2"/>
      <c r="AM1085" s="3">
        <f>_xlfn.XLOOKUP($C1085,[1]missing!$C:$C, [1]missing!AH:AH,0)</f>
        <v>0</v>
      </c>
    </row>
    <row r="1086" spans="1:39" x14ac:dyDescent="0.2">
      <c r="A1086">
        <v>0</v>
      </c>
      <c r="B1086" t="s">
        <v>5431</v>
      </c>
      <c r="C1086" t="s">
        <v>5432</v>
      </c>
      <c r="D1086">
        <v>2020</v>
      </c>
      <c r="E1086" t="s">
        <v>5433</v>
      </c>
      <c r="F1086" t="s">
        <v>2373</v>
      </c>
      <c r="G1086" t="s">
        <v>5434</v>
      </c>
      <c r="I1086">
        <v>7</v>
      </c>
      <c r="J1086" s="4">
        <v>45649.813726851855</v>
      </c>
      <c r="K1086" t="s">
        <v>56</v>
      </c>
      <c r="S1086">
        <v>0</v>
      </c>
      <c r="T1086">
        <v>0</v>
      </c>
      <c r="U1086">
        <v>0</v>
      </c>
      <c r="V1086">
        <v>4</v>
      </c>
      <c r="W1086">
        <v>4</v>
      </c>
      <c r="X1086" t="s">
        <v>4852</v>
      </c>
      <c r="Y1086" t="s">
        <v>5434</v>
      </c>
      <c r="Z1086" t="s">
        <v>5439</v>
      </c>
      <c r="AA1086" t="s">
        <v>50</v>
      </c>
      <c r="AB1086" t="b">
        <v>0</v>
      </c>
      <c r="AC1086" t="b">
        <f t="shared" si="31"/>
        <v>1</v>
      </c>
      <c r="AD1086">
        <v>974</v>
      </c>
      <c r="AE1086" t="b">
        <v>0</v>
      </c>
      <c r="AF1086">
        <f>_xlfn.XLOOKUP($C1086,[1]Dec25_data_updated!$C:$C, [1]Dec25_data_updated!AI:AI,0)</f>
        <v>0</v>
      </c>
      <c r="AG1086">
        <f>_xlfn.XLOOKUP($C1086,[1]Dec25_data_updated!$C:$C, [1]Dec25_data_updated!AJ:AJ,0)</f>
        <v>0</v>
      </c>
      <c r="AH1086">
        <f>_xlfn.XLOOKUP($C1086,[1]Dec25_data_updated!$C:$C, [1]Dec25_data_updated!AF:AF,0)</f>
        <v>0</v>
      </c>
      <c r="AI1086" s="1">
        <f>_xlfn.XLOOKUP($C1086,[1]cull_for_type_term!$C:$C, [1]cull_for_type_term!AI:AI,0)</f>
        <v>0</v>
      </c>
      <c r="AJ1086" s="1">
        <f>_xlfn.XLOOKUP($C1086,[1]cull_for_type_term!$C:$C, [1]cull_for_type_term!AJ:AJ,0)</f>
        <v>0</v>
      </c>
      <c r="AK1086" s="1">
        <f>_xlfn.XLOOKUP($C1086,[1]dates!$C:$C, [1]dates!D:D,0)</f>
        <v>0</v>
      </c>
      <c r="AL1086" s="2"/>
      <c r="AM1086" s="3">
        <f>_xlfn.XLOOKUP($C1086,[1]missing!$C:$C, [1]missing!AH:AH,0)</f>
        <v>0</v>
      </c>
    </row>
    <row r="1087" spans="1:39" x14ac:dyDescent="0.2">
      <c r="A1087">
        <v>4</v>
      </c>
      <c r="B1087" t="s">
        <v>5431</v>
      </c>
      <c r="C1087" t="s">
        <v>5440</v>
      </c>
      <c r="D1087">
        <v>2020</v>
      </c>
      <c r="F1087" t="s">
        <v>2364</v>
      </c>
      <c r="G1087" t="s">
        <v>5441</v>
      </c>
      <c r="H1087" t="s">
        <v>5442</v>
      </c>
      <c r="I1087">
        <v>6</v>
      </c>
      <c r="J1087" s="4">
        <v>45649.419166666667</v>
      </c>
      <c r="K1087" t="s">
        <v>449</v>
      </c>
      <c r="S1087">
        <v>4</v>
      </c>
      <c r="T1087">
        <v>1</v>
      </c>
      <c r="U1087">
        <v>1</v>
      </c>
      <c r="V1087">
        <v>4</v>
      </c>
      <c r="W1087">
        <v>4</v>
      </c>
      <c r="X1087" t="s">
        <v>5443</v>
      </c>
      <c r="Z1087" t="s">
        <v>5444</v>
      </c>
      <c r="AA1087" t="s">
        <v>199</v>
      </c>
      <c r="AB1087" t="b">
        <v>0</v>
      </c>
      <c r="AC1087" t="b">
        <f t="shared" si="31"/>
        <v>1</v>
      </c>
      <c r="AD1087">
        <v>791</v>
      </c>
      <c r="AE1087" t="b">
        <v>0</v>
      </c>
      <c r="AF1087">
        <f>_xlfn.XLOOKUP($C1087,[1]Dec25_data_updated!$C:$C, [1]Dec25_data_updated!AI:AI,0)</f>
        <v>0</v>
      </c>
      <c r="AG1087">
        <f>_xlfn.XLOOKUP($C1087,[1]Dec25_data_updated!$C:$C, [1]Dec25_data_updated!AJ:AJ,0)</f>
        <v>0</v>
      </c>
      <c r="AH1087">
        <f>_xlfn.XLOOKUP($C1087,[1]Dec25_data_updated!$C:$C, [1]Dec25_data_updated!AF:AF,0)</f>
        <v>0</v>
      </c>
      <c r="AI1087" s="1">
        <f>_xlfn.XLOOKUP($C1087,[1]cull_for_type_term!$C:$C, [1]cull_for_type_term!AI:AI,0)</f>
        <v>0</v>
      </c>
      <c r="AJ1087" s="1">
        <f>_xlfn.XLOOKUP($C1087,[1]cull_for_type_term!$C:$C, [1]cull_for_type_term!AJ:AJ,0)</f>
        <v>0</v>
      </c>
      <c r="AK1087" s="1">
        <f>_xlfn.XLOOKUP($C1087,[1]dates!$C:$C, [1]dates!D:D,0)</f>
        <v>0</v>
      </c>
      <c r="AL1087" s="2"/>
      <c r="AM1087" s="3">
        <f>_xlfn.XLOOKUP($C1087,[1]missing!$C:$C, [1]missing!AH:AH,0)</f>
        <v>0</v>
      </c>
    </row>
    <row r="1088" spans="1:39" x14ac:dyDescent="0.2">
      <c r="A1088">
        <v>2</v>
      </c>
      <c r="B1088" t="s">
        <v>5445</v>
      </c>
      <c r="C1088" t="s">
        <v>5446</v>
      </c>
      <c r="D1088">
        <v>2022</v>
      </c>
      <c r="E1088" t="s">
        <v>5447</v>
      </c>
      <c r="F1088" t="s">
        <v>1722</v>
      </c>
      <c r="G1088" t="s">
        <v>5448</v>
      </c>
      <c r="H1088" t="s">
        <v>5449</v>
      </c>
      <c r="I1088">
        <v>129</v>
      </c>
      <c r="J1088" s="4">
        <v>45649.813726851855</v>
      </c>
      <c r="L1088" t="s">
        <v>5450</v>
      </c>
      <c r="S1088">
        <v>2</v>
      </c>
      <c r="T1088">
        <v>1</v>
      </c>
      <c r="U1088">
        <v>2</v>
      </c>
      <c r="V1088">
        <v>1</v>
      </c>
      <c r="W1088">
        <v>2</v>
      </c>
      <c r="X1088" t="s">
        <v>5451</v>
      </c>
      <c r="Z1088" t="s">
        <v>5452</v>
      </c>
      <c r="AA1088" t="s">
        <v>50</v>
      </c>
      <c r="AB1088" t="b">
        <v>0</v>
      </c>
      <c r="AC1088" t="b">
        <f t="shared" si="31"/>
        <v>1</v>
      </c>
      <c r="AD1088">
        <v>1096</v>
      </c>
      <c r="AE1088" t="b">
        <v>0</v>
      </c>
      <c r="AF1088">
        <f>_xlfn.XLOOKUP($C1088,[1]Dec25_data_updated!$C:$C, [1]Dec25_data_updated!AI:AI,0)</f>
        <v>0</v>
      </c>
      <c r="AG1088">
        <f>_xlfn.XLOOKUP($C1088,[1]Dec25_data_updated!$C:$C, [1]Dec25_data_updated!AJ:AJ,0)</f>
        <v>0</v>
      </c>
      <c r="AH1088">
        <f>_xlfn.XLOOKUP($C1088,[1]Dec25_data_updated!$C:$C, [1]Dec25_data_updated!AF:AF,0)</f>
        <v>0</v>
      </c>
      <c r="AI1088" s="1">
        <f>_xlfn.XLOOKUP($C1088,[1]cull_for_type_term!$C:$C, [1]cull_for_type_term!AI:AI,0)</f>
        <v>0</v>
      </c>
      <c r="AJ1088" s="1">
        <f>_xlfn.XLOOKUP($C1088,[1]cull_for_type_term!$C:$C, [1]cull_for_type_term!AJ:AJ,0)</f>
        <v>0</v>
      </c>
      <c r="AK1088" s="1">
        <f>_xlfn.XLOOKUP($C1088,[1]dates!$C:$C, [1]dates!D:D,0)</f>
        <v>0</v>
      </c>
      <c r="AL1088" s="2"/>
      <c r="AM1088" s="3">
        <f>_xlfn.XLOOKUP($C1088,[1]missing!$C:$C, [1]missing!AH:AH,0)</f>
        <v>0</v>
      </c>
    </row>
    <row r="1089" spans="1:39" x14ac:dyDescent="0.2">
      <c r="A1089">
        <v>0</v>
      </c>
      <c r="B1089" t="s">
        <v>5453</v>
      </c>
      <c r="C1089" t="s">
        <v>5454</v>
      </c>
      <c r="D1089">
        <v>2024</v>
      </c>
      <c r="F1089" t="s">
        <v>436</v>
      </c>
      <c r="G1089" t="s">
        <v>5455</v>
      </c>
      <c r="I1089">
        <v>183</v>
      </c>
      <c r="J1089" s="4">
        <v>45649.420636574076</v>
      </c>
      <c r="S1089">
        <v>0</v>
      </c>
      <c r="T1089">
        <v>0</v>
      </c>
      <c r="U1089">
        <v>0</v>
      </c>
      <c r="V1089">
        <v>1</v>
      </c>
      <c r="W1089">
        <v>1</v>
      </c>
      <c r="X1089" t="s">
        <v>5456</v>
      </c>
      <c r="Y1089" t="s">
        <v>5457</v>
      </c>
      <c r="Z1089" t="s">
        <v>5458</v>
      </c>
      <c r="AA1089" t="s">
        <v>47</v>
      </c>
      <c r="AB1089" t="b">
        <v>0</v>
      </c>
      <c r="AC1089" t="b">
        <f t="shared" si="31"/>
        <v>1</v>
      </c>
      <c r="AD1089">
        <v>248</v>
      </c>
      <c r="AE1089" t="b">
        <v>0</v>
      </c>
      <c r="AF1089">
        <f>_xlfn.XLOOKUP($C1089,[1]Dec25_data_updated!$C:$C, [1]Dec25_data_updated!AI:AI,0)</f>
        <v>0</v>
      </c>
      <c r="AG1089">
        <f>_xlfn.XLOOKUP($C1089,[1]Dec25_data_updated!$C:$C, [1]Dec25_data_updated!AJ:AJ,0)</f>
        <v>0</v>
      </c>
      <c r="AH1089">
        <f>_xlfn.XLOOKUP($C1089,[1]Dec25_data_updated!$C:$C, [1]Dec25_data_updated!AF:AF,0)</f>
        <v>0</v>
      </c>
      <c r="AI1089" s="1">
        <f>_xlfn.XLOOKUP($C1089,[1]cull_for_type_term!$C:$C, [1]cull_for_type_term!AI:AI,0)</f>
        <v>0</v>
      </c>
      <c r="AJ1089" s="1">
        <f>_xlfn.XLOOKUP($C1089,[1]cull_for_type_term!$C:$C, [1]cull_for_type_term!AJ:AJ,0)</f>
        <v>0</v>
      </c>
      <c r="AK1089" s="1">
        <f>_xlfn.XLOOKUP($C1089,[1]dates!$C:$C, [1]dates!D:D,0)</f>
        <v>0</v>
      </c>
      <c r="AL1089" s="2"/>
      <c r="AM1089" s="3">
        <f>_xlfn.XLOOKUP($C1089,[1]missing!$C:$C, [1]missing!AH:AH,0)</f>
        <v>0</v>
      </c>
    </row>
    <row r="1090" spans="1:39" x14ac:dyDescent="0.2">
      <c r="A1090">
        <v>0</v>
      </c>
      <c r="B1090" t="s">
        <v>5459</v>
      </c>
      <c r="C1090" t="s">
        <v>5460</v>
      </c>
      <c r="D1090">
        <v>2021</v>
      </c>
      <c r="E1090" t="s">
        <v>5461</v>
      </c>
      <c r="F1090" t="s">
        <v>1722</v>
      </c>
      <c r="G1090" t="s">
        <v>5462</v>
      </c>
      <c r="I1090">
        <v>107</v>
      </c>
      <c r="J1090" s="4">
        <v>45649.420636574076</v>
      </c>
      <c r="L1090" t="s">
        <v>5463</v>
      </c>
      <c r="S1090">
        <v>0</v>
      </c>
      <c r="T1090">
        <v>0</v>
      </c>
      <c r="U1090">
        <v>0</v>
      </c>
      <c r="V1090">
        <v>1</v>
      </c>
      <c r="W1090">
        <v>3</v>
      </c>
      <c r="X1090" t="s">
        <v>5464</v>
      </c>
      <c r="Z1090" t="s">
        <v>5465</v>
      </c>
      <c r="AA1090" t="s">
        <v>47</v>
      </c>
      <c r="AB1090" s="5" t="b">
        <v>0</v>
      </c>
      <c r="AC1090" t="b">
        <f t="shared" si="31"/>
        <v>1</v>
      </c>
      <c r="AD1090">
        <v>172</v>
      </c>
      <c r="AE1090" t="b">
        <v>0</v>
      </c>
      <c r="AF1090">
        <f>_xlfn.XLOOKUP($C1090,[1]Dec25_data_updated!$C:$C, [1]Dec25_data_updated!AI:AI,0)</f>
        <v>0</v>
      </c>
      <c r="AG1090">
        <f>_xlfn.XLOOKUP($C1090,[1]Dec25_data_updated!$C:$C, [1]Dec25_data_updated!AJ:AJ,0)</f>
        <v>0</v>
      </c>
      <c r="AH1090">
        <f>_xlfn.XLOOKUP($C1090,[1]Dec25_data_updated!$C:$C, [1]Dec25_data_updated!AF:AF,0)</f>
        <v>0</v>
      </c>
      <c r="AI1090" s="1">
        <f>_xlfn.XLOOKUP($C1090,[1]cull_for_type_term!$C:$C, [1]cull_for_type_term!AI:AI,0)</f>
        <v>0</v>
      </c>
      <c r="AJ1090" s="1">
        <f>_xlfn.XLOOKUP($C1090,[1]cull_for_type_term!$C:$C, [1]cull_for_type_term!AJ:AJ,0)</f>
        <v>0</v>
      </c>
      <c r="AK1090" s="1">
        <f>_xlfn.XLOOKUP($C1090,[1]dates!$C:$C, [1]dates!D:D,0)</f>
        <v>0</v>
      </c>
      <c r="AL1090" s="2"/>
      <c r="AM1090" s="3">
        <f>_xlfn.XLOOKUP($C1090,[1]missing!$C:$C, [1]missing!AH:AH,0)</f>
        <v>0</v>
      </c>
    </row>
    <row r="1091" spans="1:39" x14ac:dyDescent="0.2">
      <c r="A1091">
        <v>25</v>
      </c>
      <c r="B1091" t="s">
        <v>5466</v>
      </c>
      <c r="C1091" t="s">
        <v>5467</v>
      </c>
      <c r="D1091">
        <v>2022</v>
      </c>
      <c r="E1091" t="s">
        <v>5468</v>
      </c>
      <c r="F1091" t="s">
        <v>5469</v>
      </c>
      <c r="G1091" t="s">
        <v>5470</v>
      </c>
      <c r="H1091" t="s">
        <v>5471</v>
      </c>
      <c r="I1091">
        <v>209</v>
      </c>
      <c r="J1091" s="4">
        <v>45649.420636574076</v>
      </c>
      <c r="S1091">
        <v>25</v>
      </c>
      <c r="T1091">
        <v>12.5</v>
      </c>
      <c r="U1091">
        <v>5</v>
      </c>
      <c r="V1091">
        <v>5</v>
      </c>
      <c r="W1091">
        <v>2</v>
      </c>
      <c r="X1091" t="s">
        <v>5472</v>
      </c>
      <c r="Y1091" t="s">
        <v>5473</v>
      </c>
      <c r="Z1091" t="s">
        <v>5474</v>
      </c>
      <c r="AA1091" t="s">
        <v>47</v>
      </c>
      <c r="AB1091" t="b">
        <v>0</v>
      </c>
      <c r="AC1091" t="b">
        <f t="shared" si="31"/>
        <v>1</v>
      </c>
      <c r="AD1091">
        <v>274</v>
      </c>
      <c r="AE1091" t="b">
        <v>0</v>
      </c>
      <c r="AF1091">
        <f>_xlfn.XLOOKUP($C1091,[1]Dec25_data_updated!$C:$C, [1]Dec25_data_updated!AI:AI,0)</f>
        <v>0</v>
      </c>
      <c r="AG1091">
        <f>_xlfn.XLOOKUP($C1091,[1]Dec25_data_updated!$C:$C, [1]Dec25_data_updated!AJ:AJ,0)</f>
        <v>0</v>
      </c>
      <c r="AH1091">
        <f>_xlfn.XLOOKUP($C1091,[1]Dec25_data_updated!$C:$C, [1]Dec25_data_updated!AF:AF,0)</f>
        <v>0</v>
      </c>
      <c r="AI1091" s="1">
        <f>_xlfn.XLOOKUP($C1091,[1]cull_for_type_term!$C:$C, [1]cull_for_type_term!AI:AI,0)</f>
        <v>0</v>
      </c>
      <c r="AJ1091" s="1">
        <f>_xlfn.XLOOKUP($C1091,[1]cull_for_type_term!$C:$C, [1]cull_for_type_term!AJ:AJ,0)</f>
        <v>0</v>
      </c>
      <c r="AK1091" s="1">
        <f>_xlfn.XLOOKUP($C1091,[1]dates!$C:$C, [1]dates!D:D,0)</f>
        <v>0</v>
      </c>
      <c r="AL1091" s="2"/>
      <c r="AM1091" s="3">
        <f>_xlfn.XLOOKUP($C1091,[1]missing!$C:$C, [1]missing!AH:AH,0)</f>
        <v>0</v>
      </c>
    </row>
    <row r="1092" spans="1:39" x14ac:dyDescent="0.2">
      <c r="A1092">
        <v>25</v>
      </c>
      <c r="B1092" t="s">
        <v>5466</v>
      </c>
      <c r="C1092" t="s">
        <v>5467</v>
      </c>
      <c r="D1092">
        <v>2022</v>
      </c>
      <c r="E1092" t="s">
        <v>5468</v>
      </c>
      <c r="F1092" t="s">
        <v>5469</v>
      </c>
      <c r="G1092" t="s">
        <v>5470</v>
      </c>
      <c r="H1092" t="s">
        <v>5471</v>
      </c>
      <c r="I1092">
        <v>83</v>
      </c>
      <c r="J1092" s="4">
        <v>45649.813726851855</v>
      </c>
      <c r="S1092">
        <v>25</v>
      </c>
      <c r="T1092">
        <v>12.5</v>
      </c>
      <c r="U1092">
        <v>5</v>
      </c>
      <c r="V1092">
        <v>5</v>
      </c>
      <c r="W1092">
        <v>2</v>
      </c>
      <c r="X1092" t="s">
        <v>5475</v>
      </c>
      <c r="Y1092" t="s">
        <v>5473</v>
      </c>
      <c r="Z1092" t="s">
        <v>5476</v>
      </c>
      <c r="AA1092" t="s">
        <v>50</v>
      </c>
      <c r="AB1092" t="b">
        <v>0</v>
      </c>
      <c r="AC1092" t="b">
        <f t="shared" si="31"/>
        <v>1</v>
      </c>
      <c r="AD1092">
        <v>1050</v>
      </c>
      <c r="AE1092" t="b">
        <v>0</v>
      </c>
      <c r="AF1092">
        <f>_xlfn.XLOOKUP($C1092,[1]Dec25_data_updated!$C:$C, [1]Dec25_data_updated!AI:AI,0)</f>
        <v>0</v>
      </c>
      <c r="AG1092">
        <f>_xlfn.XLOOKUP($C1092,[1]Dec25_data_updated!$C:$C, [1]Dec25_data_updated!AJ:AJ,0)</f>
        <v>0</v>
      </c>
      <c r="AH1092">
        <f>_xlfn.XLOOKUP($C1092,[1]Dec25_data_updated!$C:$C, [1]Dec25_data_updated!AF:AF,0)</f>
        <v>0</v>
      </c>
      <c r="AI1092" s="1">
        <f>_xlfn.XLOOKUP($C1092,[1]cull_for_type_term!$C:$C, [1]cull_for_type_term!AI:AI,0)</f>
        <v>0</v>
      </c>
      <c r="AJ1092" s="1">
        <f>_xlfn.XLOOKUP($C1092,[1]cull_for_type_term!$C:$C, [1]cull_for_type_term!AJ:AJ,0)</f>
        <v>0</v>
      </c>
      <c r="AK1092" s="1">
        <f>_xlfn.XLOOKUP($C1092,[1]dates!$C:$C, [1]dates!D:D,0)</f>
        <v>0</v>
      </c>
      <c r="AL1092" s="2"/>
      <c r="AM1092" s="3">
        <f>_xlfn.XLOOKUP($C1092,[1]missing!$C:$C, [1]missing!AH:AH,0)</f>
        <v>0</v>
      </c>
    </row>
    <row r="1093" spans="1:39" x14ac:dyDescent="0.2">
      <c r="A1093">
        <v>0</v>
      </c>
      <c r="B1093" t="s">
        <v>5477</v>
      </c>
      <c r="C1093" t="s">
        <v>5478</v>
      </c>
      <c r="D1093">
        <v>2019</v>
      </c>
      <c r="E1093" t="s">
        <v>5479</v>
      </c>
      <c r="F1093" t="s">
        <v>1722</v>
      </c>
      <c r="G1093" t="s">
        <v>5480</v>
      </c>
      <c r="I1093">
        <v>138</v>
      </c>
      <c r="J1093" s="4">
        <v>45649.420636574076</v>
      </c>
      <c r="L1093" t="s">
        <v>5481</v>
      </c>
      <c r="S1093">
        <v>0</v>
      </c>
      <c r="T1093">
        <v>0</v>
      </c>
      <c r="U1093">
        <v>0</v>
      </c>
      <c r="V1093">
        <v>1</v>
      </c>
      <c r="W1093">
        <v>5</v>
      </c>
      <c r="X1093" t="s">
        <v>5482</v>
      </c>
      <c r="Z1093" t="s">
        <v>5483</v>
      </c>
      <c r="AA1093" t="s">
        <v>47</v>
      </c>
      <c r="AB1093" t="b">
        <v>0</v>
      </c>
      <c r="AC1093" t="b">
        <f t="shared" si="31"/>
        <v>1</v>
      </c>
      <c r="AD1093">
        <v>203</v>
      </c>
      <c r="AE1093" t="b">
        <v>0</v>
      </c>
      <c r="AF1093">
        <f>_xlfn.XLOOKUP($C1093,[1]Dec25_data_updated!$C:$C, [1]Dec25_data_updated!AI:AI,0)</f>
        <v>0</v>
      </c>
      <c r="AG1093">
        <f>_xlfn.XLOOKUP($C1093,[1]Dec25_data_updated!$C:$C, [1]Dec25_data_updated!AJ:AJ,0)</f>
        <v>0</v>
      </c>
      <c r="AH1093">
        <f>_xlfn.XLOOKUP($C1093,[1]Dec25_data_updated!$C:$C, [1]Dec25_data_updated!AF:AF,0)</f>
        <v>0</v>
      </c>
      <c r="AI1093" s="1">
        <f>_xlfn.XLOOKUP($C1093,[1]cull_for_type_term!$C:$C, [1]cull_for_type_term!AI:AI,0)</f>
        <v>0</v>
      </c>
      <c r="AJ1093" s="1">
        <f>_xlfn.XLOOKUP($C1093,[1]cull_for_type_term!$C:$C, [1]cull_for_type_term!AJ:AJ,0)</f>
        <v>0</v>
      </c>
      <c r="AK1093" s="1">
        <f>_xlfn.XLOOKUP($C1093,[1]dates!$C:$C, [1]dates!D:D,0)</f>
        <v>0</v>
      </c>
      <c r="AL1093" s="2"/>
      <c r="AM1093" s="3">
        <f>_xlfn.XLOOKUP($C1093,[1]missing!$C:$C, [1]missing!AH:AH,0)</f>
        <v>0</v>
      </c>
    </row>
    <row r="1094" spans="1:39" x14ac:dyDescent="0.2">
      <c r="A1094">
        <v>0</v>
      </c>
      <c r="B1094" t="s">
        <v>5484</v>
      </c>
      <c r="C1094" t="s">
        <v>5485</v>
      </c>
      <c r="E1094" t="s">
        <v>279</v>
      </c>
      <c r="G1094" t="s">
        <v>5486</v>
      </c>
      <c r="I1094">
        <v>442</v>
      </c>
      <c r="J1094" s="4">
        <v>45649.420636574076</v>
      </c>
      <c r="L1094" t="s">
        <v>5487</v>
      </c>
      <c r="S1094">
        <v>0</v>
      </c>
      <c r="T1094">
        <v>0</v>
      </c>
      <c r="U1094">
        <v>0</v>
      </c>
      <c r="V1094">
        <v>3</v>
      </c>
      <c r="X1094" t="s">
        <v>5488</v>
      </c>
      <c r="Z1094" t="s">
        <v>5489</v>
      </c>
      <c r="AA1094" t="s">
        <v>47</v>
      </c>
      <c r="AB1094" t="b">
        <v>0</v>
      </c>
      <c r="AC1094" t="str">
        <f t="shared" si="31"/>
        <v/>
      </c>
      <c r="AD1094">
        <v>507</v>
      </c>
      <c r="AE1094" t="b">
        <v>0</v>
      </c>
      <c r="AF1094">
        <f>_xlfn.XLOOKUP($C1094,[1]Dec25_data_updated!$C:$C, [1]Dec25_data_updated!AI:AI,0)</f>
        <v>0</v>
      </c>
      <c r="AG1094">
        <f>_xlfn.XLOOKUP($C1094,[1]Dec25_data_updated!$C:$C, [1]Dec25_data_updated!AJ:AJ,0)</f>
        <v>0</v>
      </c>
      <c r="AH1094">
        <f>_xlfn.XLOOKUP($C1094,[1]Dec25_data_updated!$C:$C, [1]Dec25_data_updated!AF:AF,0)</f>
        <v>0</v>
      </c>
      <c r="AI1094" s="1">
        <f>_xlfn.XLOOKUP($C1094,[1]cull_for_type_term!$C:$C, [1]cull_for_type_term!AI:AI,0)</f>
        <v>0</v>
      </c>
      <c r="AJ1094" s="1">
        <f>_xlfn.XLOOKUP($C1094,[1]cull_for_type_term!$C:$C, [1]cull_for_type_term!AJ:AJ,0)</f>
        <v>0</v>
      </c>
      <c r="AK1094" s="1">
        <f>_xlfn.XLOOKUP($C1094,[1]dates!$C:$C, [1]dates!D:D,0)</f>
        <v>0</v>
      </c>
      <c r="AL1094" s="2"/>
      <c r="AM1094" s="3">
        <f>_xlfn.XLOOKUP($C1094,[1]missing!$C:$C, [1]missing!AH:AH,0)</f>
        <v>0</v>
      </c>
    </row>
    <row r="1095" spans="1:39" x14ac:dyDescent="0.2">
      <c r="A1095">
        <v>0</v>
      </c>
      <c r="B1095" t="s">
        <v>5484</v>
      </c>
      <c r="C1095" t="s">
        <v>5485</v>
      </c>
      <c r="E1095" t="s">
        <v>279</v>
      </c>
      <c r="G1095" t="s">
        <v>5486</v>
      </c>
      <c r="I1095">
        <v>228</v>
      </c>
      <c r="J1095" s="4">
        <v>45649.813726851855</v>
      </c>
      <c r="L1095" t="s">
        <v>5487</v>
      </c>
      <c r="S1095">
        <v>0</v>
      </c>
      <c r="T1095">
        <v>0</v>
      </c>
      <c r="U1095">
        <v>0</v>
      </c>
      <c r="V1095">
        <v>3</v>
      </c>
      <c r="X1095" t="s">
        <v>5488</v>
      </c>
      <c r="Z1095" t="s">
        <v>5490</v>
      </c>
      <c r="AA1095" t="s">
        <v>50</v>
      </c>
      <c r="AB1095" t="b">
        <v>0</v>
      </c>
      <c r="AC1095" t="str">
        <f t="shared" si="31"/>
        <v/>
      </c>
      <c r="AD1095">
        <v>1195</v>
      </c>
      <c r="AE1095" t="b">
        <v>0</v>
      </c>
      <c r="AF1095">
        <f>_xlfn.XLOOKUP($C1095,[1]Dec25_data_updated!$C:$C, [1]Dec25_data_updated!AI:AI,0)</f>
        <v>0</v>
      </c>
      <c r="AG1095">
        <f>_xlfn.XLOOKUP($C1095,[1]Dec25_data_updated!$C:$C, [1]Dec25_data_updated!AJ:AJ,0)</f>
        <v>0</v>
      </c>
      <c r="AH1095">
        <f>_xlfn.XLOOKUP($C1095,[1]Dec25_data_updated!$C:$C, [1]Dec25_data_updated!AF:AF,0)</f>
        <v>0</v>
      </c>
      <c r="AI1095" s="1">
        <f>_xlfn.XLOOKUP($C1095,[1]cull_for_type_term!$C:$C, [1]cull_for_type_term!AI:AI,0)</f>
        <v>0</v>
      </c>
      <c r="AJ1095" s="1">
        <f>_xlfn.XLOOKUP($C1095,[1]cull_for_type_term!$C:$C, [1]cull_for_type_term!AJ:AJ,0)</f>
        <v>0</v>
      </c>
      <c r="AK1095" s="1">
        <f>_xlfn.XLOOKUP($C1095,[1]dates!$C:$C, [1]dates!D:D,0)</f>
        <v>0</v>
      </c>
      <c r="AL1095" s="2"/>
      <c r="AM1095" s="3">
        <f>_xlfn.XLOOKUP($C1095,[1]missing!$C:$C, [1]missing!AH:AH,0)</f>
        <v>0</v>
      </c>
    </row>
    <row r="1096" spans="1:39" x14ac:dyDescent="0.2">
      <c r="A1096">
        <v>0</v>
      </c>
      <c r="B1096" t="s">
        <v>5484</v>
      </c>
      <c r="C1096" t="s">
        <v>5491</v>
      </c>
      <c r="D1096">
        <v>2020</v>
      </c>
      <c r="F1096" t="s">
        <v>289</v>
      </c>
      <c r="G1096" t="s">
        <v>5492</v>
      </c>
      <c r="I1096">
        <v>541</v>
      </c>
      <c r="J1096" s="4">
        <v>45649.420636574076</v>
      </c>
      <c r="K1096" t="s">
        <v>250</v>
      </c>
      <c r="S1096">
        <v>0</v>
      </c>
      <c r="T1096">
        <v>0</v>
      </c>
      <c r="U1096">
        <v>0</v>
      </c>
      <c r="V1096">
        <v>3</v>
      </c>
      <c r="W1096">
        <v>4</v>
      </c>
      <c r="X1096" t="s">
        <v>5493</v>
      </c>
      <c r="Z1096" t="s">
        <v>5494</v>
      </c>
      <c r="AA1096" t="s">
        <v>47</v>
      </c>
      <c r="AB1096" s="5" t="b">
        <v>0</v>
      </c>
      <c r="AC1096" t="str">
        <f t="shared" si="31"/>
        <v/>
      </c>
      <c r="AD1096">
        <v>606</v>
      </c>
      <c r="AE1096" t="b">
        <v>0</v>
      </c>
      <c r="AF1096">
        <f>_xlfn.XLOOKUP($C1096,[1]Dec25_data_updated!$C:$C, [1]Dec25_data_updated!AI:AI,0)</f>
        <v>0</v>
      </c>
      <c r="AG1096">
        <f>_xlfn.XLOOKUP($C1096,[1]Dec25_data_updated!$C:$C, [1]Dec25_data_updated!AJ:AJ,0)</f>
        <v>0</v>
      </c>
      <c r="AH1096">
        <f>_xlfn.XLOOKUP($C1096,[1]Dec25_data_updated!$C:$C, [1]Dec25_data_updated!AF:AF,0)</f>
        <v>0</v>
      </c>
      <c r="AI1096" s="1">
        <f>_xlfn.XLOOKUP($C1096,[1]cull_for_type_term!$C:$C, [1]cull_for_type_term!AI:AI,0)</f>
        <v>0</v>
      </c>
      <c r="AJ1096" s="1">
        <f>_xlfn.XLOOKUP($C1096,[1]cull_for_type_term!$C:$C, [1]cull_for_type_term!AJ:AJ,0)</f>
        <v>0</v>
      </c>
      <c r="AK1096" s="1">
        <f>_xlfn.XLOOKUP($C1096,[1]dates!$C:$C, [1]dates!D:D,0)</f>
        <v>0</v>
      </c>
      <c r="AL1096" s="2"/>
      <c r="AM1096" s="3">
        <f>_xlfn.XLOOKUP($C1096,[1]missing!$C:$C, [1]missing!AH:AH,0)</f>
        <v>0</v>
      </c>
    </row>
    <row r="1097" spans="1:39" x14ac:dyDescent="0.2">
      <c r="A1097">
        <v>0</v>
      </c>
      <c r="B1097" t="s">
        <v>5484</v>
      </c>
      <c r="C1097" t="s">
        <v>5491</v>
      </c>
      <c r="D1097">
        <v>2020</v>
      </c>
      <c r="F1097" t="s">
        <v>289</v>
      </c>
      <c r="G1097" t="s">
        <v>5495</v>
      </c>
      <c r="I1097">
        <v>326</v>
      </c>
      <c r="J1097" s="4">
        <v>45649.813726851855</v>
      </c>
      <c r="K1097" t="s">
        <v>250</v>
      </c>
      <c r="S1097">
        <v>0</v>
      </c>
      <c r="T1097">
        <v>0</v>
      </c>
      <c r="U1097">
        <v>0</v>
      </c>
      <c r="V1097">
        <v>3</v>
      </c>
      <c r="W1097">
        <v>4</v>
      </c>
      <c r="X1097" t="s">
        <v>5493</v>
      </c>
      <c r="Z1097" t="s">
        <v>5496</v>
      </c>
      <c r="AA1097" t="s">
        <v>50</v>
      </c>
      <c r="AB1097" s="5" t="b">
        <v>0</v>
      </c>
      <c r="AC1097" t="str">
        <f t="shared" si="31"/>
        <v/>
      </c>
      <c r="AD1097">
        <v>1293</v>
      </c>
      <c r="AE1097" t="b">
        <v>0</v>
      </c>
      <c r="AF1097">
        <f>_xlfn.XLOOKUP($C1097,[1]Dec25_data_updated!$C:$C, [1]Dec25_data_updated!AI:AI,0)</f>
        <v>0</v>
      </c>
      <c r="AG1097">
        <f>_xlfn.XLOOKUP($C1097,[1]Dec25_data_updated!$C:$C, [1]Dec25_data_updated!AJ:AJ,0)</f>
        <v>0</v>
      </c>
      <c r="AH1097">
        <f>_xlfn.XLOOKUP($C1097,[1]Dec25_data_updated!$C:$C, [1]Dec25_data_updated!AF:AF,0)</f>
        <v>0</v>
      </c>
      <c r="AI1097" s="1">
        <f>_xlfn.XLOOKUP($C1097,[1]cull_for_type_term!$C:$C, [1]cull_for_type_term!AI:AI,0)</f>
        <v>0</v>
      </c>
      <c r="AJ1097" s="1">
        <f>_xlfn.XLOOKUP($C1097,[1]cull_for_type_term!$C:$C, [1]cull_for_type_term!AJ:AJ,0)</f>
        <v>0</v>
      </c>
      <c r="AK1097" s="1">
        <f>_xlfn.XLOOKUP($C1097,[1]dates!$C:$C, [1]dates!D:D,0)</f>
        <v>0</v>
      </c>
      <c r="AL1097" s="2"/>
      <c r="AM1097" s="3">
        <f>_xlfn.XLOOKUP($C1097,[1]missing!$C:$C, [1]missing!AH:AH,0)</f>
        <v>0</v>
      </c>
    </row>
    <row r="1098" spans="1:39" x14ac:dyDescent="0.2">
      <c r="A1098">
        <v>0</v>
      </c>
      <c r="B1098" t="s">
        <v>5497</v>
      </c>
      <c r="C1098" t="s">
        <v>5498</v>
      </c>
      <c r="D1098">
        <v>2012</v>
      </c>
      <c r="E1098" t="s">
        <v>3119</v>
      </c>
      <c r="F1098" t="s">
        <v>289</v>
      </c>
      <c r="G1098" t="s">
        <v>5499</v>
      </c>
      <c r="I1098">
        <v>13</v>
      </c>
      <c r="J1098" s="4">
        <v>45649.419166666667</v>
      </c>
      <c r="S1098">
        <v>0</v>
      </c>
      <c r="T1098">
        <v>0</v>
      </c>
      <c r="U1098">
        <v>0</v>
      </c>
      <c r="V1098">
        <v>1</v>
      </c>
      <c r="W1098">
        <v>12</v>
      </c>
      <c r="X1098" t="s">
        <v>5500</v>
      </c>
      <c r="Z1098" t="s">
        <v>5501</v>
      </c>
      <c r="AA1098" t="s">
        <v>199</v>
      </c>
      <c r="AB1098" t="b">
        <v>0</v>
      </c>
      <c r="AC1098" t="b">
        <f t="shared" si="31"/>
        <v>1</v>
      </c>
      <c r="AD1098">
        <v>798</v>
      </c>
      <c r="AE1098" t="b">
        <v>0</v>
      </c>
      <c r="AF1098">
        <f>_xlfn.XLOOKUP($C1098,[1]Dec25_data_updated!$C:$C, [1]Dec25_data_updated!AI:AI,0)</f>
        <v>0</v>
      </c>
      <c r="AG1098">
        <f>_xlfn.XLOOKUP($C1098,[1]Dec25_data_updated!$C:$C, [1]Dec25_data_updated!AJ:AJ,0)</f>
        <v>0</v>
      </c>
      <c r="AH1098">
        <f>_xlfn.XLOOKUP($C1098,[1]Dec25_data_updated!$C:$C, [1]Dec25_data_updated!AF:AF,0)</f>
        <v>0</v>
      </c>
      <c r="AI1098" s="1">
        <f>_xlfn.XLOOKUP($C1098,[1]cull_for_type_term!$C:$C, [1]cull_for_type_term!AI:AI,0)</f>
        <v>0</v>
      </c>
      <c r="AJ1098" s="1">
        <f>_xlfn.XLOOKUP($C1098,[1]cull_for_type_term!$C:$C, [1]cull_for_type_term!AJ:AJ,0)</f>
        <v>0</v>
      </c>
      <c r="AK1098" s="1">
        <f>_xlfn.XLOOKUP($C1098,[1]dates!$C:$C, [1]dates!D:D,0)</f>
        <v>0</v>
      </c>
      <c r="AL1098" s="2"/>
      <c r="AM1098" s="3">
        <f>_xlfn.XLOOKUP($C1098,[1]missing!$C:$C, [1]missing!AH:AH,0)</f>
        <v>0</v>
      </c>
    </row>
    <row r="1099" spans="1:39" x14ac:dyDescent="0.2">
      <c r="A1099">
        <v>0</v>
      </c>
      <c r="B1099" t="s">
        <v>5502</v>
      </c>
      <c r="C1099" t="s">
        <v>5503</v>
      </c>
      <c r="D1099">
        <v>2018</v>
      </c>
      <c r="F1099" t="s">
        <v>67</v>
      </c>
      <c r="G1099" t="s">
        <v>5504</v>
      </c>
      <c r="I1099">
        <v>7</v>
      </c>
      <c r="J1099" s="4">
        <v>45649.856979166667</v>
      </c>
      <c r="K1099" t="s">
        <v>250</v>
      </c>
      <c r="S1099">
        <v>0</v>
      </c>
      <c r="T1099">
        <v>0</v>
      </c>
      <c r="U1099">
        <v>0</v>
      </c>
      <c r="V1099">
        <v>1</v>
      </c>
      <c r="W1099">
        <v>6</v>
      </c>
      <c r="X1099" t="s">
        <v>5505</v>
      </c>
      <c r="Y1099" t="s">
        <v>5506</v>
      </c>
      <c r="Z1099" t="s">
        <v>5507</v>
      </c>
      <c r="AA1099" t="s">
        <v>157</v>
      </c>
      <c r="AB1099" t="b">
        <v>0</v>
      </c>
      <c r="AC1099" t="str">
        <f t="shared" si="31"/>
        <v/>
      </c>
      <c r="AD1099">
        <v>1309</v>
      </c>
      <c r="AE1099" t="b">
        <v>0</v>
      </c>
      <c r="AF1099">
        <f>_xlfn.XLOOKUP($C1099,[1]Dec25_data_updated!$C:$C, [1]Dec25_data_updated!AI:AI,0)</f>
        <v>0</v>
      </c>
      <c r="AG1099">
        <f>_xlfn.XLOOKUP($C1099,[1]Dec25_data_updated!$C:$C, [1]Dec25_data_updated!AJ:AJ,0)</f>
        <v>0</v>
      </c>
      <c r="AH1099">
        <f>_xlfn.XLOOKUP($C1099,[1]Dec25_data_updated!$C:$C, [1]Dec25_data_updated!AF:AF,0)</f>
        <v>0</v>
      </c>
      <c r="AI1099" s="1">
        <f>_xlfn.XLOOKUP($C1099,[1]cull_for_type_term!$C:$C, [1]cull_for_type_term!AI:AI,0)</f>
        <v>0</v>
      </c>
      <c r="AJ1099" s="1">
        <f>_xlfn.XLOOKUP($C1099,[1]cull_for_type_term!$C:$C, [1]cull_for_type_term!AJ:AJ,0)</f>
        <v>0</v>
      </c>
      <c r="AK1099" s="1">
        <f>_xlfn.XLOOKUP($C1099,[1]dates!$C:$C, [1]dates!D:D,0)</f>
        <v>0</v>
      </c>
      <c r="AL1099" s="2"/>
      <c r="AM1099" s="3">
        <f>_xlfn.XLOOKUP($C1099,[1]missing!$C:$C, [1]missing!AH:AH,0)</f>
        <v>0</v>
      </c>
    </row>
    <row r="1100" spans="1:39" x14ac:dyDescent="0.2">
      <c r="A1100">
        <v>2</v>
      </c>
      <c r="B1100" t="s">
        <v>5508</v>
      </c>
      <c r="C1100" t="s">
        <v>5509</v>
      </c>
      <c r="D1100">
        <v>2014</v>
      </c>
      <c r="E1100" t="s">
        <v>5510</v>
      </c>
      <c r="F1100" t="s">
        <v>849</v>
      </c>
      <c r="G1100" t="s">
        <v>5511</v>
      </c>
      <c r="H1100" t="s">
        <v>5512</v>
      </c>
      <c r="I1100">
        <v>67</v>
      </c>
      <c r="J1100" s="4">
        <v>45649.420636574076</v>
      </c>
      <c r="K1100" t="s">
        <v>56</v>
      </c>
      <c r="S1100">
        <v>2</v>
      </c>
      <c r="T1100">
        <v>0.2</v>
      </c>
      <c r="U1100">
        <v>2</v>
      </c>
      <c r="V1100">
        <v>1</v>
      </c>
      <c r="W1100">
        <v>10</v>
      </c>
      <c r="X1100" t="s">
        <v>5513</v>
      </c>
      <c r="Y1100" t="s">
        <v>5511</v>
      </c>
      <c r="Z1100" t="s">
        <v>5514</v>
      </c>
      <c r="AA1100" t="s">
        <v>47</v>
      </c>
      <c r="AB1100" t="b">
        <v>0</v>
      </c>
      <c r="AC1100" t="b">
        <f t="shared" si="31"/>
        <v>1</v>
      </c>
      <c r="AD1100">
        <v>132</v>
      </c>
      <c r="AE1100" t="b">
        <v>0</v>
      </c>
      <c r="AF1100">
        <f>_xlfn.XLOOKUP($C1100,[1]Dec25_data_updated!$C:$C, [1]Dec25_data_updated!AI:AI,0)</f>
        <v>0</v>
      </c>
      <c r="AG1100">
        <f>_xlfn.XLOOKUP($C1100,[1]Dec25_data_updated!$C:$C, [1]Dec25_data_updated!AJ:AJ,0)</f>
        <v>0</v>
      </c>
      <c r="AH1100">
        <f>_xlfn.XLOOKUP($C1100,[1]Dec25_data_updated!$C:$C, [1]Dec25_data_updated!AF:AF,0)</f>
        <v>0</v>
      </c>
      <c r="AI1100" s="1">
        <f>_xlfn.XLOOKUP($C1100,[1]cull_for_type_term!$C:$C, [1]cull_for_type_term!AI:AI,0)</f>
        <v>0</v>
      </c>
      <c r="AJ1100" s="1">
        <f>_xlfn.XLOOKUP($C1100,[1]cull_for_type_term!$C:$C, [1]cull_for_type_term!AJ:AJ,0)</f>
        <v>0</v>
      </c>
      <c r="AK1100" s="1">
        <f>_xlfn.XLOOKUP($C1100,[1]dates!$C:$C, [1]dates!D:D,0)</f>
        <v>0</v>
      </c>
      <c r="AL1100" s="2"/>
      <c r="AM1100" s="3">
        <f>_xlfn.XLOOKUP($C1100,[1]missing!$C:$C, [1]missing!AH:AH,0)</f>
        <v>0</v>
      </c>
    </row>
    <row r="1101" spans="1:39" x14ac:dyDescent="0.2">
      <c r="A1101">
        <v>2</v>
      </c>
      <c r="B1101" t="s">
        <v>5508</v>
      </c>
      <c r="C1101" t="s">
        <v>5509</v>
      </c>
      <c r="D1101">
        <v>2014</v>
      </c>
      <c r="E1101" t="s">
        <v>5510</v>
      </c>
      <c r="F1101" t="s">
        <v>849</v>
      </c>
      <c r="G1101" t="s">
        <v>5511</v>
      </c>
      <c r="H1101" t="s">
        <v>5512</v>
      </c>
      <c r="I1101">
        <v>211</v>
      </c>
      <c r="J1101" s="4">
        <v>45649.813726851855</v>
      </c>
      <c r="K1101" t="s">
        <v>56</v>
      </c>
      <c r="S1101">
        <v>2</v>
      </c>
      <c r="T1101">
        <v>0.2</v>
      </c>
      <c r="U1101">
        <v>2</v>
      </c>
      <c r="V1101">
        <v>1</v>
      </c>
      <c r="W1101">
        <v>10</v>
      </c>
      <c r="X1101" t="s">
        <v>5515</v>
      </c>
      <c r="Y1101" t="s">
        <v>5511</v>
      </c>
      <c r="Z1101" t="s">
        <v>5516</v>
      </c>
      <c r="AA1101" t="s">
        <v>50</v>
      </c>
      <c r="AB1101" t="b">
        <v>0</v>
      </c>
      <c r="AC1101" t="str">
        <f t="shared" si="31"/>
        <v/>
      </c>
      <c r="AD1101">
        <v>1178</v>
      </c>
      <c r="AE1101" t="b">
        <v>0</v>
      </c>
      <c r="AF1101">
        <f>_xlfn.XLOOKUP($C1101,[1]Dec25_data_updated!$C:$C, [1]Dec25_data_updated!AI:AI,0)</f>
        <v>0</v>
      </c>
      <c r="AG1101">
        <f>_xlfn.XLOOKUP($C1101,[1]Dec25_data_updated!$C:$C, [1]Dec25_data_updated!AJ:AJ,0)</f>
        <v>0</v>
      </c>
      <c r="AH1101">
        <f>_xlfn.XLOOKUP($C1101,[1]Dec25_data_updated!$C:$C, [1]Dec25_data_updated!AF:AF,0)</f>
        <v>0</v>
      </c>
      <c r="AI1101" s="1">
        <f>_xlfn.XLOOKUP($C1101,[1]cull_for_type_term!$C:$C, [1]cull_for_type_term!AI:AI,0)</f>
        <v>0</v>
      </c>
      <c r="AJ1101" s="1">
        <f>_xlfn.XLOOKUP($C1101,[1]cull_for_type_term!$C:$C, [1]cull_for_type_term!AJ:AJ,0)</f>
        <v>0</v>
      </c>
      <c r="AK1101" s="1">
        <f>_xlfn.XLOOKUP($C1101,[1]dates!$C:$C, [1]dates!D:D,0)</f>
        <v>0</v>
      </c>
      <c r="AL1101" s="2"/>
      <c r="AM1101" s="3">
        <f>_xlfn.XLOOKUP($C1101,[1]missing!$C:$C, [1]missing!AH:AH,0)</f>
        <v>0</v>
      </c>
    </row>
    <row r="1102" spans="1:39" x14ac:dyDescent="0.2">
      <c r="A1102">
        <v>31</v>
      </c>
      <c r="B1102" t="s">
        <v>5517</v>
      </c>
      <c r="C1102" t="s">
        <v>5518</v>
      </c>
      <c r="D1102">
        <v>2018</v>
      </c>
      <c r="E1102" t="s">
        <v>5519</v>
      </c>
      <c r="F1102" t="s">
        <v>1435</v>
      </c>
      <c r="G1102" t="s">
        <v>5520</v>
      </c>
      <c r="H1102" t="s">
        <v>5521</v>
      </c>
      <c r="I1102">
        <v>487</v>
      </c>
      <c r="J1102" s="4">
        <v>45649.420636574076</v>
      </c>
      <c r="S1102">
        <v>31</v>
      </c>
      <c r="T1102">
        <v>5.17</v>
      </c>
      <c r="U1102">
        <v>31</v>
      </c>
      <c r="V1102">
        <v>1</v>
      </c>
      <c r="W1102">
        <v>6</v>
      </c>
      <c r="X1102" t="s">
        <v>5522</v>
      </c>
      <c r="Y1102" t="s">
        <v>5523</v>
      </c>
      <c r="Z1102" t="s">
        <v>5524</v>
      </c>
      <c r="AA1102" t="s">
        <v>47</v>
      </c>
      <c r="AB1102" t="b">
        <v>0</v>
      </c>
      <c r="AC1102" t="b">
        <f t="shared" si="31"/>
        <v>1</v>
      </c>
      <c r="AD1102">
        <v>552</v>
      </c>
      <c r="AE1102" t="b">
        <v>0</v>
      </c>
      <c r="AF1102">
        <f>_xlfn.XLOOKUP($C1102,[1]Dec25_data_updated!$C:$C, [1]Dec25_data_updated!AI:AI,0)</f>
        <v>0</v>
      </c>
      <c r="AG1102">
        <f>_xlfn.XLOOKUP($C1102,[1]Dec25_data_updated!$C:$C, [1]Dec25_data_updated!AJ:AJ,0)</f>
        <v>0</v>
      </c>
      <c r="AH1102">
        <f>_xlfn.XLOOKUP($C1102,[1]Dec25_data_updated!$C:$C, [1]Dec25_data_updated!AF:AF,0)</f>
        <v>0</v>
      </c>
      <c r="AI1102" s="1">
        <f>_xlfn.XLOOKUP($C1102,[1]cull_for_type_term!$C:$C, [1]cull_for_type_term!AI:AI,0)</f>
        <v>0</v>
      </c>
      <c r="AJ1102" s="1">
        <f>_xlfn.XLOOKUP($C1102,[1]cull_for_type_term!$C:$C, [1]cull_for_type_term!AJ:AJ,0)</f>
        <v>0</v>
      </c>
      <c r="AK1102" s="1">
        <f>_xlfn.XLOOKUP($C1102,[1]dates!$C:$C, [1]dates!D:D,0)</f>
        <v>0</v>
      </c>
      <c r="AL1102" s="2"/>
      <c r="AM1102" s="3">
        <f>_xlfn.XLOOKUP($C1102,[1]missing!$C:$C, [1]missing!AH:AH,0)</f>
        <v>0</v>
      </c>
    </row>
    <row r="1103" spans="1:39" x14ac:dyDescent="0.2">
      <c r="A1103">
        <v>31</v>
      </c>
      <c r="B1103" t="s">
        <v>5517</v>
      </c>
      <c r="C1103" t="s">
        <v>5518</v>
      </c>
      <c r="D1103">
        <v>2018</v>
      </c>
      <c r="E1103" t="s">
        <v>5519</v>
      </c>
      <c r="F1103" t="s">
        <v>1435</v>
      </c>
      <c r="G1103" t="s">
        <v>5520</v>
      </c>
      <c r="H1103" t="s">
        <v>5521</v>
      </c>
      <c r="I1103">
        <v>272</v>
      </c>
      <c r="J1103" s="4">
        <v>45649.813726851855</v>
      </c>
      <c r="S1103">
        <v>31</v>
      </c>
      <c r="T1103">
        <v>5.17</v>
      </c>
      <c r="U1103">
        <v>31</v>
      </c>
      <c r="V1103">
        <v>1</v>
      </c>
      <c r="W1103">
        <v>6</v>
      </c>
      <c r="X1103" t="s">
        <v>5525</v>
      </c>
      <c r="Y1103" t="s">
        <v>5523</v>
      </c>
      <c r="Z1103" t="s">
        <v>5526</v>
      </c>
      <c r="AA1103" t="s">
        <v>50</v>
      </c>
      <c r="AB1103" t="b">
        <v>0</v>
      </c>
      <c r="AC1103" t="b">
        <f t="shared" si="31"/>
        <v>1</v>
      </c>
      <c r="AD1103">
        <v>1239</v>
      </c>
      <c r="AE1103" t="b">
        <v>0</v>
      </c>
      <c r="AF1103">
        <f>_xlfn.XLOOKUP($C1103,[1]Dec25_data_updated!$C:$C, [1]Dec25_data_updated!AI:AI,0)</f>
        <v>0</v>
      </c>
      <c r="AG1103">
        <f>_xlfn.XLOOKUP($C1103,[1]Dec25_data_updated!$C:$C, [1]Dec25_data_updated!AJ:AJ,0)</f>
        <v>0</v>
      </c>
      <c r="AH1103">
        <f>_xlfn.XLOOKUP($C1103,[1]Dec25_data_updated!$C:$C, [1]Dec25_data_updated!AF:AF,0)</f>
        <v>0</v>
      </c>
      <c r="AI1103" s="1">
        <f>_xlfn.XLOOKUP($C1103,[1]cull_for_type_term!$C:$C, [1]cull_for_type_term!AI:AI,0)</f>
        <v>0</v>
      </c>
      <c r="AJ1103" s="1">
        <f>_xlfn.XLOOKUP($C1103,[1]cull_for_type_term!$C:$C, [1]cull_for_type_term!AJ:AJ,0)</f>
        <v>0</v>
      </c>
      <c r="AK1103" s="1">
        <f>_xlfn.XLOOKUP($C1103,[1]dates!$C:$C, [1]dates!D:D,0)</f>
        <v>0</v>
      </c>
      <c r="AL1103" s="2"/>
      <c r="AM1103" s="3">
        <f>_xlfn.XLOOKUP($C1103,[1]missing!$C:$C, [1]missing!AH:AH,0)</f>
        <v>0</v>
      </c>
    </row>
    <row r="1104" spans="1:39" x14ac:dyDescent="0.2">
      <c r="A1104">
        <v>9</v>
      </c>
      <c r="B1104" t="s">
        <v>5527</v>
      </c>
      <c r="C1104" t="s">
        <v>5528</v>
      </c>
      <c r="D1104">
        <v>2023</v>
      </c>
      <c r="F1104" t="s">
        <v>4240</v>
      </c>
      <c r="G1104" t="s">
        <v>5529</v>
      </c>
      <c r="H1104" t="s">
        <v>5530</v>
      </c>
      <c r="I1104">
        <v>295</v>
      </c>
      <c r="J1104" s="4">
        <v>45649.420636574076</v>
      </c>
      <c r="S1104">
        <v>9</v>
      </c>
      <c r="T1104">
        <v>9</v>
      </c>
      <c r="U1104">
        <v>9</v>
      </c>
      <c r="V1104">
        <v>1</v>
      </c>
      <c r="W1104">
        <v>1</v>
      </c>
      <c r="X1104" t="s">
        <v>5531</v>
      </c>
      <c r="Y1104" t="s">
        <v>5532</v>
      </c>
      <c r="Z1104" t="s">
        <v>5533</v>
      </c>
      <c r="AA1104" t="s">
        <v>47</v>
      </c>
      <c r="AB1104" t="b">
        <v>0</v>
      </c>
      <c r="AC1104" t="b">
        <f t="shared" ref="AC1104:AC1167" si="32">IF( ISNUMBER( SEARCH( AA1104, X1104) ), TRUE, "" )</f>
        <v>1</v>
      </c>
      <c r="AD1104">
        <v>360</v>
      </c>
      <c r="AE1104" t="b">
        <v>0</v>
      </c>
      <c r="AF1104">
        <f>_xlfn.XLOOKUP($C1104,[1]Dec25_data_updated!$C:$C, [1]Dec25_data_updated!AI:AI,0)</f>
        <v>0</v>
      </c>
      <c r="AG1104">
        <f>_xlfn.XLOOKUP($C1104,[1]Dec25_data_updated!$C:$C, [1]Dec25_data_updated!AJ:AJ,0)</f>
        <v>0</v>
      </c>
      <c r="AH1104">
        <f>_xlfn.XLOOKUP($C1104,[1]Dec25_data_updated!$C:$C, [1]Dec25_data_updated!AF:AF,0)</f>
        <v>0</v>
      </c>
      <c r="AI1104" s="1">
        <f>_xlfn.XLOOKUP($C1104,[1]cull_for_type_term!$C:$C, [1]cull_for_type_term!AI:AI,0)</f>
        <v>0</v>
      </c>
      <c r="AJ1104" s="1">
        <f>_xlfn.XLOOKUP($C1104,[1]cull_for_type_term!$C:$C, [1]cull_for_type_term!AJ:AJ,0)</f>
        <v>0</v>
      </c>
      <c r="AK1104" s="1">
        <f>_xlfn.XLOOKUP($C1104,[1]dates!$C:$C, [1]dates!D:D,0)</f>
        <v>0</v>
      </c>
      <c r="AL1104" s="2"/>
      <c r="AM1104" s="3">
        <f>_xlfn.XLOOKUP($C1104,[1]missing!$C:$C, [1]missing!AH:AH,0)</f>
        <v>0</v>
      </c>
    </row>
    <row r="1105" spans="1:39" x14ac:dyDescent="0.2">
      <c r="A1105">
        <v>26</v>
      </c>
      <c r="B1105" t="s">
        <v>5534</v>
      </c>
      <c r="C1105" t="s">
        <v>5535</v>
      </c>
      <c r="D1105">
        <v>2017</v>
      </c>
      <c r="E1105" t="s">
        <v>5536</v>
      </c>
      <c r="F1105" t="s">
        <v>54</v>
      </c>
      <c r="G1105" t="s">
        <v>5537</v>
      </c>
      <c r="H1105" t="s">
        <v>5538</v>
      </c>
      <c r="I1105">
        <v>398</v>
      </c>
      <c r="J1105" s="4">
        <v>45649.420636574076</v>
      </c>
      <c r="K1105" t="s">
        <v>56</v>
      </c>
      <c r="S1105">
        <v>26</v>
      </c>
      <c r="T1105">
        <v>3.71</v>
      </c>
      <c r="U1105">
        <v>7</v>
      </c>
      <c r="V1105">
        <v>4</v>
      </c>
      <c r="W1105">
        <v>7</v>
      </c>
      <c r="X1105" t="s">
        <v>5539</v>
      </c>
      <c r="Y1105" t="s">
        <v>5537</v>
      </c>
      <c r="Z1105" t="s">
        <v>5540</v>
      </c>
      <c r="AA1105" t="s">
        <v>47</v>
      </c>
      <c r="AB1105" t="b">
        <v>0</v>
      </c>
      <c r="AC1105" t="str">
        <f t="shared" si="32"/>
        <v/>
      </c>
      <c r="AD1105">
        <v>463</v>
      </c>
      <c r="AE1105" t="b">
        <v>0</v>
      </c>
      <c r="AF1105">
        <f>_xlfn.XLOOKUP($C1105,[1]Dec25_data_updated!$C:$C, [1]Dec25_data_updated!AI:AI,0)</f>
        <v>0</v>
      </c>
      <c r="AG1105">
        <f>_xlfn.XLOOKUP($C1105,[1]Dec25_data_updated!$C:$C, [1]Dec25_data_updated!AJ:AJ,0)</f>
        <v>0</v>
      </c>
      <c r="AH1105">
        <f>_xlfn.XLOOKUP($C1105,[1]Dec25_data_updated!$C:$C, [1]Dec25_data_updated!AF:AF,0)</f>
        <v>0</v>
      </c>
      <c r="AI1105" s="1">
        <f>_xlfn.XLOOKUP($C1105,[1]cull_for_type_term!$C:$C, [1]cull_for_type_term!AI:AI,0)</f>
        <v>0</v>
      </c>
      <c r="AJ1105" s="1">
        <f>_xlfn.XLOOKUP($C1105,[1]cull_for_type_term!$C:$C, [1]cull_for_type_term!AJ:AJ,0)</f>
        <v>0</v>
      </c>
      <c r="AK1105" s="1">
        <f>_xlfn.XLOOKUP($C1105,[1]dates!$C:$C, [1]dates!D:D,0)</f>
        <v>0</v>
      </c>
      <c r="AL1105" s="2"/>
      <c r="AM1105" s="3">
        <f>_xlfn.XLOOKUP($C1105,[1]missing!$C:$C, [1]missing!AH:AH,0)</f>
        <v>0</v>
      </c>
    </row>
    <row r="1106" spans="1:39" x14ac:dyDescent="0.2">
      <c r="A1106">
        <v>26</v>
      </c>
      <c r="B1106" t="s">
        <v>5534</v>
      </c>
      <c r="C1106" t="s">
        <v>5535</v>
      </c>
      <c r="D1106">
        <v>2017</v>
      </c>
      <c r="E1106" t="s">
        <v>5536</v>
      </c>
      <c r="F1106" t="s">
        <v>54</v>
      </c>
      <c r="G1106" t="s">
        <v>5537</v>
      </c>
      <c r="H1106" t="s">
        <v>5538</v>
      </c>
      <c r="I1106">
        <v>224</v>
      </c>
      <c r="J1106" s="4">
        <v>45649.813726851855</v>
      </c>
      <c r="K1106" t="s">
        <v>56</v>
      </c>
      <c r="S1106">
        <v>26</v>
      </c>
      <c r="T1106">
        <v>3.71</v>
      </c>
      <c r="U1106">
        <v>7</v>
      </c>
      <c r="V1106">
        <v>4</v>
      </c>
      <c r="W1106">
        <v>7</v>
      </c>
      <c r="X1106" t="s">
        <v>5539</v>
      </c>
      <c r="Y1106" t="s">
        <v>5537</v>
      </c>
      <c r="Z1106" t="s">
        <v>5541</v>
      </c>
      <c r="AA1106" t="s">
        <v>50</v>
      </c>
      <c r="AB1106" t="b">
        <v>0</v>
      </c>
      <c r="AC1106" t="str">
        <f t="shared" si="32"/>
        <v/>
      </c>
      <c r="AD1106">
        <v>1191</v>
      </c>
      <c r="AE1106" t="b">
        <v>0</v>
      </c>
      <c r="AF1106">
        <f>_xlfn.XLOOKUP($C1106,[1]Dec25_data_updated!$C:$C, [1]Dec25_data_updated!AI:AI,0)</f>
        <v>0</v>
      </c>
      <c r="AG1106">
        <f>_xlfn.XLOOKUP($C1106,[1]Dec25_data_updated!$C:$C, [1]Dec25_data_updated!AJ:AJ,0)</f>
        <v>0</v>
      </c>
      <c r="AH1106">
        <f>_xlfn.XLOOKUP($C1106,[1]Dec25_data_updated!$C:$C, [1]Dec25_data_updated!AF:AF,0)</f>
        <v>0</v>
      </c>
      <c r="AI1106" s="1">
        <f>_xlfn.XLOOKUP($C1106,[1]cull_for_type_term!$C:$C, [1]cull_for_type_term!AI:AI,0)</f>
        <v>0</v>
      </c>
      <c r="AJ1106" s="1">
        <f>_xlfn.XLOOKUP($C1106,[1]cull_for_type_term!$C:$C, [1]cull_for_type_term!AJ:AJ,0)</f>
        <v>0</v>
      </c>
      <c r="AK1106" s="1">
        <f>_xlfn.XLOOKUP($C1106,[1]dates!$C:$C, [1]dates!D:D,0)</f>
        <v>0</v>
      </c>
      <c r="AL1106" s="2"/>
      <c r="AM1106" s="3">
        <f>_xlfn.XLOOKUP($C1106,[1]missing!$C:$C, [1]missing!AH:AH,0)</f>
        <v>0</v>
      </c>
    </row>
    <row r="1107" spans="1:39" x14ac:dyDescent="0.2">
      <c r="A1107">
        <v>9</v>
      </c>
      <c r="B1107" t="s">
        <v>5542</v>
      </c>
      <c r="C1107" t="s">
        <v>5543</v>
      </c>
      <c r="D1107">
        <v>2015</v>
      </c>
      <c r="E1107" t="s">
        <v>5544</v>
      </c>
      <c r="F1107" t="s">
        <v>289</v>
      </c>
      <c r="G1107" t="s">
        <v>5545</v>
      </c>
      <c r="H1107" t="s">
        <v>5546</v>
      </c>
      <c r="I1107">
        <v>58</v>
      </c>
      <c r="J1107" s="4">
        <v>45649.420636574076</v>
      </c>
      <c r="S1107">
        <v>9</v>
      </c>
      <c r="T1107">
        <v>1</v>
      </c>
      <c r="U1107">
        <v>9</v>
      </c>
      <c r="V1107">
        <v>1</v>
      </c>
      <c r="W1107">
        <v>9</v>
      </c>
      <c r="X1107" t="s">
        <v>5547</v>
      </c>
      <c r="Z1107" t="s">
        <v>5548</v>
      </c>
      <c r="AA1107" t="s">
        <v>47</v>
      </c>
      <c r="AB1107" t="b">
        <v>0</v>
      </c>
      <c r="AC1107" t="b">
        <f t="shared" si="32"/>
        <v>1</v>
      </c>
      <c r="AD1107">
        <v>123</v>
      </c>
      <c r="AE1107" t="b">
        <v>0</v>
      </c>
      <c r="AF1107">
        <f>_xlfn.XLOOKUP($C1107,[1]Dec25_data_updated!$C:$C, [1]Dec25_data_updated!AI:AI,0)</f>
        <v>0</v>
      </c>
      <c r="AG1107">
        <f>_xlfn.XLOOKUP($C1107,[1]Dec25_data_updated!$C:$C, [1]Dec25_data_updated!AJ:AJ,0)</f>
        <v>0</v>
      </c>
      <c r="AH1107">
        <f>_xlfn.XLOOKUP($C1107,[1]Dec25_data_updated!$C:$C, [1]Dec25_data_updated!AF:AF,0)</f>
        <v>0</v>
      </c>
      <c r="AI1107" s="1">
        <f>_xlfn.XLOOKUP($C1107,[1]cull_for_type_term!$C:$C, [1]cull_for_type_term!AI:AI,0)</f>
        <v>0</v>
      </c>
      <c r="AJ1107" s="1">
        <f>_xlfn.XLOOKUP($C1107,[1]cull_for_type_term!$C:$C, [1]cull_for_type_term!AJ:AJ,0)</f>
        <v>0</v>
      </c>
      <c r="AK1107" s="1">
        <f>_xlfn.XLOOKUP($C1107,[1]dates!$C:$C, [1]dates!D:D,0)</f>
        <v>0</v>
      </c>
      <c r="AL1107" s="2"/>
      <c r="AM1107" s="3">
        <f>_xlfn.XLOOKUP($C1107,[1]missing!$C:$C, [1]missing!AH:AH,0)</f>
        <v>0</v>
      </c>
    </row>
    <row r="1108" spans="1:39" x14ac:dyDescent="0.2">
      <c r="A1108">
        <v>9</v>
      </c>
      <c r="B1108" t="s">
        <v>5542</v>
      </c>
      <c r="C1108" t="s">
        <v>5543</v>
      </c>
      <c r="D1108">
        <v>2015</v>
      </c>
      <c r="E1108" t="s">
        <v>5544</v>
      </c>
      <c r="F1108" t="s">
        <v>289</v>
      </c>
      <c r="G1108" t="s">
        <v>5549</v>
      </c>
      <c r="H1108" t="s">
        <v>5546</v>
      </c>
      <c r="I1108">
        <v>9</v>
      </c>
      <c r="J1108" s="4">
        <v>45649.856979166667</v>
      </c>
      <c r="S1108">
        <v>9</v>
      </c>
      <c r="T1108">
        <v>1</v>
      </c>
      <c r="U1108">
        <v>9</v>
      </c>
      <c r="V1108">
        <v>1</v>
      </c>
      <c r="W1108">
        <v>9</v>
      </c>
      <c r="X1108" t="s">
        <v>5550</v>
      </c>
      <c r="Z1108" t="s">
        <v>5551</v>
      </c>
      <c r="AA1108" t="s">
        <v>157</v>
      </c>
      <c r="AB1108" t="b">
        <v>0</v>
      </c>
      <c r="AC1108" t="b">
        <f t="shared" si="32"/>
        <v>1</v>
      </c>
      <c r="AD1108">
        <v>1311</v>
      </c>
      <c r="AE1108" t="b">
        <v>0</v>
      </c>
      <c r="AF1108">
        <f>_xlfn.XLOOKUP($C1108,[1]Dec25_data_updated!$C:$C, [1]Dec25_data_updated!AI:AI,0)</f>
        <v>0</v>
      </c>
      <c r="AG1108">
        <f>_xlfn.XLOOKUP($C1108,[1]Dec25_data_updated!$C:$C, [1]Dec25_data_updated!AJ:AJ,0)</f>
        <v>0</v>
      </c>
      <c r="AH1108">
        <f>_xlfn.XLOOKUP($C1108,[1]Dec25_data_updated!$C:$C, [1]Dec25_data_updated!AF:AF,0)</f>
        <v>0</v>
      </c>
      <c r="AI1108" s="1">
        <f>_xlfn.XLOOKUP($C1108,[1]cull_for_type_term!$C:$C, [1]cull_for_type_term!AI:AI,0)</f>
        <v>0</v>
      </c>
      <c r="AJ1108" s="1">
        <f>_xlfn.XLOOKUP($C1108,[1]cull_for_type_term!$C:$C, [1]cull_for_type_term!AJ:AJ,0)</f>
        <v>0</v>
      </c>
      <c r="AK1108" s="1">
        <f>_xlfn.XLOOKUP($C1108,[1]dates!$C:$C, [1]dates!D:D,0)</f>
        <v>0</v>
      </c>
      <c r="AL1108" s="2"/>
      <c r="AM1108" s="3">
        <f>_xlfn.XLOOKUP($C1108,[1]missing!$C:$C, [1]missing!AH:AH,0)</f>
        <v>0</v>
      </c>
    </row>
    <row r="1109" spans="1:39" x14ac:dyDescent="0.2">
      <c r="A1109">
        <v>1</v>
      </c>
      <c r="B1109" t="s">
        <v>5552</v>
      </c>
      <c r="C1109" t="s">
        <v>5553</v>
      </c>
      <c r="D1109">
        <v>2012</v>
      </c>
      <c r="F1109" t="s">
        <v>2707</v>
      </c>
      <c r="G1109" t="s">
        <v>5554</v>
      </c>
      <c r="H1109" t="s">
        <v>5555</v>
      </c>
      <c r="I1109">
        <v>311</v>
      </c>
      <c r="J1109" s="4">
        <v>45649.813726851855</v>
      </c>
      <c r="S1109">
        <v>1</v>
      </c>
      <c r="T1109">
        <v>0.08</v>
      </c>
      <c r="U1109">
        <v>1</v>
      </c>
      <c r="V1109">
        <v>1</v>
      </c>
      <c r="W1109">
        <v>12</v>
      </c>
      <c r="X1109" t="s">
        <v>5556</v>
      </c>
      <c r="Y1109" t="s">
        <v>5557</v>
      </c>
      <c r="Z1109" t="s">
        <v>5558</v>
      </c>
      <c r="AA1109" t="s">
        <v>50</v>
      </c>
      <c r="AB1109" t="b">
        <v>0</v>
      </c>
      <c r="AC1109" t="b">
        <f t="shared" si="32"/>
        <v>1</v>
      </c>
      <c r="AD1109">
        <v>1278</v>
      </c>
      <c r="AE1109" t="b">
        <v>0</v>
      </c>
      <c r="AF1109">
        <f>_xlfn.XLOOKUP($C1109,[1]Dec25_data_updated!$C:$C, [1]Dec25_data_updated!AI:AI,0)</f>
        <v>0</v>
      </c>
      <c r="AG1109">
        <f>_xlfn.XLOOKUP($C1109,[1]Dec25_data_updated!$C:$C, [1]Dec25_data_updated!AJ:AJ,0)</f>
        <v>0</v>
      </c>
      <c r="AH1109">
        <f>_xlfn.XLOOKUP($C1109,[1]Dec25_data_updated!$C:$C, [1]Dec25_data_updated!AF:AF,0)</f>
        <v>0</v>
      </c>
      <c r="AI1109" s="1">
        <f>_xlfn.XLOOKUP($C1109,[1]cull_for_type_term!$C:$C, [1]cull_for_type_term!AI:AI,0)</f>
        <v>0</v>
      </c>
      <c r="AJ1109" s="1">
        <f>_xlfn.XLOOKUP($C1109,[1]cull_for_type_term!$C:$C, [1]cull_for_type_term!AJ:AJ,0)</f>
        <v>0</v>
      </c>
      <c r="AK1109" s="1">
        <f>_xlfn.XLOOKUP($C1109,[1]dates!$C:$C, [1]dates!D:D,0)</f>
        <v>0</v>
      </c>
      <c r="AL1109" s="2"/>
      <c r="AM1109" s="3">
        <f>_xlfn.XLOOKUP($C1109,[1]missing!$C:$C, [1]missing!AH:AH,0)</f>
        <v>0</v>
      </c>
    </row>
    <row r="1110" spans="1:39" x14ac:dyDescent="0.2">
      <c r="A1110">
        <v>157</v>
      </c>
      <c r="B1110" t="s">
        <v>5559</v>
      </c>
      <c r="C1110" t="s">
        <v>5560</v>
      </c>
      <c r="D1110">
        <v>2013</v>
      </c>
      <c r="E1110" t="s">
        <v>5561</v>
      </c>
      <c r="F1110" t="s">
        <v>5562</v>
      </c>
      <c r="G1110" t="s">
        <v>5563</v>
      </c>
      <c r="H1110" t="s">
        <v>5564</v>
      </c>
      <c r="I1110">
        <v>61</v>
      </c>
      <c r="J1110" s="4">
        <v>45649.420636574076</v>
      </c>
      <c r="S1110">
        <v>157</v>
      </c>
      <c r="T1110">
        <v>14.27</v>
      </c>
      <c r="U1110">
        <v>157</v>
      </c>
      <c r="V1110">
        <v>1</v>
      </c>
      <c r="W1110">
        <v>11</v>
      </c>
      <c r="X1110" t="s">
        <v>5565</v>
      </c>
      <c r="Y1110" t="s">
        <v>5566</v>
      </c>
      <c r="Z1110" t="s">
        <v>5567</v>
      </c>
      <c r="AA1110" t="s">
        <v>47</v>
      </c>
      <c r="AB1110" t="b">
        <v>0</v>
      </c>
      <c r="AC1110" t="str">
        <f t="shared" si="32"/>
        <v/>
      </c>
      <c r="AD1110">
        <v>126</v>
      </c>
      <c r="AE1110" t="b">
        <v>0</v>
      </c>
      <c r="AF1110">
        <f>_xlfn.XLOOKUP($C1110,[1]Dec25_data_updated!$C:$C, [1]Dec25_data_updated!AI:AI,0)</f>
        <v>0</v>
      </c>
      <c r="AG1110">
        <f>_xlfn.XLOOKUP($C1110,[1]Dec25_data_updated!$C:$C, [1]Dec25_data_updated!AJ:AJ,0)</f>
        <v>0</v>
      </c>
      <c r="AH1110">
        <f>_xlfn.XLOOKUP($C1110,[1]Dec25_data_updated!$C:$C, [1]Dec25_data_updated!AF:AF,0)</f>
        <v>0</v>
      </c>
      <c r="AI1110" s="1">
        <f>_xlfn.XLOOKUP($C1110,[1]cull_for_type_term!$C:$C, [1]cull_for_type_term!AI:AI,0)</f>
        <v>0</v>
      </c>
      <c r="AJ1110" s="1">
        <f>_xlfn.XLOOKUP($C1110,[1]cull_for_type_term!$C:$C, [1]cull_for_type_term!AJ:AJ,0)</f>
        <v>0</v>
      </c>
      <c r="AK1110" s="1">
        <f>_xlfn.XLOOKUP($C1110,[1]dates!$C:$C, [1]dates!D:D,0)</f>
        <v>0</v>
      </c>
      <c r="AL1110" s="2"/>
      <c r="AM1110" s="3">
        <f>_xlfn.XLOOKUP($C1110,[1]missing!$C:$C, [1]missing!AH:AH,0)</f>
        <v>0</v>
      </c>
    </row>
    <row r="1111" spans="1:39" x14ac:dyDescent="0.2">
      <c r="A1111">
        <v>26</v>
      </c>
      <c r="B1111" t="s">
        <v>5568</v>
      </c>
      <c r="C1111" t="s">
        <v>5569</v>
      </c>
      <c r="D1111">
        <v>2018</v>
      </c>
      <c r="E1111" t="s">
        <v>5570</v>
      </c>
      <c r="F1111" t="s">
        <v>54</v>
      </c>
      <c r="G1111" t="s">
        <v>5571</v>
      </c>
      <c r="H1111" t="s">
        <v>5572</v>
      </c>
      <c r="I1111">
        <v>227</v>
      </c>
      <c r="J1111" s="4">
        <v>45649.420636574076</v>
      </c>
      <c r="K1111" t="s">
        <v>56</v>
      </c>
      <c r="S1111">
        <v>26</v>
      </c>
      <c r="T1111">
        <v>4.33</v>
      </c>
      <c r="U1111">
        <v>26</v>
      </c>
      <c r="V1111">
        <v>1</v>
      </c>
      <c r="W1111">
        <v>6</v>
      </c>
      <c r="X1111" t="s">
        <v>5573</v>
      </c>
      <c r="Y1111" t="s">
        <v>5571</v>
      </c>
      <c r="Z1111" t="s">
        <v>5574</v>
      </c>
      <c r="AA1111" t="s">
        <v>47</v>
      </c>
      <c r="AB1111" t="b">
        <v>0</v>
      </c>
      <c r="AC1111" t="b">
        <f t="shared" si="32"/>
        <v>1</v>
      </c>
      <c r="AD1111">
        <v>292</v>
      </c>
      <c r="AE1111" t="b">
        <v>0</v>
      </c>
      <c r="AF1111">
        <f>_xlfn.XLOOKUP($C1111,[1]Dec25_data_updated!$C:$C, [1]Dec25_data_updated!AI:AI,0)</f>
        <v>0</v>
      </c>
      <c r="AG1111">
        <f>_xlfn.XLOOKUP($C1111,[1]Dec25_data_updated!$C:$C, [1]Dec25_data_updated!AJ:AJ,0)</f>
        <v>0</v>
      </c>
      <c r="AH1111">
        <f>_xlfn.XLOOKUP($C1111,[1]Dec25_data_updated!$C:$C, [1]Dec25_data_updated!AF:AF,0)</f>
        <v>0</v>
      </c>
      <c r="AI1111" s="1">
        <f>_xlfn.XLOOKUP($C1111,[1]cull_for_type_term!$C:$C, [1]cull_for_type_term!AI:AI,0)</f>
        <v>0</v>
      </c>
      <c r="AJ1111" s="1">
        <f>_xlfn.XLOOKUP($C1111,[1]cull_for_type_term!$C:$C, [1]cull_for_type_term!AJ:AJ,0)</f>
        <v>0</v>
      </c>
      <c r="AK1111" s="1">
        <f>_xlfn.XLOOKUP($C1111,[1]dates!$C:$C, [1]dates!D:D,0)</f>
        <v>0</v>
      </c>
      <c r="AL1111" s="2"/>
      <c r="AM1111" s="3">
        <f>_xlfn.XLOOKUP($C1111,[1]missing!$C:$C, [1]missing!AH:AH,0)</f>
        <v>0</v>
      </c>
    </row>
    <row r="1112" spans="1:39" x14ac:dyDescent="0.2">
      <c r="A1112">
        <v>35</v>
      </c>
      <c r="B1112" t="s">
        <v>5575</v>
      </c>
      <c r="C1112" t="s">
        <v>5576</v>
      </c>
      <c r="D1112">
        <v>2020</v>
      </c>
      <c r="E1112" t="s">
        <v>5577</v>
      </c>
      <c r="F1112" t="s">
        <v>898</v>
      </c>
      <c r="G1112" t="s">
        <v>5578</v>
      </c>
      <c r="H1112" t="s">
        <v>5579</v>
      </c>
      <c r="I1112">
        <v>180</v>
      </c>
      <c r="J1112" s="4">
        <v>45649.420636574076</v>
      </c>
      <c r="L1112" t="s">
        <v>5580</v>
      </c>
      <c r="S1112">
        <v>35</v>
      </c>
      <c r="T1112">
        <v>8.75</v>
      </c>
      <c r="U1112">
        <v>35</v>
      </c>
      <c r="V1112">
        <v>1</v>
      </c>
      <c r="W1112">
        <v>4</v>
      </c>
      <c r="X1112" t="s">
        <v>5581</v>
      </c>
      <c r="Y1112" t="s">
        <v>5582</v>
      </c>
      <c r="Z1112" t="s">
        <v>5583</v>
      </c>
      <c r="AA1112" t="s">
        <v>47</v>
      </c>
      <c r="AB1112" t="b">
        <v>0</v>
      </c>
      <c r="AC1112" t="b">
        <f t="shared" si="32"/>
        <v>1</v>
      </c>
      <c r="AD1112">
        <v>245</v>
      </c>
      <c r="AE1112" t="b">
        <v>0</v>
      </c>
      <c r="AF1112">
        <f>_xlfn.XLOOKUP($C1112,[1]Dec25_data_updated!$C:$C, [1]Dec25_data_updated!AI:AI,0)</f>
        <v>0</v>
      </c>
      <c r="AG1112">
        <f>_xlfn.XLOOKUP($C1112,[1]Dec25_data_updated!$C:$C, [1]Dec25_data_updated!AJ:AJ,0)</f>
        <v>0</v>
      </c>
      <c r="AH1112">
        <f>_xlfn.XLOOKUP($C1112,[1]Dec25_data_updated!$C:$C, [1]Dec25_data_updated!AF:AF,0)</f>
        <v>0</v>
      </c>
      <c r="AI1112" s="1">
        <f>_xlfn.XLOOKUP($C1112,[1]cull_for_type_term!$C:$C, [1]cull_for_type_term!AI:AI,0)</f>
        <v>0</v>
      </c>
      <c r="AJ1112" s="1">
        <f>_xlfn.XLOOKUP($C1112,[1]cull_for_type_term!$C:$C, [1]cull_for_type_term!AJ:AJ,0)</f>
        <v>0</v>
      </c>
      <c r="AK1112" s="1">
        <f>_xlfn.XLOOKUP($C1112,[1]dates!$C:$C, [1]dates!D:D,0)</f>
        <v>0</v>
      </c>
      <c r="AL1112" s="2"/>
      <c r="AM1112" s="3">
        <f>_xlfn.XLOOKUP($C1112,[1]missing!$C:$C, [1]missing!AH:AH,0)</f>
        <v>0</v>
      </c>
    </row>
    <row r="1113" spans="1:39" x14ac:dyDescent="0.2">
      <c r="A1113">
        <v>0</v>
      </c>
      <c r="B1113" t="s">
        <v>5584</v>
      </c>
      <c r="C1113" t="s">
        <v>5585</v>
      </c>
      <c r="D1113">
        <v>2021</v>
      </c>
      <c r="E1113" t="s">
        <v>5586</v>
      </c>
      <c r="F1113" t="s">
        <v>386</v>
      </c>
      <c r="G1113" t="s">
        <v>5587</v>
      </c>
      <c r="I1113">
        <v>571</v>
      </c>
      <c r="J1113" s="4">
        <v>45649.420636574076</v>
      </c>
      <c r="S1113">
        <v>0</v>
      </c>
      <c r="T1113">
        <v>0</v>
      </c>
      <c r="U1113">
        <v>0</v>
      </c>
      <c r="V1113">
        <v>1</v>
      </c>
      <c r="W1113">
        <v>3</v>
      </c>
      <c r="X1113" t="s">
        <v>5588</v>
      </c>
      <c r="Z1113" t="s">
        <v>5589</v>
      </c>
      <c r="AA1113" t="s">
        <v>47</v>
      </c>
      <c r="AB1113" s="5" t="b">
        <v>0</v>
      </c>
      <c r="AC1113" t="str">
        <f t="shared" si="32"/>
        <v/>
      </c>
      <c r="AD1113">
        <v>636</v>
      </c>
      <c r="AE1113" t="b">
        <v>0</v>
      </c>
      <c r="AF1113">
        <f>_xlfn.XLOOKUP($C1113,[1]Dec25_data_updated!$C:$C, [1]Dec25_data_updated!AI:AI,0)</f>
        <v>0</v>
      </c>
      <c r="AG1113">
        <f>_xlfn.XLOOKUP($C1113,[1]Dec25_data_updated!$C:$C, [1]Dec25_data_updated!AJ:AJ,0)</f>
        <v>0</v>
      </c>
      <c r="AH1113">
        <f>_xlfn.XLOOKUP($C1113,[1]Dec25_data_updated!$C:$C, [1]Dec25_data_updated!AF:AF,0)</f>
        <v>0</v>
      </c>
      <c r="AI1113" s="1">
        <f>_xlfn.XLOOKUP($C1113,[1]cull_for_type_term!$C:$C, [1]cull_for_type_term!AI:AI,0)</f>
        <v>0</v>
      </c>
      <c r="AJ1113" s="1">
        <f>_xlfn.XLOOKUP($C1113,[1]cull_for_type_term!$C:$C, [1]cull_for_type_term!AJ:AJ,0)</f>
        <v>0</v>
      </c>
      <c r="AK1113" s="1">
        <f>_xlfn.XLOOKUP($C1113,[1]dates!$C:$C, [1]dates!D:D,0)</f>
        <v>0</v>
      </c>
      <c r="AL1113" s="2"/>
      <c r="AM1113" s="3">
        <f>_xlfn.XLOOKUP($C1113,[1]missing!$C:$C, [1]missing!AH:AH,0)</f>
        <v>0</v>
      </c>
    </row>
    <row r="1114" spans="1:39" x14ac:dyDescent="0.2">
      <c r="A1114">
        <v>5</v>
      </c>
      <c r="B1114" t="s">
        <v>5590</v>
      </c>
      <c r="C1114" t="s">
        <v>5591</v>
      </c>
      <c r="D1114">
        <v>2019</v>
      </c>
      <c r="F1114" t="s">
        <v>5592</v>
      </c>
      <c r="G1114" t="s">
        <v>5593</v>
      </c>
      <c r="H1114" t="s">
        <v>5594</v>
      </c>
      <c r="I1114">
        <v>235</v>
      </c>
      <c r="J1114" s="4">
        <v>45649.420636574076</v>
      </c>
      <c r="K1114" t="s">
        <v>56</v>
      </c>
      <c r="S1114">
        <v>5</v>
      </c>
      <c r="T1114">
        <v>1</v>
      </c>
      <c r="U1114">
        <v>3</v>
      </c>
      <c r="V1114">
        <v>2</v>
      </c>
      <c r="W1114">
        <v>5</v>
      </c>
      <c r="X1114" t="s">
        <v>5595</v>
      </c>
      <c r="Y1114" t="s">
        <v>5593</v>
      </c>
      <c r="Z1114" t="s">
        <v>5596</v>
      </c>
      <c r="AA1114" t="s">
        <v>47</v>
      </c>
      <c r="AB1114" t="b">
        <v>0</v>
      </c>
      <c r="AC1114" t="b">
        <f t="shared" si="32"/>
        <v>1</v>
      </c>
      <c r="AD1114">
        <v>300</v>
      </c>
      <c r="AE1114" t="b">
        <v>0</v>
      </c>
      <c r="AF1114">
        <f>_xlfn.XLOOKUP($C1114,[1]Dec25_data_updated!$C:$C, [1]Dec25_data_updated!AI:AI,0)</f>
        <v>0</v>
      </c>
      <c r="AG1114">
        <f>_xlfn.XLOOKUP($C1114,[1]Dec25_data_updated!$C:$C, [1]Dec25_data_updated!AJ:AJ,0)</f>
        <v>0</v>
      </c>
      <c r="AH1114">
        <f>_xlfn.XLOOKUP($C1114,[1]Dec25_data_updated!$C:$C, [1]Dec25_data_updated!AF:AF,0)</f>
        <v>0</v>
      </c>
      <c r="AI1114" s="1">
        <f>_xlfn.XLOOKUP($C1114,[1]cull_for_type_term!$C:$C, [1]cull_for_type_term!AI:AI,0)</f>
        <v>0</v>
      </c>
      <c r="AJ1114" s="1">
        <f>_xlfn.XLOOKUP($C1114,[1]cull_for_type_term!$C:$C, [1]cull_for_type_term!AJ:AJ,0)</f>
        <v>0</v>
      </c>
      <c r="AK1114" s="1">
        <f>_xlfn.XLOOKUP($C1114,[1]dates!$C:$C, [1]dates!D:D,0)</f>
        <v>0</v>
      </c>
      <c r="AL1114" s="2"/>
      <c r="AM1114" s="3">
        <f>_xlfn.XLOOKUP($C1114,[1]missing!$C:$C, [1]missing!AH:AH,0)</f>
        <v>0</v>
      </c>
    </row>
    <row r="1115" spans="1:39" x14ac:dyDescent="0.2">
      <c r="A1115">
        <v>6</v>
      </c>
      <c r="B1115" t="s">
        <v>5597</v>
      </c>
      <c r="C1115" t="s">
        <v>5598</v>
      </c>
      <c r="D1115">
        <v>2018</v>
      </c>
      <c r="F1115" t="s">
        <v>41</v>
      </c>
      <c r="G1115" t="s">
        <v>5599</v>
      </c>
      <c r="H1115" t="s">
        <v>5600</v>
      </c>
      <c r="I1115">
        <v>280</v>
      </c>
      <c r="J1115" s="4">
        <v>45649.813726851855</v>
      </c>
      <c r="S1115">
        <v>6</v>
      </c>
      <c r="T1115">
        <v>1</v>
      </c>
      <c r="U1115">
        <v>6</v>
      </c>
      <c r="V1115">
        <v>1</v>
      </c>
      <c r="W1115">
        <v>6</v>
      </c>
      <c r="X1115" t="s">
        <v>5601</v>
      </c>
      <c r="Y1115" t="s">
        <v>5602</v>
      </c>
      <c r="Z1115" t="s">
        <v>5603</v>
      </c>
      <c r="AA1115" t="s">
        <v>50</v>
      </c>
      <c r="AB1115" s="5" t="b">
        <v>0</v>
      </c>
      <c r="AC1115" t="str">
        <f t="shared" si="32"/>
        <v/>
      </c>
      <c r="AD1115">
        <v>1247</v>
      </c>
      <c r="AE1115" t="b">
        <v>0</v>
      </c>
      <c r="AF1115">
        <f>_xlfn.XLOOKUP($C1115,[1]Dec25_data_updated!$C:$C, [1]Dec25_data_updated!AI:AI,0)</f>
        <v>0</v>
      </c>
      <c r="AG1115">
        <f>_xlfn.XLOOKUP($C1115,[1]Dec25_data_updated!$C:$C, [1]Dec25_data_updated!AJ:AJ,0)</f>
        <v>0</v>
      </c>
      <c r="AH1115">
        <f>_xlfn.XLOOKUP($C1115,[1]Dec25_data_updated!$C:$C, [1]Dec25_data_updated!AF:AF,0)</f>
        <v>0</v>
      </c>
      <c r="AI1115" s="1">
        <f>_xlfn.XLOOKUP($C1115,[1]cull_for_type_term!$C:$C, [1]cull_for_type_term!AI:AI,0)</f>
        <v>0</v>
      </c>
      <c r="AJ1115" s="1">
        <f>_xlfn.XLOOKUP($C1115,[1]cull_for_type_term!$C:$C, [1]cull_for_type_term!AJ:AJ,0)</f>
        <v>0</v>
      </c>
      <c r="AK1115" s="1">
        <f>_xlfn.XLOOKUP($C1115,[1]dates!$C:$C, [1]dates!D:D,0)</f>
        <v>0</v>
      </c>
      <c r="AL1115" s="2"/>
      <c r="AM1115" s="3">
        <f>_xlfn.XLOOKUP($C1115,[1]missing!$C:$C, [1]missing!AH:AH,0)</f>
        <v>0</v>
      </c>
    </row>
    <row r="1116" spans="1:39" x14ac:dyDescent="0.2">
      <c r="A1116">
        <v>4</v>
      </c>
      <c r="B1116" t="s">
        <v>5604</v>
      </c>
      <c r="C1116" t="s">
        <v>5605</v>
      </c>
      <c r="D1116">
        <v>2017</v>
      </c>
      <c r="E1116" t="s">
        <v>5606</v>
      </c>
      <c r="F1116" t="s">
        <v>5607</v>
      </c>
      <c r="G1116" t="s">
        <v>5608</v>
      </c>
      <c r="H1116" t="s">
        <v>5609</v>
      </c>
      <c r="I1116">
        <v>426</v>
      </c>
      <c r="J1116" s="4">
        <v>45649.420636574076</v>
      </c>
      <c r="S1116">
        <v>4</v>
      </c>
      <c r="T1116">
        <v>0.56999999999999995</v>
      </c>
      <c r="U1116">
        <v>4</v>
      </c>
      <c r="V1116">
        <v>1</v>
      </c>
      <c r="W1116">
        <v>7</v>
      </c>
      <c r="X1116" t="s">
        <v>5610</v>
      </c>
      <c r="Y1116" t="s">
        <v>5611</v>
      </c>
      <c r="Z1116" t="s">
        <v>5612</v>
      </c>
      <c r="AA1116" t="s">
        <v>47</v>
      </c>
      <c r="AB1116" s="5" t="b">
        <v>0</v>
      </c>
      <c r="AC1116" t="b">
        <f t="shared" si="32"/>
        <v>1</v>
      </c>
      <c r="AD1116">
        <v>491</v>
      </c>
      <c r="AE1116" t="b">
        <v>0</v>
      </c>
      <c r="AF1116">
        <f>_xlfn.XLOOKUP($C1116,[1]Dec25_data_updated!$C:$C, [1]Dec25_data_updated!AI:AI,0)</f>
        <v>0</v>
      </c>
      <c r="AG1116">
        <f>_xlfn.XLOOKUP($C1116,[1]Dec25_data_updated!$C:$C, [1]Dec25_data_updated!AJ:AJ,0)</f>
        <v>0</v>
      </c>
      <c r="AH1116">
        <f>_xlfn.XLOOKUP($C1116,[1]Dec25_data_updated!$C:$C, [1]Dec25_data_updated!AF:AF,0)</f>
        <v>0</v>
      </c>
      <c r="AI1116" s="1">
        <f>_xlfn.XLOOKUP($C1116,[1]cull_for_type_term!$C:$C, [1]cull_for_type_term!AI:AI,0)</f>
        <v>0</v>
      </c>
      <c r="AJ1116" s="1">
        <f>_xlfn.XLOOKUP($C1116,[1]cull_for_type_term!$C:$C, [1]cull_for_type_term!AJ:AJ,0)</f>
        <v>0</v>
      </c>
      <c r="AK1116" s="1">
        <f>_xlfn.XLOOKUP($C1116,[1]dates!$C:$C, [1]dates!D:D,0)</f>
        <v>0</v>
      </c>
      <c r="AL1116" s="2"/>
      <c r="AM1116" s="3">
        <f>_xlfn.XLOOKUP($C1116,[1]missing!$C:$C, [1]missing!AH:AH,0)</f>
        <v>0</v>
      </c>
    </row>
    <row r="1117" spans="1:39" x14ac:dyDescent="0.2">
      <c r="A1117">
        <v>1</v>
      </c>
      <c r="B1117" t="s">
        <v>5613</v>
      </c>
      <c r="C1117" t="s">
        <v>5614</v>
      </c>
      <c r="D1117">
        <v>2021</v>
      </c>
      <c r="E1117" t="s">
        <v>5615</v>
      </c>
      <c r="F1117" t="s">
        <v>3357</v>
      </c>
      <c r="G1117" t="s">
        <v>5616</v>
      </c>
      <c r="H1117" t="s">
        <v>5617</v>
      </c>
      <c r="I1117">
        <v>405</v>
      </c>
      <c r="J1117" s="4">
        <v>45649.420636574076</v>
      </c>
      <c r="K1117" t="s">
        <v>107</v>
      </c>
      <c r="S1117">
        <v>1</v>
      </c>
      <c r="T1117">
        <v>0.33</v>
      </c>
      <c r="U1117">
        <v>1</v>
      </c>
      <c r="V1117">
        <v>2</v>
      </c>
      <c r="W1117">
        <v>3</v>
      </c>
      <c r="X1117" t="s">
        <v>5618</v>
      </c>
      <c r="Y1117" t="s">
        <v>5616</v>
      </c>
      <c r="Z1117" t="s">
        <v>5619</v>
      </c>
      <c r="AA1117" t="s">
        <v>47</v>
      </c>
      <c r="AB1117" t="b">
        <v>0</v>
      </c>
      <c r="AC1117" t="str">
        <f t="shared" si="32"/>
        <v/>
      </c>
      <c r="AD1117">
        <v>470</v>
      </c>
      <c r="AE1117" t="b">
        <v>0</v>
      </c>
      <c r="AF1117">
        <f>_xlfn.XLOOKUP($C1117,[1]Dec25_data_updated!$C:$C, [1]Dec25_data_updated!AI:AI,0)</f>
        <v>0</v>
      </c>
      <c r="AG1117">
        <f>_xlfn.XLOOKUP($C1117,[1]Dec25_data_updated!$C:$C, [1]Dec25_data_updated!AJ:AJ,0)</f>
        <v>0</v>
      </c>
      <c r="AH1117">
        <f>_xlfn.XLOOKUP($C1117,[1]Dec25_data_updated!$C:$C, [1]Dec25_data_updated!AF:AF,0)</f>
        <v>0</v>
      </c>
      <c r="AI1117" s="1">
        <f>_xlfn.XLOOKUP($C1117,[1]cull_for_type_term!$C:$C, [1]cull_for_type_term!AI:AI,0)</f>
        <v>0</v>
      </c>
      <c r="AJ1117" s="1">
        <f>_xlfn.XLOOKUP($C1117,[1]cull_for_type_term!$C:$C, [1]cull_for_type_term!AJ:AJ,0)</f>
        <v>0</v>
      </c>
      <c r="AK1117" s="1">
        <f>_xlfn.XLOOKUP($C1117,[1]dates!$C:$C, [1]dates!D:D,0)</f>
        <v>0</v>
      </c>
      <c r="AL1117" s="2"/>
      <c r="AM1117" s="3">
        <f>_xlfn.XLOOKUP($C1117,[1]missing!$C:$C, [1]missing!AH:AH,0)</f>
        <v>0</v>
      </c>
    </row>
    <row r="1118" spans="1:39" x14ac:dyDescent="0.2">
      <c r="A1118">
        <v>1</v>
      </c>
      <c r="B1118" t="s">
        <v>5620</v>
      </c>
      <c r="C1118" t="s">
        <v>5621</v>
      </c>
      <c r="D1118">
        <v>2019</v>
      </c>
      <c r="F1118" t="s">
        <v>67</v>
      </c>
      <c r="G1118" t="s">
        <v>5622</v>
      </c>
      <c r="H1118" t="s">
        <v>5623</v>
      </c>
      <c r="I1118">
        <v>450</v>
      </c>
      <c r="J1118" s="4">
        <v>45649.420636574076</v>
      </c>
      <c r="K1118" t="s">
        <v>250</v>
      </c>
      <c r="S1118">
        <v>1</v>
      </c>
      <c r="T1118">
        <v>0.2</v>
      </c>
      <c r="U1118">
        <v>1</v>
      </c>
      <c r="V1118">
        <v>1</v>
      </c>
      <c r="W1118">
        <v>5</v>
      </c>
      <c r="X1118" t="s">
        <v>5624</v>
      </c>
      <c r="Y1118" t="s">
        <v>5622</v>
      </c>
      <c r="Z1118" t="s">
        <v>5625</v>
      </c>
      <c r="AA1118" t="s">
        <v>47</v>
      </c>
      <c r="AB1118" s="5" t="b">
        <v>0</v>
      </c>
      <c r="AC1118" t="b">
        <f t="shared" si="32"/>
        <v>1</v>
      </c>
      <c r="AD1118">
        <v>515</v>
      </c>
      <c r="AE1118" t="b">
        <v>0</v>
      </c>
      <c r="AF1118">
        <f>_xlfn.XLOOKUP($C1118,[1]Dec25_data_updated!$C:$C, [1]Dec25_data_updated!AI:AI,0)</f>
        <v>0</v>
      </c>
      <c r="AG1118">
        <f>_xlfn.XLOOKUP($C1118,[1]Dec25_data_updated!$C:$C, [1]Dec25_data_updated!AJ:AJ,0)</f>
        <v>0</v>
      </c>
      <c r="AH1118">
        <f>_xlfn.XLOOKUP($C1118,[1]Dec25_data_updated!$C:$C, [1]Dec25_data_updated!AF:AF,0)</f>
        <v>0</v>
      </c>
      <c r="AI1118" s="1">
        <f>_xlfn.XLOOKUP($C1118,[1]cull_for_type_term!$C:$C, [1]cull_for_type_term!AI:AI,0)</f>
        <v>0</v>
      </c>
      <c r="AJ1118" s="1">
        <f>_xlfn.XLOOKUP($C1118,[1]cull_for_type_term!$C:$C, [1]cull_for_type_term!AJ:AJ,0)</f>
        <v>0</v>
      </c>
      <c r="AK1118" s="1">
        <f>_xlfn.XLOOKUP($C1118,[1]dates!$C:$C, [1]dates!D:D,0)</f>
        <v>0</v>
      </c>
      <c r="AL1118" s="2"/>
      <c r="AM1118" s="3">
        <f>_xlfn.XLOOKUP($C1118,[1]missing!$C:$C, [1]missing!AH:AH,0)</f>
        <v>0</v>
      </c>
    </row>
    <row r="1119" spans="1:39" x14ac:dyDescent="0.2">
      <c r="A1119">
        <v>2</v>
      </c>
      <c r="B1119" t="s">
        <v>1514</v>
      </c>
      <c r="C1119" t="s">
        <v>1515</v>
      </c>
      <c r="D1119">
        <v>2017</v>
      </c>
      <c r="F1119" t="s">
        <v>67</v>
      </c>
      <c r="G1119" t="s">
        <v>1516</v>
      </c>
      <c r="H1119" t="s">
        <v>1517</v>
      </c>
      <c r="I1119">
        <v>48</v>
      </c>
      <c r="J1119" s="4">
        <v>45649.813726851855</v>
      </c>
      <c r="S1119">
        <v>2</v>
      </c>
      <c r="T1119">
        <v>0.28999999999999998</v>
      </c>
      <c r="U1119">
        <v>2</v>
      </c>
      <c r="V1119">
        <v>1</v>
      </c>
      <c r="W1119">
        <v>7</v>
      </c>
      <c r="X1119" t="s">
        <v>5626</v>
      </c>
      <c r="Y1119" t="s">
        <v>1519</v>
      </c>
      <c r="Z1119" t="s">
        <v>5627</v>
      </c>
      <c r="AA1119" t="s">
        <v>50</v>
      </c>
      <c r="AB1119" t="b">
        <v>0</v>
      </c>
      <c r="AC1119" t="b">
        <f t="shared" si="32"/>
        <v>1</v>
      </c>
      <c r="AD1119">
        <v>1015</v>
      </c>
      <c r="AE1119" t="b">
        <v>0</v>
      </c>
      <c r="AF1119">
        <f>_xlfn.XLOOKUP($C1119,[1]Dec25_data_updated!$C:$C, [1]Dec25_data_updated!AI:AI,0)</f>
        <v>0</v>
      </c>
      <c r="AG1119">
        <f>_xlfn.XLOOKUP($C1119,[1]Dec25_data_updated!$C:$C, [1]Dec25_data_updated!AJ:AJ,0)</f>
        <v>0</v>
      </c>
      <c r="AH1119">
        <f>_xlfn.XLOOKUP($C1119,[1]Dec25_data_updated!$C:$C, [1]Dec25_data_updated!AF:AF,0)</f>
        <v>0</v>
      </c>
      <c r="AI1119" s="1">
        <f>_xlfn.XLOOKUP($C1119,[1]cull_for_type_term!$C:$C, [1]cull_for_type_term!AI:AI,0)</f>
        <v>0</v>
      </c>
      <c r="AJ1119" s="1">
        <f>_xlfn.XLOOKUP($C1119,[1]cull_for_type_term!$C:$C, [1]cull_for_type_term!AJ:AJ,0)</f>
        <v>0</v>
      </c>
      <c r="AK1119" s="1">
        <f>_xlfn.XLOOKUP($C1119,[1]dates!$C:$C, [1]dates!D:D,0)</f>
        <v>0</v>
      </c>
      <c r="AL1119" s="2"/>
      <c r="AM1119" s="3">
        <f>_xlfn.XLOOKUP($C1119,[1]missing!$C:$C, [1]missing!AH:AH,0)</f>
        <v>0</v>
      </c>
    </row>
    <row r="1120" spans="1:39" x14ac:dyDescent="0.2">
      <c r="A1120">
        <v>0</v>
      </c>
      <c r="B1120" t="s">
        <v>5628</v>
      </c>
      <c r="C1120" t="s">
        <v>5629</v>
      </c>
      <c r="E1120" t="s">
        <v>5630</v>
      </c>
      <c r="F1120" t="s">
        <v>54</v>
      </c>
      <c r="G1120" t="s">
        <v>5631</v>
      </c>
      <c r="I1120">
        <v>498</v>
      </c>
      <c r="J1120" s="4">
        <v>45649.420636574076</v>
      </c>
      <c r="K1120" t="s">
        <v>56</v>
      </c>
      <c r="S1120">
        <v>0</v>
      </c>
      <c r="T1120">
        <v>0</v>
      </c>
      <c r="U1120">
        <v>0</v>
      </c>
      <c r="V1120">
        <v>1</v>
      </c>
      <c r="X1120" t="s">
        <v>5632</v>
      </c>
      <c r="Y1120" t="s">
        <v>5631</v>
      </c>
      <c r="Z1120" t="s">
        <v>5633</v>
      </c>
      <c r="AA1120" t="s">
        <v>47</v>
      </c>
      <c r="AB1120" s="5" t="b">
        <v>0</v>
      </c>
      <c r="AC1120" t="b">
        <f t="shared" si="32"/>
        <v>1</v>
      </c>
      <c r="AD1120">
        <v>563</v>
      </c>
      <c r="AE1120" t="b">
        <v>0</v>
      </c>
      <c r="AF1120">
        <f>_xlfn.XLOOKUP($C1120,[1]Dec25_data_updated!$C:$C, [1]Dec25_data_updated!AI:AI,0)</f>
        <v>0</v>
      </c>
      <c r="AG1120">
        <f>_xlfn.XLOOKUP($C1120,[1]Dec25_data_updated!$C:$C, [1]Dec25_data_updated!AJ:AJ,0)</f>
        <v>0</v>
      </c>
      <c r="AH1120">
        <f>_xlfn.XLOOKUP($C1120,[1]Dec25_data_updated!$C:$C, [1]Dec25_data_updated!AF:AF,0)</f>
        <v>0</v>
      </c>
      <c r="AI1120" s="1">
        <f>_xlfn.XLOOKUP($C1120,[1]cull_for_type_term!$C:$C, [1]cull_for_type_term!AI:AI,0)</f>
        <v>0</v>
      </c>
      <c r="AJ1120" s="1">
        <f>_xlfn.XLOOKUP($C1120,[1]cull_for_type_term!$C:$C, [1]cull_for_type_term!AJ:AJ,0)</f>
        <v>0</v>
      </c>
      <c r="AK1120" s="1">
        <f>_xlfn.XLOOKUP($C1120,[1]dates!$C:$C, [1]dates!D:D,0)</f>
        <v>0</v>
      </c>
      <c r="AL1120" s="2"/>
      <c r="AM1120" s="3">
        <f>_xlfn.XLOOKUP($C1120,[1]missing!$C:$C, [1]missing!AH:AH,0)</f>
        <v>0</v>
      </c>
    </row>
    <row r="1121" spans="1:39" x14ac:dyDescent="0.2">
      <c r="A1121">
        <v>0</v>
      </c>
      <c r="B1121" t="s">
        <v>5628</v>
      </c>
      <c r="C1121" t="s">
        <v>5629</v>
      </c>
      <c r="E1121" t="s">
        <v>5630</v>
      </c>
      <c r="F1121" t="s">
        <v>54</v>
      </c>
      <c r="G1121" t="s">
        <v>5631</v>
      </c>
      <c r="I1121">
        <v>334</v>
      </c>
      <c r="J1121" s="4">
        <v>45649.813726851855</v>
      </c>
      <c r="K1121" t="s">
        <v>56</v>
      </c>
      <c r="S1121">
        <v>0</v>
      </c>
      <c r="T1121">
        <v>0</v>
      </c>
      <c r="U1121">
        <v>0</v>
      </c>
      <c r="V1121">
        <v>1</v>
      </c>
      <c r="X1121" t="s">
        <v>5634</v>
      </c>
      <c r="Y1121" t="s">
        <v>5631</v>
      </c>
      <c r="Z1121" t="s">
        <v>5635</v>
      </c>
      <c r="AA1121" t="s">
        <v>50</v>
      </c>
      <c r="AB1121" s="5" t="b">
        <v>0</v>
      </c>
      <c r="AC1121" t="str">
        <f t="shared" si="32"/>
        <v/>
      </c>
      <c r="AD1121">
        <v>1301</v>
      </c>
      <c r="AE1121" t="b">
        <v>0</v>
      </c>
      <c r="AF1121">
        <f>_xlfn.XLOOKUP($C1121,[1]Dec25_data_updated!$C:$C, [1]Dec25_data_updated!AI:AI,0)</f>
        <v>0</v>
      </c>
      <c r="AG1121">
        <f>_xlfn.XLOOKUP($C1121,[1]Dec25_data_updated!$C:$C, [1]Dec25_data_updated!AJ:AJ,0)</f>
        <v>0</v>
      </c>
      <c r="AH1121">
        <f>_xlfn.XLOOKUP($C1121,[1]Dec25_data_updated!$C:$C, [1]Dec25_data_updated!AF:AF,0)</f>
        <v>0</v>
      </c>
      <c r="AI1121" s="1">
        <f>_xlfn.XLOOKUP($C1121,[1]cull_for_type_term!$C:$C, [1]cull_for_type_term!AI:AI,0)</f>
        <v>0</v>
      </c>
      <c r="AJ1121" s="1">
        <f>_xlfn.XLOOKUP($C1121,[1]cull_for_type_term!$C:$C, [1]cull_for_type_term!AJ:AJ,0)</f>
        <v>0</v>
      </c>
      <c r="AK1121" s="1">
        <f>_xlfn.XLOOKUP($C1121,[1]dates!$C:$C, [1]dates!D:D,0)</f>
        <v>0</v>
      </c>
      <c r="AL1121" s="2"/>
      <c r="AM1121" s="3">
        <f>_xlfn.XLOOKUP($C1121,[1]missing!$C:$C, [1]missing!AH:AH,0)</f>
        <v>0</v>
      </c>
    </row>
    <row r="1122" spans="1:39" x14ac:dyDescent="0.2">
      <c r="A1122">
        <v>0</v>
      </c>
      <c r="B1122" t="s">
        <v>5636</v>
      </c>
      <c r="C1122" t="s">
        <v>5637</v>
      </c>
      <c r="D1122">
        <v>2019</v>
      </c>
      <c r="F1122" t="s">
        <v>5638</v>
      </c>
      <c r="G1122" t="s">
        <v>5639</v>
      </c>
      <c r="I1122">
        <v>486</v>
      </c>
      <c r="J1122" s="4">
        <v>45649.420636574076</v>
      </c>
      <c r="S1122">
        <v>0</v>
      </c>
      <c r="T1122">
        <v>0</v>
      </c>
      <c r="U1122">
        <v>0</v>
      </c>
      <c r="V1122">
        <v>1</v>
      </c>
      <c r="W1122">
        <v>5</v>
      </c>
      <c r="X1122" t="s">
        <v>5640</v>
      </c>
      <c r="Y1122" t="s">
        <v>5641</v>
      </c>
      <c r="Z1122" t="s">
        <v>5642</v>
      </c>
      <c r="AA1122" t="s">
        <v>47</v>
      </c>
      <c r="AB1122" t="b">
        <v>0</v>
      </c>
      <c r="AC1122" t="b">
        <f t="shared" si="32"/>
        <v>1</v>
      </c>
      <c r="AD1122">
        <v>551</v>
      </c>
      <c r="AE1122" t="b">
        <v>0</v>
      </c>
      <c r="AF1122">
        <f>_xlfn.XLOOKUP($C1122,[1]Dec25_data_updated!$C:$C, [1]Dec25_data_updated!AI:AI,0)</f>
        <v>0</v>
      </c>
      <c r="AG1122">
        <f>_xlfn.XLOOKUP($C1122,[1]Dec25_data_updated!$C:$C, [1]Dec25_data_updated!AJ:AJ,0)</f>
        <v>0</v>
      </c>
      <c r="AH1122">
        <f>_xlfn.XLOOKUP($C1122,[1]Dec25_data_updated!$C:$C, [1]Dec25_data_updated!AF:AF,0)</f>
        <v>0</v>
      </c>
      <c r="AI1122" s="1">
        <f>_xlfn.XLOOKUP($C1122,[1]cull_for_type_term!$C:$C, [1]cull_for_type_term!AI:AI,0)</f>
        <v>0</v>
      </c>
      <c r="AJ1122" s="1">
        <f>_xlfn.XLOOKUP($C1122,[1]cull_for_type_term!$C:$C, [1]cull_for_type_term!AJ:AJ,0)</f>
        <v>0</v>
      </c>
      <c r="AK1122" s="1">
        <f>_xlfn.XLOOKUP($C1122,[1]dates!$C:$C, [1]dates!D:D,0)</f>
        <v>0</v>
      </c>
      <c r="AL1122" s="2"/>
      <c r="AM1122" s="3">
        <f>_xlfn.XLOOKUP($C1122,[1]missing!$C:$C, [1]missing!AH:AH,0)</f>
        <v>0</v>
      </c>
    </row>
    <row r="1123" spans="1:39" x14ac:dyDescent="0.2">
      <c r="A1123">
        <v>0</v>
      </c>
      <c r="B1123" t="s">
        <v>5636</v>
      </c>
      <c r="C1123" t="s">
        <v>5637</v>
      </c>
      <c r="D1123">
        <v>2019</v>
      </c>
      <c r="F1123" t="s">
        <v>5638</v>
      </c>
      <c r="G1123" t="s">
        <v>5639</v>
      </c>
      <c r="I1123">
        <v>319</v>
      </c>
      <c r="J1123" s="4">
        <v>45649.813726851855</v>
      </c>
      <c r="S1123">
        <v>0</v>
      </c>
      <c r="T1123">
        <v>0</v>
      </c>
      <c r="U1123">
        <v>0</v>
      </c>
      <c r="V1123">
        <v>1</v>
      </c>
      <c r="W1123">
        <v>5</v>
      </c>
      <c r="X1123" t="s">
        <v>5643</v>
      </c>
      <c r="Y1123" t="s">
        <v>5641</v>
      </c>
      <c r="Z1123" t="s">
        <v>5644</v>
      </c>
      <c r="AA1123" t="s">
        <v>50</v>
      </c>
      <c r="AB1123" s="5" t="b">
        <v>0</v>
      </c>
      <c r="AC1123" t="str">
        <f t="shared" si="32"/>
        <v/>
      </c>
      <c r="AD1123">
        <v>1286</v>
      </c>
      <c r="AE1123" t="b">
        <v>0</v>
      </c>
      <c r="AF1123">
        <f>_xlfn.XLOOKUP($C1123,[1]Dec25_data_updated!$C:$C, [1]Dec25_data_updated!AI:AI,0)</f>
        <v>0</v>
      </c>
      <c r="AG1123">
        <f>_xlfn.XLOOKUP($C1123,[1]Dec25_data_updated!$C:$C, [1]Dec25_data_updated!AJ:AJ,0)</f>
        <v>0</v>
      </c>
      <c r="AH1123">
        <f>_xlfn.XLOOKUP($C1123,[1]Dec25_data_updated!$C:$C, [1]Dec25_data_updated!AF:AF,0)</f>
        <v>0</v>
      </c>
      <c r="AI1123" s="1">
        <f>_xlfn.XLOOKUP($C1123,[1]cull_for_type_term!$C:$C, [1]cull_for_type_term!AI:AI,0)</f>
        <v>0</v>
      </c>
      <c r="AJ1123" s="1">
        <f>_xlfn.XLOOKUP($C1123,[1]cull_for_type_term!$C:$C, [1]cull_for_type_term!AJ:AJ,0)</f>
        <v>0</v>
      </c>
      <c r="AK1123" s="1">
        <f>_xlfn.XLOOKUP($C1123,[1]dates!$C:$C, [1]dates!D:D,0)</f>
        <v>0</v>
      </c>
      <c r="AL1123" s="2"/>
      <c r="AM1123" s="3">
        <f>_xlfn.XLOOKUP($C1123,[1]missing!$C:$C, [1]missing!AH:AH,0)</f>
        <v>0</v>
      </c>
    </row>
    <row r="1124" spans="1:39" x14ac:dyDescent="0.2">
      <c r="A1124">
        <v>20</v>
      </c>
      <c r="B1124" t="s">
        <v>5645</v>
      </c>
      <c r="C1124" t="s">
        <v>5646</v>
      </c>
      <c r="D1124">
        <v>2017</v>
      </c>
      <c r="E1124" t="s">
        <v>5647</v>
      </c>
      <c r="F1124" t="s">
        <v>849</v>
      </c>
      <c r="G1124" t="s">
        <v>5648</v>
      </c>
      <c r="H1124" t="s">
        <v>5649</v>
      </c>
      <c r="I1124">
        <v>158</v>
      </c>
      <c r="J1124" s="4">
        <v>45649.420636574076</v>
      </c>
      <c r="K1124" t="s">
        <v>56</v>
      </c>
      <c r="S1124">
        <v>20</v>
      </c>
      <c r="T1124">
        <v>2.86</v>
      </c>
      <c r="U1124">
        <v>20</v>
      </c>
      <c r="V1124">
        <v>1</v>
      </c>
      <c r="W1124">
        <v>7</v>
      </c>
      <c r="X1124" t="s">
        <v>5650</v>
      </c>
      <c r="Y1124" t="s">
        <v>5648</v>
      </c>
      <c r="Z1124" t="s">
        <v>5651</v>
      </c>
      <c r="AA1124" t="s">
        <v>47</v>
      </c>
      <c r="AB1124" t="b">
        <v>0</v>
      </c>
      <c r="AC1124" t="b">
        <f t="shared" si="32"/>
        <v>1</v>
      </c>
      <c r="AD1124">
        <v>223</v>
      </c>
      <c r="AE1124" t="b">
        <v>0</v>
      </c>
      <c r="AF1124">
        <f>_xlfn.XLOOKUP($C1124,[1]Dec25_data_updated!$C:$C, [1]Dec25_data_updated!AI:AI,0)</f>
        <v>0</v>
      </c>
      <c r="AG1124">
        <f>_xlfn.XLOOKUP($C1124,[1]Dec25_data_updated!$C:$C, [1]Dec25_data_updated!AJ:AJ,0)</f>
        <v>0</v>
      </c>
      <c r="AH1124">
        <f>_xlfn.XLOOKUP($C1124,[1]Dec25_data_updated!$C:$C, [1]Dec25_data_updated!AF:AF,0)</f>
        <v>0</v>
      </c>
      <c r="AI1124" s="1">
        <f>_xlfn.XLOOKUP($C1124,[1]cull_for_type_term!$C:$C, [1]cull_for_type_term!AI:AI,0)</f>
        <v>0</v>
      </c>
      <c r="AJ1124" s="1">
        <f>_xlfn.XLOOKUP($C1124,[1]cull_for_type_term!$C:$C, [1]cull_for_type_term!AJ:AJ,0)</f>
        <v>0</v>
      </c>
      <c r="AK1124" s="1">
        <f>_xlfn.XLOOKUP($C1124,[1]dates!$C:$C, [1]dates!D:D,0)</f>
        <v>0</v>
      </c>
      <c r="AL1124" s="2"/>
      <c r="AM1124" s="3">
        <f>_xlfn.XLOOKUP($C1124,[1]missing!$C:$C, [1]missing!AH:AH,0)</f>
        <v>0</v>
      </c>
    </row>
    <row r="1125" spans="1:39" x14ac:dyDescent="0.2">
      <c r="A1125">
        <v>20</v>
      </c>
      <c r="B1125" t="s">
        <v>5645</v>
      </c>
      <c r="C1125" t="s">
        <v>5646</v>
      </c>
      <c r="D1125">
        <v>2017</v>
      </c>
      <c r="E1125" t="s">
        <v>5647</v>
      </c>
      <c r="F1125" t="s">
        <v>849</v>
      </c>
      <c r="G1125" t="s">
        <v>5648</v>
      </c>
      <c r="H1125" t="s">
        <v>5649</v>
      </c>
      <c r="I1125">
        <v>176</v>
      </c>
      <c r="J1125" s="4">
        <v>45649.813726851855</v>
      </c>
      <c r="K1125" t="s">
        <v>56</v>
      </c>
      <c r="S1125">
        <v>20</v>
      </c>
      <c r="T1125">
        <v>2.86</v>
      </c>
      <c r="U1125">
        <v>20</v>
      </c>
      <c r="V1125">
        <v>1</v>
      </c>
      <c r="W1125">
        <v>7</v>
      </c>
      <c r="X1125" t="s">
        <v>5652</v>
      </c>
      <c r="Y1125" t="s">
        <v>5648</v>
      </c>
      <c r="Z1125" t="s">
        <v>5653</v>
      </c>
      <c r="AA1125" t="s">
        <v>50</v>
      </c>
      <c r="AB1125" t="b">
        <v>0</v>
      </c>
      <c r="AC1125" t="str">
        <f t="shared" si="32"/>
        <v/>
      </c>
      <c r="AD1125">
        <v>1143</v>
      </c>
      <c r="AE1125" t="b">
        <v>0</v>
      </c>
      <c r="AF1125">
        <f>_xlfn.XLOOKUP($C1125,[1]Dec25_data_updated!$C:$C, [1]Dec25_data_updated!AI:AI,0)</f>
        <v>0</v>
      </c>
      <c r="AG1125">
        <f>_xlfn.XLOOKUP($C1125,[1]Dec25_data_updated!$C:$C, [1]Dec25_data_updated!AJ:AJ,0)</f>
        <v>0</v>
      </c>
      <c r="AH1125">
        <f>_xlfn.XLOOKUP($C1125,[1]Dec25_data_updated!$C:$C, [1]Dec25_data_updated!AF:AF,0)</f>
        <v>0</v>
      </c>
      <c r="AI1125" s="1">
        <f>_xlfn.XLOOKUP($C1125,[1]cull_for_type_term!$C:$C, [1]cull_for_type_term!AI:AI,0)</f>
        <v>0</v>
      </c>
      <c r="AJ1125" s="1">
        <f>_xlfn.XLOOKUP($C1125,[1]cull_for_type_term!$C:$C, [1]cull_for_type_term!AJ:AJ,0)</f>
        <v>0</v>
      </c>
      <c r="AK1125" s="1">
        <f>_xlfn.XLOOKUP($C1125,[1]dates!$C:$C, [1]dates!D:D,0)</f>
        <v>0</v>
      </c>
      <c r="AL1125" s="2"/>
      <c r="AM1125" s="3">
        <f>_xlfn.XLOOKUP($C1125,[1]missing!$C:$C, [1]missing!AH:AH,0)</f>
        <v>0</v>
      </c>
    </row>
    <row r="1126" spans="1:39" x14ac:dyDescent="0.2">
      <c r="A1126">
        <v>0</v>
      </c>
      <c r="B1126" t="s">
        <v>5645</v>
      </c>
      <c r="C1126" t="s">
        <v>5654</v>
      </c>
      <c r="D1126">
        <v>2020</v>
      </c>
      <c r="E1126" t="s">
        <v>5655</v>
      </c>
      <c r="F1126" t="s">
        <v>5656</v>
      </c>
      <c r="G1126" t="s">
        <v>5657</v>
      </c>
      <c r="I1126">
        <v>150</v>
      </c>
      <c r="J1126" s="4">
        <v>45649.420636574076</v>
      </c>
      <c r="K1126" t="s">
        <v>56</v>
      </c>
      <c r="S1126">
        <v>0</v>
      </c>
      <c r="T1126">
        <v>0</v>
      </c>
      <c r="U1126">
        <v>0</v>
      </c>
      <c r="V1126">
        <v>1</v>
      </c>
      <c r="W1126">
        <v>4</v>
      </c>
      <c r="X1126" t="s">
        <v>5652</v>
      </c>
      <c r="Y1126" t="s">
        <v>5657</v>
      </c>
      <c r="Z1126" t="s">
        <v>5658</v>
      </c>
      <c r="AA1126" t="s">
        <v>47</v>
      </c>
      <c r="AB1126" s="5" t="b">
        <v>0</v>
      </c>
      <c r="AC1126" t="str">
        <f t="shared" si="32"/>
        <v/>
      </c>
      <c r="AD1126">
        <v>215</v>
      </c>
      <c r="AE1126" t="b">
        <v>0</v>
      </c>
      <c r="AF1126">
        <f>_xlfn.XLOOKUP($C1126,[1]Dec25_data_updated!$C:$C, [1]Dec25_data_updated!AI:AI,0)</f>
        <v>0</v>
      </c>
      <c r="AG1126">
        <f>_xlfn.XLOOKUP($C1126,[1]Dec25_data_updated!$C:$C, [1]Dec25_data_updated!AJ:AJ,0)</f>
        <v>0</v>
      </c>
      <c r="AH1126">
        <f>_xlfn.XLOOKUP($C1126,[1]Dec25_data_updated!$C:$C, [1]Dec25_data_updated!AF:AF,0)</f>
        <v>0</v>
      </c>
      <c r="AI1126" s="1">
        <f>_xlfn.XLOOKUP($C1126,[1]cull_for_type_term!$C:$C, [1]cull_for_type_term!AI:AI,0)</f>
        <v>0</v>
      </c>
      <c r="AJ1126" s="1">
        <f>_xlfn.XLOOKUP($C1126,[1]cull_for_type_term!$C:$C, [1]cull_for_type_term!AJ:AJ,0)</f>
        <v>0</v>
      </c>
      <c r="AK1126" s="1">
        <f>_xlfn.XLOOKUP($C1126,[1]dates!$C:$C, [1]dates!D:D,0)</f>
        <v>0</v>
      </c>
      <c r="AL1126" s="2"/>
      <c r="AM1126" s="3">
        <f>_xlfn.XLOOKUP($C1126,[1]missing!$C:$C, [1]missing!AH:AH,0)</f>
        <v>0</v>
      </c>
    </row>
    <row r="1127" spans="1:39" x14ac:dyDescent="0.2">
      <c r="A1127">
        <v>35</v>
      </c>
      <c r="B1127" t="s">
        <v>5659</v>
      </c>
      <c r="C1127" t="s">
        <v>5660</v>
      </c>
      <c r="D1127">
        <v>2016</v>
      </c>
      <c r="E1127" t="s">
        <v>5661</v>
      </c>
      <c r="F1127" t="s">
        <v>5662</v>
      </c>
      <c r="G1127" t="s">
        <v>5663</v>
      </c>
      <c r="H1127" t="s">
        <v>5664</v>
      </c>
      <c r="I1127">
        <v>75</v>
      </c>
      <c r="J1127" s="4">
        <v>45649.420636574076</v>
      </c>
      <c r="K1127" t="s">
        <v>56</v>
      </c>
      <c r="S1127">
        <v>35</v>
      </c>
      <c r="T1127">
        <v>4.38</v>
      </c>
      <c r="U1127">
        <v>35</v>
      </c>
      <c r="V1127">
        <v>1</v>
      </c>
      <c r="W1127">
        <v>8</v>
      </c>
      <c r="X1127" t="s">
        <v>5665</v>
      </c>
      <c r="Y1127" t="s">
        <v>5663</v>
      </c>
      <c r="Z1127" t="s">
        <v>5666</v>
      </c>
      <c r="AA1127" t="s">
        <v>47</v>
      </c>
      <c r="AB1127" t="b">
        <v>0</v>
      </c>
      <c r="AC1127" t="b">
        <f t="shared" si="32"/>
        <v>1</v>
      </c>
      <c r="AD1127">
        <v>140</v>
      </c>
      <c r="AE1127" t="b">
        <v>0</v>
      </c>
      <c r="AF1127">
        <f>_xlfn.XLOOKUP($C1127,[1]Dec25_data_updated!$C:$C, [1]Dec25_data_updated!AI:AI,0)</f>
        <v>0</v>
      </c>
      <c r="AG1127">
        <f>_xlfn.XLOOKUP($C1127,[1]Dec25_data_updated!$C:$C, [1]Dec25_data_updated!AJ:AJ,0)</f>
        <v>0</v>
      </c>
      <c r="AH1127">
        <f>_xlfn.XLOOKUP($C1127,[1]Dec25_data_updated!$C:$C, [1]Dec25_data_updated!AF:AF,0)</f>
        <v>0</v>
      </c>
      <c r="AI1127" s="1">
        <f>_xlfn.XLOOKUP($C1127,[1]cull_for_type_term!$C:$C, [1]cull_for_type_term!AI:AI,0)</f>
        <v>0</v>
      </c>
      <c r="AJ1127" s="1">
        <f>_xlfn.XLOOKUP($C1127,[1]cull_for_type_term!$C:$C, [1]cull_for_type_term!AJ:AJ,0)</f>
        <v>0</v>
      </c>
      <c r="AK1127" s="1">
        <f>_xlfn.XLOOKUP($C1127,[1]dates!$C:$C, [1]dates!D:D,0)</f>
        <v>0</v>
      </c>
      <c r="AL1127" s="2"/>
      <c r="AM1127" s="3">
        <f>_xlfn.XLOOKUP($C1127,[1]missing!$C:$C, [1]missing!AH:AH,0)</f>
        <v>0</v>
      </c>
    </row>
    <row r="1128" spans="1:39" x14ac:dyDescent="0.2">
      <c r="A1128">
        <v>35</v>
      </c>
      <c r="B1128" t="s">
        <v>5659</v>
      </c>
      <c r="C1128" t="s">
        <v>5660</v>
      </c>
      <c r="D1128">
        <v>2016</v>
      </c>
      <c r="E1128" t="s">
        <v>5661</v>
      </c>
      <c r="F1128" t="s">
        <v>5662</v>
      </c>
      <c r="G1128" t="s">
        <v>5663</v>
      </c>
      <c r="H1128" t="s">
        <v>5664</v>
      </c>
      <c r="I1128">
        <v>232</v>
      </c>
      <c r="J1128" s="4">
        <v>45649.813726851855</v>
      </c>
      <c r="K1128" t="s">
        <v>56</v>
      </c>
      <c r="S1128">
        <v>35</v>
      </c>
      <c r="T1128">
        <v>4.38</v>
      </c>
      <c r="U1128">
        <v>35</v>
      </c>
      <c r="V1128">
        <v>1</v>
      </c>
      <c r="W1128">
        <v>8</v>
      </c>
      <c r="X1128" t="s">
        <v>5667</v>
      </c>
      <c r="Y1128" t="s">
        <v>5663</v>
      </c>
      <c r="Z1128" t="s">
        <v>5668</v>
      </c>
      <c r="AA1128" t="s">
        <v>50</v>
      </c>
      <c r="AB1128" t="b">
        <v>0</v>
      </c>
      <c r="AC1128" t="str">
        <f t="shared" si="32"/>
        <v/>
      </c>
      <c r="AD1128">
        <v>1199</v>
      </c>
      <c r="AE1128" t="b">
        <v>0</v>
      </c>
      <c r="AF1128">
        <f>_xlfn.XLOOKUP($C1128,[1]Dec25_data_updated!$C:$C, [1]Dec25_data_updated!AI:AI,0)</f>
        <v>0</v>
      </c>
      <c r="AG1128">
        <f>_xlfn.XLOOKUP($C1128,[1]Dec25_data_updated!$C:$C, [1]Dec25_data_updated!AJ:AJ,0)</f>
        <v>0</v>
      </c>
      <c r="AH1128">
        <f>_xlfn.XLOOKUP($C1128,[1]Dec25_data_updated!$C:$C, [1]Dec25_data_updated!AF:AF,0)</f>
        <v>0</v>
      </c>
      <c r="AI1128" s="1">
        <f>_xlfn.XLOOKUP($C1128,[1]cull_for_type_term!$C:$C, [1]cull_for_type_term!AI:AI,0)</f>
        <v>0</v>
      </c>
      <c r="AJ1128" s="1">
        <f>_xlfn.XLOOKUP($C1128,[1]cull_for_type_term!$C:$C, [1]cull_for_type_term!AJ:AJ,0)</f>
        <v>0</v>
      </c>
      <c r="AK1128" s="1">
        <f>_xlfn.XLOOKUP($C1128,[1]dates!$C:$C, [1]dates!D:D,0)</f>
        <v>0</v>
      </c>
      <c r="AL1128" s="2"/>
      <c r="AM1128" s="3">
        <f>_xlfn.XLOOKUP($C1128,[1]missing!$C:$C, [1]missing!AH:AH,0)</f>
        <v>0</v>
      </c>
    </row>
    <row r="1129" spans="1:39" x14ac:dyDescent="0.2">
      <c r="A1129">
        <v>26</v>
      </c>
      <c r="B1129" t="s">
        <v>5669</v>
      </c>
      <c r="C1129" t="s">
        <v>5670</v>
      </c>
      <c r="D1129">
        <v>2018</v>
      </c>
      <c r="E1129" t="s">
        <v>1485</v>
      </c>
      <c r="F1129" t="s">
        <v>1486</v>
      </c>
      <c r="G1129" t="s">
        <v>5671</v>
      </c>
      <c r="H1129" t="s">
        <v>5672</v>
      </c>
      <c r="I1129">
        <v>200</v>
      </c>
      <c r="J1129" s="4">
        <v>45649.420636574076</v>
      </c>
      <c r="S1129">
        <v>26</v>
      </c>
      <c r="T1129">
        <v>4.33</v>
      </c>
      <c r="U1129">
        <v>26</v>
      </c>
      <c r="V1129">
        <v>1</v>
      </c>
      <c r="W1129">
        <v>6</v>
      </c>
      <c r="X1129" t="s">
        <v>5673</v>
      </c>
      <c r="Y1129" t="s">
        <v>5674</v>
      </c>
      <c r="Z1129" t="s">
        <v>5675</v>
      </c>
      <c r="AA1129" t="s">
        <v>47</v>
      </c>
      <c r="AB1129" t="b">
        <v>0</v>
      </c>
      <c r="AC1129" t="str">
        <f t="shared" si="32"/>
        <v/>
      </c>
      <c r="AD1129">
        <v>265</v>
      </c>
      <c r="AE1129" t="b">
        <v>0</v>
      </c>
      <c r="AF1129">
        <f>_xlfn.XLOOKUP($C1129,[1]Dec25_data_updated!$C:$C, [1]Dec25_data_updated!AI:AI,0)</f>
        <v>0</v>
      </c>
      <c r="AG1129">
        <f>_xlfn.XLOOKUP($C1129,[1]Dec25_data_updated!$C:$C, [1]Dec25_data_updated!AJ:AJ,0)</f>
        <v>0</v>
      </c>
      <c r="AH1129">
        <f>_xlfn.XLOOKUP($C1129,[1]Dec25_data_updated!$C:$C, [1]Dec25_data_updated!AF:AF,0)</f>
        <v>0</v>
      </c>
      <c r="AI1129" s="1">
        <f>_xlfn.XLOOKUP($C1129,[1]cull_for_type_term!$C:$C, [1]cull_for_type_term!AI:AI,0)</f>
        <v>0</v>
      </c>
      <c r="AJ1129" s="1">
        <f>_xlfn.XLOOKUP($C1129,[1]cull_for_type_term!$C:$C, [1]cull_for_type_term!AJ:AJ,0)</f>
        <v>0</v>
      </c>
      <c r="AK1129" s="1">
        <f>_xlfn.XLOOKUP($C1129,[1]dates!$C:$C, [1]dates!D:D,0)</f>
        <v>0</v>
      </c>
      <c r="AL1129" s="2"/>
      <c r="AM1129" s="3">
        <f>_xlfn.XLOOKUP($C1129,[1]missing!$C:$C, [1]missing!AH:AH,0)</f>
        <v>0</v>
      </c>
    </row>
    <row r="1130" spans="1:39" x14ac:dyDescent="0.2">
      <c r="A1130">
        <v>8</v>
      </c>
      <c r="B1130" t="s">
        <v>5676</v>
      </c>
      <c r="C1130" t="s">
        <v>5677</v>
      </c>
      <c r="D1130">
        <v>2018</v>
      </c>
      <c r="E1130" t="s">
        <v>5678</v>
      </c>
      <c r="F1130" t="s">
        <v>898</v>
      </c>
      <c r="G1130" t="s">
        <v>5679</v>
      </c>
      <c r="H1130" t="s">
        <v>5680</v>
      </c>
      <c r="I1130">
        <v>352</v>
      </c>
      <c r="J1130" s="4">
        <v>45649.420636574076</v>
      </c>
      <c r="L1130" t="s">
        <v>5681</v>
      </c>
      <c r="S1130">
        <v>8</v>
      </c>
      <c r="T1130">
        <v>1.33</v>
      </c>
      <c r="U1130">
        <v>8</v>
      </c>
      <c r="V1130">
        <v>1</v>
      </c>
      <c r="W1130">
        <v>6</v>
      </c>
      <c r="X1130" t="s">
        <v>5682</v>
      </c>
      <c r="Y1130" t="s">
        <v>5683</v>
      </c>
      <c r="Z1130" t="s">
        <v>5684</v>
      </c>
      <c r="AA1130" t="s">
        <v>47</v>
      </c>
      <c r="AB1130" s="5" t="b">
        <v>0</v>
      </c>
      <c r="AC1130" t="str">
        <f t="shared" si="32"/>
        <v/>
      </c>
      <c r="AD1130">
        <v>417</v>
      </c>
      <c r="AE1130" t="b">
        <v>0</v>
      </c>
      <c r="AF1130">
        <f>_xlfn.XLOOKUP($C1130,[1]Dec25_data_updated!$C:$C, [1]Dec25_data_updated!AI:AI,0)</f>
        <v>0</v>
      </c>
      <c r="AG1130">
        <f>_xlfn.XLOOKUP($C1130,[1]Dec25_data_updated!$C:$C, [1]Dec25_data_updated!AJ:AJ,0)</f>
        <v>0</v>
      </c>
      <c r="AH1130">
        <f>_xlfn.XLOOKUP($C1130,[1]Dec25_data_updated!$C:$C, [1]Dec25_data_updated!AF:AF,0)</f>
        <v>0</v>
      </c>
      <c r="AI1130" s="1">
        <f>_xlfn.XLOOKUP($C1130,[1]cull_for_type_term!$C:$C, [1]cull_for_type_term!AI:AI,0)</f>
        <v>0</v>
      </c>
      <c r="AJ1130" s="1">
        <f>_xlfn.XLOOKUP($C1130,[1]cull_for_type_term!$C:$C, [1]cull_for_type_term!AJ:AJ,0)</f>
        <v>0</v>
      </c>
      <c r="AK1130" s="1">
        <f>_xlfn.XLOOKUP($C1130,[1]dates!$C:$C, [1]dates!D:D,0)</f>
        <v>0</v>
      </c>
      <c r="AL1130" s="2"/>
      <c r="AM1130" s="3">
        <f>_xlfn.XLOOKUP($C1130,[1]missing!$C:$C, [1]missing!AH:AH,0)</f>
        <v>0</v>
      </c>
    </row>
    <row r="1131" spans="1:39" x14ac:dyDescent="0.2">
      <c r="A1131">
        <v>0</v>
      </c>
      <c r="B1131" t="s">
        <v>5676</v>
      </c>
      <c r="C1131" t="s">
        <v>5685</v>
      </c>
      <c r="D1131">
        <v>2017</v>
      </c>
      <c r="E1131" t="s">
        <v>3135</v>
      </c>
      <c r="F1131" t="s">
        <v>3136</v>
      </c>
      <c r="G1131" t="s">
        <v>5686</v>
      </c>
      <c r="I1131">
        <v>89</v>
      </c>
      <c r="J1131" s="4">
        <v>45649.420636574076</v>
      </c>
      <c r="K1131" t="s">
        <v>107</v>
      </c>
      <c r="S1131">
        <v>0</v>
      </c>
      <c r="T1131">
        <v>0</v>
      </c>
      <c r="U1131">
        <v>0</v>
      </c>
      <c r="V1131">
        <v>1</v>
      </c>
      <c r="W1131">
        <v>7</v>
      </c>
      <c r="X1131" t="s">
        <v>5687</v>
      </c>
      <c r="Y1131" t="s">
        <v>5686</v>
      </c>
      <c r="Z1131" t="s">
        <v>5688</v>
      </c>
      <c r="AA1131" t="s">
        <v>47</v>
      </c>
      <c r="AB1131" t="b">
        <v>0</v>
      </c>
      <c r="AC1131" t="str">
        <f t="shared" si="32"/>
        <v/>
      </c>
      <c r="AD1131">
        <v>154</v>
      </c>
      <c r="AE1131" t="b">
        <v>0</v>
      </c>
      <c r="AF1131">
        <f>_xlfn.XLOOKUP($C1131,[1]Dec25_data_updated!$C:$C, [1]Dec25_data_updated!AI:AI,0)</f>
        <v>0</v>
      </c>
      <c r="AG1131">
        <f>_xlfn.XLOOKUP($C1131,[1]Dec25_data_updated!$C:$C, [1]Dec25_data_updated!AJ:AJ,0)</f>
        <v>0</v>
      </c>
      <c r="AH1131">
        <f>_xlfn.XLOOKUP($C1131,[1]Dec25_data_updated!$C:$C, [1]Dec25_data_updated!AF:AF,0)</f>
        <v>0</v>
      </c>
      <c r="AI1131" s="1">
        <f>_xlfn.XLOOKUP($C1131,[1]cull_for_type_term!$C:$C, [1]cull_for_type_term!AI:AI,0)</f>
        <v>0</v>
      </c>
      <c r="AJ1131" s="1">
        <f>_xlfn.XLOOKUP($C1131,[1]cull_for_type_term!$C:$C, [1]cull_for_type_term!AJ:AJ,0)</f>
        <v>0</v>
      </c>
      <c r="AK1131" s="1">
        <f>_xlfn.XLOOKUP($C1131,[1]dates!$C:$C, [1]dates!D:D,0)</f>
        <v>0</v>
      </c>
      <c r="AL1131" s="2"/>
      <c r="AM1131" s="3">
        <f>_xlfn.XLOOKUP($C1131,[1]missing!$C:$C, [1]missing!AH:AH,0)</f>
        <v>0</v>
      </c>
    </row>
    <row r="1132" spans="1:39" x14ac:dyDescent="0.2">
      <c r="A1132">
        <v>0</v>
      </c>
      <c r="B1132" t="s">
        <v>5689</v>
      </c>
      <c r="C1132" t="s">
        <v>5690</v>
      </c>
      <c r="D1132">
        <v>2021</v>
      </c>
      <c r="F1132" t="s">
        <v>5592</v>
      </c>
      <c r="G1132" t="s">
        <v>5691</v>
      </c>
      <c r="I1132">
        <v>86</v>
      </c>
      <c r="J1132" s="4">
        <v>45649.813726851855</v>
      </c>
      <c r="S1132">
        <v>0</v>
      </c>
      <c r="T1132">
        <v>0</v>
      </c>
      <c r="U1132">
        <v>0</v>
      </c>
      <c r="V1132">
        <v>1</v>
      </c>
      <c r="W1132">
        <v>3</v>
      </c>
      <c r="X1132" t="s">
        <v>5692</v>
      </c>
      <c r="Y1132" t="s">
        <v>5693</v>
      </c>
      <c r="Z1132" t="s">
        <v>5694</v>
      </c>
      <c r="AA1132" t="s">
        <v>50</v>
      </c>
      <c r="AB1132" t="b">
        <v>0</v>
      </c>
      <c r="AC1132" t="b">
        <f t="shared" si="32"/>
        <v>1</v>
      </c>
      <c r="AD1132">
        <v>1053</v>
      </c>
      <c r="AE1132" t="b">
        <v>0</v>
      </c>
      <c r="AF1132">
        <f>_xlfn.XLOOKUP($C1132,[1]Dec25_data_updated!$C:$C, [1]Dec25_data_updated!AI:AI,0)</f>
        <v>0</v>
      </c>
      <c r="AG1132">
        <f>_xlfn.XLOOKUP($C1132,[1]Dec25_data_updated!$C:$C, [1]Dec25_data_updated!AJ:AJ,0)</f>
        <v>0</v>
      </c>
      <c r="AH1132">
        <f>_xlfn.XLOOKUP($C1132,[1]Dec25_data_updated!$C:$C, [1]Dec25_data_updated!AF:AF,0)</f>
        <v>0</v>
      </c>
      <c r="AI1132" s="1">
        <f>_xlfn.XLOOKUP($C1132,[1]cull_for_type_term!$C:$C, [1]cull_for_type_term!AI:AI,0)</f>
        <v>0</v>
      </c>
      <c r="AJ1132" s="1">
        <f>_xlfn.XLOOKUP($C1132,[1]cull_for_type_term!$C:$C, [1]cull_for_type_term!AJ:AJ,0)</f>
        <v>0</v>
      </c>
      <c r="AK1132" s="1">
        <f>_xlfn.XLOOKUP($C1132,[1]dates!$C:$C, [1]dates!D:D,0)</f>
        <v>0</v>
      </c>
      <c r="AL1132" s="2"/>
      <c r="AM1132" s="3">
        <f>_xlfn.XLOOKUP($C1132,[1]missing!$C:$C, [1]missing!AH:AH,0)</f>
        <v>0</v>
      </c>
    </row>
    <row r="1133" spans="1:39" x14ac:dyDescent="0.2">
      <c r="A1133">
        <v>60</v>
      </c>
      <c r="B1133" t="s">
        <v>5695</v>
      </c>
      <c r="C1133" t="s">
        <v>5696</v>
      </c>
      <c r="D1133">
        <v>2014</v>
      </c>
      <c r="E1133" t="s">
        <v>5697</v>
      </c>
      <c r="F1133" t="s">
        <v>5698</v>
      </c>
      <c r="G1133" t="s">
        <v>5699</v>
      </c>
      <c r="H1133" t="s">
        <v>5700</v>
      </c>
      <c r="I1133">
        <v>113</v>
      </c>
      <c r="J1133" s="4">
        <v>45649.420636574076</v>
      </c>
      <c r="K1133" t="s">
        <v>56</v>
      </c>
      <c r="S1133">
        <v>60</v>
      </c>
      <c r="T1133">
        <v>6</v>
      </c>
      <c r="U1133">
        <v>20</v>
      </c>
      <c r="V1133">
        <v>3</v>
      </c>
      <c r="W1133">
        <v>10</v>
      </c>
      <c r="X1133" t="s">
        <v>5701</v>
      </c>
      <c r="Y1133" t="s">
        <v>5699</v>
      </c>
      <c r="Z1133" t="s">
        <v>5702</v>
      </c>
      <c r="AA1133" t="s">
        <v>47</v>
      </c>
      <c r="AB1133" s="5" t="b">
        <v>0</v>
      </c>
      <c r="AC1133" t="b">
        <f t="shared" si="32"/>
        <v>1</v>
      </c>
      <c r="AD1133">
        <v>178</v>
      </c>
      <c r="AE1133" t="b">
        <v>0</v>
      </c>
      <c r="AF1133">
        <f>_xlfn.XLOOKUP($C1133,[1]Dec25_data_updated!$C:$C, [1]Dec25_data_updated!AI:AI,0)</f>
        <v>0</v>
      </c>
      <c r="AG1133">
        <f>_xlfn.XLOOKUP($C1133,[1]Dec25_data_updated!$C:$C, [1]Dec25_data_updated!AJ:AJ,0)</f>
        <v>0</v>
      </c>
      <c r="AH1133">
        <f>_xlfn.XLOOKUP($C1133,[1]Dec25_data_updated!$C:$C, [1]Dec25_data_updated!AF:AF,0)</f>
        <v>0</v>
      </c>
      <c r="AI1133" s="1">
        <f>_xlfn.XLOOKUP($C1133,[1]cull_for_type_term!$C:$C, [1]cull_for_type_term!AI:AI,0)</f>
        <v>0</v>
      </c>
      <c r="AJ1133" s="1">
        <f>_xlfn.XLOOKUP($C1133,[1]cull_for_type_term!$C:$C, [1]cull_for_type_term!AJ:AJ,0)</f>
        <v>0</v>
      </c>
      <c r="AK1133" s="1">
        <f>_xlfn.XLOOKUP($C1133,[1]dates!$C:$C, [1]dates!D:D,0)</f>
        <v>0</v>
      </c>
      <c r="AL1133" s="2"/>
      <c r="AM1133" s="3">
        <f>_xlfn.XLOOKUP($C1133,[1]missing!$C:$C, [1]missing!AH:AH,0)</f>
        <v>0</v>
      </c>
    </row>
    <row r="1134" spans="1:39" x14ac:dyDescent="0.2">
      <c r="A1134">
        <v>60</v>
      </c>
      <c r="B1134" t="s">
        <v>5695</v>
      </c>
      <c r="C1134" t="s">
        <v>5696</v>
      </c>
      <c r="D1134">
        <v>2014</v>
      </c>
      <c r="E1134" t="s">
        <v>5697</v>
      </c>
      <c r="F1134" t="s">
        <v>5698</v>
      </c>
      <c r="G1134" t="s">
        <v>5699</v>
      </c>
      <c r="H1134" t="s">
        <v>5700</v>
      </c>
      <c r="I1134">
        <v>144</v>
      </c>
      <c r="J1134" s="4">
        <v>45649.813726851855</v>
      </c>
      <c r="K1134" t="s">
        <v>56</v>
      </c>
      <c r="S1134">
        <v>60</v>
      </c>
      <c r="T1134">
        <v>6</v>
      </c>
      <c r="U1134">
        <v>20</v>
      </c>
      <c r="V1134">
        <v>3</v>
      </c>
      <c r="W1134">
        <v>10</v>
      </c>
      <c r="X1134" t="s">
        <v>5703</v>
      </c>
      <c r="Y1134" t="s">
        <v>5699</v>
      </c>
      <c r="Z1134" t="s">
        <v>5704</v>
      </c>
      <c r="AA1134" t="s">
        <v>50</v>
      </c>
      <c r="AB1134" t="b">
        <v>0</v>
      </c>
      <c r="AC1134" t="b">
        <f t="shared" si="32"/>
        <v>1</v>
      </c>
      <c r="AD1134">
        <v>1111</v>
      </c>
      <c r="AE1134" t="b">
        <v>0</v>
      </c>
      <c r="AF1134">
        <f>_xlfn.XLOOKUP($C1134,[1]Dec25_data_updated!$C:$C, [1]Dec25_data_updated!AI:AI,0)</f>
        <v>0</v>
      </c>
      <c r="AG1134">
        <f>_xlfn.XLOOKUP($C1134,[1]Dec25_data_updated!$C:$C, [1]Dec25_data_updated!AJ:AJ,0)</f>
        <v>0</v>
      </c>
      <c r="AH1134">
        <f>_xlfn.XLOOKUP($C1134,[1]Dec25_data_updated!$C:$C, [1]Dec25_data_updated!AF:AF,0)</f>
        <v>0</v>
      </c>
      <c r="AI1134" s="1">
        <f>_xlfn.XLOOKUP($C1134,[1]cull_for_type_term!$C:$C, [1]cull_for_type_term!AI:AI,0)</f>
        <v>0</v>
      </c>
      <c r="AJ1134" s="1">
        <f>_xlfn.XLOOKUP($C1134,[1]cull_for_type_term!$C:$C, [1]cull_for_type_term!AJ:AJ,0)</f>
        <v>0</v>
      </c>
      <c r="AK1134" s="1">
        <f>_xlfn.XLOOKUP($C1134,[1]dates!$C:$C, [1]dates!D:D,0)</f>
        <v>0</v>
      </c>
      <c r="AL1134" s="2"/>
      <c r="AM1134" s="3">
        <f>_xlfn.XLOOKUP($C1134,[1]missing!$C:$C, [1]missing!AH:AH,0)</f>
        <v>0</v>
      </c>
    </row>
    <row r="1135" spans="1:39" x14ac:dyDescent="0.2">
      <c r="A1135">
        <v>0</v>
      </c>
      <c r="B1135" t="s">
        <v>5705</v>
      </c>
      <c r="C1135" t="s">
        <v>5706</v>
      </c>
      <c r="D1135">
        <v>2014</v>
      </c>
      <c r="F1135" t="s">
        <v>653</v>
      </c>
      <c r="G1135" t="s">
        <v>5707</v>
      </c>
      <c r="I1135">
        <v>447</v>
      </c>
      <c r="J1135" s="4">
        <v>45649.420636574076</v>
      </c>
      <c r="S1135">
        <v>0</v>
      </c>
      <c r="T1135">
        <v>0</v>
      </c>
      <c r="U1135">
        <v>0</v>
      </c>
      <c r="V1135">
        <v>1</v>
      </c>
      <c r="W1135">
        <v>10</v>
      </c>
      <c r="X1135" t="s">
        <v>5708</v>
      </c>
      <c r="Y1135" t="s">
        <v>5709</v>
      </c>
      <c r="Z1135" t="s">
        <v>5710</v>
      </c>
      <c r="AA1135" t="s">
        <v>47</v>
      </c>
      <c r="AB1135" s="5" t="b">
        <v>0</v>
      </c>
      <c r="AC1135" t="b">
        <f t="shared" si="32"/>
        <v>1</v>
      </c>
      <c r="AD1135">
        <v>512</v>
      </c>
      <c r="AE1135" t="b">
        <v>0</v>
      </c>
      <c r="AF1135">
        <f>_xlfn.XLOOKUP($C1135,[1]Dec25_data_updated!$C:$C, [1]Dec25_data_updated!AI:AI,0)</f>
        <v>0</v>
      </c>
      <c r="AG1135">
        <f>_xlfn.XLOOKUP($C1135,[1]Dec25_data_updated!$C:$C, [1]Dec25_data_updated!AJ:AJ,0)</f>
        <v>0</v>
      </c>
      <c r="AH1135">
        <f>_xlfn.XLOOKUP($C1135,[1]Dec25_data_updated!$C:$C, [1]Dec25_data_updated!AF:AF,0)</f>
        <v>0</v>
      </c>
      <c r="AI1135" s="1">
        <f>_xlfn.XLOOKUP($C1135,[1]cull_for_type_term!$C:$C, [1]cull_for_type_term!AI:AI,0)</f>
        <v>0</v>
      </c>
      <c r="AJ1135" s="1">
        <f>_xlfn.XLOOKUP($C1135,[1]cull_for_type_term!$C:$C, [1]cull_for_type_term!AJ:AJ,0)</f>
        <v>0</v>
      </c>
      <c r="AK1135" s="1">
        <f>_xlfn.XLOOKUP($C1135,[1]dates!$C:$C, [1]dates!D:D,0)</f>
        <v>0</v>
      </c>
      <c r="AL1135" s="2"/>
      <c r="AM1135" s="3">
        <f>_xlfn.XLOOKUP($C1135,[1]missing!$C:$C, [1]missing!AH:AH,0)</f>
        <v>0</v>
      </c>
    </row>
    <row r="1136" spans="1:39" x14ac:dyDescent="0.2">
      <c r="A1136">
        <v>0</v>
      </c>
      <c r="B1136" t="s">
        <v>5711</v>
      </c>
      <c r="C1136" t="s">
        <v>5712</v>
      </c>
      <c r="D1136">
        <v>2023</v>
      </c>
      <c r="E1136" t="s">
        <v>5713</v>
      </c>
      <c r="F1136" t="s">
        <v>529</v>
      </c>
      <c r="G1136" t="s">
        <v>5714</v>
      </c>
      <c r="I1136">
        <v>224</v>
      </c>
      <c r="J1136" s="4">
        <v>45649.420636574076</v>
      </c>
      <c r="S1136">
        <v>0</v>
      </c>
      <c r="T1136">
        <v>0</v>
      </c>
      <c r="U1136">
        <v>0</v>
      </c>
      <c r="V1136">
        <v>1</v>
      </c>
      <c r="W1136">
        <v>1</v>
      </c>
      <c r="X1136" t="s">
        <v>5715</v>
      </c>
      <c r="Y1136" t="s">
        <v>5716</v>
      </c>
      <c r="Z1136" t="s">
        <v>5717</v>
      </c>
      <c r="AA1136" t="s">
        <v>47</v>
      </c>
      <c r="AB1136" t="b">
        <v>0</v>
      </c>
      <c r="AC1136" t="str">
        <f t="shared" si="32"/>
        <v/>
      </c>
      <c r="AD1136">
        <v>289</v>
      </c>
      <c r="AE1136" t="b">
        <v>0</v>
      </c>
      <c r="AF1136">
        <f>_xlfn.XLOOKUP($C1136,[1]Dec25_data_updated!$C:$C, [1]Dec25_data_updated!AI:AI,0)</f>
        <v>0</v>
      </c>
      <c r="AG1136">
        <f>_xlfn.XLOOKUP($C1136,[1]Dec25_data_updated!$C:$C, [1]Dec25_data_updated!AJ:AJ,0)</f>
        <v>0</v>
      </c>
      <c r="AH1136">
        <f>_xlfn.XLOOKUP($C1136,[1]Dec25_data_updated!$C:$C, [1]Dec25_data_updated!AF:AF,0)</f>
        <v>0</v>
      </c>
      <c r="AI1136" s="1">
        <f>_xlfn.XLOOKUP($C1136,[1]cull_for_type_term!$C:$C, [1]cull_for_type_term!AI:AI,0)</f>
        <v>0</v>
      </c>
      <c r="AJ1136" s="1">
        <f>_xlfn.XLOOKUP($C1136,[1]cull_for_type_term!$C:$C, [1]cull_for_type_term!AJ:AJ,0)</f>
        <v>0</v>
      </c>
      <c r="AK1136" s="1">
        <f>_xlfn.XLOOKUP($C1136,[1]dates!$C:$C, [1]dates!D:D,0)</f>
        <v>0</v>
      </c>
      <c r="AL1136" s="2"/>
      <c r="AM1136" s="3">
        <f>_xlfn.XLOOKUP($C1136,[1]missing!$C:$C, [1]missing!AH:AH,0)</f>
        <v>0</v>
      </c>
    </row>
    <row r="1137" spans="1:39" x14ac:dyDescent="0.2">
      <c r="A1137">
        <v>18</v>
      </c>
      <c r="B1137" t="s">
        <v>5718</v>
      </c>
      <c r="C1137" t="s">
        <v>5719</v>
      </c>
      <c r="D1137">
        <v>2019</v>
      </c>
      <c r="E1137" t="s">
        <v>5720</v>
      </c>
      <c r="F1137" t="s">
        <v>5721</v>
      </c>
      <c r="G1137" t="s">
        <v>5722</v>
      </c>
      <c r="H1137" t="s">
        <v>5723</v>
      </c>
      <c r="I1137">
        <v>130</v>
      </c>
      <c r="J1137" s="4">
        <v>45649.420636574076</v>
      </c>
      <c r="L1137" t="s">
        <v>5724</v>
      </c>
      <c r="S1137">
        <v>18</v>
      </c>
      <c r="T1137">
        <v>3.6</v>
      </c>
      <c r="U1137">
        <v>18</v>
      </c>
      <c r="V1137">
        <v>1</v>
      </c>
      <c r="W1137">
        <v>5</v>
      </c>
      <c r="X1137" t="s">
        <v>5725</v>
      </c>
      <c r="Y1137" t="s">
        <v>5726</v>
      </c>
      <c r="Z1137" t="s">
        <v>5727</v>
      </c>
      <c r="AA1137" t="s">
        <v>47</v>
      </c>
      <c r="AB1137" t="b">
        <v>0</v>
      </c>
      <c r="AC1137" t="b">
        <f t="shared" si="32"/>
        <v>1</v>
      </c>
      <c r="AD1137">
        <v>195</v>
      </c>
      <c r="AE1137" t="b">
        <v>0</v>
      </c>
      <c r="AF1137">
        <f>_xlfn.XLOOKUP($C1137,[1]Dec25_data_updated!$C:$C, [1]Dec25_data_updated!AI:AI,0)</f>
        <v>0</v>
      </c>
      <c r="AG1137">
        <f>_xlfn.XLOOKUP($C1137,[1]Dec25_data_updated!$C:$C, [1]Dec25_data_updated!AJ:AJ,0)</f>
        <v>0</v>
      </c>
      <c r="AH1137">
        <f>_xlfn.XLOOKUP($C1137,[1]Dec25_data_updated!$C:$C, [1]Dec25_data_updated!AF:AF,0)</f>
        <v>0</v>
      </c>
      <c r="AI1137" s="1">
        <f>_xlfn.XLOOKUP($C1137,[1]cull_for_type_term!$C:$C, [1]cull_for_type_term!AI:AI,0)</f>
        <v>0</v>
      </c>
      <c r="AJ1137" s="1">
        <f>_xlfn.XLOOKUP($C1137,[1]cull_for_type_term!$C:$C, [1]cull_for_type_term!AJ:AJ,0)</f>
        <v>0</v>
      </c>
      <c r="AK1137" s="1">
        <f>_xlfn.XLOOKUP($C1137,[1]dates!$C:$C, [1]dates!D:D,0)</f>
        <v>0</v>
      </c>
      <c r="AL1137" s="2"/>
      <c r="AM1137" s="3">
        <f>_xlfn.XLOOKUP($C1137,[1]missing!$C:$C, [1]missing!AH:AH,0)</f>
        <v>0</v>
      </c>
    </row>
    <row r="1138" spans="1:39" x14ac:dyDescent="0.2">
      <c r="A1138">
        <v>1</v>
      </c>
      <c r="B1138" t="s">
        <v>5728</v>
      </c>
      <c r="C1138" t="s">
        <v>5729</v>
      </c>
      <c r="D1138">
        <v>2017</v>
      </c>
      <c r="F1138" t="s">
        <v>2322</v>
      </c>
      <c r="G1138" t="s">
        <v>5730</v>
      </c>
      <c r="H1138" t="s">
        <v>5731</v>
      </c>
      <c r="I1138">
        <v>589</v>
      </c>
      <c r="J1138" s="4">
        <v>45649.420636574076</v>
      </c>
      <c r="S1138">
        <v>1</v>
      </c>
      <c r="T1138">
        <v>0.14000000000000001</v>
      </c>
      <c r="U1138">
        <v>1</v>
      </c>
      <c r="V1138">
        <v>1</v>
      </c>
      <c r="W1138">
        <v>7</v>
      </c>
      <c r="X1138" t="s">
        <v>5732</v>
      </c>
      <c r="Y1138" t="s">
        <v>5733</v>
      </c>
      <c r="Z1138" t="s">
        <v>5734</v>
      </c>
      <c r="AA1138" t="s">
        <v>47</v>
      </c>
      <c r="AB1138" s="5" t="b">
        <v>0</v>
      </c>
      <c r="AC1138" t="str">
        <f t="shared" si="32"/>
        <v/>
      </c>
      <c r="AD1138">
        <v>654</v>
      </c>
      <c r="AE1138" t="b">
        <v>0</v>
      </c>
      <c r="AF1138">
        <f>_xlfn.XLOOKUP($C1138,[1]Dec25_data_updated!$C:$C, [1]Dec25_data_updated!AI:AI,0)</f>
        <v>0</v>
      </c>
      <c r="AG1138">
        <f>_xlfn.XLOOKUP($C1138,[1]Dec25_data_updated!$C:$C, [1]Dec25_data_updated!AJ:AJ,0)</f>
        <v>0</v>
      </c>
      <c r="AH1138">
        <f>_xlfn.XLOOKUP($C1138,[1]Dec25_data_updated!$C:$C, [1]Dec25_data_updated!AF:AF,0)</f>
        <v>0</v>
      </c>
      <c r="AI1138" s="1">
        <f>_xlfn.XLOOKUP($C1138,[1]cull_for_type_term!$C:$C, [1]cull_for_type_term!AI:AI,0)</f>
        <v>0</v>
      </c>
      <c r="AJ1138" s="1">
        <f>_xlfn.XLOOKUP($C1138,[1]cull_for_type_term!$C:$C, [1]cull_for_type_term!AJ:AJ,0)</f>
        <v>0</v>
      </c>
      <c r="AK1138" s="1">
        <f>_xlfn.XLOOKUP($C1138,[1]dates!$C:$C, [1]dates!D:D,0)</f>
        <v>0</v>
      </c>
      <c r="AL1138" s="2"/>
      <c r="AM1138" s="3">
        <f>_xlfn.XLOOKUP($C1138,[1]missing!$C:$C, [1]missing!AH:AH,0)</f>
        <v>0</v>
      </c>
    </row>
    <row r="1139" spans="1:39" x14ac:dyDescent="0.2">
      <c r="A1139">
        <v>143</v>
      </c>
      <c r="B1139" t="s">
        <v>5735</v>
      </c>
      <c r="C1139" t="s">
        <v>5736</v>
      </c>
      <c r="D1139">
        <v>2015</v>
      </c>
      <c r="F1139" t="s">
        <v>1722</v>
      </c>
      <c r="G1139" t="s">
        <v>5737</v>
      </c>
      <c r="H1139" t="s">
        <v>5738</v>
      </c>
      <c r="I1139">
        <v>34</v>
      </c>
      <c r="J1139" s="4">
        <v>45649.420636574076</v>
      </c>
      <c r="K1139" t="s">
        <v>250</v>
      </c>
      <c r="L1139" t="s">
        <v>5739</v>
      </c>
      <c r="S1139">
        <v>143</v>
      </c>
      <c r="T1139">
        <v>15.89</v>
      </c>
      <c r="U1139">
        <v>143</v>
      </c>
      <c r="V1139">
        <v>1</v>
      </c>
      <c r="W1139">
        <v>9</v>
      </c>
      <c r="X1139" t="s">
        <v>5740</v>
      </c>
      <c r="Y1139" t="s">
        <v>5741</v>
      </c>
      <c r="Z1139" t="s">
        <v>5742</v>
      </c>
      <c r="AA1139" t="s">
        <v>47</v>
      </c>
      <c r="AB1139" t="b">
        <v>0</v>
      </c>
      <c r="AC1139" t="b">
        <f t="shared" si="32"/>
        <v>1</v>
      </c>
      <c r="AD1139">
        <v>99</v>
      </c>
      <c r="AE1139" t="b">
        <v>0</v>
      </c>
      <c r="AF1139">
        <f>_xlfn.XLOOKUP($C1139,[1]Dec25_data_updated!$C:$C, [1]Dec25_data_updated!AI:AI,0)</f>
        <v>0</v>
      </c>
      <c r="AG1139">
        <f>_xlfn.XLOOKUP($C1139,[1]Dec25_data_updated!$C:$C, [1]Dec25_data_updated!AJ:AJ,0)</f>
        <v>0</v>
      </c>
      <c r="AH1139">
        <f>_xlfn.XLOOKUP($C1139,[1]Dec25_data_updated!$C:$C, [1]Dec25_data_updated!AF:AF,0)</f>
        <v>0</v>
      </c>
      <c r="AI1139" s="1">
        <f>_xlfn.XLOOKUP($C1139,[1]cull_for_type_term!$C:$C, [1]cull_for_type_term!AI:AI,0)</f>
        <v>0</v>
      </c>
      <c r="AJ1139" s="1">
        <f>_xlfn.XLOOKUP($C1139,[1]cull_for_type_term!$C:$C, [1]cull_for_type_term!AJ:AJ,0)</f>
        <v>0</v>
      </c>
      <c r="AK1139" s="1">
        <f>_xlfn.XLOOKUP($C1139,[1]dates!$C:$C, [1]dates!D:D,0)</f>
        <v>0</v>
      </c>
      <c r="AL1139" s="2"/>
      <c r="AM1139" s="3">
        <f>_xlfn.XLOOKUP($C1139,[1]missing!$C:$C, [1]missing!AH:AH,0)</f>
        <v>0</v>
      </c>
    </row>
    <row r="1140" spans="1:39" x14ac:dyDescent="0.2">
      <c r="A1140">
        <v>143</v>
      </c>
      <c r="B1140" t="s">
        <v>5735</v>
      </c>
      <c r="C1140" t="s">
        <v>5736</v>
      </c>
      <c r="D1140">
        <v>2015</v>
      </c>
      <c r="F1140" t="s">
        <v>1722</v>
      </c>
      <c r="G1140" t="s">
        <v>5737</v>
      </c>
      <c r="H1140" t="s">
        <v>5738</v>
      </c>
      <c r="I1140">
        <v>198</v>
      </c>
      <c r="J1140" s="4">
        <v>45649.813726851855</v>
      </c>
      <c r="K1140" t="s">
        <v>250</v>
      </c>
      <c r="L1140" t="s">
        <v>5739</v>
      </c>
      <c r="S1140">
        <v>143</v>
      </c>
      <c r="T1140">
        <v>15.89</v>
      </c>
      <c r="U1140">
        <v>143</v>
      </c>
      <c r="V1140">
        <v>1</v>
      </c>
      <c r="W1140">
        <v>9</v>
      </c>
      <c r="X1140" t="s">
        <v>5743</v>
      </c>
      <c r="Y1140" t="s">
        <v>5741</v>
      </c>
      <c r="Z1140" t="s">
        <v>5744</v>
      </c>
      <c r="AA1140" t="s">
        <v>50</v>
      </c>
      <c r="AB1140" t="b">
        <v>0</v>
      </c>
      <c r="AC1140" t="str">
        <f t="shared" si="32"/>
        <v/>
      </c>
      <c r="AD1140">
        <v>1165</v>
      </c>
      <c r="AE1140" t="b">
        <v>0</v>
      </c>
      <c r="AF1140">
        <f>_xlfn.XLOOKUP($C1140,[1]Dec25_data_updated!$C:$C, [1]Dec25_data_updated!AI:AI,0)</f>
        <v>0</v>
      </c>
      <c r="AG1140">
        <f>_xlfn.XLOOKUP($C1140,[1]Dec25_data_updated!$C:$C, [1]Dec25_data_updated!AJ:AJ,0)</f>
        <v>0</v>
      </c>
      <c r="AH1140">
        <f>_xlfn.XLOOKUP($C1140,[1]Dec25_data_updated!$C:$C, [1]Dec25_data_updated!AF:AF,0)</f>
        <v>0</v>
      </c>
      <c r="AI1140" s="1">
        <f>_xlfn.XLOOKUP($C1140,[1]cull_for_type_term!$C:$C, [1]cull_for_type_term!AI:AI,0)</f>
        <v>0</v>
      </c>
      <c r="AJ1140" s="1">
        <f>_xlfn.XLOOKUP($C1140,[1]cull_for_type_term!$C:$C, [1]cull_for_type_term!AJ:AJ,0)</f>
        <v>0</v>
      </c>
      <c r="AK1140" s="1">
        <f>_xlfn.XLOOKUP($C1140,[1]dates!$C:$C, [1]dates!D:D,0)</f>
        <v>0</v>
      </c>
      <c r="AL1140" s="2"/>
      <c r="AM1140" s="3">
        <f>_xlfn.XLOOKUP($C1140,[1]missing!$C:$C, [1]missing!AH:AH,0)</f>
        <v>0</v>
      </c>
    </row>
    <row r="1141" spans="1:39" x14ac:dyDescent="0.2">
      <c r="A1141">
        <v>0</v>
      </c>
      <c r="B1141" t="s">
        <v>5745</v>
      </c>
      <c r="C1141" t="s">
        <v>5746</v>
      </c>
      <c r="D1141">
        <v>2025</v>
      </c>
      <c r="E1141" t="s">
        <v>5747</v>
      </c>
      <c r="F1141" t="s">
        <v>447</v>
      </c>
      <c r="G1141" t="s">
        <v>5748</v>
      </c>
      <c r="I1141">
        <v>484</v>
      </c>
      <c r="J1141" s="4">
        <v>45649.420636574076</v>
      </c>
      <c r="S1141">
        <v>0</v>
      </c>
      <c r="T1141">
        <v>0</v>
      </c>
      <c r="U1141">
        <v>0</v>
      </c>
      <c r="V1141">
        <v>1</v>
      </c>
      <c r="W1141">
        <v>1</v>
      </c>
      <c r="X1141" t="s">
        <v>5749</v>
      </c>
      <c r="Z1141" t="s">
        <v>5750</v>
      </c>
      <c r="AA1141" t="s">
        <v>47</v>
      </c>
      <c r="AB1141" t="b">
        <v>0</v>
      </c>
      <c r="AC1141" t="b">
        <f t="shared" si="32"/>
        <v>1</v>
      </c>
      <c r="AD1141">
        <v>549</v>
      </c>
      <c r="AE1141" t="b">
        <v>0</v>
      </c>
      <c r="AF1141">
        <f>_xlfn.XLOOKUP($C1141,[1]Dec25_data_updated!$C:$C, [1]Dec25_data_updated!AI:AI,0)</f>
        <v>0</v>
      </c>
      <c r="AG1141">
        <f>_xlfn.XLOOKUP($C1141,[1]Dec25_data_updated!$C:$C, [1]Dec25_data_updated!AJ:AJ,0)</f>
        <v>0</v>
      </c>
      <c r="AH1141">
        <f>_xlfn.XLOOKUP($C1141,[1]Dec25_data_updated!$C:$C, [1]Dec25_data_updated!AF:AF,0)</f>
        <v>0</v>
      </c>
      <c r="AI1141" s="1">
        <f>_xlfn.XLOOKUP($C1141,[1]cull_for_type_term!$C:$C, [1]cull_for_type_term!AI:AI,0)</f>
        <v>0</v>
      </c>
      <c r="AJ1141" s="1">
        <f>_xlfn.XLOOKUP($C1141,[1]cull_for_type_term!$C:$C, [1]cull_for_type_term!AJ:AJ,0)</f>
        <v>0</v>
      </c>
      <c r="AK1141" s="1">
        <f>_xlfn.XLOOKUP($C1141,[1]dates!$C:$C, [1]dates!D:D,0)</f>
        <v>0</v>
      </c>
      <c r="AL1141" s="2"/>
      <c r="AM1141" s="3">
        <f>_xlfn.XLOOKUP($C1141,[1]missing!$C:$C, [1]missing!AH:AH,0)</f>
        <v>0</v>
      </c>
    </row>
    <row r="1142" spans="1:39" x14ac:dyDescent="0.2">
      <c r="A1142">
        <v>0</v>
      </c>
      <c r="B1142" t="s">
        <v>5751</v>
      </c>
      <c r="C1142" t="s">
        <v>5752</v>
      </c>
      <c r="E1142" t="s">
        <v>5753</v>
      </c>
      <c r="F1142" t="s">
        <v>723</v>
      </c>
      <c r="G1142" t="s">
        <v>5754</v>
      </c>
      <c r="I1142">
        <v>306</v>
      </c>
      <c r="J1142" s="4">
        <v>45649.813726851855</v>
      </c>
      <c r="S1142">
        <v>0</v>
      </c>
      <c r="T1142">
        <v>0</v>
      </c>
      <c r="U1142">
        <v>0</v>
      </c>
      <c r="V1142">
        <v>1</v>
      </c>
      <c r="X1142" t="s">
        <v>5755</v>
      </c>
      <c r="Y1142" t="s">
        <v>5756</v>
      </c>
      <c r="Z1142" t="s">
        <v>5757</v>
      </c>
      <c r="AA1142" t="s">
        <v>50</v>
      </c>
      <c r="AB1142" t="b">
        <v>0</v>
      </c>
      <c r="AC1142" t="b">
        <f t="shared" si="32"/>
        <v>1</v>
      </c>
      <c r="AD1142">
        <v>1273</v>
      </c>
      <c r="AE1142" t="b">
        <v>0</v>
      </c>
      <c r="AF1142">
        <f>_xlfn.XLOOKUP($C1142,[1]Dec25_data_updated!$C:$C, [1]Dec25_data_updated!AI:AI,0)</f>
        <v>0</v>
      </c>
      <c r="AG1142">
        <f>_xlfn.XLOOKUP($C1142,[1]Dec25_data_updated!$C:$C, [1]Dec25_data_updated!AJ:AJ,0)</f>
        <v>0</v>
      </c>
      <c r="AH1142">
        <f>_xlfn.XLOOKUP($C1142,[1]Dec25_data_updated!$C:$C, [1]Dec25_data_updated!AF:AF,0)</f>
        <v>0</v>
      </c>
      <c r="AI1142" s="1">
        <f>_xlfn.XLOOKUP($C1142,[1]cull_for_type_term!$C:$C, [1]cull_for_type_term!AI:AI,0)</f>
        <v>0</v>
      </c>
      <c r="AJ1142" s="1">
        <f>_xlfn.XLOOKUP($C1142,[1]cull_for_type_term!$C:$C, [1]cull_for_type_term!AJ:AJ,0)</f>
        <v>0</v>
      </c>
      <c r="AK1142" s="1">
        <f>_xlfn.XLOOKUP($C1142,[1]dates!$C:$C, [1]dates!D:D,0)</f>
        <v>0</v>
      </c>
      <c r="AL1142" s="2"/>
      <c r="AM1142" s="3">
        <f>_xlfn.XLOOKUP($C1142,[1]missing!$C:$C, [1]missing!AH:AH,0)</f>
        <v>0</v>
      </c>
    </row>
    <row r="1143" spans="1:39" x14ac:dyDescent="0.2">
      <c r="A1143">
        <v>0</v>
      </c>
      <c r="B1143" t="s">
        <v>5751</v>
      </c>
      <c r="C1143" t="s">
        <v>5752</v>
      </c>
      <c r="E1143" t="s">
        <v>5753</v>
      </c>
      <c r="F1143" t="s">
        <v>723</v>
      </c>
      <c r="G1143" t="s">
        <v>5754</v>
      </c>
      <c r="I1143">
        <v>535</v>
      </c>
      <c r="J1143" s="4">
        <v>45649.420636574076</v>
      </c>
      <c r="S1143">
        <v>0</v>
      </c>
      <c r="T1143">
        <v>0</v>
      </c>
      <c r="U1143">
        <v>0</v>
      </c>
      <c r="V1143">
        <v>1</v>
      </c>
      <c r="X1143" t="s">
        <v>5758</v>
      </c>
      <c r="Y1143" t="s">
        <v>5756</v>
      </c>
      <c r="Z1143" t="s">
        <v>5759</v>
      </c>
      <c r="AA1143" t="s">
        <v>47</v>
      </c>
      <c r="AB1143" s="5" t="b">
        <v>0</v>
      </c>
      <c r="AC1143" t="str">
        <f t="shared" si="32"/>
        <v/>
      </c>
      <c r="AD1143">
        <v>600</v>
      </c>
      <c r="AE1143" t="b">
        <v>0</v>
      </c>
      <c r="AF1143">
        <f>_xlfn.XLOOKUP($C1143,[1]Dec25_data_updated!$C:$C, [1]Dec25_data_updated!AI:AI,0)</f>
        <v>0</v>
      </c>
      <c r="AG1143">
        <f>_xlfn.XLOOKUP($C1143,[1]Dec25_data_updated!$C:$C, [1]Dec25_data_updated!AJ:AJ,0)</f>
        <v>0</v>
      </c>
      <c r="AH1143">
        <f>_xlfn.XLOOKUP($C1143,[1]Dec25_data_updated!$C:$C, [1]Dec25_data_updated!AF:AF,0)</f>
        <v>0</v>
      </c>
      <c r="AI1143" s="1">
        <f>_xlfn.XLOOKUP($C1143,[1]cull_for_type_term!$C:$C, [1]cull_for_type_term!AI:AI,0)</f>
        <v>0</v>
      </c>
      <c r="AJ1143" s="1">
        <f>_xlfn.XLOOKUP($C1143,[1]cull_for_type_term!$C:$C, [1]cull_for_type_term!AJ:AJ,0)</f>
        <v>0</v>
      </c>
      <c r="AK1143" s="1">
        <f>_xlfn.XLOOKUP($C1143,[1]dates!$C:$C, [1]dates!D:D,0)</f>
        <v>0</v>
      </c>
      <c r="AL1143" s="2"/>
      <c r="AM1143" s="3">
        <f>_xlfn.XLOOKUP($C1143,[1]missing!$C:$C, [1]missing!AH:AH,0)</f>
        <v>0</v>
      </c>
    </row>
    <row r="1144" spans="1:39" x14ac:dyDescent="0.2">
      <c r="A1144">
        <v>36</v>
      </c>
      <c r="B1144" t="s">
        <v>5760</v>
      </c>
      <c r="C1144" t="s">
        <v>5761</v>
      </c>
      <c r="D1144">
        <v>2013</v>
      </c>
      <c r="E1144" t="s">
        <v>5026</v>
      </c>
      <c r="F1144" t="s">
        <v>5027</v>
      </c>
      <c r="G1144" t="s">
        <v>5762</v>
      </c>
      <c r="H1144" t="s">
        <v>5763</v>
      </c>
      <c r="I1144">
        <v>297</v>
      </c>
      <c r="J1144" s="4">
        <v>45649.420636574076</v>
      </c>
      <c r="K1144" t="s">
        <v>107</v>
      </c>
      <c r="S1144">
        <v>36</v>
      </c>
      <c r="T1144">
        <v>3.27</v>
      </c>
      <c r="U1144">
        <v>36</v>
      </c>
      <c r="V1144">
        <v>1</v>
      </c>
      <c r="W1144">
        <v>11</v>
      </c>
      <c r="X1144" t="s">
        <v>5764</v>
      </c>
      <c r="Y1144" t="s">
        <v>5762</v>
      </c>
      <c r="Z1144" t="s">
        <v>5765</v>
      </c>
      <c r="AA1144" t="s">
        <v>47</v>
      </c>
      <c r="AB1144" s="5" t="b">
        <v>0</v>
      </c>
      <c r="AC1144" t="str">
        <f t="shared" si="32"/>
        <v/>
      </c>
      <c r="AD1144">
        <v>362</v>
      </c>
      <c r="AE1144" t="b">
        <v>0</v>
      </c>
      <c r="AF1144">
        <f>_xlfn.XLOOKUP($C1144,[1]Dec25_data_updated!$C:$C, [1]Dec25_data_updated!AI:AI,0)</f>
        <v>0</v>
      </c>
      <c r="AG1144">
        <f>_xlfn.XLOOKUP($C1144,[1]Dec25_data_updated!$C:$C, [1]Dec25_data_updated!AJ:AJ,0)</f>
        <v>0</v>
      </c>
      <c r="AH1144">
        <f>_xlfn.XLOOKUP($C1144,[1]Dec25_data_updated!$C:$C, [1]Dec25_data_updated!AF:AF,0)</f>
        <v>0</v>
      </c>
      <c r="AI1144" s="1">
        <f>_xlfn.XLOOKUP($C1144,[1]cull_for_type_term!$C:$C, [1]cull_for_type_term!AI:AI,0)</f>
        <v>0</v>
      </c>
      <c r="AJ1144" s="1">
        <f>_xlfn.XLOOKUP($C1144,[1]cull_for_type_term!$C:$C, [1]cull_for_type_term!AJ:AJ,0)</f>
        <v>0</v>
      </c>
      <c r="AK1144" s="1">
        <f>_xlfn.XLOOKUP($C1144,[1]dates!$C:$C, [1]dates!D:D,0)</f>
        <v>0</v>
      </c>
      <c r="AL1144" s="2"/>
      <c r="AM1144" s="3">
        <f>_xlfn.XLOOKUP($C1144,[1]missing!$C:$C, [1]missing!AH:AH,0)</f>
        <v>0</v>
      </c>
    </row>
    <row r="1145" spans="1:39" x14ac:dyDescent="0.2">
      <c r="A1145">
        <v>0</v>
      </c>
      <c r="B1145" t="s">
        <v>5766</v>
      </c>
      <c r="C1145" t="s">
        <v>5767</v>
      </c>
      <c r="D1145">
        <v>2021</v>
      </c>
      <c r="E1145" t="s">
        <v>5768</v>
      </c>
      <c r="F1145" t="s">
        <v>113</v>
      </c>
      <c r="G1145" t="s">
        <v>5769</v>
      </c>
      <c r="I1145">
        <v>246</v>
      </c>
      <c r="J1145" s="4">
        <v>45649.420636574076</v>
      </c>
      <c r="L1145" t="s">
        <v>5770</v>
      </c>
      <c r="S1145">
        <v>0</v>
      </c>
      <c r="T1145">
        <v>0</v>
      </c>
      <c r="U1145">
        <v>0</v>
      </c>
      <c r="V1145">
        <v>1</v>
      </c>
      <c r="W1145">
        <v>3</v>
      </c>
      <c r="X1145" t="s">
        <v>5771</v>
      </c>
      <c r="Y1145" t="s">
        <v>5772</v>
      </c>
      <c r="Z1145" t="s">
        <v>5773</v>
      </c>
      <c r="AA1145" t="s">
        <v>47</v>
      </c>
      <c r="AB1145" t="b">
        <v>0</v>
      </c>
      <c r="AC1145" t="b">
        <f t="shared" si="32"/>
        <v>1</v>
      </c>
      <c r="AD1145">
        <v>311</v>
      </c>
      <c r="AE1145" t="b">
        <v>0</v>
      </c>
      <c r="AF1145">
        <f>_xlfn.XLOOKUP($C1145,[1]Dec25_data_updated!$C:$C, [1]Dec25_data_updated!AI:AI,0)</f>
        <v>0</v>
      </c>
      <c r="AG1145">
        <f>_xlfn.XLOOKUP($C1145,[1]Dec25_data_updated!$C:$C, [1]Dec25_data_updated!AJ:AJ,0)</f>
        <v>0</v>
      </c>
      <c r="AH1145">
        <f>_xlfn.XLOOKUP($C1145,[1]Dec25_data_updated!$C:$C, [1]Dec25_data_updated!AF:AF,0)</f>
        <v>0</v>
      </c>
      <c r="AI1145" s="1">
        <f>_xlfn.XLOOKUP($C1145,[1]cull_for_type_term!$C:$C, [1]cull_for_type_term!AI:AI,0)</f>
        <v>0</v>
      </c>
      <c r="AJ1145" s="1">
        <f>_xlfn.XLOOKUP($C1145,[1]cull_for_type_term!$C:$C, [1]cull_for_type_term!AJ:AJ,0)</f>
        <v>0</v>
      </c>
      <c r="AK1145" s="1">
        <f>_xlfn.XLOOKUP($C1145,[1]dates!$C:$C, [1]dates!D:D,0)</f>
        <v>0</v>
      </c>
      <c r="AL1145" s="2"/>
      <c r="AM1145" s="3">
        <f>_xlfn.XLOOKUP($C1145,[1]missing!$C:$C, [1]missing!AH:AH,0)</f>
        <v>0</v>
      </c>
    </row>
    <row r="1146" spans="1:39" x14ac:dyDescent="0.2">
      <c r="A1146">
        <v>5</v>
      </c>
      <c r="B1146" t="s">
        <v>5774</v>
      </c>
      <c r="C1146" t="s">
        <v>5775</v>
      </c>
      <c r="D1146">
        <v>2016</v>
      </c>
      <c r="F1146" t="s">
        <v>2322</v>
      </c>
      <c r="G1146" t="s">
        <v>5776</v>
      </c>
      <c r="H1146" t="s">
        <v>5777</v>
      </c>
      <c r="I1146">
        <v>593</v>
      </c>
      <c r="J1146" s="4">
        <v>45649.420636574076</v>
      </c>
      <c r="K1146" t="s">
        <v>56</v>
      </c>
      <c r="S1146">
        <v>5</v>
      </c>
      <c r="T1146">
        <v>0.63</v>
      </c>
      <c r="U1146">
        <v>5</v>
      </c>
      <c r="V1146">
        <v>1</v>
      </c>
      <c r="W1146">
        <v>8</v>
      </c>
      <c r="X1146" t="s">
        <v>5778</v>
      </c>
      <c r="Y1146" t="s">
        <v>5776</v>
      </c>
      <c r="Z1146" t="s">
        <v>5779</v>
      </c>
      <c r="AA1146" t="s">
        <v>47</v>
      </c>
      <c r="AB1146" s="5" t="b">
        <v>0</v>
      </c>
      <c r="AC1146" t="str">
        <f t="shared" si="32"/>
        <v/>
      </c>
      <c r="AD1146">
        <v>658</v>
      </c>
      <c r="AE1146" t="b">
        <v>0</v>
      </c>
      <c r="AF1146">
        <f>_xlfn.XLOOKUP($C1146,[1]Dec25_data_updated!$C:$C, [1]Dec25_data_updated!AI:AI,0)</f>
        <v>0</v>
      </c>
      <c r="AG1146">
        <f>_xlfn.XLOOKUP($C1146,[1]Dec25_data_updated!$C:$C, [1]Dec25_data_updated!AJ:AJ,0)</f>
        <v>0</v>
      </c>
      <c r="AH1146">
        <f>_xlfn.XLOOKUP($C1146,[1]Dec25_data_updated!$C:$C, [1]Dec25_data_updated!AF:AF,0)</f>
        <v>0</v>
      </c>
      <c r="AI1146" s="1">
        <f>_xlfn.XLOOKUP($C1146,[1]cull_for_type_term!$C:$C, [1]cull_for_type_term!AI:AI,0)</f>
        <v>0</v>
      </c>
      <c r="AJ1146" s="1">
        <f>_xlfn.XLOOKUP($C1146,[1]cull_for_type_term!$C:$C, [1]cull_for_type_term!AJ:AJ,0)</f>
        <v>0</v>
      </c>
      <c r="AK1146" s="1">
        <f>_xlfn.XLOOKUP($C1146,[1]dates!$C:$C, [1]dates!D:D,0)</f>
        <v>0</v>
      </c>
      <c r="AL1146" s="2"/>
      <c r="AM1146" s="3">
        <f>_xlfn.XLOOKUP($C1146,[1]missing!$C:$C, [1]missing!AH:AH,0)</f>
        <v>0</v>
      </c>
    </row>
    <row r="1147" spans="1:39" x14ac:dyDescent="0.2">
      <c r="A1147">
        <v>5</v>
      </c>
      <c r="B1147" t="s">
        <v>5774</v>
      </c>
      <c r="C1147" t="s">
        <v>5775</v>
      </c>
      <c r="D1147">
        <v>2016</v>
      </c>
      <c r="F1147" t="s">
        <v>2322</v>
      </c>
      <c r="G1147" t="s">
        <v>5776</v>
      </c>
      <c r="H1147" t="s">
        <v>5777</v>
      </c>
      <c r="I1147">
        <v>335</v>
      </c>
      <c r="J1147" s="4">
        <v>45649.813726851855</v>
      </c>
      <c r="K1147" t="s">
        <v>56</v>
      </c>
      <c r="S1147">
        <v>5</v>
      </c>
      <c r="T1147">
        <v>0.63</v>
      </c>
      <c r="U1147">
        <v>5</v>
      </c>
      <c r="V1147">
        <v>1</v>
      </c>
      <c r="W1147">
        <v>8</v>
      </c>
      <c r="X1147" t="s">
        <v>5778</v>
      </c>
      <c r="Y1147" t="s">
        <v>5776</v>
      </c>
      <c r="Z1147" t="s">
        <v>5780</v>
      </c>
      <c r="AA1147" t="s">
        <v>50</v>
      </c>
      <c r="AB1147" s="5" t="b">
        <v>0</v>
      </c>
      <c r="AC1147" t="str">
        <f t="shared" si="32"/>
        <v/>
      </c>
      <c r="AD1147">
        <v>1302</v>
      </c>
      <c r="AE1147" t="b">
        <v>0</v>
      </c>
      <c r="AF1147">
        <f>_xlfn.XLOOKUP($C1147,[1]Dec25_data_updated!$C:$C, [1]Dec25_data_updated!AI:AI,0)</f>
        <v>0</v>
      </c>
      <c r="AG1147">
        <f>_xlfn.XLOOKUP($C1147,[1]Dec25_data_updated!$C:$C, [1]Dec25_data_updated!AJ:AJ,0)</f>
        <v>0</v>
      </c>
      <c r="AH1147">
        <f>_xlfn.XLOOKUP($C1147,[1]Dec25_data_updated!$C:$C, [1]Dec25_data_updated!AF:AF,0)</f>
        <v>0</v>
      </c>
      <c r="AI1147" s="1">
        <f>_xlfn.XLOOKUP($C1147,[1]cull_for_type_term!$C:$C, [1]cull_for_type_term!AI:AI,0)</f>
        <v>0</v>
      </c>
      <c r="AJ1147" s="1">
        <f>_xlfn.XLOOKUP($C1147,[1]cull_for_type_term!$C:$C, [1]cull_for_type_term!AJ:AJ,0)</f>
        <v>0</v>
      </c>
      <c r="AK1147" s="1">
        <f>_xlfn.XLOOKUP($C1147,[1]dates!$C:$C, [1]dates!D:D,0)</f>
        <v>0</v>
      </c>
      <c r="AL1147" s="2"/>
      <c r="AM1147" s="3">
        <f>_xlfn.XLOOKUP($C1147,[1]missing!$C:$C, [1]missing!AH:AH,0)</f>
        <v>0</v>
      </c>
    </row>
    <row r="1148" spans="1:39" x14ac:dyDescent="0.2">
      <c r="A1148">
        <v>21</v>
      </c>
      <c r="B1148" t="s">
        <v>5781</v>
      </c>
      <c r="C1148" t="s">
        <v>5782</v>
      </c>
      <c r="D1148">
        <v>2017</v>
      </c>
      <c r="E1148" t="s">
        <v>5783</v>
      </c>
      <c r="F1148" t="s">
        <v>1123</v>
      </c>
      <c r="G1148" t="s">
        <v>5784</v>
      </c>
      <c r="H1148" t="s">
        <v>5785</v>
      </c>
      <c r="I1148">
        <v>131</v>
      </c>
      <c r="J1148" s="4">
        <v>45649.420636574076</v>
      </c>
      <c r="S1148">
        <v>21</v>
      </c>
      <c r="T1148">
        <v>3</v>
      </c>
      <c r="U1148">
        <v>21</v>
      </c>
      <c r="V1148">
        <v>1</v>
      </c>
      <c r="W1148">
        <v>7</v>
      </c>
      <c r="X1148" t="s">
        <v>5786</v>
      </c>
      <c r="Y1148" t="s">
        <v>5787</v>
      </c>
      <c r="Z1148" t="s">
        <v>5788</v>
      </c>
      <c r="AA1148" t="s">
        <v>47</v>
      </c>
      <c r="AB1148" t="b">
        <v>0</v>
      </c>
      <c r="AC1148" t="b">
        <f t="shared" si="32"/>
        <v>1</v>
      </c>
      <c r="AD1148">
        <v>196</v>
      </c>
      <c r="AE1148" t="b">
        <v>0</v>
      </c>
      <c r="AF1148">
        <f>_xlfn.XLOOKUP($C1148,[1]Dec25_data_updated!$C:$C, [1]Dec25_data_updated!AI:AI,0)</f>
        <v>0</v>
      </c>
      <c r="AG1148">
        <f>_xlfn.XLOOKUP($C1148,[1]Dec25_data_updated!$C:$C, [1]Dec25_data_updated!AJ:AJ,0)</f>
        <v>0</v>
      </c>
      <c r="AH1148">
        <f>_xlfn.XLOOKUP($C1148,[1]Dec25_data_updated!$C:$C, [1]Dec25_data_updated!AF:AF,0)</f>
        <v>0</v>
      </c>
      <c r="AI1148" s="1">
        <f>_xlfn.XLOOKUP($C1148,[1]cull_for_type_term!$C:$C, [1]cull_for_type_term!AI:AI,0)</f>
        <v>0</v>
      </c>
      <c r="AJ1148" s="1">
        <f>_xlfn.XLOOKUP($C1148,[1]cull_for_type_term!$C:$C, [1]cull_for_type_term!AJ:AJ,0)</f>
        <v>0</v>
      </c>
      <c r="AK1148" s="1">
        <f>_xlfn.XLOOKUP($C1148,[1]dates!$C:$C, [1]dates!D:D,0)</f>
        <v>0</v>
      </c>
      <c r="AL1148" s="2"/>
      <c r="AM1148" s="3">
        <f>_xlfn.XLOOKUP($C1148,[1]missing!$C:$C, [1]missing!AH:AH,0)</f>
        <v>0</v>
      </c>
    </row>
    <row r="1149" spans="1:39" x14ac:dyDescent="0.2">
      <c r="A1149">
        <v>0</v>
      </c>
      <c r="B1149" t="s">
        <v>5789</v>
      </c>
      <c r="C1149" t="s">
        <v>5790</v>
      </c>
      <c r="D1149">
        <v>2023</v>
      </c>
      <c r="F1149" t="s">
        <v>5791</v>
      </c>
      <c r="G1149" t="s">
        <v>5792</v>
      </c>
      <c r="I1149">
        <v>565</v>
      </c>
      <c r="J1149" s="4">
        <v>45649.420636574076</v>
      </c>
      <c r="S1149">
        <v>0</v>
      </c>
      <c r="T1149">
        <v>0</v>
      </c>
      <c r="U1149">
        <v>0</v>
      </c>
      <c r="V1149">
        <v>1</v>
      </c>
      <c r="W1149">
        <v>1</v>
      </c>
      <c r="X1149" t="s">
        <v>5793</v>
      </c>
      <c r="Y1149" t="s">
        <v>5794</v>
      </c>
      <c r="Z1149" t="s">
        <v>5795</v>
      </c>
      <c r="AA1149" t="s">
        <v>47</v>
      </c>
      <c r="AB1149" s="5" t="b">
        <v>0</v>
      </c>
      <c r="AC1149" t="str">
        <f t="shared" si="32"/>
        <v/>
      </c>
      <c r="AD1149">
        <v>630</v>
      </c>
      <c r="AE1149" t="b">
        <v>0</v>
      </c>
      <c r="AF1149">
        <f>_xlfn.XLOOKUP($C1149,[1]Dec25_data_updated!$C:$C, [1]Dec25_data_updated!AI:AI,0)</f>
        <v>0</v>
      </c>
      <c r="AG1149">
        <f>_xlfn.XLOOKUP($C1149,[1]Dec25_data_updated!$C:$C, [1]Dec25_data_updated!AJ:AJ,0)</f>
        <v>0</v>
      </c>
      <c r="AH1149">
        <f>_xlfn.XLOOKUP($C1149,[1]Dec25_data_updated!$C:$C, [1]Dec25_data_updated!AF:AF,0)</f>
        <v>0</v>
      </c>
      <c r="AI1149" s="1">
        <f>_xlfn.XLOOKUP($C1149,[1]cull_for_type_term!$C:$C, [1]cull_for_type_term!AI:AI,0)</f>
        <v>0</v>
      </c>
      <c r="AJ1149" s="1">
        <f>_xlfn.XLOOKUP($C1149,[1]cull_for_type_term!$C:$C, [1]cull_for_type_term!AJ:AJ,0)</f>
        <v>0</v>
      </c>
      <c r="AK1149" s="1">
        <f>_xlfn.XLOOKUP($C1149,[1]dates!$C:$C, [1]dates!D:D,0)</f>
        <v>0</v>
      </c>
      <c r="AL1149" s="2"/>
      <c r="AM1149" s="3">
        <f>_xlfn.XLOOKUP($C1149,[1]missing!$C:$C, [1]missing!AH:AH,0)</f>
        <v>0</v>
      </c>
    </row>
    <row r="1150" spans="1:39" x14ac:dyDescent="0.2">
      <c r="A1150">
        <v>3</v>
      </c>
      <c r="B1150" t="s">
        <v>5796</v>
      </c>
      <c r="C1150" t="s">
        <v>5797</v>
      </c>
      <c r="D1150">
        <v>2019</v>
      </c>
      <c r="E1150" t="s">
        <v>5798</v>
      </c>
      <c r="F1150" t="s">
        <v>529</v>
      </c>
      <c r="G1150" t="s">
        <v>5799</v>
      </c>
      <c r="H1150" t="s">
        <v>5800</v>
      </c>
      <c r="I1150">
        <v>313</v>
      </c>
      <c r="J1150" s="4">
        <v>45649.813726851855</v>
      </c>
      <c r="K1150" t="s">
        <v>107</v>
      </c>
      <c r="L1150" t="s">
        <v>5801</v>
      </c>
      <c r="S1150">
        <v>3</v>
      </c>
      <c r="T1150">
        <v>0.6</v>
      </c>
      <c r="U1150">
        <v>3</v>
      </c>
      <c r="V1150">
        <v>1</v>
      </c>
      <c r="W1150">
        <v>5</v>
      </c>
      <c r="X1150" t="s">
        <v>5802</v>
      </c>
      <c r="Y1150" t="s">
        <v>5799</v>
      </c>
      <c r="Z1150" t="s">
        <v>5803</v>
      </c>
      <c r="AA1150" t="s">
        <v>50</v>
      </c>
      <c r="AB1150" t="b">
        <v>0</v>
      </c>
      <c r="AC1150" t="b">
        <f t="shared" si="32"/>
        <v>1</v>
      </c>
      <c r="AD1150">
        <v>1280</v>
      </c>
      <c r="AE1150" t="b">
        <v>0</v>
      </c>
      <c r="AF1150">
        <f>_xlfn.XLOOKUP($C1150,[1]Dec25_data_updated!$C:$C, [1]Dec25_data_updated!AI:AI,0)</f>
        <v>0</v>
      </c>
      <c r="AG1150">
        <f>_xlfn.XLOOKUP($C1150,[1]Dec25_data_updated!$C:$C, [1]Dec25_data_updated!AJ:AJ,0)</f>
        <v>0</v>
      </c>
      <c r="AH1150">
        <f>_xlfn.XLOOKUP($C1150,[1]Dec25_data_updated!$C:$C, [1]Dec25_data_updated!AF:AF,0)</f>
        <v>0</v>
      </c>
      <c r="AI1150" s="1">
        <f>_xlfn.XLOOKUP($C1150,[1]cull_for_type_term!$C:$C, [1]cull_for_type_term!AI:AI,0)</f>
        <v>0</v>
      </c>
      <c r="AJ1150" s="1">
        <f>_xlfn.XLOOKUP($C1150,[1]cull_for_type_term!$C:$C, [1]cull_for_type_term!AJ:AJ,0)</f>
        <v>0</v>
      </c>
      <c r="AK1150" s="1">
        <f>_xlfn.XLOOKUP($C1150,[1]dates!$C:$C, [1]dates!D:D,0)</f>
        <v>0</v>
      </c>
      <c r="AL1150" s="2"/>
      <c r="AM1150" s="3">
        <f>_xlfn.XLOOKUP($C1150,[1]missing!$C:$C, [1]missing!AH:AH,0)</f>
        <v>0</v>
      </c>
    </row>
    <row r="1151" spans="1:39" x14ac:dyDescent="0.2">
      <c r="A1151">
        <v>3</v>
      </c>
      <c r="B1151" t="s">
        <v>5796</v>
      </c>
      <c r="C1151" t="s">
        <v>5797</v>
      </c>
      <c r="D1151">
        <v>2019</v>
      </c>
      <c r="E1151" t="s">
        <v>5798</v>
      </c>
      <c r="F1151" t="s">
        <v>529</v>
      </c>
      <c r="G1151" t="s">
        <v>5799</v>
      </c>
      <c r="H1151" t="s">
        <v>5800</v>
      </c>
      <c r="I1151">
        <v>587</v>
      </c>
      <c r="J1151" s="4">
        <v>45649.420636574076</v>
      </c>
      <c r="K1151" t="s">
        <v>107</v>
      </c>
      <c r="L1151" t="s">
        <v>5801</v>
      </c>
      <c r="S1151">
        <v>3</v>
      </c>
      <c r="T1151">
        <v>0.6</v>
      </c>
      <c r="U1151">
        <v>3</v>
      </c>
      <c r="V1151">
        <v>1</v>
      </c>
      <c r="W1151">
        <v>5</v>
      </c>
      <c r="X1151" t="s">
        <v>5804</v>
      </c>
      <c r="Y1151" t="s">
        <v>5799</v>
      </c>
      <c r="Z1151" t="s">
        <v>5805</v>
      </c>
      <c r="AA1151" t="s">
        <v>47</v>
      </c>
      <c r="AB1151" s="5" t="b">
        <v>0</v>
      </c>
      <c r="AC1151" t="str">
        <f t="shared" si="32"/>
        <v/>
      </c>
      <c r="AD1151">
        <v>652</v>
      </c>
      <c r="AE1151" t="b">
        <v>0</v>
      </c>
      <c r="AF1151">
        <f>_xlfn.XLOOKUP($C1151,[1]Dec25_data_updated!$C:$C, [1]Dec25_data_updated!AI:AI,0)</f>
        <v>0</v>
      </c>
      <c r="AG1151">
        <f>_xlfn.XLOOKUP($C1151,[1]Dec25_data_updated!$C:$C, [1]Dec25_data_updated!AJ:AJ,0)</f>
        <v>0</v>
      </c>
      <c r="AH1151">
        <f>_xlfn.XLOOKUP($C1151,[1]Dec25_data_updated!$C:$C, [1]Dec25_data_updated!AF:AF,0)</f>
        <v>0</v>
      </c>
      <c r="AI1151" s="1">
        <f>_xlfn.XLOOKUP($C1151,[1]cull_for_type_term!$C:$C, [1]cull_for_type_term!AI:AI,0)</f>
        <v>0</v>
      </c>
      <c r="AJ1151" s="1">
        <f>_xlfn.XLOOKUP($C1151,[1]cull_for_type_term!$C:$C, [1]cull_for_type_term!AJ:AJ,0)</f>
        <v>0</v>
      </c>
      <c r="AK1151" s="1">
        <f>_xlfn.XLOOKUP($C1151,[1]dates!$C:$C, [1]dates!D:D,0)</f>
        <v>0</v>
      </c>
      <c r="AL1151" s="2"/>
      <c r="AM1151" s="3">
        <f>_xlfn.XLOOKUP($C1151,[1]missing!$C:$C, [1]missing!AH:AH,0)</f>
        <v>0</v>
      </c>
    </row>
    <row r="1152" spans="1:39" x14ac:dyDescent="0.2">
      <c r="A1152">
        <v>120</v>
      </c>
      <c r="B1152" t="s">
        <v>5806</v>
      </c>
      <c r="C1152" t="s">
        <v>5807</v>
      </c>
      <c r="D1152">
        <v>2013</v>
      </c>
      <c r="F1152" t="s">
        <v>1722</v>
      </c>
      <c r="G1152" t="s">
        <v>5808</v>
      </c>
      <c r="H1152" t="s">
        <v>5809</v>
      </c>
      <c r="I1152">
        <v>35</v>
      </c>
      <c r="J1152" s="4">
        <v>45649.420636574076</v>
      </c>
      <c r="K1152" t="s">
        <v>250</v>
      </c>
      <c r="L1152" t="s">
        <v>5810</v>
      </c>
      <c r="S1152">
        <v>120</v>
      </c>
      <c r="T1152">
        <v>10.91</v>
      </c>
      <c r="U1152">
        <v>120</v>
      </c>
      <c r="V1152">
        <v>1</v>
      </c>
      <c r="W1152">
        <v>11</v>
      </c>
      <c r="X1152" t="s">
        <v>5811</v>
      </c>
      <c r="Z1152" t="s">
        <v>5812</v>
      </c>
      <c r="AA1152" t="s">
        <v>47</v>
      </c>
      <c r="AB1152" t="b">
        <v>0</v>
      </c>
      <c r="AC1152" t="b">
        <f t="shared" si="32"/>
        <v>1</v>
      </c>
      <c r="AD1152">
        <v>100</v>
      </c>
      <c r="AE1152" t="b">
        <v>0</v>
      </c>
      <c r="AF1152">
        <f>_xlfn.XLOOKUP($C1152,[1]Dec25_data_updated!$C:$C, [1]Dec25_data_updated!AI:AI,0)</f>
        <v>0</v>
      </c>
      <c r="AG1152">
        <f>_xlfn.XLOOKUP($C1152,[1]Dec25_data_updated!$C:$C, [1]Dec25_data_updated!AJ:AJ,0)</f>
        <v>0</v>
      </c>
      <c r="AH1152">
        <f>_xlfn.XLOOKUP($C1152,[1]Dec25_data_updated!$C:$C, [1]Dec25_data_updated!AF:AF,0)</f>
        <v>0</v>
      </c>
      <c r="AI1152" s="1">
        <f>_xlfn.XLOOKUP($C1152,[1]cull_for_type_term!$C:$C, [1]cull_for_type_term!AI:AI,0)</f>
        <v>0</v>
      </c>
      <c r="AJ1152" s="1">
        <f>_xlfn.XLOOKUP($C1152,[1]cull_for_type_term!$C:$C, [1]cull_for_type_term!AJ:AJ,0)</f>
        <v>0</v>
      </c>
      <c r="AK1152" s="1">
        <f>_xlfn.XLOOKUP($C1152,[1]dates!$C:$C, [1]dates!D:D,0)</f>
        <v>0</v>
      </c>
      <c r="AL1152" s="2"/>
      <c r="AM1152" s="3">
        <f>_xlfn.XLOOKUP($C1152,[1]missing!$C:$C, [1]missing!AH:AH,0)</f>
        <v>0</v>
      </c>
    </row>
    <row r="1153" spans="1:39" x14ac:dyDescent="0.2">
      <c r="A1153">
        <v>24</v>
      </c>
      <c r="B1153" t="s">
        <v>5813</v>
      </c>
      <c r="C1153" t="s">
        <v>5814</v>
      </c>
      <c r="D1153">
        <v>2022</v>
      </c>
      <c r="F1153" t="s">
        <v>289</v>
      </c>
      <c r="G1153" t="s">
        <v>5815</v>
      </c>
      <c r="H1153" t="s">
        <v>5816</v>
      </c>
      <c r="I1153">
        <v>74</v>
      </c>
      <c r="J1153" s="4">
        <v>45649.420636574076</v>
      </c>
      <c r="K1153" t="s">
        <v>250</v>
      </c>
      <c r="S1153">
        <v>24</v>
      </c>
      <c r="T1153">
        <v>12</v>
      </c>
      <c r="U1153">
        <v>12</v>
      </c>
      <c r="V1153">
        <v>2</v>
      </c>
      <c r="W1153">
        <v>2</v>
      </c>
      <c r="X1153" t="s">
        <v>5817</v>
      </c>
      <c r="Z1153" t="s">
        <v>5818</v>
      </c>
      <c r="AA1153" t="s">
        <v>47</v>
      </c>
      <c r="AB1153" t="b">
        <v>0</v>
      </c>
      <c r="AC1153" t="b">
        <f t="shared" si="32"/>
        <v>1</v>
      </c>
      <c r="AD1153">
        <v>139</v>
      </c>
      <c r="AE1153" t="b">
        <v>0</v>
      </c>
      <c r="AF1153">
        <f>_xlfn.XLOOKUP($C1153,[1]Dec25_data_updated!$C:$C, [1]Dec25_data_updated!AI:AI,0)</f>
        <v>0</v>
      </c>
      <c r="AG1153">
        <f>_xlfn.XLOOKUP($C1153,[1]Dec25_data_updated!$C:$C, [1]Dec25_data_updated!AJ:AJ,0)</f>
        <v>0</v>
      </c>
      <c r="AH1153">
        <f>_xlfn.XLOOKUP($C1153,[1]Dec25_data_updated!$C:$C, [1]Dec25_data_updated!AF:AF,0)</f>
        <v>0</v>
      </c>
      <c r="AI1153" s="1">
        <f>_xlfn.XLOOKUP($C1153,[1]cull_for_type_term!$C:$C, [1]cull_for_type_term!AI:AI,0)</f>
        <v>0</v>
      </c>
      <c r="AJ1153" s="1">
        <f>_xlfn.XLOOKUP($C1153,[1]cull_for_type_term!$C:$C, [1]cull_for_type_term!AJ:AJ,0)</f>
        <v>0</v>
      </c>
      <c r="AK1153" s="1">
        <f>_xlfn.XLOOKUP($C1153,[1]dates!$C:$C, [1]dates!D:D,0)</f>
        <v>0</v>
      </c>
      <c r="AL1153" s="2"/>
      <c r="AM1153" s="3">
        <f>_xlfn.XLOOKUP($C1153,[1]missing!$C:$C, [1]missing!AH:AH,0)</f>
        <v>0</v>
      </c>
    </row>
    <row r="1154" spans="1:39" x14ac:dyDescent="0.2">
      <c r="A1154">
        <v>0</v>
      </c>
      <c r="B1154" t="s">
        <v>5819</v>
      </c>
      <c r="C1154" t="s">
        <v>5820</v>
      </c>
      <c r="D1154">
        <v>2016</v>
      </c>
      <c r="F1154" t="s">
        <v>772</v>
      </c>
      <c r="G1154" t="s">
        <v>5821</v>
      </c>
      <c r="I1154">
        <v>66</v>
      </c>
      <c r="J1154" s="4">
        <v>45649.813726851855</v>
      </c>
      <c r="K1154" t="s">
        <v>56</v>
      </c>
      <c r="S1154">
        <v>0</v>
      </c>
      <c r="T1154">
        <v>0</v>
      </c>
      <c r="U1154">
        <v>0</v>
      </c>
      <c r="V1154">
        <v>1</v>
      </c>
      <c r="W1154">
        <v>8</v>
      </c>
      <c r="X1154" t="s">
        <v>5822</v>
      </c>
      <c r="Y1154" t="s">
        <v>5821</v>
      </c>
      <c r="Z1154" t="s">
        <v>5823</v>
      </c>
      <c r="AA1154" t="s">
        <v>50</v>
      </c>
      <c r="AB1154" t="b">
        <v>0</v>
      </c>
      <c r="AC1154" t="b">
        <f t="shared" si="32"/>
        <v>1</v>
      </c>
      <c r="AD1154">
        <v>1033</v>
      </c>
      <c r="AE1154" t="b">
        <v>0</v>
      </c>
      <c r="AF1154">
        <f>_xlfn.XLOOKUP($C1154,[1]Dec25_data_updated!$C:$C, [1]Dec25_data_updated!AI:AI,0)</f>
        <v>0</v>
      </c>
      <c r="AG1154">
        <f>_xlfn.XLOOKUP($C1154,[1]Dec25_data_updated!$C:$C, [1]Dec25_data_updated!AJ:AJ,0)</f>
        <v>0</v>
      </c>
      <c r="AH1154">
        <f>_xlfn.XLOOKUP($C1154,[1]Dec25_data_updated!$C:$C, [1]Dec25_data_updated!AF:AF,0)</f>
        <v>0</v>
      </c>
      <c r="AI1154" s="1">
        <f>_xlfn.XLOOKUP($C1154,[1]cull_for_type_term!$C:$C, [1]cull_for_type_term!AI:AI,0)</f>
        <v>0</v>
      </c>
      <c r="AJ1154" s="1">
        <f>_xlfn.XLOOKUP($C1154,[1]cull_for_type_term!$C:$C, [1]cull_for_type_term!AJ:AJ,0)</f>
        <v>0</v>
      </c>
      <c r="AK1154" s="1">
        <f>_xlfn.XLOOKUP($C1154,[1]dates!$C:$C, [1]dates!D:D,0)</f>
        <v>0</v>
      </c>
      <c r="AL1154" s="2"/>
      <c r="AM1154" s="3">
        <f>_xlfn.XLOOKUP($C1154,[1]missing!$C:$C, [1]missing!AH:AH,0)</f>
        <v>0</v>
      </c>
    </row>
    <row r="1155" spans="1:39" x14ac:dyDescent="0.2">
      <c r="A1155">
        <v>0</v>
      </c>
      <c r="B1155" t="s">
        <v>5824</v>
      </c>
      <c r="C1155" t="s">
        <v>5825</v>
      </c>
      <c r="D1155">
        <v>2008</v>
      </c>
      <c r="F1155" t="s">
        <v>5826</v>
      </c>
      <c r="G1155" t="s">
        <v>5827</v>
      </c>
      <c r="I1155">
        <v>13</v>
      </c>
      <c r="J1155" s="4">
        <v>45649.416967592595</v>
      </c>
      <c r="K1155" t="s">
        <v>56</v>
      </c>
      <c r="S1155">
        <v>0</v>
      </c>
      <c r="T1155">
        <v>0</v>
      </c>
      <c r="U1155">
        <v>0</v>
      </c>
      <c r="V1155">
        <v>1</v>
      </c>
      <c r="W1155">
        <v>16</v>
      </c>
      <c r="X1155" t="s">
        <v>5828</v>
      </c>
      <c r="Y1155" t="s">
        <v>5827</v>
      </c>
      <c r="Z1155" t="s">
        <v>5829</v>
      </c>
      <c r="AA1155" t="s">
        <v>335</v>
      </c>
      <c r="AB1155" t="b">
        <v>0</v>
      </c>
      <c r="AC1155" t="str">
        <f t="shared" si="32"/>
        <v/>
      </c>
      <c r="AD1155">
        <v>904</v>
      </c>
      <c r="AE1155" t="b">
        <v>0</v>
      </c>
      <c r="AF1155">
        <f>_xlfn.XLOOKUP($C1155,[1]Dec25_data_updated!$C:$C, [1]Dec25_data_updated!AI:AI,0)</f>
        <v>0</v>
      </c>
      <c r="AG1155">
        <f>_xlfn.XLOOKUP($C1155,[1]Dec25_data_updated!$C:$C, [1]Dec25_data_updated!AJ:AJ,0)</f>
        <v>0</v>
      </c>
      <c r="AH1155">
        <f>_xlfn.XLOOKUP($C1155,[1]Dec25_data_updated!$C:$C, [1]Dec25_data_updated!AF:AF,0)</f>
        <v>0</v>
      </c>
      <c r="AI1155" s="1">
        <f>_xlfn.XLOOKUP($C1155,[1]cull_for_type_term!$C:$C, [1]cull_for_type_term!AI:AI,0)</f>
        <v>0</v>
      </c>
      <c r="AJ1155" s="1">
        <f>_xlfn.XLOOKUP($C1155,[1]cull_for_type_term!$C:$C, [1]cull_for_type_term!AJ:AJ,0)</f>
        <v>0</v>
      </c>
      <c r="AK1155" s="1">
        <f>_xlfn.XLOOKUP($C1155,[1]dates!$C:$C, [1]dates!D:D,0)</f>
        <v>0</v>
      </c>
      <c r="AL1155" s="2"/>
      <c r="AM1155" s="3">
        <f>_xlfn.XLOOKUP($C1155,[1]missing!$C:$C, [1]missing!AH:AH,0)</f>
        <v>0</v>
      </c>
    </row>
    <row r="1156" spans="1:39" x14ac:dyDescent="0.2">
      <c r="A1156">
        <v>0</v>
      </c>
      <c r="B1156" t="s">
        <v>5830</v>
      </c>
      <c r="C1156" t="s">
        <v>5831</v>
      </c>
      <c r="E1156" t="s">
        <v>5832</v>
      </c>
      <c r="G1156" t="s">
        <v>5833</v>
      </c>
      <c r="I1156">
        <v>385</v>
      </c>
      <c r="J1156" s="4">
        <v>45649.420636574076</v>
      </c>
      <c r="K1156" t="s">
        <v>107</v>
      </c>
      <c r="S1156">
        <v>0</v>
      </c>
      <c r="T1156">
        <v>0</v>
      </c>
      <c r="U1156">
        <v>0</v>
      </c>
      <c r="V1156">
        <v>5</v>
      </c>
      <c r="X1156" t="s">
        <v>5834</v>
      </c>
      <c r="Y1156" t="s">
        <v>5833</v>
      </c>
      <c r="Z1156" t="s">
        <v>5835</v>
      </c>
      <c r="AA1156" t="s">
        <v>47</v>
      </c>
      <c r="AB1156" t="b">
        <v>0</v>
      </c>
      <c r="AC1156" t="str">
        <f t="shared" si="32"/>
        <v/>
      </c>
      <c r="AD1156">
        <v>450</v>
      </c>
      <c r="AE1156" t="b">
        <v>0</v>
      </c>
      <c r="AF1156">
        <f>_xlfn.XLOOKUP($C1156,[1]Dec25_data_updated!$C:$C, [1]Dec25_data_updated!AI:AI,0)</f>
        <v>0</v>
      </c>
      <c r="AG1156">
        <f>_xlfn.XLOOKUP($C1156,[1]Dec25_data_updated!$C:$C, [1]Dec25_data_updated!AJ:AJ,0)</f>
        <v>0</v>
      </c>
      <c r="AH1156">
        <f>_xlfn.XLOOKUP($C1156,[1]Dec25_data_updated!$C:$C, [1]Dec25_data_updated!AF:AF,0)</f>
        <v>0</v>
      </c>
      <c r="AI1156" s="1">
        <f>_xlfn.XLOOKUP($C1156,[1]cull_for_type_term!$C:$C, [1]cull_for_type_term!AI:AI,0)</f>
        <v>0</v>
      </c>
      <c r="AJ1156" s="1">
        <f>_xlfn.XLOOKUP($C1156,[1]cull_for_type_term!$C:$C, [1]cull_for_type_term!AJ:AJ,0)</f>
        <v>0</v>
      </c>
      <c r="AK1156" s="1">
        <f>_xlfn.XLOOKUP($C1156,[1]dates!$C:$C, [1]dates!D:D,0)</f>
        <v>0</v>
      </c>
      <c r="AL1156" s="2"/>
      <c r="AM1156" s="3">
        <f>_xlfn.XLOOKUP($C1156,[1]missing!$C:$C, [1]missing!AH:AH,0)</f>
        <v>0</v>
      </c>
    </row>
    <row r="1157" spans="1:39" x14ac:dyDescent="0.2">
      <c r="A1157">
        <v>0</v>
      </c>
      <c r="B1157" t="s">
        <v>1997</v>
      </c>
      <c r="C1157" t="s">
        <v>1998</v>
      </c>
      <c r="E1157" t="s">
        <v>54</v>
      </c>
      <c r="G1157" t="s">
        <v>1999</v>
      </c>
      <c r="I1157">
        <v>265</v>
      </c>
      <c r="J1157" s="4">
        <v>45649.813726851855</v>
      </c>
      <c r="K1157" t="s">
        <v>56</v>
      </c>
      <c r="S1157">
        <v>0</v>
      </c>
      <c r="T1157">
        <v>0</v>
      </c>
      <c r="U1157">
        <v>0</v>
      </c>
      <c r="V1157">
        <v>1</v>
      </c>
      <c r="X1157" t="s">
        <v>2000</v>
      </c>
      <c r="Y1157" t="s">
        <v>1999</v>
      </c>
      <c r="Z1157" t="s">
        <v>5836</v>
      </c>
      <c r="AA1157" t="s">
        <v>50</v>
      </c>
      <c r="AB1157" s="5" t="b">
        <v>0</v>
      </c>
      <c r="AC1157" t="str">
        <f t="shared" si="32"/>
        <v/>
      </c>
      <c r="AD1157">
        <v>1232</v>
      </c>
      <c r="AE1157" t="b">
        <v>0</v>
      </c>
      <c r="AF1157">
        <f>_xlfn.XLOOKUP($C1157,[1]Dec25_data_updated!$C:$C, [1]Dec25_data_updated!AI:AI,0)</f>
        <v>0</v>
      </c>
      <c r="AG1157">
        <f>_xlfn.XLOOKUP($C1157,[1]Dec25_data_updated!$C:$C, [1]Dec25_data_updated!AJ:AJ,0)</f>
        <v>0</v>
      </c>
      <c r="AH1157" t="str">
        <f>_xlfn.XLOOKUP($C1157,[1]Dec25_data_updated!$C:$C, [1]Dec25_data_updated!AF:AF,0)</f>
        <v>TDYA_COPYLEFT_Bianca_Racioppe.pdf</v>
      </c>
      <c r="AI1157" s="1">
        <f>_xlfn.XLOOKUP($C1157,[1]cull_for_type_term!$C:$C, [1]cull_for_type_term!AI:AI,0)</f>
        <v>0</v>
      </c>
      <c r="AJ1157" s="1">
        <f>_xlfn.XLOOKUP($C1157,[1]cull_for_type_term!$C:$C, [1]cull_for_type_term!AJ:AJ,0)</f>
        <v>0</v>
      </c>
      <c r="AK1157" s="1">
        <f>_xlfn.XLOOKUP($C1157,[1]dates!$C:$C, [1]dates!D:D,0)</f>
        <v>0</v>
      </c>
      <c r="AL1157" s="2"/>
      <c r="AM1157" s="3">
        <f>_xlfn.XLOOKUP($C1157,[1]missing!$C:$C, [1]missing!AH:AH,0)</f>
        <v>0</v>
      </c>
    </row>
    <row r="1158" spans="1:39" x14ac:dyDescent="0.2">
      <c r="A1158">
        <v>5</v>
      </c>
      <c r="B1158" t="s">
        <v>5837</v>
      </c>
      <c r="C1158" t="s">
        <v>5838</v>
      </c>
      <c r="D1158">
        <v>2019</v>
      </c>
      <c r="F1158" t="s">
        <v>54</v>
      </c>
      <c r="G1158" t="s">
        <v>5839</v>
      </c>
      <c r="H1158" t="s">
        <v>5840</v>
      </c>
      <c r="I1158">
        <v>292</v>
      </c>
      <c r="J1158" s="4">
        <v>45649.420636574076</v>
      </c>
      <c r="K1158" t="s">
        <v>56</v>
      </c>
      <c r="S1158">
        <v>5</v>
      </c>
      <c r="T1158">
        <v>1</v>
      </c>
      <c r="U1158">
        <v>5</v>
      </c>
      <c r="V1158">
        <v>1</v>
      </c>
      <c r="W1158">
        <v>5</v>
      </c>
      <c r="X1158" t="s">
        <v>5841</v>
      </c>
      <c r="Y1158" t="s">
        <v>5839</v>
      </c>
      <c r="Z1158" t="s">
        <v>5842</v>
      </c>
      <c r="AA1158" t="s">
        <v>47</v>
      </c>
      <c r="AB1158" s="5" t="b">
        <v>0</v>
      </c>
      <c r="AC1158" t="str">
        <f t="shared" si="32"/>
        <v/>
      </c>
      <c r="AD1158">
        <v>357</v>
      </c>
      <c r="AE1158" t="b">
        <v>0</v>
      </c>
      <c r="AF1158">
        <f>_xlfn.XLOOKUP($C1158,[1]Dec25_data_updated!$C:$C, [1]Dec25_data_updated!AI:AI,0)</f>
        <v>0</v>
      </c>
      <c r="AG1158">
        <f>_xlfn.XLOOKUP($C1158,[1]Dec25_data_updated!$C:$C, [1]Dec25_data_updated!AJ:AJ,0)</f>
        <v>0</v>
      </c>
      <c r="AH1158">
        <f>_xlfn.XLOOKUP($C1158,[1]Dec25_data_updated!$C:$C, [1]Dec25_data_updated!AF:AF,0)</f>
        <v>0</v>
      </c>
      <c r="AI1158" s="1">
        <f>_xlfn.XLOOKUP($C1158,[1]cull_for_type_term!$C:$C, [1]cull_for_type_term!AI:AI,0)</f>
        <v>0</v>
      </c>
      <c r="AJ1158" s="1">
        <f>_xlfn.XLOOKUP($C1158,[1]cull_for_type_term!$C:$C, [1]cull_for_type_term!AJ:AJ,0)</f>
        <v>0</v>
      </c>
      <c r="AK1158" s="1">
        <f>_xlfn.XLOOKUP($C1158,[1]dates!$C:$C, [1]dates!D:D,0)</f>
        <v>0</v>
      </c>
      <c r="AL1158" s="2"/>
      <c r="AM1158" s="3">
        <f>_xlfn.XLOOKUP($C1158,[1]missing!$C:$C, [1]missing!AH:AH,0)</f>
        <v>0</v>
      </c>
    </row>
    <row r="1159" spans="1:39" x14ac:dyDescent="0.2">
      <c r="A1159">
        <v>13</v>
      </c>
      <c r="B1159" t="s">
        <v>5837</v>
      </c>
      <c r="C1159" t="s">
        <v>5843</v>
      </c>
      <c r="D1159">
        <v>2019</v>
      </c>
      <c r="E1159" t="s">
        <v>5844</v>
      </c>
      <c r="F1159" t="s">
        <v>898</v>
      </c>
      <c r="G1159" t="s">
        <v>5845</v>
      </c>
      <c r="H1159" t="s">
        <v>5846</v>
      </c>
      <c r="I1159">
        <v>203</v>
      </c>
      <c r="J1159" s="4">
        <v>45649.420636574076</v>
      </c>
      <c r="L1159" t="s">
        <v>5847</v>
      </c>
      <c r="S1159">
        <v>13</v>
      </c>
      <c r="T1159">
        <v>2.6</v>
      </c>
      <c r="U1159">
        <v>13</v>
      </c>
      <c r="V1159">
        <v>1</v>
      </c>
      <c r="W1159">
        <v>5</v>
      </c>
      <c r="X1159" t="s">
        <v>5841</v>
      </c>
      <c r="Y1159" t="s">
        <v>5848</v>
      </c>
      <c r="Z1159" t="s">
        <v>5849</v>
      </c>
      <c r="AA1159" t="s">
        <v>47</v>
      </c>
      <c r="AB1159" t="b">
        <v>0</v>
      </c>
      <c r="AC1159" t="str">
        <f t="shared" si="32"/>
        <v/>
      </c>
      <c r="AD1159">
        <v>268</v>
      </c>
      <c r="AE1159" t="b">
        <v>0</v>
      </c>
      <c r="AF1159">
        <f>_xlfn.XLOOKUP($C1159,[1]Dec25_data_updated!$C:$C, [1]Dec25_data_updated!AI:AI,0)</f>
        <v>0</v>
      </c>
      <c r="AG1159">
        <f>_xlfn.XLOOKUP($C1159,[1]Dec25_data_updated!$C:$C, [1]Dec25_data_updated!AJ:AJ,0)</f>
        <v>0</v>
      </c>
      <c r="AH1159">
        <f>_xlfn.XLOOKUP($C1159,[1]Dec25_data_updated!$C:$C, [1]Dec25_data_updated!AF:AF,0)</f>
        <v>0</v>
      </c>
      <c r="AI1159" s="1">
        <f>_xlfn.XLOOKUP($C1159,[1]cull_for_type_term!$C:$C, [1]cull_for_type_term!AI:AI,0)</f>
        <v>0</v>
      </c>
      <c r="AJ1159" s="1">
        <f>_xlfn.XLOOKUP($C1159,[1]cull_for_type_term!$C:$C, [1]cull_for_type_term!AJ:AJ,0)</f>
        <v>0</v>
      </c>
      <c r="AK1159" s="1">
        <f>_xlfn.XLOOKUP($C1159,[1]dates!$C:$C, [1]dates!D:D,0)</f>
        <v>0</v>
      </c>
      <c r="AL1159" s="2"/>
      <c r="AM1159" s="3">
        <f>_xlfn.XLOOKUP($C1159,[1]missing!$C:$C, [1]missing!AH:AH,0)</f>
        <v>0</v>
      </c>
    </row>
    <row r="1160" spans="1:39" x14ac:dyDescent="0.2">
      <c r="A1160">
        <v>12</v>
      </c>
      <c r="B1160" t="s">
        <v>5837</v>
      </c>
      <c r="C1160" t="s">
        <v>5850</v>
      </c>
      <c r="D1160">
        <v>2019</v>
      </c>
      <c r="E1160" t="s">
        <v>5851</v>
      </c>
      <c r="F1160" t="s">
        <v>5852</v>
      </c>
      <c r="G1160" t="s">
        <v>5853</v>
      </c>
      <c r="H1160" t="s">
        <v>5854</v>
      </c>
      <c r="I1160">
        <v>354</v>
      </c>
      <c r="J1160" s="4">
        <v>45649.420636574076</v>
      </c>
      <c r="K1160" t="s">
        <v>107</v>
      </c>
      <c r="L1160" t="s">
        <v>5855</v>
      </c>
      <c r="S1160">
        <v>12</v>
      </c>
      <c r="T1160">
        <v>2.4</v>
      </c>
      <c r="U1160">
        <v>12</v>
      </c>
      <c r="V1160">
        <v>1</v>
      </c>
      <c r="W1160">
        <v>5</v>
      </c>
      <c r="X1160" t="s">
        <v>5856</v>
      </c>
      <c r="Y1160" t="s">
        <v>5853</v>
      </c>
      <c r="Z1160" t="s">
        <v>5857</v>
      </c>
      <c r="AA1160" t="s">
        <v>47</v>
      </c>
      <c r="AB1160" s="5" t="b">
        <v>0</v>
      </c>
      <c r="AC1160" t="str">
        <f t="shared" si="32"/>
        <v/>
      </c>
      <c r="AD1160">
        <v>419</v>
      </c>
      <c r="AE1160" t="b">
        <v>0</v>
      </c>
      <c r="AF1160">
        <f>_xlfn.XLOOKUP($C1160,[1]Dec25_data_updated!$C:$C, [1]Dec25_data_updated!AI:AI,0)</f>
        <v>0</v>
      </c>
      <c r="AG1160">
        <f>_xlfn.XLOOKUP($C1160,[1]Dec25_data_updated!$C:$C, [1]Dec25_data_updated!AJ:AJ,0)</f>
        <v>0</v>
      </c>
      <c r="AH1160">
        <f>_xlfn.XLOOKUP($C1160,[1]Dec25_data_updated!$C:$C, [1]Dec25_data_updated!AF:AF,0)</f>
        <v>0</v>
      </c>
      <c r="AI1160" s="1">
        <f>_xlfn.XLOOKUP($C1160,[1]cull_for_type_term!$C:$C, [1]cull_for_type_term!AI:AI,0)</f>
        <v>0</v>
      </c>
      <c r="AJ1160" s="1">
        <f>_xlfn.XLOOKUP($C1160,[1]cull_for_type_term!$C:$C, [1]cull_for_type_term!AJ:AJ,0)</f>
        <v>0</v>
      </c>
      <c r="AK1160" s="1">
        <f>_xlfn.XLOOKUP($C1160,[1]dates!$C:$C, [1]dates!D:D,0)</f>
        <v>0</v>
      </c>
      <c r="AL1160" s="2"/>
      <c r="AM1160" s="3">
        <f>_xlfn.XLOOKUP($C1160,[1]missing!$C:$C, [1]missing!AH:AH,0)</f>
        <v>0</v>
      </c>
    </row>
    <row r="1161" spans="1:39" x14ac:dyDescent="0.2">
      <c r="A1161">
        <v>1</v>
      </c>
      <c r="B1161" t="s">
        <v>5858</v>
      </c>
      <c r="C1161" t="s">
        <v>5859</v>
      </c>
      <c r="D1161">
        <v>2008</v>
      </c>
      <c r="F1161" t="s">
        <v>1194</v>
      </c>
      <c r="G1161" t="s">
        <v>5860</v>
      </c>
      <c r="H1161" t="s">
        <v>5861</v>
      </c>
      <c r="I1161">
        <v>279</v>
      </c>
      <c r="J1161" s="4">
        <v>45649.813726851855</v>
      </c>
      <c r="K1161" t="s">
        <v>56</v>
      </c>
      <c r="S1161">
        <v>1</v>
      </c>
      <c r="T1161">
        <v>0.06</v>
      </c>
      <c r="U1161">
        <v>1</v>
      </c>
      <c r="V1161">
        <v>1</v>
      </c>
      <c r="W1161">
        <v>16</v>
      </c>
      <c r="X1161" t="s">
        <v>5862</v>
      </c>
      <c r="Y1161" t="s">
        <v>5860</v>
      </c>
      <c r="Z1161" t="s">
        <v>5863</v>
      </c>
      <c r="AA1161" t="s">
        <v>50</v>
      </c>
      <c r="AB1161" s="5" t="b">
        <v>0</v>
      </c>
      <c r="AC1161" t="str">
        <f t="shared" si="32"/>
        <v/>
      </c>
      <c r="AD1161">
        <v>1246</v>
      </c>
      <c r="AE1161" t="b">
        <v>0</v>
      </c>
      <c r="AF1161">
        <f>_xlfn.XLOOKUP($C1161,[1]Dec25_data_updated!$C:$C, [1]Dec25_data_updated!AI:AI,0)</f>
        <v>0</v>
      </c>
      <c r="AG1161">
        <f>_xlfn.XLOOKUP($C1161,[1]Dec25_data_updated!$C:$C, [1]Dec25_data_updated!AJ:AJ,0)</f>
        <v>0</v>
      </c>
      <c r="AH1161">
        <f>_xlfn.XLOOKUP($C1161,[1]Dec25_data_updated!$C:$C, [1]Dec25_data_updated!AF:AF,0)</f>
        <v>0</v>
      </c>
      <c r="AI1161" s="1">
        <f>_xlfn.XLOOKUP($C1161,[1]cull_for_type_term!$C:$C, [1]cull_for_type_term!AI:AI,0)</f>
        <v>0</v>
      </c>
      <c r="AJ1161" s="1">
        <f>_xlfn.XLOOKUP($C1161,[1]cull_for_type_term!$C:$C, [1]cull_for_type_term!AJ:AJ,0)</f>
        <v>0</v>
      </c>
      <c r="AK1161" s="1">
        <f>_xlfn.XLOOKUP($C1161,[1]dates!$C:$C, [1]dates!D:D,0)</f>
        <v>0</v>
      </c>
      <c r="AL1161" s="2"/>
      <c r="AM1161" s="3">
        <f>_xlfn.XLOOKUP($C1161,[1]missing!$C:$C, [1]missing!AH:AH,0)</f>
        <v>0</v>
      </c>
    </row>
    <row r="1162" spans="1:39" x14ac:dyDescent="0.2">
      <c r="A1162">
        <v>0</v>
      </c>
      <c r="B1162" t="s">
        <v>1775</v>
      </c>
      <c r="C1162" t="s">
        <v>1776</v>
      </c>
      <c r="D1162">
        <v>2022</v>
      </c>
      <c r="F1162" t="s">
        <v>1777</v>
      </c>
      <c r="G1162" t="s">
        <v>1778</v>
      </c>
      <c r="I1162">
        <v>564</v>
      </c>
      <c r="J1162" s="4">
        <v>45649.420636574076</v>
      </c>
      <c r="S1162">
        <v>0</v>
      </c>
      <c r="T1162">
        <v>0</v>
      </c>
      <c r="U1162">
        <v>0</v>
      </c>
      <c r="V1162">
        <v>1</v>
      </c>
      <c r="W1162">
        <v>2</v>
      </c>
      <c r="X1162" t="s">
        <v>1779</v>
      </c>
      <c r="Y1162" t="s">
        <v>1780</v>
      </c>
      <c r="Z1162" t="s">
        <v>5864</v>
      </c>
      <c r="AA1162" t="s">
        <v>47</v>
      </c>
      <c r="AB1162" s="5" t="b">
        <v>0</v>
      </c>
      <c r="AC1162" t="str">
        <f t="shared" si="32"/>
        <v/>
      </c>
      <c r="AD1162">
        <v>629</v>
      </c>
      <c r="AE1162" t="b">
        <v>0</v>
      </c>
      <c r="AF1162">
        <f>_xlfn.XLOOKUP($C1162,[1]Dec25_data_updated!$C:$C, [1]Dec25_data_updated!AI:AI,0)</f>
        <v>0</v>
      </c>
      <c r="AG1162">
        <f>_xlfn.XLOOKUP($C1162,[1]Dec25_data_updated!$C:$C, [1]Dec25_data_updated!AJ:AJ,0)</f>
        <v>0</v>
      </c>
      <c r="AH1162">
        <f>_xlfn.XLOOKUP($C1162,[1]Dec25_data_updated!$C:$C, [1]Dec25_data_updated!AF:AF,0)</f>
        <v>0</v>
      </c>
      <c r="AI1162" s="1">
        <f>_xlfn.XLOOKUP($C1162,[1]cull_for_type_term!$C:$C, [1]cull_for_type_term!AI:AI,0)</f>
        <v>0</v>
      </c>
      <c r="AJ1162" s="1">
        <f>_xlfn.XLOOKUP($C1162,[1]cull_for_type_term!$C:$C, [1]cull_for_type_term!AJ:AJ,0)</f>
        <v>0</v>
      </c>
      <c r="AK1162" s="1">
        <f>_xlfn.XLOOKUP($C1162,[1]dates!$C:$C, [1]dates!D:D,0)</f>
        <v>0</v>
      </c>
      <c r="AL1162" s="2"/>
      <c r="AM1162" s="3">
        <f>_xlfn.XLOOKUP($C1162,[1]missing!$C:$C, [1]missing!AH:AH,0)</f>
        <v>0</v>
      </c>
    </row>
    <row r="1163" spans="1:39" x14ac:dyDescent="0.2">
      <c r="A1163">
        <v>0</v>
      </c>
      <c r="B1163" t="s">
        <v>1775</v>
      </c>
      <c r="C1163" t="s">
        <v>1776</v>
      </c>
      <c r="D1163">
        <v>2022</v>
      </c>
      <c r="F1163" t="s">
        <v>1777</v>
      </c>
      <c r="G1163" t="s">
        <v>1778</v>
      </c>
      <c r="I1163">
        <v>317</v>
      </c>
      <c r="J1163" s="4">
        <v>45649.813726851855</v>
      </c>
      <c r="S1163">
        <v>0</v>
      </c>
      <c r="T1163">
        <v>0</v>
      </c>
      <c r="U1163">
        <v>0</v>
      </c>
      <c r="V1163">
        <v>1</v>
      </c>
      <c r="W1163">
        <v>2</v>
      </c>
      <c r="X1163" t="s">
        <v>1779</v>
      </c>
      <c r="Y1163" t="s">
        <v>1780</v>
      </c>
      <c r="Z1163" t="s">
        <v>5865</v>
      </c>
      <c r="AA1163" t="s">
        <v>50</v>
      </c>
      <c r="AB1163" s="5" t="b">
        <v>0</v>
      </c>
      <c r="AC1163" t="str">
        <f t="shared" si="32"/>
        <v/>
      </c>
      <c r="AD1163">
        <v>1284</v>
      </c>
      <c r="AE1163" t="b">
        <v>0</v>
      </c>
      <c r="AF1163">
        <f>_xlfn.XLOOKUP($C1163,[1]Dec25_data_updated!$C:$C, [1]Dec25_data_updated!AI:AI,0)</f>
        <v>0</v>
      </c>
      <c r="AG1163">
        <f>_xlfn.XLOOKUP($C1163,[1]Dec25_data_updated!$C:$C, [1]Dec25_data_updated!AJ:AJ,0)</f>
        <v>0</v>
      </c>
      <c r="AH1163">
        <f>_xlfn.XLOOKUP($C1163,[1]Dec25_data_updated!$C:$C, [1]Dec25_data_updated!AF:AF,0)</f>
        <v>0</v>
      </c>
      <c r="AI1163" s="1">
        <f>_xlfn.XLOOKUP($C1163,[1]cull_for_type_term!$C:$C, [1]cull_for_type_term!AI:AI,0)</f>
        <v>0</v>
      </c>
      <c r="AJ1163" s="1">
        <f>_xlfn.XLOOKUP($C1163,[1]cull_for_type_term!$C:$C, [1]cull_for_type_term!AJ:AJ,0)</f>
        <v>0</v>
      </c>
      <c r="AK1163" s="1">
        <f>_xlfn.XLOOKUP($C1163,[1]dates!$C:$C, [1]dates!D:D,0)</f>
        <v>0</v>
      </c>
      <c r="AL1163" s="2"/>
      <c r="AM1163" s="3">
        <f>_xlfn.XLOOKUP($C1163,[1]missing!$C:$C, [1]missing!AH:AH,0)</f>
        <v>0</v>
      </c>
    </row>
    <row r="1164" spans="1:39" x14ac:dyDescent="0.2">
      <c r="A1164">
        <v>6</v>
      </c>
      <c r="B1164" t="s">
        <v>5866</v>
      </c>
      <c r="C1164" t="s">
        <v>5867</v>
      </c>
      <c r="D1164">
        <v>2016</v>
      </c>
      <c r="F1164" t="s">
        <v>5868</v>
      </c>
      <c r="G1164" t="s">
        <v>5869</v>
      </c>
      <c r="H1164" t="s">
        <v>5870</v>
      </c>
      <c r="I1164">
        <v>156</v>
      </c>
      <c r="J1164" s="4">
        <v>45649.420636574076</v>
      </c>
      <c r="S1164">
        <v>6</v>
      </c>
      <c r="T1164">
        <v>0.75</v>
      </c>
      <c r="U1164">
        <v>6</v>
      </c>
      <c r="V1164">
        <v>1</v>
      </c>
      <c r="W1164">
        <v>8</v>
      </c>
      <c r="X1164" t="s">
        <v>5871</v>
      </c>
      <c r="Y1164" t="s">
        <v>5872</v>
      </c>
      <c r="Z1164" t="s">
        <v>5873</v>
      </c>
      <c r="AA1164" t="s">
        <v>47</v>
      </c>
      <c r="AB1164" t="b">
        <v>0</v>
      </c>
      <c r="AC1164" t="b">
        <f t="shared" si="32"/>
        <v>1</v>
      </c>
      <c r="AD1164">
        <v>221</v>
      </c>
      <c r="AE1164" t="b">
        <v>0</v>
      </c>
      <c r="AF1164">
        <f>_xlfn.XLOOKUP($C1164,[1]Dec25_data_updated!$C:$C, [1]Dec25_data_updated!AI:AI,0)</f>
        <v>0</v>
      </c>
      <c r="AG1164">
        <f>_xlfn.XLOOKUP($C1164,[1]Dec25_data_updated!$C:$C, [1]Dec25_data_updated!AJ:AJ,0)</f>
        <v>0</v>
      </c>
      <c r="AH1164">
        <f>_xlfn.XLOOKUP($C1164,[1]Dec25_data_updated!$C:$C, [1]Dec25_data_updated!AF:AF,0)</f>
        <v>0</v>
      </c>
      <c r="AI1164" s="1">
        <f>_xlfn.XLOOKUP($C1164,[1]cull_for_type_term!$C:$C, [1]cull_for_type_term!AI:AI,0)</f>
        <v>0</v>
      </c>
      <c r="AJ1164" s="1">
        <f>_xlfn.XLOOKUP($C1164,[1]cull_for_type_term!$C:$C, [1]cull_for_type_term!AJ:AJ,0)</f>
        <v>0</v>
      </c>
      <c r="AK1164" s="1">
        <f>_xlfn.XLOOKUP($C1164,[1]dates!$C:$C, [1]dates!D:D,0)</f>
        <v>0</v>
      </c>
      <c r="AL1164" s="2"/>
      <c r="AM1164" s="3">
        <f>_xlfn.XLOOKUP($C1164,[1]missing!$C:$C, [1]missing!AH:AH,0)</f>
        <v>0</v>
      </c>
    </row>
    <row r="1165" spans="1:39" x14ac:dyDescent="0.2">
      <c r="A1165">
        <v>4</v>
      </c>
      <c r="B1165" t="s">
        <v>5874</v>
      </c>
      <c r="C1165" t="s">
        <v>5875</v>
      </c>
      <c r="D1165">
        <v>2017</v>
      </c>
      <c r="E1165" t="s">
        <v>5876</v>
      </c>
      <c r="F1165" t="s">
        <v>1486</v>
      </c>
      <c r="G1165" t="s">
        <v>5877</v>
      </c>
      <c r="H1165" t="s">
        <v>5878</v>
      </c>
      <c r="I1165">
        <v>228</v>
      </c>
      <c r="J1165" s="4">
        <v>45649.420636574076</v>
      </c>
      <c r="K1165" t="s">
        <v>56</v>
      </c>
      <c r="L1165" t="s">
        <v>5879</v>
      </c>
      <c r="S1165">
        <v>4</v>
      </c>
      <c r="T1165">
        <v>0.56999999999999995</v>
      </c>
      <c r="U1165">
        <v>4</v>
      </c>
      <c r="V1165">
        <v>1</v>
      </c>
      <c r="W1165">
        <v>7</v>
      </c>
      <c r="X1165" t="s">
        <v>5880</v>
      </c>
      <c r="Y1165" t="s">
        <v>5877</v>
      </c>
      <c r="Z1165" t="s">
        <v>5881</v>
      </c>
      <c r="AA1165" t="s">
        <v>47</v>
      </c>
      <c r="AB1165" t="b">
        <v>0</v>
      </c>
      <c r="AC1165" t="b">
        <f t="shared" si="32"/>
        <v>1</v>
      </c>
      <c r="AD1165">
        <v>293</v>
      </c>
      <c r="AE1165" t="b">
        <v>0</v>
      </c>
      <c r="AF1165">
        <f>_xlfn.XLOOKUP($C1165,[1]Dec25_data_updated!$C:$C, [1]Dec25_data_updated!AI:AI,0)</f>
        <v>0</v>
      </c>
      <c r="AG1165">
        <f>_xlfn.XLOOKUP($C1165,[1]Dec25_data_updated!$C:$C, [1]Dec25_data_updated!AJ:AJ,0)</f>
        <v>0</v>
      </c>
      <c r="AH1165">
        <f>_xlfn.XLOOKUP($C1165,[1]Dec25_data_updated!$C:$C, [1]Dec25_data_updated!AF:AF,0)</f>
        <v>0</v>
      </c>
      <c r="AI1165" s="1">
        <f>_xlfn.XLOOKUP($C1165,[1]cull_for_type_term!$C:$C, [1]cull_for_type_term!AI:AI,0)</f>
        <v>0</v>
      </c>
      <c r="AJ1165" s="1">
        <f>_xlfn.XLOOKUP($C1165,[1]cull_for_type_term!$C:$C, [1]cull_for_type_term!AJ:AJ,0)</f>
        <v>0</v>
      </c>
      <c r="AK1165" s="1">
        <f>_xlfn.XLOOKUP($C1165,[1]dates!$C:$C, [1]dates!D:D,0)</f>
        <v>0</v>
      </c>
      <c r="AL1165" s="2"/>
      <c r="AM1165" s="3">
        <f>_xlfn.XLOOKUP($C1165,[1]missing!$C:$C, [1]missing!AH:AH,0)</f>
        <v>0</v>
      </c>
    </row>
    <row r="1166" spans="1:39" x14ac:dyDescent="0.2">
      <c r="A1166">
        <v>1</v>
      </c>
      <c r="B1166" t="s">
        <v>5874</v>
      </c>
      <c r="C1166" t="s">
        <v>5882</v>
      </c>
      <c r="D1166">
        <v>2015</v>
      </c>
      <c r="E1166" t="s">
        <v>3237</v>
      </c>
      <c r="F1166" t="s">
        <v>1722</v>
      </c>
      <c r="G1166" t="s">
        <v>5883</v>
      </c>
      <c r="H1166" t="s">
        <v>5884</v>
      </c>
      <c r="I1166">
        <v>26</v>
      </c>
      <c r="J1166" s="4">
        <v>45649.420636574076</v>
      </c>
      <c r="L1166" t="s">
        <v>5885</v>
      </c>
      <c r="S1166">
        <v>1</v>
      </c>
      <c r="T1166">
        <v>0.11</v>
      </c>
      <c r="U1166">
        <v>1</v>
      </c>
      <c r="V1166">
        <v>1</v>
      </c>
      <c r="W1166">
        <v>9</v>
      </c>
      <c r="X1166" t="s">
        <v>3240</v>
      </c>
      <c r="Z1166" t="s">
        <v>5886</v>
      </c>
      <c r="AA1166" t="s">
        <v>47</v>
      </c>
      <c r="AB1166" t="b">
        <v>0</v>
      </c>
      <c r="AC1166" t="b">
        <f t="shared" si="32"/>
        <v>1</v>
      </c>
      <c r="AD1166">
        <v>91</v>
      </c>
      <c r="AE1166" t="b">
        <v>0</v>
      </c>
      <c r="AF1166">
        <f>_xlfn.XLOOKUP($C1166,[1]Dec25_data_updated!$C:$C, [1]Dec25_data_updated!AI:AI,0)</f>
        <v>0</v>
      </c>
      <c r="AG1166">
        <f>_xlfn.XLOOKUP($C1166,[1]Dec25_data_updated!$C:$C, [1]Dec25_data_updated!AJ:AJ,0)</f>
        <v>0</v>
      </c>
      <c r="AH1166">
        <f>_xlfn.XLOOKUP($C1166,[1]Dec25_data_updated!$C:$C, [1]Dec25_data_updated!AF:AF,0)</f>
        <v>0</v>
      </c>
      <c r="AI1166" s="1">
        <f>_xlfn.XLOOKUP($C1166,[1]cull_for_type_term!$C:$C, [1]cull_for_type_term!AI:AI,0)</f>
        <v>0</v>
      </c>
      <c r="AJ1166" s="1">
        <f>_xlfn.XLOOKUP($C1166,[1]cull_for_type_term!$C:$C, [1]cull_for_type_term!AJ:AJ,0)</f>
        <v>0</v>
      </c>
      <c r="AK1166" s="1">
        <f>_xlfn.XLOOKUP($C1166,[1]dates!$C:$C, [1]dates!D:D,0)</f>
        <v>0</v>
      </c>
      <c r="AL1166" s="2"/>
      <c r="AM1166" s="3">
        <f>_xlfn.XLOOKUP($C1166,[1]missing!$C:$C, [1]missing!AH:AH,0)</f>
        <v>0</v>
      </c>
    </row>
    <row r="1167" spans="1:39" x14ac:dyDescent="0.2">
      <c r="A1167">
        <v>1</v>
      </c>
      <c r="B1167" t="s">
        <v>5874</v>
      </c>
      <c r="C1167" t="s">
        <v>5882</v>
      </c>
      <c r="D1167">
        <v>2015</v>
      </c>
      <c r="E1167" t="s">
        <v>3237</v>
      </c>
      <c r="F1167" t="s">
        <v>1722</v>
      </c>
      <c r="G1167" t="s">
        <v>5883</v>
      </c>
      <c r="H1167" t="s">
        <v>5884</v>
      </c>
      <c r="I1167">
        <v>125</v>
      </c>
      <c r="J1167" s="4">
        <v>45649.813726851855</v>
      </c>
      <c r="L1167" t="s">
        <v>5885</v>
      </c>
      <c r="S1167">
        <v>1</v>
      </c>
      <c r="T1167">
        <v>0.11</v>
      </c>
      <c r="U1167">
        <v>1</v>
      </c>
      <c r="V1167">
        <v>1</v>
      </c>
      <c r="W1167">
        <v>9</v>
      </c>
      <c r="X1167" t="s">
        <v>3242</v>
      </c>
      <c r="Z1167" t="s">
        <v>5887</v>
      </c>
      <c r="AA1167" t="s">
        <v>50</v>
      </c>
      <c r="AB1167" t="b">
        <v>0</v>
      </c>
      <c r="AC1167" t="b">
        <f t="shared" si="32"/>
        <v>1</v>
      </c>
      <c r="AD1167">
        <v>1092</v>
      </c>
      <c r="AE1167" t="b">
        <v>0</v>
      </c>
      <c r="AF1167">
        <f>_xlfn.XLOOKUP($C1167,[1]Dec25_data_updated!$C:$C, [1]Dec25_data_updated!AI:AI,0)</f>
        <v>0</v>
      </c>
      <c r="AG1167">
        <f>_xlfn.XLOOKUP($C1167,[1]Dec25_data_updated!$C:$C, [1]Dec25_data_updated!AJ:AJ,0)</f>
        <v>0</v>
      </c>
      <c r="AH1167">
        <f>_xlfn.XLOOKUP($C1167,[1]Dec25_data_updated!$C:$C, [1]Dec25_data_updated!AF:AF,0)</f>
        <v>0</v>
      </c>
      <c r="AI1167" s="1">
        <f>_xlfn.XLOOKUP($C1167,[1]cull_for_type_term!$C:$C, [1]cull_for_type_term!AI:AI,0)</f>
        <v>0</v>
      </c>
      <c r="AJ1167" s="1">
        <f>_xlfn.XLOOKUP($C1167,[1]cull_for_type_term!$C:$C, [1]cull_for_type_term!AJ:AJ,0)</f>
        <v>0</v>
      </c>
      <c r="AK1167" s="1">
        <f>_xlfn.XLOOKUP($C1167,[1]dates!$C:$C, [1]dates!D:D,0)</f>
        <v>0</v>
      </c>
      <c r="AL1167" s="2"/>
      <c r="AM1167" s="3">
        <f>_xlfn.XLOOKUP($C1167,[1]missing!$C:$C, [1]missing!AH:AH,0)</f>
        <v>0</v>
      </c>
    </row>
    <row r="1168" spans="1:39" x14ac:dyDescent="0.2">
      <c r="A1168">
        <v>12</v>
      </c>
      <c r="B1168" t="s">
        <v>5874</v>
      </c>
      <c r="C1168" t="s">
        <v>5888</v>
      </c>
      <c r="D1168">
        <v>2019</v>
      </c>
      <c r="E1168" t="s">
        <v>5889</v>
      </c>
      <c r="F1168" t="s">
        <v>1123</v>
      </c>
      <c r="G1168" t="s">
        <v>5890</v>
      </c>
      <c r="H1168" t="s">
        <v>5891</v>
      </c>
      <c r="I1168">
        <v>386</v>
      </c>
      <c r="J1168" s="4">
        <v>45649.420636574076</v>
      </c>
      <c r="S1168">
        <v>12</v>
      </c>
      <c r="T1168">
        <v>2.4</v>
      </c>
      <c r="U1168">
        <v>12</v>
      </c>
      <c r="V1168">
        <v>1</v>
      </c>
      <c r="W1168">
        <v>5</v>
      </c>
      <c r="X1168" t="s">
        <v>5892</v>
      </c>
      <c r="Z1168" t="s">
        <v>5893</v>
      </c>
      <c r="AA1168" t="s">
        <v>47</v>
      </c>
      <c r="AB1168" s="5" t="b">
        <v>0</v>
      </c>
      <c r="AC1168" t="b">
        <f t="shared" ref="AC1168:AC1231" si="33">IF( ISNUMBER( SEARCH( AA1168, X1168) ), TRUE, "" )</f>
        <v>1</v>
      </c>
      <c r="AD1168">
        <v>451</v>
      </c>
      <c r="AE1168" t="b">
        <v>0</v>
      </c>
      <c r="AF1168">
        <f>_xlfn.XLOOKUP($C1168,[1]Dec25_data_updated!$C:$C, [1]Dec25_data_updated!AI:AI,0)</f>
        <v>0</v>
      </c>
      <c r="AG1168">
        <f>_xlfn.XLOOKUP($C1168,[1]Dec25_data_updated!$C:$C, [1]Dec25_data_updated!AJ:AJ,0)</f>
        <v>0</v>
      </c>
      <c r="AH1168">
        <f>_xlfn.XLOOKUP($C1168,[1]Dec25_data_updated!$C:$C, [1]Dec25_data_updated!AF:AF,0)</f>
        <v>0</v>
      </c>
      <c r="AI1168" s="1">
        <f>_xlfn.XLOOKUP($C1168,[1]cull_for_type_term!$C:$C, [1]cull_for_type_term!AI:AI,0)</f>
        <v>0</v>
      </c>
      <c r="AJ1168" s="1">
        <f>_xlfn.XLOOKUP($C1168,[1]cull_for_type_term!$C:$C, [1]cull_for_type_term!AJ:AJ,0)</f>
        <v>0</v>
      </c>
      <c r="AK1168" s="1">
        <f>_xlfn.XLOOKUP($C1168,[1]dates!$C:$C, [1]dates!D:D,0)</f>
        <v>0</v>
      </c>
      <c r="AL1168" s="2"/>
      <c r="AM1168" s="3">
        <f>_xlfn.XLOOKUP($C1168,[1]missing!$C:$C, [1]missing!AH:AH,0)</f>
        <v>0</v>
      </c>
    </row>
    <row r="1169" spans="1:39" x14ac:dyDescent="0.2">
      <c r="A1169">
        <v>4</v>
      </c>
      <c r="B1169" t="s">
        <v>5894</v>
      </c>
      <c r="C1169" t="s">
        <v>5895</v>
      </c>
      <c r="D1169">
        <v>2020</v>
      </c>
      <c r="E1169" t="s">
        <v>5896</v>
      </c>
      <c r="F1169" t="s">
        <v>54</v>
      </c>
      <c r="G1169" t="s">
        <v>5897</v>
      </c>
      <c r="H1169" t="s">
        <v>5898</v>
      </c>
      <c r="I1169">
        <v>118</v>
      </c>
      <c r="J1169" s="4">
        <v>45649.420636574076</v>
      </c>
      <c r="K1169" t="s">
        <v>56</v>
      </c>
      <c r="S1169">
        <v>4</v>
      </c>
      <c r="T1169">
        <v>1</v>
      </c>
      <c r="U1169">
        <v>2</v>
      </c>
      <c r="V1169">
        <v>2</v>
      </c>
      <c r="W1169">
        <v>4</v>
      </c>
      <c r="X1169" t="s">
        <v>5899</v>
      </c>
      <c r="Y1169" t="s">
        <v>5897</v>
      </c>
      <c r="Z1169" t="s">
        <v>5900</v>
      </c>
      <c r="AA1169" t="s">
        <v>47</v>
      </c>
      <c r="AB1169" t="b">
        <v>0</v>
      </c>
      <c r="AC1169" t="b">
        <f t="shared" si="33"/>
        <v>1</v>
      </c>
      <c r="AD1169">
        <v>183</v>
      </c>
      <c r="AE1169" t="b">
        <v>0</v>
      </c>
      <c r="AF1169">
        <f>_xlfn.XLOOKUP($C1169,[1]Dec25_data_updated!$C:$C, [1]Dec25_data_updated!AI:AI,0)</f>
        <v>0</v>
      </c>
      <c r="AG1169">
        <f>_xlfn.XLOOKUP($C1169,[1]Dec25_data_updated!$C:$C, [1]Dec25_data_updated!AJ:AJ,0)</f>
        <v>0</v>
      </c>
      <c r="AH1169">
        <f>_xlfn.XLOOKUP($C1169,[1]Dec25_data_updated!$C:$C, [1]Dec25_data_updated!AF:AF,0)</f>
        <v>0</v>
      </c>
      <c r="AI1169" s="1">
        <f>_xlfn.XLOOKUP($C1169,[1]cull_for_type_term!$C:$C, [1]cull_for_type_term!AI:AI,0)</f>
        <v>0</v>
      </c>
      <c r="AJ1169" s="1">
        <f>_xlfn.XLOOKUP($C1169,[1]cull_for_type_term!$C:$C, [1]cull_for_type_term!AJ:AJ,0)</f>
        <v>0</v>
      </c>
      <c r="AK1169" s="1">
        <f>_xlfn.XLOOKUP($C1169,[1]dates!$C:$C, [1]dates!D:D,0)</f>
        <v>0</v>
      </c>
      <c r="AL1169" s="2"/>
      <c r="AM1169" s="3">
        <f>_xlfn.XLOOKUP($C1169,[1]missing!$C:$C, [1]missing!AH:AH,0)</f>
        <v>0</v>
      </c>
    </row>
    <row r="1170" spans="1:39" x14ac:dyDescent="0.2">
      <c r="A1170">
        <v>22</v>
      </c>
      <c r="B1170" t="s">
        <v>5901</v>
      </c>
      <c r="C1170" t="s">
        <v>5902</v>
      </c>
      <c r="D1170">
        <v>2020</v>
      </c>
      <c r="E1170" t="s">
        <v>5903</v>
      </c>
      <c r="F1170" t="s">
        <v>2154</v>
      </c>
      <c r="G1170" t="s">
        <v>5904</v>
      </c>
      <c r="H1170" t="s">
        <v>5905</v>
      </c>
      <c r="I1170">
        <v>31</v>
      </c>
      <c r="J1170" s="4">
        <v>45649.420636574076</v>
      </c>
      <c r="K1170" t="s">
        <v>107</v>
      </c>
      <c r="S1170">
        <v>22</v>
      </c>
      <c r="T1170">
        <v>5.5</v>
      </c>
      <c r="U1170">
        <v>22</v>
      </c>
      <c r="V1170">
        <v>1</v>
      </c>
      <c r="W1170">
        <v>4</v>
      </c>
      <c r="X1170" t="s">
        <v>5906</v>
      </c>
      <c r="Y1170" t="s">
        <v>5904</v>
      </c>
      <c r="Z1170" t="s">
        <v>5907</v>
      </c>
      <c r="AA1170" t="s">
        <v>47</v>
      </c>
      <c r="AB1170" t="b">
        <v>0</v>
      </c>
      <c r="AC1170" t="b">
        <f t="shared" si="33"/>
        <v>1</v>
      </c>
      <c r="AD1170">
        <v>96</v>
      </c>
      <c r="AE1170" t="b">
        <v>0</v>
      </c>
      <c r="AF1170">
        <f>_xlfn.XLOOKUP($C1170,[1]Dec25_data_updated!$C:$C, [1]Dec25_data_updated!AI:AI,0)</f>
        <v>0</v>
      </c>
      <c r="AG1170">
        <f>_xlfn.XLOOKUP($C1170,[1]Dec25_data_updated!$C:$C, [1]Dec25_data_updated!AJ:AJ,0)</f>
        <v>0</v>
      </c>
      <c r="AH1170">
        <f>_xlfn.XLOOKUP($C1170,[1]Dec25_data_updated!$C:$C, [1]Dec25_data_updated!AF:AF,0)</f>
        <v>0</v>
      </c>
      <c r="AI1170" s="1">
        <f>_xlfn.XLOOKUP($C1170,[1]cull_for_type_term!$C:$C, [1]cull_for_type_term!AI:AI,0)</f>
        <v>0</v>
      </c>
      <c r="AJ1170" s="1">
        <f>_xlfn.XLOOKUP($C1170,[1]cull_for_type_term!$C:$C, [1]cull_for_type_term!AJ:AJ,0)</f>
        <v>0</v>
      </c>
      <c r="AK1170" s="1">
        <f>_xlfn.XLOOKUP($C1170,[1]dates!$C:$C, [1]dates!D:D,0)</f>
        <v>0</v>
      </c>
      <c r="AL1170" s="2"/>
      <c r="AM1170" s="3">
        <f>_xlfn.XLOOKUP($C1170,[1]missing!$C:$C, [1]missing!AH:AH,0)</f>
        <v>0</v>
      </c>
    </row>
    <row r="1171" spans="1:39" x14ac:dyDescent="0.2">
      <c r="A1171">
        <v>5</v>
      </c>
      <c r="B1171" t="s">
        <v>5901</v>
      </c>
      <c r="C1171" t="s">
        <v>5908</v>
      </c>
      <c r="D1171">
        <v>2020</v>
      </c>
      <c r="E1171" t="s">
        <v>5909</v>
      </c>
      <c r="F1171" t="s">
        <v>436</v>
      </c>
      <c r="G1171" t="s">
        <v>5910</v>
      </c>
      <c r="H1171" t="s">
        <v>5911</v>
      </c>
      <c r="I1171">
        <v>334</v>
      </c>
      <c r="J1171" s="4">
        <v>45649.420636574076</v>
      </c>
      <c r="K1171" t="s">
        <v>56</v>
      </c>
      <c r="S1171">
        <v>5</v>
      </c>
      <c r="T1171">
        <v>1.25</v>
      </c>
      <c r="U1171">
        <v>5</v>
      </c>
      <c r="V1171">
        <v>1</v>
      </c>
      <c r="W1171">
        <v>4</v>
      </c>
      <c r="X1171" t="s">
        <v>5912</v>
      </c>
      <c r="Y1171" t="s">
        <v>5910</v>
      </c>
      <c r="Z1171" t="s">
        <v>5913</v>
      </c>
      <c r="AA1171" t="s">
        <v>47</v>
      </c>
      <c r="AB1171" t="b">
        <v>0</v>
      </c>
      <c r="AC1171" t="b">
        <f t="shared" si="33"/>
        <v>1</v>
      </c>
      <c r="AD1171">
        <v>399</v>
      </c>
      <c r="AE1171" t="b">
        <v>0</v>
      </c>
      <c r="AF1171">
        <f>_xlfn.XLOOKUP($C1171,[1]Dec25_data_updated!$C:$C, [1]Dec25_data_updated!AI:AI,0)</f>
        <v>0</v>
      </c>
      <c r="AG1171">
        <f>_xlfn.XLOOKUP($C1171,[1]Dec25_data_updated!$C:$C, [1]Dec25_data_updated!AJ:AJ,0)</f>
        <v>0</v>
      </c>
      <c r="AH1171">
        <f>_xlfn.XLOOKUP($C1171,[1]Dec25_data_updated!$C:$C, [1]Dec25_data_updated!AF:AF,0)</f>
        <v>0</v>
      </c>
      <c r="AI1171" s="1">
        <f>_xlfn.XLOOKUP($C1171,[1]cull_for_type_term!$C:$C, [1]cull_for_type_term!AI:AI,0)</f>
        <v>0</v>
      </c>
      <c r="AJ1171" s="1">
        <f>_xlfn.XLOOKUP($C1171,[1]cull_for_type_term!$C:$C, [1]cull_for_type_term!AJ:AJ,0)</f>
        <v>0</v>
      </c>
      <c r="AK1171" s="1">
        <f>_xlfn.XLOOKUP($C1171,[1]dates!$C:$C, [1]dates!D:D,0)</f>
        <v>0</v>
      </c>
      <c r="AL1171" s="2"/>
      <c r="AM1171" s="3">
        <f>_xlfn.XLOOKUP($C1171,[1]missing!$C:$C, [1]missing!AH:AH,0)</f>
        <v>0</v>
      </c>
    </row>
    <row r="1172" spans="1:39" x14ac:dyDescent="0.2">
      <c r="A1172">
        <v>5</v>
      </c>
      <c r="B1172" t="s">
        <v>5901</v>
      </c>
      <c r="C1172" t="s">
        <v>5914</v>
      </c>
      <c r="D1172">
        <v>2021</v>
      </c>
      <c r="E1172" t="s">
        <v>5915</v>
      </c>
      <c r="F1172" t="s">
        <v>1123</v>
      </c>
      <c r="G1172" t="s">
        <v>5916</v>
      </c>
      <c r="H1172" t="s">
        <v>5917</v>
      </c>
      <c r="I1172">
        <v>104</v>
      </c>
      <c r="J1172" s="4">
        <v>45649.420636574076</v>
      </c>
      <c r="S1172">
        <v>5</v>
      </c>
      <c r="T1172">
        <v>1.67</v>
      </c>
      <c r="U1172">
        <v>5</v>
      </c>
      <c r="V1172">
        <v>1</v>
      </c>
      <c r="W1172">
        <v>3</v>
      </c>
      <c r="X1172" t="s">
        <v>5918</v>
      </c>
      <c r="Z1172" t="s">
        <v>5919</v>
      </c>
      <c r="AA1172" t="s">
        <v>47</v>
      </c>
      <c r="AB1172" t="b">
        <v>0</v>
      </c>
      <c r="AC1172" t="str">
        <f t="shared" si="33"/>
        <v/>
      </c>
      <c r="AD1172">
        <v>169</v>
      </c>
      <c r="AE1172" t="b">
        <v>0</v>
      </c>
      <c r="AF1172">
        <f>_xlfn.XLOOKUP($C1172,[1]Dec25_data_updated!$C:$C, [1]Dec25_data_updated!AI:AI,0)</f>
        <v>0</v>
      </c>
      <c r="AG1172">
        <f>_xlfn.XLOOKUP($C1172,[1]Dec25_data_updated!$C:$C, [1]Dec25_data_updated!AJ:AJ,0)</f>
        <v>0</v>
      </c>
      <c r="AH1172">
        <f>_xlfn.XLOOKUP($C1172,[1]Dec25_data_updated!$C:$C, [1]Dec25_data_updated!AF:AF,0)</f>
        <v>0</v>
      </c>
      <c r="AI1172" s="1">
        <f>_xlfn.XLOOKUP($C1172,[1]cull_for_type_term!$C:$C, [1]cull_for_type_term!AI:AI,0)</f>
        <v>0</v>
      </c>
      <c r="AJ1172" s="1">
        <f>_xlfn.XLOOKUP($C1172,[1]cull_for_type_term!$C:$C, [1]cull_for_type_term!AJ:AJ,0)</f>
        <v>0</v>
      </c>
      <c r="AK1172" s="1">
        <f>_xlfn.XLOOKUP($C1172,[1]dates!$C:$C, [1]dates!D:D,0)</f>
        <v>0</v>
      </c>
      <c r="AL1172" s="2"/>
      <c r="AM1172" s="3">
        <f>_xlfn.XLOOKUP($C1172,[1]missing!$C:$C, [1]missing!AH:AH,0)</f>
        <v>0</v>
      </c>
    </row>
    <row r="1173" spans="1:39" x14ac:dyDescent="0.2">
      <c r="A1173">
        <v>4</v>
      </c>
      <c r="B1173" t="s">
        <v>5920</v>
      </c>
      <c r="C1173" t="s">
        <v>5921</v>
      </c>
      <c r="D1173">
        <v>2020</v>
      </c>
      <c r="E1173" t="s">
        <v>5922</v>
      </c>
      <c r="F1173" t="s">
        <v>3925</v>
      </c>
      <c r="G1173" t="s">
        <v>5923</v>
      </c>
      <c r="H1173" t="s">
        <v>5924</v>
      </c>
      <c r="I1173">
        <v>70</v>
      </c>
      <c r="J1173" s="4">
        <v>45649.420636574076</v>
      </c>
      <c r="K1173" t="s">
        <v>107</v>
      </c>
      <c r="S1173">
        <v>4</v>
      </c>
      <c r="T1173">
        <v>1</v>
      </c>
      <c r="U1173">
        <v>4</v>
      </c>
      <c r="V1173">
        <v>1</v>
      </c>
      <c r="W1173">
        <v>4</v>
      </c>
      <c r="X1173" t="s">
        <v>5925</v>
      </c>
      <c r="Y1173" t="s">
        <v>5923</v>
      </c>
      <c r="Z1173" t="s">
        <v>5926</v>
      </c>
      <c r="AA1173" t="s">
        <v>47</v>
      </c>
      <c r="AB1173" t="b">
        <v>0</v>
      </c>
      <c r="AC1173" t="b">
        <f t="shared" si="33"/>
        <v>1</v>
      </c>
      <c r="AD1173">
        <v>135</v>
      </c>
      <c r="AE1173" t="b">
        <v>0</v>
      </c>
      <c r="AF1173">
        <f>_xlfn.XLOOKUP($C1173,[1]Dec25_data_updated!$C:$C, [1]Dec25_data_updated!AI:AI,0)</f>
        <v>0</v>
      </c>
      <c r="AG1173">
        <f>_xlfn.XLOOKUP($C1173,[1]Dec25_data_updated!$C:$C, [1]Dec25_data_updated!AJ:AJ,0)</f>
        <v>0</v>
      </c>
      <c r="AH1173">
        <f>_xlfn.XLOOKUP($C1173,[1]Dec25_data_updated!$C:$C, [1]Dec25_data_updated!AF:AF,0)</f>
        <v>0</v>
      </c>
      <c r="AI1173" s="1">
        <f>_xlfn.XLOOKUP($C1173,[1]cull_for_type_term!$C:$C, [1]cull_for_type_term!AI:AI,0)</f>
        <v>0</v>
      </c>
      <c r="AJ1173" s="1">
        <f>_xlfn.XLOOKUP($C1173,[1]cull_for_type_term!$C:$C, [1]cull_for_type_term!AJ:AJ,0)</f>
        <v>0</v>
      </c>
      <c r="AK1173" s="1">
        <f>_xlfn.XLOOKUP($C1173,[1]dates!$C:$C, [1]dates!D:D,0)</f>
        <v>0</v>
      </c>
      <c r="AL1173" s="2"/>
      <c r="AM1173" s="3">
        <f>_xlfn.XLOOKUP($C1173,[1]missing!$C:$C, [1]missing!AH:AH,0)</f>
        <v>0</v>
      </c>
    </row>
    <row r="1174" spans="1:39" x14ac:dyDescent="0.2">
      <c r="A1174">
        <v>2</v>
      </c>
      <c r="B1174" t="s">
        <v>5927</v>
      </c>
      <c r="C1174" t="s">
        <v>5928</v>
      </c>
      <c r="D1174">
        <v>2013</v>
      </c>
      <c r="F1174" t="s">
        <v>78</v>
      </c>
      <c r="G1174" t="s">
        <v>5929</v>
      </c>
      <c r="H1174" t="s">
        <v>5930</v>
      </c>
      <c r="I1174">
        <v>365</v>
      </c>
      <c r="J1174" s="4">
        <v>45649.420636574076</v>
      </c>
      <c r="K1174" t="s">
        <v>56</v>
      </c>
      <c r="S1174">
        <v>2</v>
      </c>
      <c r="T1174">
        <v>0.18</v>
      </c>
      <c r="U1174">
        <v>0</v>
      </c>
      <c r="V1174">
        <v>5</v>
      </c>
      <c r="W1174">
        <v>11</v>
      </c>
      <c r="X1174" t="s">
        <v>5931</v>
      </c>
      <c r="Y1174" t="s">
        <v>5929</v>
      </c>
      <c r="Z1174" t="s">
        <v>5932</v>
      </c>
      <c r="AA1174" t="s">
        <v>47</v>
      </c>
      <c r="AB1174" t="b">
        <v>0</v>
      </c>
      <c r="AC1174" t="str">
        <f t="shared" si="33"/>
        <v/>
      </c>
      <c r="AD1174">
        <v>430</v>
      </c>
      <c r="AE1174" t="b">
        <v>0</v>
      </c>
      <c r="AF1174">
        <f>_xlfn.XLOOKUP($C1174,[1]Dec25_data_updated!$C:$C, [1]Dec25_data_updated!AI:AI,0)</f>
        <v>0</v>
      </c>
      <c r="AG1174">
        <f>_xlfn.XLOOKUP($C1174,[1]Dec25_data_updated!$C:$C, [1]Dec25_data_updated!AJ:AJ,0)</f>
        <v>0</v>
      </c>
      <c r="AH1174" t="str">
        <f>_xlfn.XLOOKUP($C1174,[1]Dec25_data_updated!$C:$C, [1]Dec25_data_updated!AF:AF,0)</f>
        <v>V_Bradbury__M_Ghidini__R_Hunter__S_OHara__D_Smith_CRUMB_doctoral_research_reflections_on_creating_and_exhibiting_digital_art..pdf</v>
      </c>
      <c r="AI1174" s="1">
        <f>_xlfn.XLOOKUP($C1174,[1]cull_for_type_term!$C:$C, [1]cull_for_type_term!AI:AI,0)</f>
        <v>0</v>
      </c>
      <c r="AJ1174" s="1">
        <f>_xlfn.XLOOKUP($C1174,[1]cull_for_type_term!$C:$C, [1]cull_for_type_term!AJ:AJ,0)</f>
        <v>0</v>
      </c>
      <c r="AK1174" s="1">
        <f>_xlfn.XLOOKUP($C1174,[1]dates!$C:$C, [1]dates!D:D,0)</f>
        <v>0</v>
      </c>
      <c r="AL1174" s="2"/>
      <c r="AM1174" s="3">
        <f>_xlfn.XLOOKUP($C1174,[1]missing!$C:$C, [1]missing!AH:AH,0)</f>
        <v>0</v>
      </c>
    </row>
    <row r="1175" spans="1:39" x14ac:dyDescent="0.2">
      <c r="A1175">
        <v>3</v>
      </c>
      <c r="B1175" t="s">
        <v>5933</v>
      </c>
      <c r="C1175" t="s">
        <v>5934</v>
      </c>
      <c r="D1175">
        <v>2023</v>
      </c>
      <c r="E1175" t="s">
        <v>5935</v>
      </c>
      <c r="F1175" t="s">
        <v>5469</v>
      </c>
      <c r="G1175" t="s">
        <v>5936</v>
      </c>
      <c r="H1175" t="s">
        <v>5937</v>
      </c>
      <c r="I1175">
        <v>289</v>
      </c>
      <c r="J1175" s="4">
        <v>45649.420636574076</v>
      </c>
      <c r="S1175">
        <v>3</v>
      </c>
      <c r="T1175">
        <v>3</v>
      </c>
      <c r="U1175">
        <v>3</v>
      </c>
      <c r="V1175">
        <v>1</v>
      </c>
      <c r="W1175">
        <v>1</v>
      </c>
      <c r="X1175" t="s">
        <v>5938</v>
      </c>
      <c r="Y1175" t="s">
        <v>5939</v>
      </c>
      <c r="Z1175" t="s">
        <v>5940</v>
      </c>
      <c r="AA1175" t="s">
        <v>47</v>
      </c>
      <c r="AB1175" s="5" t="b">
        <v>0</v>
      </c>
      <c r="AC1175" t="str">
        <f t="shared" si="33"/>
        <v/>
      </c>
      <c r="AD1175">
        <v>354</v>
      </c>
      <c r="AE1175" t="b">
        <v>0</v>
      </c>
      <c r="AF1175">
        <f>_xlfn.XLOOKUP($C1175,[1]Dec25_data_updated!$C:$C, [1]Dec25_data_updated!AI:AI,0)</f>
        <v>0</v>
      </c>
      <c r="AG1175">
        <f>_xlfn.XLOOKUP($C1175,[1]Dec25_data_updated!$C:$C, [1]Dec25_data_updated!AJ:AJ,0)</f>
        <v>0</v>
      </c>
      <c r="AH1175">
        <f>_xlfn.XLOOKUP($C1175,[1]Dec25_data_updated!$C:$C, [1]Dec25_data_updated!AF:AF,0)</f>
        <v>0</v>
      </c>
      <c r="AI1175" s="1">
        <f>_xlfn.XLOOKUP($C1175,[1]cull_for_type_term!$C:$C, [1]cull_for_type_term!AI:AI,0)</f>
        <v>0</v>
      </c>
      <c r="AJ1175" s="1">
        <f>_xlfn.XLOOKUP($C1175,[1]cull_for_type_term!$C:$C, [1]cull_for_type_term!AJ:AJ,0)</f>
        <v>0</v>
      </c>
      <c r="AK1175" s="1">
        <f>_xlfn.XLOOKUP($C1175,[1]dates!$C:$C, [1]dates!D:D,0)</f>
        <v>0</v>
      </c>
      <c r="AL1175" s="2"/>
      <c r="AM1175" s="3">
        <f>_xlfn.XLOOKUP($C1175,[1]missing!$C:$C, [1]missing!AH:AH,0)</f>
        <v>0</v>
      </c>
    </row>
    <row r="1176" spans="1:39" x14ac:dyDescent="0.2">
      <c r="A1176">
        <v>3</v>
      </c>
      <c r="B1176" t="s">
        <v>5933</v>
      </c>
      <c r="C1176" t="s">
        <v>5934</v>
      </c>
      <c r="D1176">
        <v>2023</v>
      </c>
      <c r="E1176" t="s">
        <v>5935</v>
      </c>
      <c r="F1176" t="s">
        <v>5469</v>
      </c>
      <c r="G1176" t="s">
        <v>5936</v>
      </c>
      <c r="H1176" t="s">
        <v>5937</v>
      </c>
      <c r="I1176">
        <v>110</v>
      </c>
      <c r="J1176" s="4">
        <v>45649.813726851855</v>
      </c>
      <c r="S1176">
        <v>3</v>
      </c>
      <c r="T1176">
        <v>3</v>
      </c>
      <c r="U1176">
        <v>3</v>
      </c>
      <c r="V1176">
        <v>1</v>
      </c>
      <c r="W1176">
        <v>1</v>
      </c>
      <c r="X1176" t="s">
        <v>5938</v>
      </c>
      <c r="Y1176" t="s">
        <v>5939</v>
      </c>
      <c r="Z1176" t="s">
        <v>5941</v>
      </c>
      <c r="AA1176" t="s">
        <v>50</v>
      </c>
      <c r="AB1176" t="b">
        <v>0</v>
      </c>
      <c r="AC1176" t="str">
        <f t="shared" si="33"/>
        <v/>
      </c>
      <c r="AD1176">
        <v>1077</v>
      </c>
      <c r="AE1176" t="b">
        <v>0</v>
      </c>
      <c r="AF1176">
        <f>_xlfn.XLOOKUP($C1176,[1]Dec25_data_updated!$C:$C, [1]Dec25_data_updated!AI:AI,0)</f>
        <v>0</v>
      </c>
      <c r="AG1176">
        <f>_xlfn.XLOOKUP($C1176,[1]Dec25_data_updated!$C:$C, [1]Dec25_data_updated!AJ:AJ,0)</f>
        <v>0</v>
      </c>
      <c r="AH1176">
        <f>_xlfn.XLOOKUP($C1176,[1]Dec25_data_updated!$C:$C, [1]Dec25_data_updated!AF:AF,0)</f>
        <v>0</v>
      </c>
      <c r="AI1176" s="1">
        <f>_xlfn.XLOOKUP($C1176,[1]cull_for_type_term!$C:$C, [1]cull_for_type_term!AI:AI,0)</f>
        <v>0</v>
      </c>
      <c r="AJ1176" s="1">
        <f>_xlfn.XLOOKUP($C1176,[1]cull_for_type_term!$C:$C, [1]cull_for_type_term!AJ:AJ,0)</f>
        <v>0</v>
      </c>
      <c r="AK1176" s="1">
        <f>_xlfn.XLOOKUP($C1176,[1]dates!$C:$C, [1]dates!D:D,0)</f>
        <v>0</v>
      </c>
      <c r="AL1176" s="2"/>
      <c r="AM1176" s="3">
        <f>_xlfn.XLOOKUP($C1176,[1]missing!$C:$C, [1]missing!AH:AH,0)</f>
        <v>0</v>
      </c>
    </row>
    <row r="1177" spans="1:39" x14ac:dyDescent="0.2">
      <c r="A1177">
        <v>0</v>
      </c>
      <c r="B1177" t="s">
        <v>5942</v>
      </c>
      <c r="C1177" t="s">
        <v>5943</v>
      </c>
      <c r="D1177">
        <v>2024</v>
      </c>
      <c r="E1177" t="s">
        <v>5944</v>
      </c>
      <c r="F1177" t="s">
        <v>5945</v>
      </c>
      <c r="G1177" t="s">
        <v>5946</v>
      </c>
      <c r="I1177">
        <v>519</v>
      </c>
      <c r="J1177" s="4">
        <v>45649.420636574076</v>
      </c>
      <c r="S1177">
        <v>0</v>
      </c>
      <c r="T1177">
        <v>0</v>
      </c>
      <c r="U1177">
        <v>0</v>
      </c>
      <c r="V1177">
        <v>2</v>
      </c>
      <c r="W1177">
        <v>1</v>
      </c>
      <c r="X1177" t="s">
        <v>5947</v>
      </c>
      <c r="Y1177" t="s">
        <v>5948</v>
      </c>
      <c r="Z1177" t="s">
        <v>5949</v>
      </c>
      <c r="AA1177" t="s">
        <v>47</v>
      </c>
      <c r="AB1177" t="b">
        <v>0</v>
      </c>
      <c r="AC1177" t="str">
        <f t="shared" si="33"/>
        <v/>
      </c>
      <c r="AD1177">
        <v>584</v>
      </c>
      <c r="AE1177" t="b">
        <v>0</v>
      </c>
      <c r="AF1177">
        <f>_xlfn.XLOOKUP($C1177,[1]Dec25_data_updated!$C:$C, [1]Dec25_data_updated!AI:AI,0)</f>
        <v>0</v>
      </c>
      <c r="AG1177">
        <f>_xlfn.XLOOKUP($C1177,[1]Dec25_data_updated!$C:$C, [1]Dec25_data_updated!AJ:AJ,0)</f>
        <v>0</v>
      </c>
      <c r="AH1177">
        <f>_xlfn.XLOOKUP($C1177,[1]Dec25_data_updated!$C:$C, [1]Dec25_data_updated!AF:AF,0)</f>
        <v>0</v>
      </c>
      <c r="AI1177" s="1">
        <f>_xlfn.XLOOKUP($C1177,[1]cull_for_type_term!$C:$C, [1]cull_for_type_term!AI:AI,0)</f>
        <v>0</v>
      </c>
      <c r="AJ1177" s="1">
        <f>_xlfn.XLOOKUP($C1177,[1]cull_for_type_term!$C:$C, [1]cull_for_type_term!AJ:AJ,0)</f>
        <v>0</v>
      </c>
      <c r="AK1177" s="1">
        <f>_xlfn.XLOOKUP($C1177,[1]dates!$C:$C, [1]dates!D:D,0)</f>
        <v>0</v>
      </c>
      <c r="AL1177" s="2"/>
      <c r="AM1177" s="3">
        <f>_xlfn.XLOOKUP($C1177,[1]missing!$C:$C, [1]missing!AH:AH,0)</f>
        <v>0</v>
      </c>
    </row>
    <row r="1178" spans="1:39" x14ac:dyDescent="0.2">
      <c r="A1178">
        <v>0</v>
      </c>
      <c r="B1178" t="s">
        <v>5942</v>
      </c>
      <c r="C1178" t="s">
        <v>5950</v>
      </c>
      <c r="D1178">
        <v>2024</v>
      </c>
      <c r="E1178" t="s">
        <v>5944</v>
      </c>
      <c r="F1178" t="s">
        <v>386</v>
      </c>
      <c r="G1178" t="s">
        <v>5951</v>
      </c>
      <c r="I1178">
        <v>554</v>
      </c>
      <c r="J1178" s="4">
        <v>45649.420636574076</v>
      </c>
      <c r="S1178">
        <v>0</v>
      </c>
      <c r="T1178">
        <v>0</v>
      </c>
      <c r="U1178">
        <v>0</v>
      </c>
      <c r="V1178">
        <v>2</v>
      </c>
      <c r="W1178">
        <v>1</v>
      </c>
      <c r="X1178" t="s">
        <v>5952</v>
      </c>
      <c r="Y1178" t="s">
        <v>5953</v>
      </c>
      <c r="Z1178" t="s">
        <v>5954</v>
      </c>
      <c r="AA1178" t="s">
        <v>47</v>
      </c>
      <c r="AB1178" s="5" t="b">
        <v>0</v>
      </c>
      <c r="AC1178" t="str">
        <f t="shared" si="33"/>
        <v/>
      </c>
      <c r="AD1178">
        <v>619</v>
      </c>
      <c r="AE1178" t="b">
        <v>0</v>
      </c>
      <c r="AF1178">
        <f>_xlfn.XLOOKUP($C1178,[1]Dec25_data_updated!$C:$C, [1]Dec25_data_updated!AI:AI,0)</f>
        <v>0</v>
      </c>
      <c r="AG1178">
        <f>_xlfn.XLOOKUP($C1178,[1]Dec25_data_updated!$C:$C, [1]Dec25_data_updated!AJ:AJ,0)</f>
        <v>0</v>
      </c>
      <c r="AH1178">
        <f>_xlfn.XLOOKUP($C1178,[1]Dec25_data_updated!$C:$C, [1]Dec25_data_updated!AF:AF,0)</f>
        <v>0</v>
      </c>
      <c r="AI1178" s="1">
        <f>_xlfn.XLOOKUP($C1178,[1]cull_for_type_term!$C:$C, [1]cull_for_type_term!AI:AI,0)</f>
        <v>0</v>
      </c>
      <c r="AJ1178" s="1">
        <f>_xlfn.XLOOKUP($C1178,[1]cull_for_type_term!$C:$C, [1]cull_for_type_term!AJ:AJ,0)</f>
        <v>0</v>
      </c>
      <c r="AK1178" s="1">
        <f>_xlfn.XLOOKUP($C1178,[1]dates!$C:$C, [1]dates!D:D,0)</f>
        <v>0</v>
      </c>
      <c r="AL1178" s="2"/>
      <c r="AM1178" s="3">
        <f>_xlfn.XLOOKUP($C1178,[1]missing!$C:$C, [1]missing!AH:AH,0)</f>
        <v>0</v>
      </c>
    </row>
    <row r="1179" spans="1:39" x14ac:dyDescent="0.2">
      <c r="A1179">
        <v>4</v>
      </c>
      <c r="B1179" t="s">
        <v>5955</v>
      </c>
      <c r="C1179" t="s">
        <v>5956</v>
      </c>
      <c r="D1179">
        <v>2015</v>
      </c>
      <c r="E1179" t="s">
        <v>5957</v>
      </c>
      <c r="F1179" t="s">
        <v>2154</v>
      </c>
      <c r="G1179" t="s">
        <v>5958</v>
      </c>
      <c r="H1179" t="s">
        <v>5959</v>
      </c>
      <c r="I1179">
        <v>142</v>
      </c>
      <c r="J1179" s="4">
        <v>45649.813726851855</v>
      </c>
      <c r="S1179">
        <v>4</v>
      </c>
      <c r="T1179">
        <v>0.44</v>
      </c>
      <c r="U1179">
        <v>4</v>
      </c>
      <c r="V1179">
        <v>1</v>
      </c>
      <c r="W1179">
        <v>9</v>
      </c>
      <c r="X1179" t="s">
        <v>5960</v>
      </c>
      <c r="Z1179" t="s">
        <v>5961</v>
      </c>
      <c r="AA1179" t="s">
        <v>50</v>
      </c>
      <c r="AB1179" t="b">
        <v>0</v>
      </c>
      <c r="AC1179" t="b">
        <f t="shared" si="33"/>
        <v>1</v>
      </c>
      <c r="AD1179">
        <v>1109</v>
      </c>
      <c r="AE1179" t="b">
        <v>0</v>
      </c>
      <c r="AF1179">
        <f>_xlfn.XLOOKUP($C1179,[1]Dec25_data_updated!$C:$C, [1]Dec25_data_updated!AI:AI,0)</f>
        <v>0</v>
      </c>
      <c r="AG1179">
        <f>_xlfn.XLOOKUP($C1179,[1]Dec25_data_updated!$C:$C, [1]Dec25_data_updated!AJ:AJ,0)</f>
        <v>0</v>
      </c>
      <c r="AH1179">
        <f>_xlfn.XLOOKUP($C1179,[1]Dec25_data_updated!$C:$C, [1]Dec25_data_updated!AF:AF,0)</f>
        <v>0</v>
      </c>
      <c r="AI1179" s="1">
        <f>_xlfn.XLOOKUP($C1179,[1]cull_for_type_term!$C:$C, [1]cull_for_type_term!AI:AI,0)</f>
        <v>0</v>
      </c>
      <c r="AJ1179" s="1">
        <f>_xlfn.XLOOKUP($C1179,[1]cull_for_type_term!$C:$C, [1]cull_for_type_term!AJ:AJ,0)</f>
        <v>0</v>
      </c>
      <c r="AK1179" s="1">
        <f>_xlfn.XLOOKUP($C1179,[1]dates!$C:$C, [1]dates!D:D,0)</f>
        <v>0</v>
      </c>
      <c r="AL1179" s="2"/>
      <c r="AM1179" s="3">
        <f>_xlfn.XLOOKUP($C1179,[1]missing!$C:$C, [1]missing!AH:AH,0)</f>
        <v>0</v>
      </c>
    </row>
    <row r="1180" spans="1:39" x14ac:dyDescent="0.2">
      <c r="A1180">
        <v>4</v>
      </c>
      <c r="B1180" t="s">
        <v>5955</v>
      </c>
      <c r="C1180" t="s">
        <v>5956</v>
      </c>
      <c r="D1180">
        <v>2015</v>
      </c>
      <c r="E1180" t="s">
        <v>5957</v>
      </c>
      <c r="F1180" t="s">
        <v>2154</v>
      </c>
      <c r="G1180" t="s">
        <v>5958</v>
      </c>
      <c r="H1180" t="s">
        <v>5959</v>
      </c>
      <c r="I1180">
        <v>270</v>
      </c>
      <c r="J1180" s="4">
        <v>45649.420636574076</v>
      </c>
      <c r="S1180">
        <v>4</v>
      </c>
      <c r="T1180">
        <v>0.44</v>
      </c>
      <c r="U1180">
        <v>4</v>
      </c>
      <c r="V1180">
        <v>1</v>
      </c>
      <c r="W1180">
        <v>9</v>
      </c>
      <c r="X1180" t="s">
        <v>5962</v>
      </c>
      <c r="Z1180" t="s">
        <v>5963</v>
      </c>
      <c r="AA1180" t="s">
        <v>47</v>
      </c>
      <c r="AB1180" s="5" t="b">
        <v>0</v>
      </c>
      <c r="AC1180" t="str">
        <f t="shared" si="33"/>
        <v/>
      </c>
      <c r="AD1180">
        <v>335</v>
      </c>
      <c r="AE1180" t="b">
        <v>0</v>
      </c>
      <c r="AF1180">
        <f>_xlfn.XLOOKUP($C1180,[1]Dec25_data_updated!$C:$C, [1]Dec25_data_updated!AI:AI,0)</f>
        <v>0</v>
      </c>
      <c r="AG1180">
        <f>_xlfn.XLOOKUP($C1180,[1]Dec25_data_updated!$C:$C, [1]Dec25_data_updated!AJ:AJ,0)</f>
        <v>0</v>
      </c>
      <c r="AH1180">
        <f>_xlfn.XLOOKUP($C1180,[1]Dec25_data_updated!$C:$C, [1]Dec25_data_updated!AF:AF,0)</f>
        <v>0</v>
      </c>
      <c r="AI1180" s="1">
        <f>_xlfn.XLOOKUP($C1180,[1]cull_for_type_term!$C:$C, [1]cull_for_type_term!AI:AI,0)</f>
        <v>0</v>
      </c>
      <c r="AJ1180" s="1">
        <f>_xlfn.XLOOKUP($C1180,[1]cull_for_type_term!$C:$C, [1]cull_for_type_term!AJ:AJ,0)</f>
        <v>0</v>
      </c>
      <c r="AK1180" s="1">
        <f>_xlfn.XLOOKUP($C1180,[1]dates!$C:$C, [1]dates!D:D,0)</f>
        <v>0</v>
      </c>
      <c r="AL1180" s="2"/>
      <c r="AM1180" s="3">
        <f>_xlfn.XLOOKUP($C1180,[1]missing!$C:$C, [1]missing!AH:AH,0)</f>
        <v>0</v>
      </c>
    </row>
    <row r="1181" spans="1:39" x14ac:dyDescent="0.2">
      <c r="A1181">
        <v>1</v>
      </c>
      <c r="B1181" t="s">
        <v>5964</v>
      </c>
      <c r="C1181" t="s">
        <v>5965</v>
      </c>
      <c r="D1181">
        <v>2016</v>
      </c>
      <c r="E1181" t="s">
        <v>5966</v>
      </c>
      <c r="F1181" t="s">
        <v>5967</v>
      </c>
      <c r="G1181" t="s">
        <v>5968</v>
      </c>
      <c r="H1181" t="s">
        <v>5969</v>
      </c>
      <c r="I1181">
        <v>25</v>
      </c>
      <c r="J1181" s="4">
        <v>45649.420636574076</v>
      </c>
      <c r="S1181">
        <v>1</v>
      </c>
      <c r="T1181">
        <v>0.13</v>
      </c>
      <c r="U1181">
        <v>1</v>
      </c>
      <c r="V1181">
        <v>1</v>
      </c>
      <c r="W1181">
        <v>8</v>
      </c>
      <c r="X1181" t="s">
        <v>5970</v>
      </c>
      <c r="Y1181" t="s">
        <v>5971</v>
      </c>
      <c r="Z1181" t="s">
        <v>5972</v>
      </c>
      <c r="AA1181" t="s">
        <v>47</v>
      </c>
      <c r="AB1181" t="b">
        <v>0</v>
      </c>
      <c r="AC1181" t="b">
        <f t="shared" si="33"/>
        <v>1</v>
      </c>
      <c r="AD1181">
        <v>90</v>
      </c>
      <c r="AE1181" t="b">
        <v>0</v>
      </c>
      <c r="AF1181">
        <f>_xlfn.XLOOKUP($C1181,[1]Dec25_data_updated!$C:$C, [1]Dec25_data_updated!AI:AI,0)</f>
        <v>0</v>
      </c>
      <c r="AG1181">
        <f>_xlfn.XLOOKUP($C1181,[1]Dec25_data_updated!$C:$C, [1]Dec25_data_updated!AJ:AJ,0)</f>
        <v>0</v>
      </c>
      <c r="AH1181">
        <f>_xlfn.XLOOKUP($C1181,[1]Dec25_data_updated!$C:$C, [1]Dec25_data_updated!AF:AF,0)</f>
        <v>0</v>
      </c>
      <c r="AI1181" s="1">
        <f>_xlfn.XLOOKUP($C1181,[1]cull_for_type_term!$C:$C, [1]cull_for_type_term!AI:AI,0)</f>
        <v>0</v>
      </c>
      <c r="AJ1181" s="1">
        <f>_xlfn.XLOOKUP($C1181,[1]cull_for_type_term!$C:$C, [1]cull_for_type_term!AJ:AJ,0)</f>
        <v>0</v>
      </c>
      <c r="AK1181" s="1">
        <f>_xlfn.XLOOKUP($C1181,[1]dates!$C:$C, [1]dates!D:D,0)</f>
        <v>0</v>
      </c>
      <c r="AL1181" s="2"/>
      <c r="AM1181" s="3">
        <f>_xlfn.XLOOKUP($C1181,[1]missing!$C:$C, [1]missing!AH:AH,0)</f>
        <v>0</v>
      </c>
    </row>
    <row r="1182" spans="1:39" x14ac:dyDescent="0.2">
      <c r="A1182">
        <v>13</v>
      </c>
      <c r="B1182" t="s">
        <v>1585</v>
      </c>
      <c r="C1182" t="s">
        <v>1586</v>
      </c>
      <c r="D1182">
        <v>2019</v>
      </c>
      <c r="E1182" t="s">
        <v>1587</v>
      </c>
      <c r="F1182" t="s">
        <v>1588</v>
      </c>
      <c r="G1182" t="s">
        <v>1589</v>
      </c>
      <c r="H1182" t="s">
        <v>1590</v>
      </c>
      <c r="I1182">
        <v>244</v>
      </c>
      <c r="J1182" s="4">
        <v>45649.420636574076</v>
      </c>
      <c r="S1182">
        <v>13</v>
      </c>
      <c r="T1182">
        <v>2.6</v>
      </c>
      <c r="U1182">
        <v>7</v>
      </c>
      <c r="V1182">
        <v>2</v>
      </c>
      <c r="W1182">
        <v>5</v>
      </c>
      <c r="X1182" t="s">
        <v>5973</v>
      </c>
      <c r="Y1182" t="s">
        <v>1592</v>
      </c>
      <c r="Z1182" t="s">
        <v>5974</v>
      </c>
      <c r="AA1182" t="s">
        <v>47</v>
      </c>
      <c r="AB1182" t="b">
        <v>0</v>
      </c>
      <c r="AC1182" t="b">
        <f t="shared" si="33"/>
        <v>1</v>
      </c>
      <c r="AD1182">
        <v>309</v>
      </c>
      <c r="AE1182" t="b">
        <v>0</v>
      </c>
      <c r="AF1182">
        <f>_xlfn.XLOOKUP($C1182,[1]Dec25_data_updated!$C:$C, [1]Dec25_data_updated!AI:AI,0)</f>
        <v>0</v>
      </c>
      <c r="AG1182">
        <f>_xlfn.XLOOKUP($C1182,[1]Dec25_data_updated!$C:$C, [1]Dec25_data_updated!AJ:AJ,0)</f>
        <v>0</v>
      </c>
      <c r="AH1182" t="str">
        <f>_xlfn.XLOOKUP($C1182,[1]Dec25_data_updated!$C:$C, [1]Dec25_data_updated!AF:AF,0)</f>
        <v>V_Leonard__SE_Bond_Advancing_feminism_online_Online_tools,_visibility,_and_women_in_classics.pdf</v>
      </c>
      <c r="AI1182" s="1">
        <f>_xlfn.XLOOKUP($C1182,[1]cull_for_type_term!$C:$C, [1]cull_for_type_term!AI:AI,0)</f>
        <v>0</v>
      </c>
      <c r="AJ1182" s="1">
        <f>_xlfn.XLOOKUP($C1182,[1]cull_for_type_term!$C:$C, [1]cull_for_type_term!AJ:AJ,0)</f>
        <v>0</v>
      </c>
      <c r="AK1182" s="1">
        <f>_xlfn.XLOOKUP($C1182,[1]dates!$C:$C, [1]dates!D:D,0)</f>
        <v>0</v>
      </c>
      <c r="AL1182" s="2"/>
      <c r="AM1182" s="3">
        <f>_xlfn.XLOOKUP($C1182,[1]missing!$C:$C, [1]missing!AH:AH,0)</f>
        <v>0</v>
      </c>
    </row>
    <row r="1183" spans="1:39" x14ac:dyDescent="0.2">
      <c r="A1183">
        <v>0</v>
      </c>
      <c r="B1183" t="s">
        <v>5975</v>
      </c>
      <c r="C1183" t="s">
        <v>5976</v>
      </c>
      <c r="E1183" t="s">
        <v>5977</v>
      </c>
      <c r="G1183" t="s">
        <v>5978</v>
      </c>
      <c r="I1183">
        <v>119</v>
      </c>
      <c r="J1183" s="4">
        <v>45649.420636574076</v>
      </c>
      <c r="K1183" t="s">
        <v>107</v>
      </c>
      <c r="S1183">
        <v>0</v>
      </c>
      <c r="T1183">
        <v>0</v>
      </c>
      <c r="U1183">
        <v>0</v>
      </c>
      <c r="V1183">
        <v>1</v>
      </c>
      <c r="X1183" t="s">
        <v>5979</v>
      </c>
      <c r="Y1183" t="s">
        <v>5978</v>
      </c>
      <c r="Z1183" t="s">
        <v>5980</v>
      </c>
      <c r="AA1183" t="s">
        <v>47</v>
      </c>
      <c r="AB1183" t="b">
        <v>0</v>
      </c>
      <c r="AC1183" t="b">
        <f t="shared" si="33"/>
        <v>1</v>
      </c>
      <c r="AD1183">
        <v>184</v>
      </c>
      <c r="AE1183" t="b">
        <v>0</v>
      </c>
      <c r="AF1183">
        <f>_xlfn.XLOOKUP($C1183,[1]Dec25_data_updated!$C:$C, [1]Dec25_data_updated!AI:AI,0)</f>
        <v>0</v>
      </c>
      <c r="AG1183">
        <f>_xlfn.XLOOKUP($C1183,[1]Dec25_data_updated!$C:$C, [1]Dec25_data_updated!AJ:AJ,0)</f>
        <v>0</v>
      </c>
      <c r="AH1183">
        <f>_xlfn.XLOOKUP($C1183,[1]Dec25_data_updated!$C:$C, [1]Dec25_data_updated!AF:AF,0)</f>
        <v>0</v>
      </c>
      <c r="AI1183" s="1">
        <f>_xlfn.XLOOKUP($C1183,[1]cull_for_type_term!$C:$C, [1]cull_for_type_term!AI:AI,0)</f>
        <v>0</v>
      </c>
      <c r="AJ1183" s="1">
        <f>_xlfn.XLOOKUP($C1183,[1]cull_for_type_term!$C:$C, [1]cull_for_type_term!AJ:AJ,0)</f>
        <v>0</v>
      </c>
      <c r="AK1183" s="1">
        <f>_xlfn.XLOOKUP($C1183,[1]dates!$C:$C, [1]dates!D:D,0)</f>
        <v>0</v>
      </c>
      <c r="AL1183" s="2"/>
      <c r="AM1183" s="3">
        <f>_xlfn.XLOOKUP($C1183,[1]missing!$C:$C, [1]missing!AH:AH,0)</f>
        <v>0</v>
      </c>
    </row>
    <row r="1184" spans="1:39" x14ac:dyDescent="0.2">
      <c r="A1184">
        <v>0</v>
      </c>
      <c r="B1184" t="s">
        <v>5975</v>
      </c>
      <c r="C1184" t="s">
        <v>5976</v>
      </c>
      <c r="E1184" t="s">
        <v>5977</v>
      </c>
      <c r="G1184" t="s">
        <v>5978</v>
      </c>
      <c r="I1184">
        <v>161</v>
      </c>
      <c r="J1184" s="4">
        <v>45649.813726851855</v>
      </c>
      <c r="K1184" t="s">
        <v>107</v>
      </c>
      <c r="S1184">
        <v>0</v>
      </c>
      <c r="T1184">
        <v>0</v>
      </c>
      <c r="U1184">
        <v>0</v>
      </c>
      <c r="V1184">
        <v>1</v>
      </c>
      <c r="X1184" t="s">
        <v>5981</v>
      </c>
      <c r="Y1184" t="s">
        <v>5978</v>
      </c>
      <c r="Z1184" t="s">
        <v>5982</v>
      </c>
      <c r="AA1184" t="s">
        <v>50</v>
      </c>
      <c r="AB1184" t="b">
        <v>0</v>
      </c>
      <c r="AC1184" t="b">
        <f t="shared" si="33"/>
        <v>1</v>
      </c>
      <c r="AD1184">
        <v>1128</v>
      </c>
      <c r="AE1184" t="b">
        <v>0</v>
      </c>
      <c r="AF1184">
        <f>_xlfn.XLOOKUP($C1184,[1]Dec25_data_updated!$C:$C, [1]Dec25_data_updated!AI:AI,0)</f>
        <v>0</v>
      </c>
      <c r="AG1184">
        <f>_xlfn.XLOOKUP($C1184,[1]Dec25_data_updated!$C:$C, [1]Dec25_data_updated!AJ:AJ,0)</f>
        <v>0</v>
      </c>
      <c r="AH1184">
        <f>_xlfn.XLOOKUP($C1184,[1]Dec25_data_updated!$C:$C, [1]Dec25_data_updated!AF:AF,0)</f>
        <v>0</v>
      </c>
      <c r="AI1184" s="1">
        <f>_xlfn.XLOOKUP($C1184,[1]cull_for_type_term!$C:$C, [1]cull_for_type_term!AI:AI,0)</f>
        <v>0</v>
      </c>
      <c r="AJ1184" s="1">
        <f>_xlfn.XLOOKUP($C1184,[1]cull_for_type_term!$C:$C, [1]cull_for_type_term!AJ:AJ,0)</f>
        <v>0</v>
      </c>
      <c r="AK1184" s="1">
        <f>_xlfn.XLOOKUP($C1184,[1]dates!$C:$C, [1]dates!D:D,0)</f>
        <v>0</v>
      </c>
      <c r="AL1184" s="2"/>
      <c r="AM1184" s="3">
        <f>_xlfn.XLOOKUP($C1184,[1]missing!$C:$C, [1]missing!AH:AH,0)</f>
        <v>0</v>
      </c>
    </row>
    <row r="1185" spans="1:39" x14ac:dyDescent="0.2">
      <c r="A1185">
        <v>83</v>
      </c>
      <c r="B1185" t="s">
        <v>5975</v>
      </c>
      <c r="C1185" t="s">
        <v>5983</v>
      </c>
      <c r="D1185">
        <v>2013</v>
      </c>
      <c r="E1185" t="s">
        <v>5026</v>
      </c>
      <c r="F1185" t="s">
        <v>5027</v>
      </c>
      <c r="G1185" t="s">
        <v>5984</v>
      </c>
      <c r="H1185" t="s">
        <v>5985</v>
      </c>
      <c r="I1185">
        <v>96</v>
      </c>
      <c r="J1185" s="4">
        <v>45649.420636574076</v>
      </c>
      <c r="K1185" t="s">
        <v>107</v>
      </c>
      <c r="S1185">
        <v>83</v>
      </c>
      <c r="T1185">
        <v>7.55</v>
      </c>
      <c r="U1185">
        <v>83</v>
      </c>
      <c r="V1185">
        <v>1</v>
      </c>
      <c r="W1185">
        <v>11</v>
      </c>
      <c r="X1185" t="s">
        <v>5979</v>
      </c>
      <c r="Y1185" t="s">
        <v>5984</v>
      </c>
      <c r="Z1185" t="s">
        <v>5986</v>
      </c>
      <c r="AA1185" t="s">
        <v>47</v>
      </c>
      <c r="AB1185" s="5" t="b">
        <v>0</v>
      </c>
      <c r="AC1185" t="b">
        <f t="shared" si="33"/>
        <v>1</v>
      </c>
      <c r="AD1185">
        <v>161</v>
      </c>
      <c r="AE1185" t="b">
        <v>0</v>
      </c>
      <c r="AF1185">
        <f>_xlfn.XLOOKUP($C1185,[1]Dec25_data_updated!$C:$C, [1]Dec25_data_updated!AI:AI,0)</f>
        <v>0</v>
      </c>
      <c r="AG1185">
        <f>_xlfn.XLOOKUP($C1185,[1]Dec25_data_updated!$C:$C, [1]Dec25_data_updated!AJ:AJ,0)</f>
        <v>0</v>
      </c>
      <c r="AH1185">
        <f>_xlfn.XLOOKUP($C1185,[1]Dec25_data_updated!$C:$C, [1]Dec25_data_updated!AF:AF,0)</f>
        <v>0</v>
      </c>
      <c r="AI1185" s="1">
        <f>_xlfn.XLOOKUP($C1185,[1]cull_for_type_term!$C:$C, [1]cull_for_type_term!AI:AI,0)</f>
        <v>0</v>
      </c>
      <c r="AJ1185" s="1">
        <f>_xlfn.XLOOKUP($C1185,[1]cull_for_type_term!$C:$C, [1]cull_for_type_term!AJ:AJ,0)</f>
        <v>0</v>
      </c>
      <c r="AK1185" s="1">
        <f>_xlfn.XLOOKUP($C1185,[1]dates!$C:$C, [1]dates!D:D,0)</f>
        <v>0</v>
      </c>
      <c r="AL1185" s="2"/>
      <c r="AM1185" s="3">
        <f>_xlfn.XLOOKUP($C1185,[1]missing!$C:$C, [1]missing!AH:AH,0)</f>
        <v>0</v>
      </c>
    </row>
    <row r="1186" spans="1:39" x14ac:dyDescent="0.2">
      <c r="A1186">
        <v>83</v>
      </c>
      <c r="B1186" t="s">
        <v>5975</v>
      </c>
      <c r="C1186" t="s">
        <v>5983</v>
      </c>
      <c r="D1186">
        <v>2013</v>
      </c>
      <c r="E1186" t="s">
        <v>5026</v>
      </c>
      <c r="F1186" t="s">
        <v>5027</v>
      </c>
      <c r="G1186" t="s">
        <v>5984</v>
      </c>
      <c r="H1186" t="s">
        <v>5985</v>
      </c>
      <c r="I1186">
        <v>148</v>
      </c>
      <c r="J1186" s="4">
        <v>45649.813726851855</v>
      </c>
      <c r="K1186" t="s">
        <v>107</v>
      </c>
      <c r="S1186">
        <v>83</v>
      </c>
      <c r="T1186">
        <v>7.55</v>
      </c>
      <c r="U1186">
        <v>83</v>
      </c>
      <c r="V1186">
        <v>1</v>
      </c>
      <c r="W1186">
        <v>11</v>
      </c>
      <c r="X1186" t="s">
        <v>5981</v>
      </c>
      <c r="Y1186" t="s">
        <v>5984</v>
      </c>
      <c r="Z1186" t="s">
        <v>5987</v>
      </c>
      <c r="AA1186" t="s">
        <v>50</v>
      </c>
      <c r="AB1186" t="b">
        <v>0</v>
      </c>
      <c r="AC1186" t="b">
        <f t="shared" si="33"/>
        <v>1</v>
      </c>
      <c r="AD1186">
        <v>1115</v>
      </c>
      <c r="AE1186" t="b">
        <v>0</v>
      </c>
      <c r="AF1186">
        <f>_xlfn.XLOOKUP($C1186,[1]Dec25_data_updated!$C:$C, [1]Dec25_data_updated!AI:AI,0)</f>
        <v>0</v>
      </c>
      <c r="AG1186">
        <f>_xlfn.XLOOKUP($C1186,[1]Dec25_data_updated!$C:$C, [1]Dec25_data_updated!AJ:AJ,0)</f>
        <v>0</v>
      </c>
      <c r="AH1186">
        <f>_xlfn.XLOOKUP($C1186,[1]Dec25_data_updated!$C:$C, [1]Dec25_data_updated!AF:AF,0)</f>
        <v>0</v>
      </c>
      <c r="AI1186" s="1">
        <f>_xlfn.XLOOKUP($C1186,[1]cull_for_type_term!$C:$C, [1]cull_for_type_term!AI:AI,0)</f>
        <v>0</v>
      </c>
      <c r="AJ1186" s="1">
        <f>_xlfn.XLOOKUP($C1186,[1]cull_for_type_term!$C:$C, [1]cull_for_type_term!AJ:AJ,0)</f>
        <v>0</v>
      </c>
      <c r="AK1186" s="1">
        <f>_xlfn.XLOOKUP($C1186,[1]dates!$C:$C, [1]dates!D:D,0)</f>
        <v>0</v>
      </c>
      <c r="AL1186" s="2"/>
      <c r="AM1186" s="3">
        <f>_xlfn.XLOOKUP($C1186,[1]missing!$C:$C, [1]missing!AH:AH,0)</f>
        <v>0</v>
      </c>
    </row>
    <row r="1187" spans="1:39" x14ac:dyDescent="0.2">
      <c r="A1187">
        <v>3</v>
      </c>
      <c r="B1187" t="s">
        <v>5975</v>
      </c>
      <c r="C1187" t="s">
        <v>5988</v>
      </c>
      <c r="D1187">
        <v>2015</v>
      </c>
      <c r="E1187" t="s">
        <v>5989</v>
      </c>
      <c r="F1187" t="s">
        <v>849</v>
      </c>
      <c r="G1187" t="s">
        <v>5990</v>
      </c>
      <c r="H1187" t="s">
        <v>5991</v>
      </c>
      <c r="I1187">
        <v>215</v>
      </c>
      <c r="J1187" s="4">
        <v>45649.420636574076</v>
      </c>
      <c r="K1187" t="s">
        <v>56</v>
      </c>
      <c r="S1187">
        <v>3</v>
      </c>
      <c r="T1187">
        <v>0.33</v>
      </c>
      <c r="U1187">
        <v>3</v>
      </c>
      <c r="V1187">
        <v>1</v>
      </c>
      <c r="W1187">
        <v>9</v>
      </c>
      <c r="X1187" t="s">
        <v>5992</v>
      </c>
      <c r="Y1187" t="s">
        <v>5990</v>
      </c>
      <c r="Z1187" t="s">
        <v>5993</v>
      </c>
      <c r="AA1187" t="s">
        <v>47</v>
      </c>
      <c r="AB1187" t="b">
        <v>0</v>
      </c>
      <c r="AC1187" t="str">
        <f t="shared" si="33"/>
        <v/>
      </c>
      <c r="AD1187">
        <v>280</v>
      </c>
      <c r="AE1187" t="b">
        <v>0</v>
      </c>
      <c r="AF1187">
        <f>_xlfn.XLOOKUP($C1187,[1]Dec25_data_updated!$C:$C, [1]Dec25_data_updated!AI:AI,0)</f>
        <v>0</v>
      </c>
      <c r="AG1187">
        <f>_xlfn.XLOOKUP($C1187,[1]Dec25_data_updated!$C:$C, [1]Dec25_data_updated!AJ:AJ,0)</f>
        <v>0</v>
      </c>
      <c r="AH1187">
        <f>_xlfn.XLOOKUP($C1187,[1]Dec25_data_updated!$C:$C, [1]Dec25_data_updated!AF:AF,0)</f>
        <v>0</v>
      </c>
      <c r="AI1187" s="1">
        <f>_xlfn.XLOOKUP($C1187,[1]cull_for_type_term!$C:$C, [1]cull_for_type_term!AI:AI,0)</f>
        <v>0</v>
      </c>
      <c r="AJ1187" s="1">
        <f>_xlfn.XLOOKUP($C1187,[1]cull_for_type_term!$C:$C, [1]cull_for_type_term!AJ:AJ,0)</f>
        <v>0</v>
      </c>
      <c r="AK1187" s="1">
        <f>_xlfn.XLOOKUP($C1187,[1]dates!$C:$C, [1]dates!D:D,0)</f>
        <v>0</v>
      </c>
      <c r="AL1187" s="2"/>
      <c r="AM1187" s="3">
        <f>_xlfn.XLOOKUP($C1187,[1]missing!$C:$C, [1]missing!AH:AH,0)</f>
        <v>0</v>
      </c>
    </row>
    <row r="1188" spans="1:39" x14ac:dyDescent="0.2">
      <c r="A1188">
        <v>15</v>
      </c>
      <c r="B1188" t="s">
        <v>5994</v>
      </c>
      <c r="C1188" t="s">
        <v>5995</v>
      </c>
      <c r="D1188">
        <v>2020</v>
      </c>
      <c r="E1188" t="s">
        <v>5996</v>
      </c>
      <c r="F1188" t="s">
        <v>2853</v>
      </c>
      <c r="G1188" t="s">
        <v>5997</v>
      </c>
      <c r="H1188" t="s">
        <v>5998</v>
      </c>
      <c r="I1188">
        <v>362</v>
      </c>
      <c r="J1188" s="4">
        <v>45649.420636574076</v>
      </c>
      <c r="S1188">
        <v>15</v>
      </c>
      <c r="T1188">
        <v>3.75</v>
      </c>
      <c r="U1188">
        <v>15</v>
      </c>
      <c r="V1188">
        <v>1</v>
      </c>
      <c r="W1188">
        <v>4</v>
      </c>
      <c r="X1188" t="s">
        <v>5999</v>
      </c>
      <c r="Y1188" t="s">
        <v>6000</v>
      </c>
      <c r="Z1188" t="s">
        <v>6001</v>
      </c>
      <c r="AA1188" t="s">
        <v>47</v>
      </c>
      <c r="AB1188" t="b">
        <v>0</v>
      </c>
      <c r="AC1188" t="b">
        <f t="shared" si="33"/>
        <v>1</v>
      </c>
      <c r="AD1188">
        <v>427</v>
      </c>
      <c r="AE1188" t="b">
        <v>0</v>
      </c>
      <c r="AF1188">
        <f>_xlfn.XLOOKUP($C1188,[1]Dec25_data_updated!$C:$C, [1]Dec25_data_updated!AI:AI,0)</f>
        <v>0</v>
      </c>
      <c r="AG1188">
        <f>_xlfn.XLOOKUP($C1188,[1]Dec25_data_updated!$C:$C, [1]Dec25_data_updated!AJ:AJ,0)</f>
        <v>0</v>
      </c>
      <c r="AH1188">
        <f>_xlfn.XLOOKUP($C1188,[1]Dec25_data_updated!$C:$C, [1]Dec25_data_updated!AF:AF,0)</f>
        <v>0</v>
      </c>
      <c r="AI1188" s="1">
        <f>_xlfn.XLOOKUP($C1188,[1]cull_for_type_term!$C:$C, [1]cull_for_type_term!AI:AI,0)</f>
        <v>0</v>
      </c>
      <c r="AJ1188" s="1">
        <f>_xlfn.XLOOKUP($C1188,[1]cull_for_type_term!$C:$C, [1]cull_for_type_term!AJ:AJ,0)</f>
        <v>0</v>
      </c>
      <c r="AK1188" s="1">
        <f>_xlfn.XLOOKUP($C1188,[1]dates!$C:$C, [1]dates!D:D,0)</f>
        <v>0</v>
      </c>
      <c r="AL1188" s="2"/>
      <c r="AM1188" s="3">
        <f>_xlfn.XLOOKUP($C1188,[1]missing!$C:$C, [1]missing!AH:AH,0)</f>
        <v>0</v>
      </c>
    </row>
    <row r="1189" spans="1:39" x14ac:dyDescent="0.2">
      <c r="A1189">
        <v>0</v>
      </c>
      <c r="B1189" t="s">
        <v>6002</v>
      </c>
      <c r="C1189" t="s">
        <v>6003</v>
      </c>
      <c r="E1189" t="s">
        <v>6004</v>
      </c>
      <c r="G1189" t="s">
        <v>6005</v>
      </c>
      <c r="I1189">
        <v>530</v>
      </c>
      <c r="J1189" s="4">
        <v>45649.420636574076</v>
      </c>
      <c r="K1189" t="s">
        <v>56</v>
      </c>
      <c r="S1189">
        <v>0</v>
      </c>
      <c r="T1189">
        <v>0</v>
      </c>
      <c r="U1189">
        <v>0</v>
      </c>
      <c r="V1189">
        <v>1</v>
      </c>
      <c r="X1189" t="s">
        <v>6006</v>
      </c>
      <c r="Y1189" t="s">
        <v>6005</v>
      </c>
      <c r="Z1189" t="s">
        <v>6007</v>
      </c>
      <c r="AA1189" t="s">
        <v>47</v>
      </c>
      <c r="AB1189" s="5" t="b">
        <v>0</v>
      </c>
      <c r="AC1189" t="str">
        <f t="shared" si="33"/>
        <v/>
      </c>
      <c r="AD1189">
        <v>595</v>
      </c>
      <c r="AE1189" t="b">
        <v>0</v>
      </c>
      <c r="AF1189">
        <f>_xlfn.XLOOKUP($C1189,[1]Dec25_data_updated!$C:$C, [1]Dec25_data_updated!AI:AI,0)</f>
        <v>0</v>
      </c>
      <c r="AG1189">
        <f>_xlfn.XLOOKUP($C1189,[1]Dec25_data_updated!$C:$C, [1]Dec25_data_updated!AJ:AJ,0)</f>
        <v>0</v>
      </c>
      <c r="AH1189">
        <f>_xlfn.XLOOKUP($C1189,[1]Dec25_data_updated!$C:$C, [1]Dec25_data_updated!AF:AF,0)</f>
        <v>0</v>
      </c>
      <c r="AI1189" s="1">
        <f>_xlfn.XLOOKUP($C1189,[1]cull_for_type_term!$C:$C, [1]cull_for_type_term!AI:AI,0)</f>
        <v>0</v>
      </c>
      <c r="AJ1189" s="1">
        <f>_xlfn.XLOOKUP($C1189,[1]cull_for_type_term!$C:$C, [1]cull_for_type_term!AJ:AJ,0)</f>
        <v>0</v>
      </c>
      <c r="AK1189" s="1">
        <f>_xlfn.XLOOKUP($C1189,[1]dates!$C:$C, [1]dates!D:D,0)</f>
        <v>0</v>
      </c>
      <c r="AL1189" s="2"/>
      <c r="AM1189" s="3">
        <f>_xlfn.XLOOKUP($C1189,[1]missing!$C:$C, [1]missing!AH:AH,0)</f>
        <v>0</v>
      </c>
    </row>
    <row r="1190" spans="1:39" x14ac:dyDescent="0.2">
      <c r="A1190">
        <v>0</v>
      </c>
      <c r="B1190" t="s">
        <v>6008</v>
      </c>
      <c r="C1190" t="s">
        <v>6009</v>
      </c>
      <c r="E1190" t="s">
        <v>6010</v>
      </c>
      <c r="G1190" t="s">
        <v>6011</v>
      </c>
      <c r="I1190">
        <v>206</v>
      </c>
      <c r="J1190" s="4">
        <v>45649.813726851855</v>
      </c>
      <c r="K1190" t="s">
        <v>107</v>
      </c>
      <c r="S1190">
        <v>0</v>
      </c>
      <c r="T1190">
        <v>0</v>
      </c>
      <c r="U1190">
        <v>0</v>
      </c>
      <c r="V1190">
        <v>1</v>
      </c>
      <c r="X1190" t="s">
        <v>6012</v>
      </c>
      <c r="Y1190" t="s">
        <v>6011</v>
      </c>
      <c r="Z1190" t="s">
        <v>6013</v>
      </c>
      <c r="AA1190" t="s">
        <v>50</v>
      </c>
      <c r="AB1190" t="b">
        <v>0</v>
      </c>
      <c r="AC1190" t="b">
        <f t="shared" si="33"/>
        <v>1</v>
      </c>
      <c r="AD1190">
        <v>1173</v>
      </c>
      <c r="AE1190" t="b">
        <v>0</v>
      </c>
      <c r="AF1190">
        <f>_xlfn.XLOOKUP($C1190,[1]Dec25_data_updated!$C:$C, [1]Dec25_data_updated!AI:AI,0)</f>
        <v>0</v>
      </c>
      <c r="AG1190">
        <f>_xlfn.XLOOKUP($C1190,[1]Dec25_data_updated!$C:$C, [1]Dec25_data_updated!AJ:AJ,0)</f>
        <v>0</v>
      </c>
      <c r="AH1190">
        <f>_xlfn.XLOOKUP($C1190,[1]Dec25_data_updated!$C:$C, [1]Dec25_data_updated!AF:AF,0)</f>
        <v>0</v>
      </c>
      <c r="AI1190" s="1">
        <f>_xlfn.XLOOKUP($C1190,[1]cull_for_type_term!$C:$C, [1]cull_for_type_term!AI:AI,0)</f>
        <v>0</v>
      </c>
      <c r="AJ1190" s="1">
        <f>_xlfn.XLOOKUP($C1190,[1]cull_for_type_term!$C:$C, [1]cull_for_type_term!AJ:AJ,0)</f>
        <v>0</v>
      </c>
      <c r="AK1190" s="1">
        <f>_xlfn.XLOOKUP($C1190,[1]dates!$C:$C, [1]dates!D:D,0)</f>
        <v>0</v>
      </c>
      <c r="AL1190" s="2"/>
      <c r="AM1190" s="3">
        <f>_xlfn.XLOOKUP($C1190,[1]missing!$C:$C, [1]missing!AH:AH,0)</f>
        <v>0</v>
      </c>
    </row>
    <row r="1191" spans="1:39" x14ac:dyDescent="0.2">
      <c r="A1191">
        <v>0</v>
      </c>
      <c r="B1191" t="s">
        <v>6014</v>
      </c>
      <c r="C1191" t="s">
        <v>6015</v>
      </c>
      <c r="E1191" t="s">
        <v>6016</v>
      </c>
      <c r="G1191" t="s">
        <v>6017</v>
      </c>
      <c r="I1191">
        <v>35</v>
      </c>
      <c r="J1191" s="4">
        <v>45649.419166666667</v>
      </c>
      <c r="K1191" t="s">
        <v>56</v>
      </c>
      <c r="S1191">
        <v>0</v>
      </c>
      <c r="T1191">
        <v>0</v>
      </c>
      <c r="U1191">
        <v>0</v>
      </c>
      <c r="V1191">
        <v>1</v>
      </c>
      <c r="X1191" t="s">
        <v>6018</v>
      </c>
      <c r="Y1191" t="s">
        <v>6017</v>
      </c>
      <c r="Z1191" t="s">
        <v>6019</v>
      </c>
      <c r="AA1191" t="s">
        <v>199</v>
      </c>
      <c r="AB1191" t="b">
        <v>0</v>
      </c>
      <c r="AC1191" t="b">
        <f t="shared" si="33"/>
        <v>1</v>
      </c>
      <c r="AD1191">
        <v>820</v>
      </c>
      <c r="AE1191" t="b">
        <v>0</v>
      </c>
      <c r="AF1191">
        <f>_xlfn.XLOOKUP($C1191,[1]Dec25_data_updated!$C:$C, [1]Dec25_data_updated!AI:AI,0)</f>
        <v>0</v>
      </c>
      <c r="AG1191">
        <f>_xlfn.XLOOKUP($C1191,[1]Dec25_data_updated!$C:$C, [1]Dec25_data_updated!AJ:AJ,0)</f>
        <v>0</v>
      </c>
      <c r="AH1191">
        <f>_xlfn.XLOOKUP($C1191,[1]Dec25_data_updated!$C:$C, [1]Dec25_data_updated!AF:AF,0)</f>
        <v>0</v>
      </c>
      <c r="AI1191" s="1">
        <f>_xlfn.XLOOKUP($C1191,[1]cull_for_type_term!$C:$C, [1]cull_for_type_term!AI:AI,0)</f>
        <v>0</v>
      </c>
      <c r="AJ1191" s="1">
        <f>_xlfn.XLOOKUP($C1191,[1]cull_for_type_term!$C:$C, [1]cull_for_type_term!AJ:AJ,0)</f>
        <v>0</v>
      </c>
      <c r="AK1191" s="1">
        <f>_xlfn.XLOOKUP($C1191,[1]dates!$C:$C, [1]dates!D:D,0)</f>
        <v>0</v>
      </c>
      <c r="AL1191" s="2"/>
      <c r="AM1191" s="3">
        <f>_xlfn.XLOOKUP($C1191,[1]missing!$C:$C, [1]missing!AH:AH,0)</f>
        <v>0</v>
      </c>
    </row>
    <row r="1192" spans="1:39" x14ac:dyDescent="0.2">
      <c r="A1192">
        <v>33</v>
      </c>
      <c r="B1192" t="s">
        <v>6020</v>
      </c>
      <c r="C1192" t="s">
        <v>6021</v>
      </c>
      <c r="D1192">
        <v>2021</v>
      </c>
      <c r="E1192" t="s">
        <v>6022</v>
      </c>
      <c r="F1192" t="s">
        <v>279</v>
      </c>
      <c r="G1192" t="s">
        <v>6023</v>
      </c>
      <c r="H1192" t="s">
        <v>6024</v>
      </c>
      <c r="I1192">
        <v>340</v>
      </c>
      <c r="J1192" s="4">
        <v>45649.420636574076</v>
      </c>
      <c r="K1192" t="s">
        <v>107</v>
      </c>
      <c r="L1192" t="s">
        <v>6025</v>
      </c>
      <c r="S1192">
        <v>33</v>
      </c>
      <c r="T1192">
        <v>11</v>
      </c>
      <c r="U1192">
        <v>17</v>
      </c>
      <c r="V1192">
        <v>2</v>
      </c>
      <c r="W1192">
        <v>3</v>
      </c>
      <c r="X1192" t="s">
        <v>6026</v>
      </c>
      <c r="Y1192" t="s">
        <v>6023</v>
      </c>
      <c r="Z1192" t="s">
        <v>6027</v>
      </c>
      <c r="AA1192" t="s">
        <v>47</v>
      </c>
      <c r="AB1192" s="5" t="b">
        <v>0</v>
      </c>
      <c r="AC1192" t="str">
        <f t="shared" si="33"/>
        <v/>
      </c>
      <c r="AD1192">
        <v>405</v>
      </c>
      <c r="AE1192" t="b">
        <v>0</v>
      </c>
      <c r="AF1192">
        <f>_xlfn.XLOOKUP($C1192,[1]Dec25_data_updated!$C:$C, [1]Dec25_data_updated!AI:AI,0)</f>
        <v>0</v>
      </c>
      <c r="AG1192">
        <f>_xlfn.XLOOKUP($C1192,[1]Dec25_data_updated!$C:$C, [1]Dec25_data_updated!AJ:AJ,0)</f>
        <v>0</v>
      </c>
      <c r="AH1192">
        <f>_xlfn.XLOOKUP($C1192,[1]Dec25_data_updated!$C:$C, [1]Dec25_data_updated!AF:AF,0)</f>
        <v>0</v>
      </c>
      <c r="AI1192" s="1">
        <f>_xlfn.XLOOKUP($C1192,[1]cull_for_type_term!$C:$C, [1]cull_for_type_term!AI:AI,0)</f>
        <v>0</v>
      </c>
      <c r="AJ1192" s="1">
        <f>_xlfn.XLOOKUP($C1192,[1]cull_for_type_term!$C:$C, [1]cull_for_type_term!AJ:AJ,0)</f>
        <v>0</v>
      </c>
      <c r="AK1192" s="1">
        <f>_xlfn.XLOOKUP($C1192,[1]dates!$C:$C, [1]dates!D:D,0)</f>
        <v>0</v>
      </c>
      <c r="AL1192" s="2"/>
      <c r="AM1192" s="3">
        <f>_xlfn.XLOOKUP($C1192,[1]missing!$C:$C, [1]missing!AH:AH,0)</f>
        <v>0</v>
      </c>
    </row>
    <row r="1193" spans="1:39" x14ac:dyDescent="0.2">
      <c r="A1193">
        <v>4</v>
      </c>
      <c r="B1193" t="s">
        <v>1669</v>
      </c>
      <c r="C1193" t="s">
        <v>1670</v>
      </c>
      <c r="D1193">
        <v>2021</v>
      </c>
      <c r="E1193" t="s">
        <v>1671</v>
      </c>
      <c r="F1193" t="s">
        <v>547</v>
      </c>
      <c r="G1193" t="s">
        <v>1672</v>
      </c>
      <c r="H1193" t="s">
        <v>1673</v>
      </c>
      <c r="I1193">
        <v>78</v>
      </c>
      <c r="J1193" s="4">
        <v>45649.813726851855</v>
      </c>
      <c r="L1193" t="s">
        <v>1674</v>
      </c>
      <c r="S1193">
        <v>4</v>
      </c>
      <c r="T1193">
        <v>1.33</v>
      </c>
      <c r="U1193">
        <v>1</v>
      </c>
      <c r="V1193">
        <v>3</v>
      </c>
      <c r="W1193">
        <v>3</v>
      </c>
      <c r="X1193" t="s">
        <v>6028</v>
      </c>
      <c r="Y1193" t="s">
        <v>1676</v>
      </c>
      <c r="Z1193" t="s">
        <v>6029</v>
      </c>
      <c r="AA1193" t="s">
        <v>50</v>
      </c>
      <c r="AB1193" t="b">
        <v>0</v>
      </c>
      <c r="AC1193" t="b">
        <f t="shared" si="33"/>
        <v>1</v>
      </c>
      <c r="AD1193">
        <v>1045</v>
      </c>
      <c r="AE1193" t="b">
        <v>0</v>
      </c>
      <c r="AF1193">
        <f>_xlfn.XLOOKUP($C1193,[1]Dec25_data_updated!$C:$C, [1]Dec25_data_updated!AI:AI,0)</f>
        <v>0</v>
      </c>
      <c r="AG1193">
        <f>_xlfn.XLOOKUP($C1193,[1]Dec25_data_updated!$C:$C, [1]Dec25_data_updated!AJ:AJ,0)</f>
        <v>0</v>
      </c>
      <c r="AH1193">
        <f>_xlfn.XLOOKUP($C1193,[1]Dec25_data_updated!$C:$C, [1]Dec25_data_updated!AF:AF,0)</f>
        <v>0</v>
      </c>
      <c r="AI1193" s="1">
        <f>_xlfn.XLOOKUP($C1193,[1]cull_for_type_term!$C:$C, [1]cull_for_type_term!AI:AI,0)</f>
        <v>0</v>
      </c>
      <c r="AJ1193" s="1">
        <f>_xlfn.XLOOKUP($C1193,[1]cull_for_type_term!$C:$C, [1]cull_for_type_term!AJ:AJ,0)</f>
        <v>0</v>
      </c>
      <c r="AK1193" s="1">
        <f>_xlfn.XLOOKUP($C1193,[1]dates!$C:$C, [1]dates!D:D,0)</f>
        <v>2021</v>
      </c>
      <c r="AL1193" s="2"/>
      <c r="AM1193" s="3">
        <f>_xlfn.XLOOKUP($C1193,[1]missing!$C:$C, [1]missing!AH:AH,0)</f>
        <v>0</v>
      </c>
    </row>
    <row r="1194" spans="1:39" x14ac:dyDescent="0.2">
      <c r="A1194">
        <v>0</v>
      </c>
      <c r="B1194" t="s">
        <v>6030</v>
      </c>
      <c r="C1194" t="s">
        <v>6031</v>
      </c>
      <c r="E1194" t="s">
        <v>2339</v>
      </c>
      <c r="G1194" t="s">
        <v>6032</v>
      </c>
      <c r="I1194">
        <v>156</v>
      </c>
      <c r="J1194" s="4">
        <v>45649.813726851855</v>
      </c>
      <c r="K1194" t="s">
        <v>107</v>
      </c>
      <c r="S1194">
        <v>0</v>
      </c>
      <c r="T1194">
        <v>0</v>
      </c>
      <c r="U1194">
        <v>0</v>
      </c>
      <c r="V1194">
        <v>1</v>
      </c>
      <c r="X1194" t="s">
        <v>6033</v>
      </c>
      <c r="Y1194" t="s">
        <v>6032</v>
      </c>
      <c r="Z1194" t="s">
        <v>6034</v>
      </c>
      <c r="AA1194" t="s">
        <v>50</v>
      </c>
      <c r="AB1194" t="b">
        <v>0</v>
      </c>
      <c r="AC1194" t="b">
        <f t="shared" si="33"/>
        <v>1</v>
      </c>
      <c r="AD1194">
        <v>1123</v>
      </c>
      <c r="AE1194" t="b">
        <v>0</v>
      </c>
      <c r="AF1194">
        <f>_xlfn.XLOOKUP($C1194,[1]Dec25_data_updated!$C:$C, [1]Dec25_data_updated!AI:AI,0)</f>
        <v>0</v>
      </c>
      <c r="AG1194">
        <f>_xlfn.XLOOKUP($C1194,[1]Dec25_data_updated!$C:$C, [1]Dec25_data_updated!AJ:AJ,0)</f>
        <v>0</v>
      </c>
      <c r="AH1194">
        <f>_xlfn.XLOOKUP($C1194,[1]Dec25_data_updated!$C:$C, [1]Dec25_data_updated!AF:AF,0)</f>
        <v>0</v>
      </c>
      <c r="AI1194" s="1">
        <f>_xlfn.XLOOKUP($C1194,[1]cull_for_type_term!$C:$C, [1]cull_for_type_term!AI:AI,0)</f>
        <v>0</v>
      </c>
      <c r="AJ1194" s="1">
        <f>_xlfn.XLOOKUP($C1194,[1]cull_for_type_term!$C:$C, [1]cull_for_type_term!AJ:AJ,0)</f>
        <v>0</v>
      </c>
      <c r="AK1194" s="1">
        <f>_xlfn.XLOOKUP($C1194,[1]dates!$C:$C, [1]dates!D:D,0)</f>
        <v>0</v>
      </c>
      <c r="AL1194" s="2"/>
      <c r="AM1194" s="3">
        <f>_xlfn.XLOOKUP($C1194,[1]missing!$C:$C, [1]missing!AH:AH,0)</f>
        <v>0</v>
      </c>
    </row>
    <row r="1195" spans="1:39" x14ac:dyDescent="0.2">
      <c r="A1195">
        <v>0</v>
      </c>
      <c r="B1195" t="s">
        <v>6030</v>
      </c>
      <c r="C1195" t="s">
        <v>6031</v>
      </c>
      <c r="E1195" t="s">
        <v>2339</v>
      </c>
      <c r="G1195" t="s">
        <v>6032</v>
      </c>
      <c r="I1195">
        <v>243</v>
      </c>
      <c r="J1195" s="4">
        <v>45649.420636574076</v>
      </c>
      <c r="K1195" t="s">
        <v>107</v>
      </c>
      <c r="S1195">
        <v>0</v>
      </c>
      <c r="T1195">
        <v>0</v>
      </c>
      <c r="U1195">
        <v>0</v>
      </c>
      <c r="V1195">
        <v>1</v>
      </c>
      <c r="X1195" t="s">
        <v>2343</v>
      </c>
      <c r="Y1195" t="s">
        <v>6032</v>
      </c>
      <c r="Z1195" t="s">
        <v>6035</v>
      </c>
      <c r="AA1195" t="s">
        <v>47</v>
      </c>
      <c r="AB1195" s="5" t="b">
        <v>0</v>
      </c>
      <c r="AC1195" t="str">
        <f t="shared" si="33"/>
        <v/>
      </c>
      <c r="AD1195">
        <v>308</v>
      </c>
      <c r="AE1195" t="b">
        <v>0</v>
      </c>
      <c r="AF1195">
        <f>_xlfn.XLOOKUP($C1195,[1]Dec25_data_updated!$C:$C, [1]Dec25_data_updated!AI:AI,0)</f>
        <v>0</v>
      </c>
      <c r="AG1195">
        <f>_xlfn.XLOOKUP($C1195,[1]Dec25_data_updated!$C:$C, [1]Dec25_data_updated!AJ:AJ,0)</f>
        <v>0</v>
      </c>
      <c r="AH1195">
        <f>_xlfn.XLOOKUP($C1195,[1]Dec25_data_updated!$C:$C, [1]Dec25_data_updated!AF:AF,0)</f>
        <v>0</v>
      </c>
      <c r="AI1195" s="1">
        <f>_xlfn.XLOOKUP($C1195,[1]cull_for_type_term!$C:$C, [1]cull_for_type_term!AI:AI,0)</f>
        <v>0</v>
      </c>
      <c r="AJ1195" s="1">
        <f>_xlfn.XLOOKUP($C1195,[1]cull_for_type_term!$C:$C, [1]cull_for_type_term!AJ:AJ,0)</f>
        <v>0</v>
      </c>
      <c r="AK1195" s="1">
        <f>_xlfn.XLOOKUP($C1195,[1]dates!$C:$C, [1]dates!D:D,0)</f>
        <v>0</v>
      </c>
      <c r="AL1195" s="2"/>
      <c r="AM1195" s="3">
        <f>_xlfn.XLOOKUP($C1195,[1]missing!$C:$C, [1]missing!AH:AH,0)</f>
        <v>0</v>
      </c>
    </row>
    <row r="1196" spans="1:39" x14ac:dyDescent="0.2">
      <c r="A1196">
        <v>0</v>
      </c>
      <c r="B1196" t="s">
        <v>6036</v>
      </c>
      <c r="C1196" t="s">
        <v>6037</v>
      </c>
      <c r="D1196">
        <v>2023</v>
      </c>
      <c r="E1196" t="s">
        <v>695</v>
      </c>
      <c r="F1196" t="s">
        <v>436</v>
      </c>
      <c r="G1196" t="s">
        <v>6038</v>
      </c>
      <c r="I1196">
        <v>165</v>
      </c>
      <c r="J1196" s="4">
        <v>45649.420636574076</v>
      </c>
      <c r="K1196" t="s">
        <v>56</v>
      </c>
      <c r="S1196">
        <v>0</v>
      </c>
      <c r="T1196">
        <v>0</v>
      </c>
      <c r="U1196">
        <v>0</v>
      </c>
      <c r="V1196">
        <v>1</v>
      </c>
      <c r="W1196">
        <v>1</v>
      </c>
      <c r="X1196" t="s">
        <v>6039</v>
      </c>
      <c r="Y1196" t="s">
        <v>6038</v>
      </c>
      <c r="Z1196" t="s">
        <v>6040</v>
      </c>
      <c r="AA1196" t="s">
        <v>47</v>
      </c>
      <c r="AB1196" t="b">
        <v>0</v>
      </c>
      <c r="AC1196" t="b">
        <f t="shared" si="33"/>
        <v>1</v>
      </c>
      <c r="AD1196">
        <v>230</v>
      </c>
      <c r="AE1196" t="b">
        <v>0</v>
      </c>
      <c r="AF1196">
        <f>_xlfn.XLOOKUP($C1196,[1]Dec25_data_updated!$C:$C, [1]Dec25_data_updated!AI:AI,0)</f>
        <v>0</v>
      </c>
      <c r="AG1196">
        <f>_xlfn.XLOOKUP($C1196,[1]Dec25_data_updated!$C:$C, [1]Dec25_data_updated!AJ:AJ,0)</f>
        <v>0</v>
      </c>
      <c r="AH1196">
        <f>_xlfn.XLOOKUP($C1196,[1]Dec25_data_updated!$C:$C, [1]Dec25_data_updated!AF:AF,0)</f>
        <v>0</v>
      </c>
      <c r="AI1196" s="1">
        <f>_xlfn.XLOOKUP($C1196,[1]cull_for_type_term!$C:$C, [1]cull_for_type_term!AI:AI,0)</f>
        <v>0</v>
      </c>
      <c r="AJ1196" s="1">
        <f>_xlfn.XLOOKUP($C1196,[1]cull_for_type_term!$C:$C, [1]cull_for_type_term!AJ:AJ,0)</f>
        <v>0</v>
      </c>
      <c r="AK1196" s="1">
        <f>_xlfn.XLOOKUP($C1196,[1]dates!$C:$C, [1]dates!D:D,0)</f>
        <v>0</v>
      </c>
      <c r="AL1196" s="2"/>
      <c r="AM1196" s="3">
        <f>_xlfn.XLOOKUP($C1196,[1]missing!$C:$C, [1]missing!AH:AH,0)</f>
        <v>0</v>
      </c>
    </row>
    <row r="1197" spans="1:39" x14ac:dyDescent="0.2">
      <c r="A1197">
        <v>0</v>
      </c>
      <c r="B1197" t="s">
        <v>6041</v>
      </c>
      <c r="C1197" t="s">
        <v>6042</v>
      </c>
      <c r="E1197" t="s">
        <v>54</v>
      </c>
      <c r="G1197" t="s">
        <v>6043</v>
      </c>
      <c r="I1197">
        <v>526</v>
      </c>
      <c r="J1197" s="4">
        <v>45649.420636574076</v>
      </c>
      <c r="K1197" t="s">
        <v>56</v>
      </c>
      <c r="S1197">
        <v>0</v>
      </c>
      <c r="T1197">
        <v>0</v>
      </c>
      <c r="U1197">
        <v>0</v>
      </c>
      <c r="V1197">
        <v>2</v>
      </c>
      <c r="X1197" t="s">
        <v>6044</v>
      </c>
      <c r="Y1197" t="s">
        <v>6043</v>
      </c>
      <c r="Z1197" t="s">
        <v>6045</v>
      </c>
      <c r="AA1197" t="s">
        <v>47</v>
      </c>
      <c r="AB1197" t="b">
        <v>0</v>
      </c>
      <c r="AC1197" t="b">
        <f t="shared" si="33"/>
        <v>1</v>
      </c>
      <c r="AD1197">
        <v>591</v>
      </c>
      <c r="AE1197" t="b">
        <v>0</v>
      </c>
      <c r="AF1197">
        <f>_xlfn.XLOOKUP($C1197,[1]Dec25_data_updated!$C:$C, [1]Dec25_data_updated!AI:AI,0)</f>
        <v>0</v>
      </c>
      <c r="AG1197">
        <f>_xlfn.XLOOKUP($C1197,[1]Dec25_data_updated!$C:$C, [1]Dec25_data_updated!AJ:AJ,0)</f>
        <v>0</v>
      </c>
      <c r="AH1197">
        <f>_xlfn.XLOOKUP($C1197,[1]Dec25_data_updated!$C:$C, [1]Dec25_data_updated!AF:AF,0)</f>
        <v>0</v>
      </c>
      <c r="AI1197" s="1">
        <f>_xlfn.XLOOKUP($C1197,[1]cull_for_type_term!$C:$C, [1]cull_for_type_term!AI:AI,0)</f>
        <v>0</v>
      </c>
      <c r="AJ1197" s="1">
        <f>_xlfn.XLOOKUP($C1197,[1]cull_for_type_term!$C:$C, [1]cull_for_type_term!AJ:AJ,0)</f>
        <v>0</v>
      </c>
      <c r="AK1197" s="1">
        <f>_xlfn.XLOOKUP($C1197,[1]dates!$C:$C, [1]dates!D:D,0)</f>
        <v>0</v>
      </c>
      <c r="AL1197" s="2"/>
      <c r="AM1197" s="3">
        <f>_xlfn.XLOOKUP($C1197,[1]missing!$C:$C, [1]missing!AH:AH,0)</f>
        <v>0</v>
      </c>
    </row>
    <row r="1198" spans="1:39" x14ac:dyDescent="0.2">
      <c r="A1198">
        <v>0</v>
      </c>
      <c r="B1198" t="s">
        <v>6041</v>
      </c>
      <c r="C1198" t="s">
        <v>6042</v>
      </c>
      <c r="E1198" t="s">
        <v>54</v>
      </c>
      <c r="G1198" t="s">
        <v>6043</v>
      </c>
      <c r="I1198">
        <v>328</v>
      </c>
      <c r="J1198" s="4">
        <v>45649.813726851855</v>
      </c>
      <c r="K1198" t="s">
        <v>56</v>
      </c>
      <c r="S1198">
        <v>0</v>
      </c>
      <c r="T1198">
        <v>0</v>
      </c>
      <c r="U1198">
        <v>0</v>
      </c>
      <c r="V1198">
        <v>2</v>
      </c>
      <c r="X1198" t="s">
        <v>6046</v>
      </c>
      <c r="Y1198" t="s">
        <v>6043</v>
      </c>
      <c r="Z1198" t="s">
        <v>6047</v>
      </c>
      <c r="AA1198" t="s">
        <v>50</v>
      </c>
      <c r="AB1198" s="5" t="b">
        <v>0</v>
      </c>
      <c r="AC1198" t="str">
        <f t="shared" si="33"/>
        <v/>
      </c>
      <c r="AD1198">
        <v>1295</v>
      </c>
      <c r="AE1198" t="b">
        <v>0</v>
      </c>
      <c r="AF1198">
        <f>_xlfn.XLOOKUP($C1198,[1]Dec25_data_updated!$C:$C, [1]Dec25_data_updated!AI:AI,0)</f>
        <v>0</v>
      </c>
      <c r="AG1198">
        <f>_xlfn.XLOOKUP($C1198,[1]Dec25_data_updated!$C:$C, [1]Dec25_data_updated!AJ:AJ,0)</f>
        <v>0</v>
      </c>
      <c r="AH1198">
        <f>_xlfn.XLOOKUP($C1198,[1]Dec25_data_updated!$C:$C, [1]Dec25_data_updated!AF:AF,0)</f>
        <v>0</v>
      </c>
      <c r="AI1198" s="1">
        <f>_xlfn.XLOOKUP($C1198,[1]cull_for_type_term!$C:$C, [1]cull_for_type_term!AI:AI,0)</f>
        <v>0</v>
      </c>
      <c r="AJ1198" s="1">
        <f>_xlfn.XLOOKUP($C1198,[1]cull_for_type_term!$C:$C, [1]cull_for_type_term!AJ:AJ,0)</f>
        <v>0</v>
      </c>
      <c r="AK1198" s="1">
        <f>_xlfn.XLOOKUP($C1198,[1]dates!$C:$C, [1]dates!D:D,0)</f>
        <v>0</v>
      </c>
      <c r="AL1198" s="2"/>
      <c r="AM1198" s="3">
        <f>_xlfn.XLOOKUP($C1198,[1]missing!$C:$C, [1]missing!AH:AH,0)</f>
        <v>0</v>
      </c>
    </row>
    <row r="1199" spans="1:39" x14ac:dyDescent="0.2">
      <c r="A1199">
        <v>0</v>
      </c>
      <c r="B1199" t="s">
        <v>6048</v>
      </c>
      <c r="C1199" t="s">
        <v>6049</v>
      </c>
      <c r="E1199" t="s">
        <v>1123</v>
      </c>
      <c r="G1199" t="s">
        <v>6050</v>
      </c>
      <c r="I1199">
        <v>166</v>
      </c>
      <c r="J1199" s="4">
        <v>45649.420636574076</v>
      </c>
      <c r="S1199">
        <v>0</v>
      </c>
      <c r="T1199">
        <v>0</v>
      </c>
      <c r="U1199">
        <v>0</v>
      </c>
      <c r="V1199">
        <v>1</v>
      </c>
      <c r="X1199" t="s">
        <v>6051</v>
      </c>
      <c r="Z1199" t="s">
        <v>6052</v>
      </c>
      <c r="AA1199" t="s">
        <v>47</v>
      </c>
      <c r="AB1199" t="b">
        <v>0</v>
      </c>
      <c r="AC1199" t="b">
        <f t="shared" si="33"/>
        <v>1</v>
      </c>
      <c r="AD1199">
        <v>231</v>
      </c>
      <c r="AE1199" t="b">
        <v>0</v>
      </c>
      <c r="AF1199">
        <f>_xlfn.XLOOKUP($C1199,[1]Dec25_data_updated!$C:$C, [1]Dec25_data_updated!AI:AI,0)</f>
        <v>0</v>
      </c>
      <c r="AG1199">
        <f>_xlfn.XLOOKUP($C1199,[1]Dec25_data_updated!$C:$C, [1]Dec25_data_updated!AJ:AJ,0)</f>
        <v>0</v>
      </c>
      <c r="AH1199">
        <f>_xlfn.XLOOKUP($C1199,[1]Dec25_data_updated!$C:$C, [1]Dec25_data_updated!AF:AF,0)</f>
        <v>0</v>
      </c>
      <c r="AI1199" s="1">
        <f>_xlfn.XLOOKUP($C1199,[1]cull_for_type_term!$C:$C, [1]cull_for_type_term!AI:AI,0)</f>
        <v>0</v>
      </c>
      <c r="AJ1199" s="1">
        <f>_xlfn.XLOOKUP($C1199,[1]cull_for_type_term!$C:$C, [1]cull_for_type_term!AJ:AJ,0)</f>
        <v>0</v>
      </c>
      <c r="AK1199" s="1">
        <f>_xlfn.XLOOKUP($C1199,[1]dates!$C:$C, [1]dates!D:D,0)</f>
        <v>0</v>
      </c>
      <c r="AL1199" s="2"/>
      <c r="AM1199" s="3">
        <f>_xlfn.XLOOKUP($C1199,[1]missing!$C:$C, [1]missing!AH:AH,0)</f>
        <v>0</v>
      </c>
    </row>
    <row r="1200" spans="1:39" x14ac:dyDescent="0.2">
      <c r="A1200">
        <v>0</v>
      </c>
      <c r="B1200" t="s">
        <v>6048</v>
      </c>
      <c r="C1200" t="s">
        <v>6049</v>
      </c>
      <c r="E1200" t="s">
        <v>1123</v>
      </c>
      <c r="G1200" t="s">
        <v>6050</v>
      </c>
      <c r="I1200">
        <v>175</v>
      </c>
      <c r="J1200" s="4">
        <v>45649.813726851855</v>
      </c>
      <c r="S1200">
        <v>0</v>
      </c>
      <c r="T1200">
        <v>0</v>
      </c>
      <c r="U1200">
        <v>0</v>
      </c>
      <c r="V1200">
        <v>1</v>
      </c>
      <c r="X1200" t="s">
        <v>2467</v>
      </c>
      <c r="Z1200" t="s">
        <v>6053</v>
      </c>
      <c r="AA1200" t="s">
        <v>50</v>
      </c>
      <c r="AB1200" t="b">
        <v>0</v>
      </c>
      <c r="AC1200" t="str">
        <f t="shared" si="33"/>
        <v/>
      </c>
      <c r="AD1200">
        <v>1142</v>
      </c>
      <c r="AE1200" t="b">
        <v>0</v>
      </c>
      <c r="AF1200">
        <f>_xlfn.XLOOKUP($C1200,[1]Dec25_data_updated!$C:$C, [1]Dec25_data_updated!AI:AI,0)</f>
        <v>0</v>
      </c>
      <c r="AG1200">
        <f>_xlfn.XLOOKUP($C1200,[1]Dec25_data_updated!$C:$C, [1]Dec25_data_updated!AJ:AJ,0)</f>
        <v>0</v>
      </c>
      <c r="AH1200">
        <f>_xlfn.XLOOKUP($C1200,[1]Dec25_data_updated!$C:$C, [1]Dec25_data_updated!AF:AF,0)</f>
        <v>0</v>
      </c>
      <c r="AI1200" s="1">
        <f>_xlfn.XLOOKUP($C1200,[1]cull_for_type_term!$C:$C, [1]cull_for_type_term!AI:AI,0)</f>
        <v>0</v>
      </c>
      <c r="AJ1200" s="1">
        <f>_xlfn.XLOOKUP($C1200,[1]cull_for_type_term!$C:$C, [1]cull_for_type_term!AJ:AJ,0)</f>
        <v>0</v>
      </c>
      <c r="AK1200" s="1">
        <f>_xlfn.XLOOKUP($C1200,[1]dates!$C:$C, [1]dates!D:D,0)</f>
        <v>0</v>
      </c>
      <c r="AL1200" s="2"/>
      <c r="AM1200" s="3">
        <f>_xlfn.XLOOKUP($C1200,[1]missing!$C:$C, [1]missing!AH:AH,0)</f>
        <v>0</v>
      </c>
    </row>
    <row r="1201" spans="1:39" x14ac:dyDescent="0.2">
      <c r="A1201">
        <v>2</v>
      </c>
      <c r="B1201" t="s">
        <v>6054</v>
      </c>
      <c r="C1201" t="s">
        <v>6055</v>
      </c>
      <c r="D1201">
        <v>2021</v>
      </c>
      <c r="F1201" t="s">
        <v>4830</v>
      </c>
      <c r="G1201" t="s">
        <v>6056</v>
      </c>
      <c r="H1201" t="s">
        <v>6057</v>
      </c>
      <c r="I1201">
        <v>494</v>
      </c>
      <c r="J1201" s="4">
        <v>45649.420636574076</v>
      </c>
      <c r="S1201">
        <v>2</v>
      </c>
      <c r="T1201">
        <v>0.67</v>
      </c>
      <c r="U1201">
        <v>2</v>
      </c>
      <c r="V1201">
        <v>1</v>
      </c>
      <c r="W1201">
        <v>3</v>
      </c>
      <c r="X1201" t="s">
        <v>6058</v>
      </c>
      <c r="Y1201" t="s">
        <v>6059</v>
      </c>
      <c r="Z1201" t="s">
        <v>6060</v>
      </c>
      <c r="AA1201" t="s">
        <v>47</v>
      </c>
      <c r="AB1201" s="5" t="b">
        <v>0</v>
      </c>
      <c r="AC1201" t="b">
        <f t="shared" si="33"/>
        <v>1</v>
      </c>
      <c r="AD1201">
        <v>559</v>
      </c>
      <c r="AE1201" t="b">
        <v>0</v>
      </c>
      <c r="AF1201">
        <f>_xlfn.XLOOKUP($C1201,[1]Dec25_data_updated!$C:$C, [1]Dec25_data_updated!AI:AI,0)</f>
        <v>0</v>
      </c>
      <c r="AG1201">
        <f>_xlfn.XLOOKUP($C1201,[1]Dec25_data_updated!$C:$C, [1]Dec25_data_updated!AJ:AJ,0)</f>
        <v>0</v>
      </c>
      <c r="AH1201">
        <f>_xlfn.XLOOKUP($C1201,[1]Dec25_data_updated!$C:$C, [1]Dec25_data_updated!AF:AF,0)</f>
        <v>0</v>
      </c>
      <c r="AI1201" s="1">
        <f>_xlfn.XLOOKUP($C1201,[1]cull_for_type_term!$C:$C, [1]cull_for_type_term!AI:AI,0)</f>
        <v>0</v>
      </c>
      <c r="AJ1201" s="1">
        <f>_xlfn.XLOOKUP($C1201,[1]cull_for_type_term!$C:$C, [1]cull_for_type_term!AJ:AJ,0)</f>
        <v>0</v>
      </c>
      <c r="AK1201" s="1">
        <f>_xlfn.XLOOKUP($C1201,[1]dates!$C:$C, [1]dates!D:D,0)</f>
        <v>0</v>
      </c>
      <c r="AL1201" s="2"/>
      <c r="AM1201" s="3">
        <f>_xlfn.XLOOKUP($C1201,[1]missing!$C:$C, [1]missing!AH:AH,0)</f>
        <v>0</v>
      </c>
    </row>
    <row r="1202" spans="1:39" x14ac:dyDescent="0.2">
      <c r="A1202">
        <v>2</v>
      </c>
      <c r="B1202" t="s">
        <v>6054</v>
      </c>
      <c r="C1202" t="s">
        <v>6055</v>
      </c>
      <c r="D1202">
        <v>2021</v>
      </c>
      <c r="F1202" t="s">
        <v>4830</v>
      </c>
      <c r="G1202" t="s">
        <v>6056</v>
      </c>
      <c r="H1202" t="s">
        <v>6057</v>
      </c>
      <c r="I1202">
        <v>295</v>
      </c>
      <c r="J1202" s="4">
        <v>45649.813726851855</v>
      </c>
      <c r="S1202">
        <v>2</v>
      </c>
      <c r="T1202">
        <v>0.67</v>
      </c>
      <c r="U1202">
        <v>2</v>
      </c>
      <c r="V1202">
        <v>1</v>
      </c>
      <c r="W1202">
        <v>3</v>
      </c>
      <c r="X1202" t="s">
        <v>6061</v>
      </c>
      <c r="Y1202" t="s">
        <v>6059</v>
      </c>
      <c r="Z1202" t="s">
        <v>6062</v>
      </c>
      <c r="AA1202" t="s">
        <v>50</v>
      </c>
      <c r="AB1202" s="5" t="b">
        <v>0</v>
      </c>
      <c r="AC1202" t="str">
        <f t="shared" si="33"/>
        <v/>
      </c>
      <c r="AD1202">
        <v>1262</v>
      </c>
      <c r="AE1202" t="b">
        <v>0</v>
      </c>
      <c r="AF1202">
        <f>_xlfn.XLOOKUP($C1202,[1]Dec25_data_updated!$C:$C, [1]Dec25_data_updated!AI:AI,0)</f>
        <v>0</v>
      </c>
      <c r="AG1202">
        <f>_xlfn.XLOOKUP($C1202,[1]Dec25_data_updated!$C:$C, [1]Dec25_data_updated!AJ:AJ,0)</f>
        <v>0</v>
      </c>
      <c r="AH1202">
        <f>_xlfn.XLOOKUP($C1202,[1]Dec25_data_updated!$C:$C, [1]Dec25_data_updated!AF:AF,0)</f>
        <v>0</v>
      </c>
      <c r="AI1202" s="1">
        <f>_xlfn.XLOOKUP($C1202,[1]cull_for_type_term!$C:$C, [1]cull_for_type_term!AI:AI,0)</f>
        <v>0</v>
      </c>
      <c r="AJ1202" s="1">
        <f>_xlfn.XLOOKUP($C1202,[1]cull_for_type_term!$C:$C, [1]cull_for_type_term!AJ:AJ,0)</f>
        <v>0</v>
      </c>
      <c r="AK1202" s="1">
        <f>_xlfn.XLOOKUP($C1202,[1]dates!$C:$C, [1]dates!D:D,0)</f>
        <v>0</v>
      </c>
      <c r="AL1202" s="2"/>
      <c r="AM1202" s="3">
        <f>_xlfn.XLOOKUP($C1202,[1]missing!$C:$C, [1]missing!AH:AH,0)</f>
        <v>0</v>
      </c>
    </row>
    <row r="1203" spans="1:39" x14ac:dyDescent="0.2">
      <c r="A1203">
        <v>0</v>
      </c>
      <c r="B1203" t="s">
        <v>6063</v>
      </c>
      <c r="C1203" t="s">
        <v>6064</v>
      </c>
      <c r="E1203" t="s">
        <v>2364</v>
      </c>
      <c r="G1203" t="s">
        <v>6065</v>
      </c>
      <c r="I1203">
        <v>14</v>
      </c>
      <c r="J1203" s="4">
        <v>45649.813726851855</v>
      </c>
      <c r="S1203">
        <v>0</v>
      </c>
      <c r="T1203">
        <v>0</v>
      </c>
      <c r="U1203">
        <v>0</v>
      </c>
      <c r="V1203">
        <v>1</v>
      </c>
      <c r="X1203" t="s">
        <v>6066</v>
      </c>
      <c r="Z1203" t="s">
        <v>6067</v>
      </c>
      <c r="AA1203" t="s">
        <v>50</v>
      </c>
      <c r="AB1203" t="b">
        <v>0</v>
      </c>
      <c r="AC1203" t="b">
        <f t="shared" si="33"/>
        <v>1</v>
      </c>
      <c r="AD1203">
        <v>981</v>
      </c>
      <c r="AE1203" t="b">
        <v>0</v>
      </c>
      <c r="AF1203">
        <f>_xlfn.XLOOKUP($C1203,[1]Dec25_data_updated!$C:$C, [1]Dec25_data_updated!AI:AI,0)</f>
        <v>0</v>
      </c>
      <c r="AG1203">
        <f>_xlfn.XLOOKUP($C1203,[1]Dec25_data_updated!$C:$C, [1]Dec25_data_updated!AJ:AJ,0)</f>
        <v>0</v>
      </c>
      <c r="AH1203">
        <f>_xlfn.XLOOKUP($C1203,[1]Dec25_data_updated!$C:$C, [1]Dec25_data_updated!AF:AF,0)</f>
        <v>0</v>
      </c>
      <c r="AI1203" s="1">
        <f>_xlfn.XLOOKUP($C1203,[1]cull_for_type_term!$C:$C, [1]cull_for_type_term!AI:AI,0)</f>
        <v>0</v>
      </c>
      <c r="AJ1203" s="1">
        <f>_xlfn.XLOOKUP($C1203,[1]cull_for_type_term!$C:$C, [1]cull_for_type_term!AJ:AJ,0)</f>
        <v>0</v>
      </c>
      <c r="AK1203" s="1">
        <f>_xlfn.XLOOKUP($C1203,[1]dates!$C:$C, [1]dates!D:D,0)</f>
        <v>0</v>
      </c>
      <c r="AL1203" s="2"/>
      <c r="AM1203" s="3">
        <f>_xlfn.XLOOKUP($C1203,[1]missing!$C:$C, [1]missing!AH:AH,0)</f>
        <v>0</v>
      </c>
    </row>
    <row r="1204" spans="1:39" x14ac:dyDescent="0.2">
      <c r="A1204">
        <v>0</v>
      </c>
      <c r="B1204" t="s">
        <v>6063</v>
      </c>
      <c r="C1204" t="s">
        <v>6068</v>
      </c>
      <c r="E1204" t="s">
        <v>2364</v>
      </c>
      <c r="G1204" t="s">
        <v>6065</v>
      </c>
      <c r="I1204">
        <v>33</v>
      </c>
      <c r="J1204" s="4">
        <v>45649.420636574076</v>
      </c>
      <c r="S1204">
        <v>0</v>
      </c>
      <c r="T1204">
        <v>0</v>
      </c>
      <c r="U1204">
        <v>0</v>
      </c>
      <c r="V1204">
        <v>1</v>
      </c>
      <c r="X1204" t="s">
        <v>6069</v>
      </c>
      <c r="Z1204" t="s">
        <v>6070</v>
      </c>
      <c r="AA1204" t="s">
        <v>47</v>
      </c>
      <c r="AB1204" t="b">
        <v>0</v>
      </c>
      <c r="AC1204" t="b">
        <f t="shared" si="33"/>
        <v>1</v>
      </c>
      <c r="AD1204">
        <v>98</v>
      </c>
      <c r="AE1204" t="b">
        <v>0</v>
      </c>
      <c r="AF1204">
        <f>_xlfn.XLOOKUP($C1204,[1]Dec25_data_updated!$C:$C, [1]Dec25_data_updated!AI:AI,0)</f>
        <v>0</v>
      </c>
      <c r="AG1204">
        <f>_xlfn.XLOOKUP($C1204,[1]Dec25_data_updated!$C:$C, [1]Dec25_data_updated!AJ:AJ,0)</f>
        <v>0</v>
      </c>
      <c r="AH1204" t="str">
        <f>_xlfn.XLOOKUP($C1204,[1]Dec25_data_updated!$C:$C, [1]Dec25_data_updated!AF:AF,0)</f>
        <v>Y_Benkler_Phoebe_Ayers_is_the_librarian_for_electrical_engineering_and_computer_science_at_the_Massachusetts_Institute_of_Technology_Libraries._She_has_been_a_Wikipedian_since_....pdf</v>
      </c>
      <c r="AI1204" s="1">
        <f>_xlfn.XLOOKUP($C1204,[1]cull_for_type_term!$C:$C, [1]cull_for_type_term!AI:AI,0)</f>
        <v>0</v>
      </c>
      <c r="AJ1204" s="1">
        <f>_xlfn.XLOOKUP($C1204,[1]cull_for_type_term!$C:$C, [1]cull_for_type_term!AJ:AJ,0)</f>
        <v>0</v>
      </c>
      <c r="AK1204" s="1">
        <f>_xlfn.XLOOKUP($C1204,[1]dates!$C:$C, [1]dates!D:D,0)</f>
        <v>0</v>
      </c>
      <c r="AL1204" s="2"/>
      <c r="AM1204" s="3">
        <f>_xlfn.XLOOKUP($C1204,[1]missing!$C:$C, [1]missing!AH:AH,0)</f>
        <v>0</v>
      </c>
    </row>
    <row r="1205" spans="1:39" x14ac:dyDescent="0.2">
      <c r="A1205">
        <v>0</v>
      </c>
      <c r="B1205" t="s">
        <v>6063</v>
      </c>
      <c r="C1205" t="s">
        <v>6068</v>
      </c>
      <c r="E1205" t="s">
        <v>2364</v>
      </c>
      <c r="G1205" t="s">
        <v>6065</v>
      </c>
      <c r="I1205">
        <v>4</v>
      </c>
      <c r="J1205" s="4">
        <v>45649.444212962961</v>
      </c>
      <c r="S1205">
        <v>0</v>
      </c>
      <c r="T1205">
        <v>0</v>
      </c>
      <c r="U1205">
        <v>0</v>
      </c>
      <c r="V1205">
        <v>1</v>
      </c>
      <c r="X1205" t="s">
        <v>6069</v>
      </c>
      <c r="Z1205" t="s">
        <v>6071</v>
      </c>
      <c r="AA1205" t="s">
        <v>71</v>
      </c>
      <c r="AB1205" t="b">
        <v>0</v>
      </c>
      <c r="AC1205" t="b">
        <f t="shared" si="33"/>
        <v>1</v>
      </c>
      <c r="AD1205">
        <v>830</v>
      </c>
      <c r="AE1205" t="b">
        <v>0</v>
      </c>
      <c r="AF1205">
        <f>_xlfn.XLOOKUP($C1205,[1]Dec25_data_updated!$C:$C, [1]Dec25_data_updated!AI:AI,0)</f>
        <v>0</v>
      </c>
      <c r="AG1205">
        <f>_xlfn.XLOOKUP($C1205,[1]Dec25_data_updated!$C:$C, [1]Dec25_data_updated!AJ:AJ,0)</f>
        <v>0</v>
      </c>
      <c r="AH1205" t="str">
        <f>_xlfn.XLOOKUP($C1205,[1]Dec25_data_updated!$C:$C, [1]Dec25_data_updated!AF:AF,0)</f>
        <v>Y_Benkler_Phoebe_Ayers_is_the_librarian_for_electrical_engineering_and_computer_science_at_the_Massachusetts_Institute_of_Technology_Libraries._She_has_been_a_Wikipedian_since_....pdf</v>
      </c>
      <c r="AI1205" s="1">
        <f>_xlfn.XLOOKUP($C1205,[1]cull_for_type_term!$C:$C, [1]cull_for_type_term!AI:AI,0)</f>
        <v>0</v>
      </c>
      <c r="AJ1205" s="1">
        <f>_xlfn.XLOOKUP($C1205,[1]cull_for_type_term!$C:$C, [1]cull_for_type_term!AJ:AJ,0)</f>
        <v>0</v>
      </c>
      <c r="AK1205" s="1">
        <f>_xlfn.XLOOKUP($C1205,[1]dates!$C:$C, [1]dates!D:D,0)</f>
        <v>0</v>
      </c>
      <c r="AL1205" s="2"/>
      <c r="AM1205" s="3">
        <f>_xlfn.XLOOKUP($C1205,[1]missing!$C:$C, [1]missing!AH:AH,0)</f>
        <v>0</v>
      </c>
    </row>
    <row r="1206" spans="1:39" x14ac:dyDescent="0.2">
      <c r="A1206">
        <v>0</v>
      </c>
      <c r="B1206" t="s">
        <v>6063</v>
      </c>
      <c r="C1206" t="s">
        <v>6068</v>
      </c>
      <c r="E1206" t="s">
        <v>2364</v>
      </c>
      <c r="G1206" t="s">
        <v>6065</v>
      </c>
      <c r="I1206">
        <v>5</v>
      </c>
      <c r="J1206" s="4">
        <v>45649.86822916667</v>
      </c>
      <c r="S1206">
        <v>0</v>
      </c>
      <c r="T1206">
        <v>0</v>
      </c>
      <c r="U1206">
        <v>0</v>
      </c>
      <c r="V1206">
        <v>1</v>
      </c>
      <c r="X1206" t="s">
        <v>6072</v>
      </c>
      <c r="Z1206" t="s">
        <v>6073</v>
      </c>
      <c r="AA1206" t="s">
        <v>71</v>
      </c>
      <c r="AB1206" t="b">
        <v>0</v>
      </c>
      <c r="AC1206" t="b">
        <f t="shared" si="33"/>
        <v>1</v>
      </c>
      <c r="AD1206">
        <v>1355</v>
      </c>
      <c r="AE1206" t="b">
        <v>0</v>
      </c>
      <c r="AF1206">
        <f>_xlfn.XLOOKUP($C1206,[1]Dec25_data_updated!$C:$C, [1]Dec25_data_updated!AI:AI,0)</f>
        <v>0</v>
      </c>
      <c r="AG1206">
        <f>_xlfn.XLOOKUP($C1206,[1]Dec25_data_updated!$C:$C, [1]Dec25_data_updated!AJ:AJ,0)</f>
        <v>0</v>
      </c>
      <c r="AH1206" t="str">
        <f>_xlfn.XLOOKUP($C1206,[1]Dec25_data_updated!$C:$C, [1]Dec25_data_updated!AF:AF,0)</f>
        <v>Y_Benkler_Phoebe_Ayers_is_the_librarian_for_electrical_engineering_and_computer_science_at_the_Massachusetts_Institute_of_Technology_Libraries._She_has_been_a_Wikipedian_since_....pdf</v>
      </c>
      <c r="AI1206" s="1">
        <f>_xlfn.XLOOKUP($C1206,[1]cull_for_type_term!$C:$C, [1]cull_for_type_term!AI:AI,0)</f>
        <v>0</v>
      </c>
      <c r="AJ1206" s="1">
        <f>_xlfn.XLOOKUP($C1206,[1]cull_for_type_term!$C:$C, [1]cull_for_type_term!AJ:AJ,0)</f>
        <v>0</v>
      </c>
      <c r="AK1206" s="1">
        <f>_xlfn.XLOOKUP($C1206,[1]dates!$C:$C, [1]dates!D:D,0)</f>
        <v>0</v>
      </c>
      <c r="AL1206" s="2"/>
      <c r="AM1206" s="3">
        <f>_xlfn.XLOOKUP($C1206,[1]missing!$C:$C, [1]missing!AH:AH,0)</f>
        <v>0</v>
      </c>
    </row>
    <row r="1207" spans="1:39" x14ac:dyDescent="0.2">
      <c r="A1207">
        <v>0</v>
      </c>
      <c r="B1207" t="s">
        <v>6074</v>
      </c>
      <c r="C1207" t="s">
        <v>4457</v>
      </c>
      <c r="D1207">
        <v>2022</v>
      </c>
      <c r="E1207" t="s">
        <v>6075</v>
      </c>
      <c r="F1207" t="s">
        <v>279</v>
      </c>
      <c r="G1207" t="s">
        <v>6076</v>
      </c>
      <c r="I1207">
        <v>221</v>
      </c>
      <c r="J1207" s="4">
        <v>45649.420636574076</v>
      </c>
      <c r="L1207" t="s">
        <v>6077</v>
      </c>
      <c r="S1207">
        <v>0</v>
      </c>
      <c r="T1207">
        <v>0</v>
      </c>
      <c r="U1207">
        <v>0</v>
      </c>
      <c r="V1207">
        <v>1</v>
      </c>
      <c r="W1207">
        <v>2</v>
      </c>
      <c r="X1207" t="s">
        <v>4460</v>
      </c>
      <c r="Z1207" t="s">
        <v>6078</v>
      </c>
      <c r="AA1207" t="s">
        <v>47</v>
      </c>
      <c r="AB1207" t="b">
        <v>0</v>
      </c>
      <c r="AC1207" t="b">
        <f t="shared" si="33"/>
        <v>1</v>
      </c>
      <c r="AD1207">
        <v>286</v>
      </c>
      <c r="AE1207" t="b">
        <v>0</v>
      </c>
      <c r="AF1207">
        <f>_xlfn.XLOOKUP($C1207,[1]Dec25_data_updated!$C:$C, [1]Dec25_data_updated!AI:AI,0)</f>
        <v>0</v>
      </c>
      <c r="AG1207">
        <f>_xlfn.XLOOKUP($C1207,[1]Dec25_data_updated!$C:$C, [1]Dec25_data_updated!AJ:AJ,0)</f>
        <v>0</v>
      </c>
      <c r="AH1207">
        <f>_xlfn.XLOOKUP($C1207,[1]Dec25_data_updated!$C:$C, [1]Dec25_data_updated!AF:AF,0)</f>
        <v>0</v>
      </c>
      <c r="AI1207" s="1">
        <f>_xlfn.XLOOKUP($C1207,[1]cull_for_type_term!$C:$C, [1]cull_for_type_term!AI:AI,0)</f>
        <v>0</v>
      </c>
      <c r="AJ1207" s="1">
        <f>_xlfn.XLOOKUP($C1207,[1]cull_for_type_term!$C:$C, [1]cull_for_type_term!AJ:AJ,0)</f>
        <v>0</v>
      </c>
      <c r="AK1207" s="1">
        <f>_xlfn.XLOOKUP($C1207,[1]dates!$C:$C, [1]dates!D:D,0)</f>
        <v>0</v>
      </c>
      <c r="AL1207" s="2"/>
      <c r="AM1207" s="3">
        <f>_xlfn.XLOOKUP($C1207,[1]missing!$C:$C, [1]missing!AH:AH,0)</f>
        <v>0</v>
      </c>
    </row>
    <row r="1208" spans="1:39" x14ac:dyDescent="0.2">
      <c r="A1208">
        <v>0</v>
      </c>
      <c r="B1208" t="s">
        <v>6074</v>
      </c>
      <c r="C1208" t="s">
        <v>4457</v>
      </c>
      <c r="D1208">
        <v>2022</v>
      </c>
      <c r="E1208" t="s">
        <v>6075</v>
      </c>
      <c r="F1208" t="s">
        <v>279</v>
      </c>
      <c r="G1208" t="s">
        <v>6076</v>
      </c>
      <c r="I1208">
        <v>208</v>
      </c>
      <c r="J1208" s="4">
        <v>45649.813726851855</v>
      </c>
      <c r="L1208" t="s">
        <v>6077</v>
      </c>
      <c r="S1208">
        <v>0</v>
      </c>
      <c r="T1208">
        <v>0</v>
      </c>
      <c r="U1208">
        <v>0</v>
      </c>
      <c r="V1208">
        <v>1</v>
      </c>
      <c r="W1208">
        <v>2</v>
      </c>
      <c r="X1208" t="s">
        <v>4462</v>
      </c>
      <c r="Z1208" t="s">
        <v>6079</v>
      </c>
      <c r="AA1208" t="s">
        <v>50</v>
      </c>
      <c r="AB1208" t="b">
        <v>0</v>
      </c>
      <c r="AC1208" t="str">
        <f t="shared" si="33"/>
        <v/>
      </c>
      <c r="AD1208">
        <v>1175</v>
      </c>
      <c r="AE1208" t="b">
        <v>0</v>
      </c>
      <c r="AF1208">
        <f>_xlfn.XLOOKUP($C1208,[1]Dec25_data_updated!$C:$C, [1]Dec25_data_updated!AI:AI,0)</f>
        <v>0</v>
      </c>
      <c r="AG1208">
        <f>_xlfn.XLOOKUP($C1208,[1]Dec25_data_updated!$C:$C, [1]Dec25_data_updated!AJ:AJ,0)</f>
        <v>0</v>
      </c>
      <c r="AH1208">
        <f>_xlfn.XLOOKUP($C1208,[1]Dec25_data_updated!$C:$C, [1]Dec25_data_updated!AF:AF,0)</f>
        <v>0</v>
      </c>
      <c r="AI1208" s="1">
        <f>_xlfn.XLOOKUP($C1208,[1]cull_for_type_term!$C:$C, [1]cull_for_type_term!AI:AI,0)</f>
        <v>0</v>
      </c>
      <c r="AJ1208" s="1">
        <f>_xlfn.XLOOKUP($C1208,[1]cull_for_type_term!$C:$C, [1]cull_for_type_term!AJ:AJ,0)</f>
        <v>0</v>
      </c>
      <c r="AK1208" s="1">
        <f>_xlfn.XLOOKUP($C1208,[1]dates!$C:$C, [1]dates!D:D,0)</f>
        <v>0</v>
      </c>
      <c r="AL1208" s="2"/>
      <c r="AM1208" s="3">
        <f>_xlfn.XLOOKUP($C1208,[1]missing!$C:$C, [1]missing!AH:AH,0)</f>
        <v>0</v>
      </c>
    </row>
    <row r="1209" spans="1:39" x14ac:dyDescent="0.2">
      <c r="A1209">
        <v>4</v>
      </c>
      <c r="B1209" t="s">
        <v>6080</v>
      </c>
      <c r="C1209" t="s">
        <v>6081</v>
      </c>
      <c r="D1209">
        <v>2017</v>
      </c>
      <c r="F1209" t="s">
        <v>3084</v>
      </c>
      <c r="G1209" t="s">
        <v>6082</v>
      </c>
      <c r="H1209" t="s">
        <v>6083</v>
      </c>
      <c r="I1209">
        <v>247</v>
      </c>
      <c r="J1209" s="4">
        <v>45649.420636574076</v>
      </c>
      <c r="S1209">
        <v>4</v>
      </c>
      <c r="T1209">
        <v>0.56999999999999995</v>
      </c>
      <c r="U1209">
        <v>4</v>
      </c>
      <c r="V1209">
        <v>1</v>
      </c>
      <c r="W1209">
        <v>7</v>
      </c>
      <c r="X1209" t="s">
        <v>6084</v>
      </c>
      <c r="Y1209" t="s">
        <v>6085</v>
      </c>
      <c r="Z1209" t="s">
        <v>6086</v>
      </c>
      <c r="AA1209" t="s">
        <v>47</v>
      </c>
      <c r="AB1209" t="b">
        <v>0</v>
      </c>
      <c r="AC1209" t="b">
        <f t="shared" si="33"/>
        <v>1</v>
      </c>
      <c r="AD1209">
        <v>312</v>
      </c>
      <c r="AE1209" t="b">
        <v>0</v>
      </c>
      <c r="AF1209">
        <f>_xlfn.XLOOKUP($C1209,[1]Dec25_data_updated!$C:$C, [1]Dec25_data_updated!AI:AI,0)</f>
        <v>0</v>
      </c>
      <c r="AG1209">
        <f>_xlfn.XLOOKUP($C1209,[1]Dec25_data_updated!$C:$C, [1]Dec25_data_updated!AJ:AJ,0)</f>
        <v>0</v>
      </c>
      <c r="AH1209">
        <f>_xlfn.XLOOKUP($C1209,[1]Dec25_data_updated!$C:$C, [1]Dec25_data_updated!AF:AF,0)</f>
        <v>0</v>
      </c>
      <c r="AI1209" s="1">
        <f>_xlfn.XLOOKUP($C1209,[1]cull_for_type_term!$C:$C, [1]cull_for_type_term!AI:AI,0)</f>
        <v>0</v>
      </c>
      <c r="AJ1209" s="1">
        <f>_xlfn.XLOOKUP($C1209,[1]cull_for_type_term!$C:$C, [1]cull_for_type_term!AJ:AJ,0)</f>
        <v>0</v>
      </c>
      <c r="AK1209" s="1">
        <f>_xlfn.XLOOKUP($C1209,[1]dates!$C:$C, [1]dates!D:D,0)</f>
        <v>0</v>
      </c>
      <c r="AL1209" s="2"/>
      <c r="AM1209" s="3">
        <f>_xlfn.XLOOKUP($C1209,[1]missing!$C:$C, [1]missing!AH:AH,0)</f>
        <v>0</v>
      </c>
    </row>
    <row r="1210" spans="1:39" x14ac:dyDescent="0.2">
      <c r="A1210">
        <v>4</v>
      </c>
      <c r="B1210" t="s">
        <v>6080</v>
      </c>
      <c r="C1210" t="s">
        <v>6081</v>
      </c>
      <c r="D1210">
        <v>2017</v>
      </c>
      <c r="F1210" t="s">
        <v>3084</v>
      </c>
      <c r="G1210" t="s">
        <v>6082</v>
      </c>
      <c r="H1210" t="s">
        <v>6083</v>
      </c>
      <c r="I1210">
        <v>20</v>
      </c>
      <c r="J1210" s="4">
        <v>45649.441134259258</v>
      </c>
      <c r="S1210">
        <v>4</v>
      </c>
      <c r="T1210">
        <v>0.56999999999999995</v>
      </c>
      <c r="U1210">
        <v>4</v>
      </c>
      <c r="V1210">
        <v>1</v>
      </c>
      <c r="W1210">
        <v>7</v>
      </c>
      <c r="X1210" t="s">
        <v>6087</v>
      </c>
      <c r="Y1210" t="s">
        <v>6085</v>
      </c>
      <c r="Z1210" t="s">
        <v>6088</v>
      </c>
      <c r="AA1210" t="s">
        <v>461</v>
      </c>
      <c r="AB1210" t="b">
        <v>0</v>
      </c>
      <c r="AC1210" t="b">
        <f t="shared" si="33"/>
        <v>1</v>
      </c>
      <c r="AD1210">
        <v>880</v>
      </c>
      <c r="AE1210" t="b">
        <v>0</v>
      </c>
      <c r="AF1210">
        <f>_xlfn.XLOOKUP($C1210,[1]Dec25_data_updated!$C:$C, [1]Dec25_data_updated!AI:AI,0)</f>
        <v>0</v>
      </c>
      <c r="AG1210">
        <f>_xlfn.XLOOKUP($C1210,[1]Dec25_data_updated!$C:$C, [1]Dec25_data_updated!AJ:AJ,0)</f>
        <v>0</v>
      </c>
      <c r="AH1210">
        <f>_xlfn.XLOOKUP($C1210,[1]Dec25_data_updated!$C:$C, [1]Dec25_data_updated!AF:AF,0)</f>
        <v>0</v>
      </c>
      <c r="AI1210" s="1">
        <f>_xlfn.XLOOKUP($C1210,[1]cull_for_type_term!$C:$C, [1]cull_for_type_term!AI:AI,0)</f>
        <v>0</v>
      </c>
      <c r="AJ1210" s="1">
        <f>_xlfn.XLOOKUP($C1210,[1]cull_for_type_term!$C:$C, [1]cull_for_type_term!AJ:AJ,0)</f>
        <v>0</v>
      </c>
      <c r="AK1210" s="1">
        <f>_xlfn.XLOOKUP($C1210,[1]dates!$C:$C, [1]dates!D:D,0)</f>
        <v>0</v>
      </c>
      <c r="AL1210" s="2"/>
      <c r="AM1210" s="3">
        <f>_xlfn.XLOOKUP($C1210,[1]missing!$C:$C, [1]missing!AH:AH,0)</f>
        <v>0</v>
      </c>
    </row>
    <row r="1211" spans="1:39" x14ac:dyDescent="0.2">
      <c r="A1211">
        <v>1</v>
      </c>
      <c r="B1211" t="s">
        <v>6089</v>
      </c>
      <c r="C1211" t="s">
        <v>6090</v>
      </c>
      <c r="D1211">
        <v>2024</v>
      </c>
      <c r="E1211" t="s">
        <v>6091</v>
      </c>
      <c r="F1211" t="s">
        <v>279</v>
      </c>
      <c r="G1211" t="s">
        <v>6092</v>
      </c>
      <c r="H1211" t="s">
        <v>6093</v>
      </c>
      <c r="I1211">
        <v>78</v>
      </c>
      <c r="J1211" s="4">
        <v>45649.420636574076</v>
      </c>
      <c r="K1211" t="s">
        <v>107</v>
      </c>
      <c r="L1211" t="s">
        <v>6094</v>
      </c>
      <c r="S1211">
        <v>1</v>
      </c>
      <c r="T1211">
        <v>1</v>
      </c>
      <c r="U1211">
        <v>1</v>
      </c>
      <c r="V1211">
        <v>2</v>
      </c>
      <c r="W1211">
        <v>1</v>
      </c>
      <c r="X1211" t="s">
        <v>6095</v>
      </c>
      <c r="Y1211" t="s">
        <v>6092</v>
      </c>
      <c r="Z1211" t="s">
        <v>6096</v>
      </c>
      <c r="AA1211" t="s">
        <v>47</v>
      </c>
      <c r="AB1211" t="b">
        <v>0</v>
      </c>
      <c r="AC1211" t="b">
        <f t="shared" si="33"/>
        <v>1</v>
      </c>
      <c r="AD1211">
        <v>143</v>
      </c>
      <c r="AE1211" t="b">
        <v>0</v>
      </c>
      <c r="AF1211">
        <f>_xlfn.XLOOKUP($C1211,[1]Dec25_data_updated!$C:$C, [1]Dec25_data_updated!AI:AI,0)</f>
        <v>0</v>
      </c>
      <c r="AG1211">
        <f>_xlfn.XLOOKUP($C1211,[1]Dec25_data_updated!$C:$C, [1]Dec25_data_updated!AJ:AJ,0)</f>
        <v>0</v>
      </c>
      <c r="AH1211">
        <f>_xlfn.XLOOKUP($C1211,[1]Dec25_data_updated!$C:$C, [1]Dec25_data_updated!AF:AF,0)</f>
        <v>0</v>
      </c>
      <c r="AI1211" s="1">
        <f>_xlfn.XLOOKUP($C1211,[1]cull_for_type_term!$C:$C, [1]cull_for_type_term!AI:AI,0)</f>
        <v>0</v>
      </c>
      <c r="AJ1211" s="1">
        <f>_xlfn.XLOOKUP($C1211,[1]cull_for_type_term!$C:$C, [1]cull_for_type_term!AJ:AJ,0)</f>
        <v>0</v>
      </c>
      <c r="AK1211" s="1">
        <f>_xlfn.XLOOKUP($C1211,[1]dates!$C:$C, [1]dates!D:D,0)</f>
        <v>0</v>
      </c>
      <c r="AL1211" s="2"/>
      <c r="AM1211" s="3">
        <f>_xlfn.XLOOKUP($C1211,[1]missing!$C:$C, [1]missing!AH:AH,0)</f>
        <v>0</v>
      </c>
    </row>
    <row r="1212" spans="1:39" x14ac:dyDescent="0.2">
      <c r="A1212">
        <v>0</v>
      </c>
      <c r="B1212" t="s">
        <v>6097</v>
      </c>
      <c r="C1212" t="s">
        <v>6098</v>
      </c>
      <c r="D1212">
        <v>2016</v>
      </c>
      <c r="F1212" t="s">
        <v>1132</v>
      </c>
      <c r="G1212" t="s">
        <v>6099</v>
      </c>
      <c r="I1212">
        <v>321</v>
      </c>
      <c r="J1212" s="4">
        <v>45649.813726851855</v>
      </c>
      <c r="S1212">
        <v>0</v>
      </c>
      <c r="T1212">
        <v>0</v>
      </c>
      <c r="U1212">
        <v>0</v>
      </c>
      <c r="V1212">
        <v>1</v>
      </c>
      <c r="W1212">
        <v>8</v>
      </c>
      <c r="X1212" t="s">
        <v>6100</v>
      </c>
      <c r="Y1212" t="s">
        <v>6101</v>
      </c>
      <c r="Z1212" t="s">
        <v>6102</v>
      </c>
      <c r="AA1212" t="s">
        <v>50</v>
      </c>
      <c r="AB1212" t="b">
        <v>0</v>
      </c>
      <c r="AC1212" t="b">
        <f t="shared" si="33"/>
        <v>1</v>
      </c>
      <c r="AD1212">
        <v>1288</v>
      </c>
      <c r="AE1212" t="b">
        <v>0</v>
      </c>
      <c r="AF1212">
        <f>_xlfn.XLOOKUP($C1212,[1]Dec25_data_updated!$C:$C, [1]Dec25_data_updated!AI:AI,0)</f>
        <v>0</v>
      </c>
      <c r="AG1212">
        <f>_xlfn.XLOOKUP($C1212,[1]Dec25_data_updated!$C:$C, [1]Dec25_data_updated!AJ:AJ,0)</f>
        <v>0</v>
      </c>
      <c r="AH1212">
        <f>_xlfn.XLOOKUP($C1212,[1]Dec25_data_updated!$C:$C, [1]Dec25_data_updated!AF:AF,0)</f>
        <v>0</v>
      </c>
      <c r="AI1212" s="1">
        <f>_xlfn.XLOOKUP($C1212,[1]cull_for_type_term!$C:$C, [1]cull_for_type_term!AI:AI,0)</f>
        <v>0</v>
      </c>
      <c r="AJ1212" s="1">
        <f>_xlfn.XLOOKUP($C1212,[1]cull_for_type_term!$C:$C, [1]cull_for_type_term!AJ:AJ,0)</f>
        <v>0</v>
      </c>
      <c r="AK1212" s="1">
        <f>_xlfn.XLOOKUP($C1212,[1]dates!$C:$C, [1]dates!D:D,0)</f>
        <v>0</v>
      </c>
      <c r="AL1212" s="2"/>
      <c r="AM1212" s="3">
        <f>_xlfn.XLOOKUP($C1212,[1]missing!$C:$C, [1]missing!AH:AH,0)</f>
        <v>0</v>
      </c>
    </row>
    <row r="1213" spans="1:39" x14ac:dyDescent="0.2">
      <c r="A1213">
        <v>2</v>
      </c>
      <c r="B1213" t="s">
        <v>6103</v>
      </c>
      <c r="C1213" t="s">
        <v>6104</v>
      </c>
      <c r="D1213">
        <v>2021</v>
      </c>
      <c r="E1213" t="s">
        <v>3033</v>
      </c>
      <c r="F1213" t="s">
        <v>3028</v>
      </c>
      <c r="G1213" t="s">
        <v>6105</v>
      </c>
      <c r="H1213" t="s">
        <v>6106</v>
      </c>
      <c r="I1213">
        <v>293</v>
      </c>
      <c r="J1213" s="4">
        <v>45649.420636574076</v>
      </c>
      <c r="S1213">
        <v>2</v>
      </c>
      <c r="T1213">
        <v>0.67</v>
      </c>
      <c r="U1213">
        <v>1</v>
      </c>
      <c r="V1213">
        <v>2</v>
      </c>
      <c r="W1213">
        <v>3</v>
      </c>
      <c r="X1213" t="s">
        <v>6107</v>
      </c>
      <c r="Y1213" t="s">
        <v>6108</v>
      </c>
      <c r="Z1213" t="s">
        <v>6109</v>
      </c>
      <c r="AA1213" t="s">
        <v>47</v>
      </c>
      <c r="AB1213" t="b">
        <v>0</v>
      </c>
      <c r="AC1213" t="b">
        <f t="shared" si="33"/>
        <v>1</v>
      </c>
      <c r="AD1213">
        <v>358</v>
      </c>
      <c r="AE1213" t="b">
        <v>0</v>
      </c>
      <c r="AF1213">
        <f>_xlfn.XLOOKUP($C1213,[1]Dec25_data_updated!$C:$C, [1]Dec25_data_updated!AI:AI,0)</f>
        <v>0</v>
      </c>
      <c r="AG1213">
        <f>_xlfn.XLOOKUP($C1213,[1]Dec25_data_updated!$C:$C, [1]Dec25_data_updated!AJ:AJ,0)</f>
        <v>0</v>
      </c>
      <c r="AH1213">
        <f>_xlfn.XLOOKUP($C1213,[1]Dec25_data_updated!$C:$C, [1]Dec25_data_updated!AF:AF,0)</f>
        <v>0</v>
      </c>
      <c r="AI1213" s="1">
        <f>_xlfn.XLOOKUP($C1213,[1]cull_for_type_term!$C:$C, [1]cull_for_type_term!AI:AI,0)</f>
        <v>0</v>
      </c>
      <c r="AJ1213" s="1">
        <f>_xlfn.XLOOKUP($C1213,[1]cull_for_type_term!$C:$C, [1]cull_for_type_term!AJ:AJ,0)</f>
        <v>0</v>
      </c>
      <c r="AK1213" s="1">
        <f>_xlfn.XLOOKUP($C1213,[1]dates!$C:$C, [1]dates!D:D,0)</f>
        <v>0</v>
      </c>
      <c r="AL1213" s="2"/>
      <c r="AM1213" s="3">
        <f>_xlfn.XLOOKUP($C1213,[1]missing!$C:$C, [1]missing!AH:AH,0)</f>
        <v>0</v>
      </c>
    </row>
    <row r="1214" spans="1:39" x14ac:dyDescent="0.2">
      <c r="A1214">
        <v>228</v>
      </c>
      <c r="B1214" t="s">
        <v>6110</v>
      </c>
      <c r="C1214" t="s">
        <v>6111</v>
      </c>
      <c r="D1214">
        <v>2017</v>
      </c>
      <c r="F1214" t="s">
        <v>1722</v>
      </c>
      <c r="G1214" t="s">
        <v>6112</v>
      </c>
      <c r="H1214" t="s">
        <v>6113</v>
      </c>
      <c r="I1214">
        <v>63</v>
      </c>
      <c r="J1214" s="4">
        <v>45649.420636574076</v>
      </c>
      <c r="K1214" t="s">
        <v>250</v>
      </c>
      <c r="L1214" t="s">
        <v>6114</v>
      </c>
      <c r="S1214">
        <v>228</v>
      </c>
      <c r="T1214">
        <v>32.57</v>
      </c>
      <c r="U1214">
        <v>114</v>
      </c>
      <c r="V1214">
        <v>2</v>
      </c>
      <c r="W1214">
        <v>7</v>
      </c>
      <c r="X1214" t="s">
        <v>6115</v>
      </c>
      <c r="Z1214" t="s">
        <v>6116</v>
      </c>
      <c r="AA1214" t="s">
        <v>47</v>
      </c>
      <c r="AB1214" t="b">
        <v>0</v>
      </c>
      <c r="AC1214" t="b">
        <f t="shared" si="33"/>
        <v>1</v>
      </c>
      <c r="AD1214">
        <v>128</v>
      </c>
      <c r="AE1214" t="b">
        <v>0</v>
      </c>
      <c r="AF1214">
        <f>_xlfn.XLOOKUP($C1214,[1]Dec25_data_updated!$C:$C, [1]Dec25_data_updated!AI:AI,0)</f>
        <v>0</v>
      </c>
      <c r="AG1214">
        <f>_xlfn.XLOOKUP($C1214,[1]Dec25_data_updated!$C:$C, [1]Dec25_data_updated!AJ:AJ,0)</f>
        <v>0</v>
      </c>
      <c r="AH1214">
        <f>_xlfn.XLOOKUP($C1214,[1]Dec25_data_updated!$C:$C, [1]Dec25_data_updated!AF:AF,0)</f>
        <v>0</v>
      </c>
      <c r="AI1214" s="1">
        <f>_xlfn.XLOOKUP($C1214,[1]cull_for_type_term!$C:$C, [1]cull_for_type_term!AI:AI,0)</f>
        <v>0</v>
      </c>
      <c r="AJ1214" s="1">
        <f>_xlfn.XLOOKUP($C1214,[1]cull_for_type_term!$C:$C, [1]cull_for_type_term!AJ:AJ,0)</f>
        <v>0</v>
      </c>
      <c r="AK1214" s="1">
        <f>_xlfn.XLOOKUP($C1214,[1]dates!$C:$C, [1]dates!D:D,0)</f>
        <v>0</v>
      </c>
      <c r="AL1214" s="2"/>
      <c r="AM1214" s="3">
        <f>_xlfn.XLOOKUP($C1214,[1]missing!$C:$C, [1]missing!AH:AH,0)</f>
        <v>0</v>
      </c>
    </row>
    <row r="1215" spans="1:39" x14ac:dyDescent="0.2">
      <c r="A1215">
        <v>0</v>
      </c>
      <c r="B1215" t="s">
        <v>6117</v>
      </c>
      <c r="C1215" t="s">
        <v>6118</v>
      </c>
      <c r="D1215">
        <v>2023</v>
      </c>
      <c r="E1215" t="s">
        <v>6119</v>
      </c>
      <c r="F1215" t="s">
        <v>3136</v>
      </c>
      <c r="G1215" t="s">
        <v>6120</v>
      </c>
      <c r="I1215">
        <v>229</v>
      </c>
      <c r="J1215" s="4">
        <v>45649.420636574076</v>
      </c>
      <c r="K1215" t="s">
        <v>107</v>
      </c>
      <c r="S1215">
        <v>0</v>
      </c>
      <c r="T1215">
        <v>0</v>
      </c>
      <c r="U1215">
        <v>0</v>
      </c>
      <c r="V1215">
        <v>2</v>
      </c>
      <c r="W1215">
        <v>1</v>
      </c>
      <c r="X1215" t="s">
        <v>6121</v>
      </c>
      <c r="Y1215" t="s">
        <v>6120</v>
      </c>
      <c r="Z1215" t="s">
        <v>6122</v>
      </c>
      <c r="AA1215" t="s">
        <v>47</v>
      </c>
      <c r="AB1215" t="b">
        <v>0</v>
      </c>
      <c r="AC1215" t="b">
        <f t="shared" si="33"/>
        <v>1</v>
      </c>
      <c r="AD1215">
        <v>294</v>
      </c>
      <c r="AE1215" t="b">
        <v>0</v>
      </c>
      <c r="AF1215">
        <f>_xlfn.XLOOKUP($C1215,[1]Dec25_data_updated!$C:$C, [1]Dec25_data_updated!AI:AI,0)</f>
        <v>0</v>
      </c>
      <c r="AG1215">
        <f>_xlfn.XLOOKUP($C1215,[1]Dec25_data_updated!$C:$C, [1]Dec25_data_updated!AJ:AJ,0)</f>
        <v>0</v>
      </c>
      <c r="AH1215">
        <f>_xlfn.XLOOKUP($C1215,[1]Dec25_data_updated!$C:$C, [1]Dec25_data_updated!AF:AF,0)</f>
        <v>0</v>
      </c>
      <c r="AI1215" s="1">
        <f>_xlfn.XLOOKUP($C1215,[1]cull_for_type_term!$C:$C, [1]cull_for_type_term!AI:AI,0)</f>
        <v>0</v>
      </c>
      <c r="AJ1215" s="1">
        <f>_xlfn.XLOOKUP($C1215,[1]cull_for_type_term!$C:$C, [1]cull_for_type_term!AJ:AJ,0)</f>
        <v>0</v>
      </c>
      <c r="AK1215" s="1">
        <f>_xlfn.XLOOKUP($C1215,[1]dates!$C:$C, [1]dates!D:D,0)</f>
        <v>0</v>
      </c>
      <c r="AL1215" s="2"/>
      <c r="AM1215" s="3">
        <f>_xlfn.XLOOKUP($C1215,[1]missing!$C:$C, [1]missing!AH:AH,0)</f>
        <v>0</v>
      </c>
    </row>
    <row r="1216" spans="1:39" x14ac:dyDescent="0.2">
      <c r="A1216">
        <v>27</v>
      </c>
      <c r="B1216" t="s">
        <v>6123</v>
      </c>
      <c r="C1216" t="s">
        <v>6124</v>
      </c>
      <c r="D1216">
        <v>2021</v>
      </c>
      <c r="E1216" t="s">
        <v>6125</v>
      </c>
      <c r="F1216" t="s">
        <v>6126</v>
      </c>
      <c r="G1216" t="s">
        <v>6127</v>
      </c>
      <c r="H1216" t="s">
        <v>6128</v>
      </c>
      <c r="I1216">
        <v>57</v>
      </c>
      <c r="J1216" s="4">
        <v>45649.420636574076</v>
      </c>
      <c r="L1216" t="s">
        <v>6129</v>
      </c>
      <c r="S1216">
        <v>27</v>
      </c>
      <c r="T1216">
        <v>9</v>
      </c>
      <c r="U1216">
        <v>9</v>
      </c>
      <c r="V1216">
        <v>3</v>
      </c>
      <c r="W1216">
        <v>3</v>
      </c>
      <c r="X1216" t="s">
        <v>6130</v>
      </c>
      <c r="Y1216" t="s">
        <v>6131</v>
      </c>
      <c r="Z1216" t="s">
        <v>6132</v>
      </c>
      <c r="AA1216" t="s">
        <v>47</v>
      </c>
      <c r="AB1216" t="b">
        <v>0</v>
      </c>
      <c r="AC1216" t="b">
        <f t="shared" si="33"/>
        <v>1</v>
      </c>
      <c r="AD1216">
        <v>122</v>
      </c>
      <c r="AE1216" t="b">
        <v>0</v>
      </c>
      <c r="AF1216">
        <f>_xlfn.XLOOKUP($C1216,[1]Dec25_data_updated!$C:$C, [1]Dec25_data_updated!AI:AI,0)</f>
        <v>0</v>
      </c>
      <c r="AG1216">
        <f>_xlfn.XLOOKUP($C1216,[1]Dec25_data_updated!$C:$C, [1]Dec25_data_updated!AJ:AJ,0)</f>
        <v>0</v>
      </c>
      <c r="AH1216">
        <f>_xlfn.XLOOKUP($C1216,[1]Dec25_data_updated!$C:$C, [1]Dec25_data_updated!AF:AF,0)</f>
        <v>0</v>
      </c>
      <c r="AI1216" s="1">
        <f>_xlfn.XLOOKUP($C1216,[1]cull_for_type_term!$C:$C, [1]cull_for_type_term!AI:AI,0)</f>
        <v>0</v>
      </c>
      <c r="AJ1216" s="1">
        <f>_xlfn.XLOOKUP($C1216,[1]cull_for_type_term!$C:$C, [1]cull_for_type_term!AJ:AJ,0)</f>
        <v>0</v>
      </c>
      <c r="AK1216" s="1">
        <f>_xlfn.XLOOKUP($C1216,[1]dates!$C:$C, [1]dates!D:D,0)</f>
        <v>0</v>
      </c>
      <c r="AL1216" s="2"/>
      <c r="AM1216" s="3">
        <f>_xlfn.XLOOKUP($C1216,[1]missing!$C:$C, [1]missing!AH:AH,0)</f>
        <v>0</v>
      </c>
    </row>
    <row r="1217" spans="1:39" x14ac:dyDescent="0.2">
      <c r="A1217">
        <v>0</v>
      </c>
      <c r="B1217" t="s">
        <v>1783</v>
      </c>
      <c r="C1217" t="s">
        <v>1784</v>
      </c>
      <c r="D1217">
        <v>2020</v>
      </c>
      <c r="F1217" t="s">
        <v>1785</v>
      </c>
      <c r="G1217" t="s">
        <v>1786</v>
      </c>
      <c r="I1217">
        <v>522</v>
      </c>
      <c r="J1217" s="4">
        <v>45649.420636574076</v>
      </c>
      <c r="S1217">
        <v>0</v>
      </c>
      <c r="T1217">
        <v>0</v>
      </c>
      <c r="U1217">
        <v>0</v>
      </c>
      <c r="V1217">
        <v>3</v>
      </c>
      <c r="W1217">
        <v>4</v>
      </c>
      <c r="X1217" t="s">
        <v>1787</v>
      </c>
      <c r="Y1217" t="s">
        <v>1788</v>
      </c>
      <c r="Z1217" t="s">
        <v>6133</v>
      </c>
      <c r="AA1217" t="s">
        <v>47</v>
      </c>
      <c r="AB1217" t="b">
        <v>0</v>
      </c>
      <c r="AC1217" t="str">
        <f t="shared" si="33"/>
        <v/>
      </c>
      <c r="AD1217">
        <v>587</v>
      </c>
      <c r="AE1217" t="b">
        <v>0</v>
      </c>
      <c r="AF1217">
        <f>_xlfn.XLOOKUP($C1217,[1]Dec25_data_updated!$C:$C, [1]Dec25_data_updated!AI:AI,0)</f>
        <v>0</v>
      </c>
      <c r="AG1217">
        <f>_xlfn.XLOOKUP($C1217,[1]Dec25_data_updated!$C:$C, [1]Dec25_data_updated!AJ:AJ,0)</f>
        <v>0</v>
      </c>
      <c r="AH1217">
        <f>_xlfn.XLOOKUP($C1217,[1]Dec25_data_updated!$C:$C, [1]Dec25_data_updated!AF:AF,0)</f>
        <v>0</v>
      </c>
      <c r="AI1217" s="1">
        <f>_xlfn.XLOOKUP($C1217,[1]cull_for_type_term!$C:$C, [1]cull_for_type_term!AI:AI,0)</f>
        <v>0</v>
      </c>
      <c r="AJ1217" s="1">
        <f>_xlfn.XLOOKUP($C1217,[1]cull_for_type_term!$C:$C, [1]cull_for_type_term!AJ:AJ,0)</f>
        <v>0</v>
      </c>
      <c r="AK1217" s="1">
        <f>_xlfn.XLOOKUP($C1217,[1]dates!$C:$C, [1]dates!D:D,0)</f>
        <v>0</v>
      </c>
      <c r="AL1217" s="2"/>
      <c r="AM1217" s="3">
        <f>_xlfn.XLOOKUP($C1217,[1]missing!$C:$C, [1]missing!AH:AH,0)</f>
        <v>0</v>
      </c>
    </row>
    <row r="1218" spans="1:39" x14ac:dyDescent="0.2">
      <c r="A1218">
        <v>0</v>
      </c>
      <c r="B1218" t="s">
        <v>1783</v>
      </c>
      <c r="C1218" t="s">
        <v>1784</v>
      </c>
      <c r="D1218">
        <v>2020</v>
      </c>
      <c r="F1218" t="s">
        <v>1785</v>
      </c>
      <c r="G1218" t="s">
        <v>1786</v>
      </c>
      <c r="I1218">
        <v>289</v>
      </c>
      <c r="J1218" s="4">
        <v>45649.813726851855</v>
      </c>
      <c r="S1218">
        <v>0</v>
      </c>
      <c r="T1218">
        <v>0</v>
      </c>
      <c r="U1218">
        <v>0</v>
      </c>
      <c r="V1218">
        <v>3</v>
      </c>
      <c r="W1218">
        <v>4</v>
      </c>
      <c r="X1218" t="s">
        <v>1787</v>
      </c>
      <c r="Y1218" t="s">
        <v>1788</v>
      </c>
      <c r="Z1218" t="s">
        <v>6134</v>
      </c>
      <c r="AA1218" t="s">
        <v>50</v>
      </c>
      <c r="AB1218" s="5" t="b">
        <v>0</v>
      </c>
      <c r="AC1218" t="str">
        <f t="shared" si="33"/>
        <v/>
      </c>
      <c r="AD1218">
        <v>1256</v>
      </c>
      <c r="AE1218" t="b">
        <v>0</v>
      </c>
      <c r="AF1218">
        <f>_xlfn.XLOOKUP($C1218,[1]Dec25_data_updated!$C:$C, [1]Dec25_data_updated!AI:AI,0)</f>
        <v>0</v>
      </c>
      <c r="AG1218">
        <f>_xlfn.XLOOKUP($C1218,[1]Dec25_data_updated!$C:$C, [1]Dec25_data_updated!AJ:AJ,0)</f>
        <v>0</v>
      </c>
      <c r="AH1218">
        <f>_xlfn.XLOOKUP($C1218,[1]Dec25_data_updated!$C:$C, [1]Dec25_data_updated!AF:AF,0)</f>
        <v>0</v>
      </c>
      <c r="AI1218" s="1">
        <f>_xlfn.XLOOKUP($C1218,[1]cull_for_type_term!$C:$C, [1]cull_for_type_term!AI:AI,0)</f>
        <v>0</v>
      </c>
      <c r="AJ1218" s="1">
        <f>_xlfn.XLOOKUP($C1218,[1]cull_for_type_term!$C:$C, [1]cull_for_type_term!AJ:AJ,0)</f>
        <v>0</v>
      </c>
      <c r="AK1218" s="1">
        <f>_xlfn.XLOOKUP($C1218,[1]dates!$C:$C, [1]dates!D:D,0)</f>
        <v>0</v>
      </c>
      <c r="AL1218" s="2"/>
      <c r="AM1218" s="3">
        <f>_xlfn.XLOOKUP($C1218,[1]missing!$C:$C, [1]missing!AH:AH,0)</f>
        <v>0</v>
      </c>
    </row>
    <row r="1219" spans="1:39" x14ac:dyDescent="0.2">
      <c r="A1219">
        <v>1</v>
      </c>
      <c r="B1219" t="s">
        <v>6135</v>
      </c>
      <c r="C1219" t="s">
        <v>6136</v>
      </c>
      <c r="D1219">
        <v>2020</v>
      </c>
      <c r="F1219" t="s">
        <v>6137</v>
      </c>
      <c r="G1219" t="s">
        <v>6138</v>
      </c>
      <c r="H1219" t="s">
        <v>6139</v>
      </c>
      <c r="I1219">
        <v>328</v>
      </c>
      <c r="J1219" s="4">
        <v>45649.420636574076</v>
      </c>
      <c r="K1219" t="s">
        <v>56</v>
      </c>
      <c r="S1219">
        <v>1</v>
      </c>
      <c r="T1219">
        <v>0.25</v>
      </c>
      <c r="U1219">
        <v>1</v>
      </c>
      <c r="V1219">
        <v>1</v>
      </c>
      <c r="W1219">
        <v>4</v>
      </c>
      <c r="X1219" t="s">
        <v>6140</v>
      </c>
      <c r="Y1219" t="s">
        <v>6138</v>
      </c>
      <c r="Z1219" t="s">
        <v>6141</v>
      </c>
      <c r="AA1219" t="s">
        <v>47</v>
      </c>
      <c r="AB1219" s="5" t="b">
        <v>0</v>
      </c>
      <c r="AC1219" t="str">
        <f t="shared" si="33"/>
        <v/>
      </c>
      <c r="AD1219">
        <v>393</v>
      </c>
      <c r="AE1219" t="b">
        <v>0</v>
      </c>
      <c r="AF1219">
        <f>_xlfn.XLOOKUP($C1219,[1]Dec25_data_updated!$C:$C, [1]Dec25_data_updated!AI:AI,0)</f>
        <v>0</v>
      </c>
      <c r="AG1219">
        <f>_xlfn.XLOOKUP($C1219,[1]Dec25_data_updated!$C:$C, [1]Dec25_data_updated!AJ:AJ,0)</f>
        <v>0</v>
      </c>
      <c r="AH1219">
        <f>_xlfn.XLOOKUP($C1219,[1]Dec25_data_updated!$C:$C, [1]Dec25_data_updated!AF:AF,0)</f>
        <v>0</v>
      </c>
      <c r="AI1219" s="1">
        <f>_xlfn.XLOOKUP($C1219,[1]cull_for_type_term!$C:$C, [1]cull_for_type_term!AI:AI,0)</f>
        <v>0</v>
      </c>
      <c r="AJ1219" s="1">
        <f>_xlfn.XLOOKUP($C1219,[1]cull_for_type_term!$C:$C, [1]cull_for_type_term!AJ:AJ,0)</f>
        <v>0</v>
      </c>
      <c r="AK1219" s="1">
        <f>_xlfn.XLOOKUP($C1219,[1]dates!$C:$C, [1]dates!D:D,0)</f>
        <v>0</v>
      </c>
      <c r="AL1219" s="2"/>
      <c r="AM1219" s="3">
        <f>_xlfn.XLOOKUP($C1219,[1]missing!$C:$C, [1]missing!AH:AH,0)</f>
        <v>0</v>
      </c>
    </row>
    <row r="1220" spans="1:39" x14ac:dyDescent="0.2">
      <c r="A1220">
        <v>0</v>
      </c>
      <c r="B1220" t="s">
        <v>6142</v>
      </c>
      <c r="C1220" t="s">
        <v>6143</v>
      </c>
      <c r="D1220">
        <v>2016</v>
      </c>
      <c r="F1220" t="s">
        <v>6144</v>
      </c>
      <c r="G1220" t="s">
        <v>6145</v>
      </c>
      <c r="I1220">
        <v>337</v>
      </c>
      <c r="J1220" s="4">
        <v>45649.420636574076</v>
      </c>
      <c r="S1220">
        <v>0</v>
      </c>
      <c r="T1220">
        <v>0</v>
      </c>
      <c r="U1220">
        <v>0</v>
      </c>
      <c r="V1220">
        <v>1</v>
      </c>
      <c r="W1220">
        <v>8</v>
      </c>
      <c r="X1220" t="s">
        <v>6146</v>
      </c>
      <c r="Y1220" t="s">
        <v>6147</v>
      </c>
      <c r="Z1220" t="s">
        <v>6148</v>
      </c>
      <c r="AA1220" t="s">
        <v>47</v>
      </c>
      <c r="AB1220" s="5" t="b">
        <v>0</v>
      </c>
      <c r="AC1220" t="str">
        <f t="shared" si="33"/>
        <v/>
      </c>
      <c r="AD1220">
        <v>402</v>
      </c>
      <c r="AE1220" t="b">
        <v>0</v>
      </c>
      <c r="AF1220">
        <f>_xlfn.XLOOKUP($C1220,[1]Dec25_data_updated!$C:$C, [1]Dec25_data_updated!AI:AI,0)</f>
        <v>0</v>
      </c>
      <c r="AG1220">
        <f>_xlfn.XLOOKUP($C1220,[1]Dec25_data_updated!$C:$C, [1]Dec25_data_updated!AJ:AJ,0)</f>
        <v>0</v>
      </c>
      <c r="AH1220">
        <f>_xlfn.XLOOKUP($C1220,[1]Dec25_data_updated!$C:$C, [1]Dec25_data_updated!AF:AF,0)</f>
        <v>0</v>
      </c>
      <c r="AI1220" s="1">
        <f>_xlfn.XLOOKUP($C1220,[1]cull_for_type_term!$C:$C, [1]cull_for_type_term!AI:AI,0)</f>
        <v>0</v>
      </c>
      <c r="AJ1220" s="1">
        <f>_xlfn.XLOOKUP($C1220,[1]cull_for_type_term!$C:$C, [1]cull_for_type_term!AJ:AJ,0)</f>
        <v>0</v>
      </c>
      <c r="AK1220" s="1">
        <f>_xlfn.XLOOKUP($C1220,[1]dates!$C:$C, [1]dates!D:D,0)</f>
        <v>0</v>
      </c>
      <c r="AL1220" s="2"/>
      <c r="AM1220" s="3">
        <f>_xlfn.XLOOKUP($C1220,[1]missing!$C:$C, [1]missing!AH:AH,0)</f>
        <v>0</v>
      </c>
    </row>
    <row r="1221" spans="1:39" x14ac:dyDescent="0.2">
      <c r="A1221">
        <v>0</v>
      </c>
      <c r="B1221" t="s">
        <v>6142</v>
      </c>
      <c r="C1221" t="s">
        <v>6143</v>
      </c>
      <c r="D1221">
        <v>2016</v>
      </c>
      <c r="F1221" t="s">
        <v>6144</v>
      </c>
      <c r="G1221" t="s">
        <v>6145</v>
      </c>
      <c r="I1221">
        <v>195</v>
      </c>
      <c r="J1221" s="4">
        <v>45649.813726851855</v>
      </c>
      <c r="S1221">
        <v>0</v>
      </c>
      <c r="T1221">
        <v>0</v>
      </c>
      <c r="U1221">
        <v>0</v>
      </c>
      <c r="V1221">
        <v>1</v>
      </c>
      <c r="W1221">
        <v>8</v>
      </c>
      <c r="X1221" t="s">
        <v>6146</v>
      </c>
      <c r="Y1221" t="s">
        <v>6147</v>
      </c>
      <c r="Z1221" t="s">
        <v>6149</v>
      </c>
      <c r="AA1221" t="s">
        <v>50</v>
      </c>
      <c r="AB1221" t="b">
        <v>0</v>
      </c>
      <c r="AC1221" t="str">
        <f t="shared" si="33"/>
        <v/>
      </c>
      <c r="AD1221">
        <v>1162</v>
      </c>
      <c r="AE1221" t="b">
        <v>0</v>
      </c>
      <c r="AF1221">
        <f>_xlfn.XLOOKUP($C1221,[1]Dec25_data_updated!$C:$C, [1]Dec25_data_updated!AI:AI,0)</f>
        <v>0</v>
      </c>
      <c r="AG1221">
        <f>_xlfn.XLOOKUP($C1221,[1]Dec25_data_updated!$C:$C, [1]Dec25_data_updated!AJ:AJ,0)</f>
        <v>0</v>
      </c>
      <c r="AH1221">
        <f>_xlfn.XLOOKUP($C1221,[1]Dec25_data_updated!$C:$C, [1]Dec25_data_updated!AF:AF,0)</f>
        <v>0</v>
      </c>
      <c r="AI1221" s="1">
        <f>_xlfn.XLOOKUP($C1221,[1]cull_for_type_term!$C:$C, [1]cull_for_type_term!AI:AI,0)</f>
        <v>0</v>
      </c>
      <c r="AJ1221" s="1">
        <f>_xlfn.XLOOKUP($C1221,[1]cull_for_type_term!$C:$C, [1]cull_for_type_term!AJ:AJ,0)</f>
        <v>0</v>
      </c>
      <c r="AK1221" s="1">
        <f>_xlfn.XLOOKUP($C1221,[1]dates!$C:$C, [1]dates!D:D,0)</f>
        <v>0</v>
      </c>
      <c r="AL1221" s="2"/>
      <c r="AM1221" s="3">
        <f>_xlfn.XLOOKUP($C1221,[1]missing!$C:$C, [1]missing!AH:AH,0)</f>
        <v>0</v>
      </c>
    </row>
    <row r="1222" spans="1:39" x14ac:dyDescent="0.2">
      <c r="A1222">
        <v>5</v>
      </c>
      <c r="B1222" t="s">
        <v>6150</v>
      </c>
      <c r="C1222" t="s">
        <v>6151</v>
      </c>
      <c r="D1222">
        <v>2016</v>
      </c>
      <c r="E1222" t="s">
        <v>6152</v>
      </c>
      <c r="F1222" t="s">
        <v>529</v>
      </c>
      <c r="G1222" t="s">
        <v>6153</v>
      </c>
      <c r="H1222" t="s">
        <v>6154</v>
      </c>
      <c r="I1222">
        <v>560</v>
      </c>
      <c r="J1222" s="4">
        <v>45649.420636574076</v>
      </c>
      <c r="S1222">
        <v>5</v>
      </c>
      <c r="T1222">
        <v>0.63</v>
      </c>
      <c r="U1222">
        <v>3</v>
      </c>
      <c r="V1222">
        <v>2</v>
      </c>
      <c r="W1222">
        <v>8</v>
      </c>
      <c r="X1222" t="s">
        <v>6155</v>
      </c>
      <c r="Y1222" t="s">
        <v>6156</v>
      </c>
      <c r="Z1222" t="s">
        <v>6157</v>
      </c>
      <c r="AA1222" t="s">
        <v>47</v>
      </c>
      <c r="AB1222" s="5" t="b">
        <v>0</v>
      </c>
      <c r="AC1222" t="str">
        <f t="shared" si="33"/>
        <v/>
      </c>
      <c r="AD1222">
        <v>625</v>
      </c>
      <c r="AE1222" t="b">
        <v>0</v>
      </c>
      <c r="AF1222">
        <f>_xlfn.XLOOKUP($C1222,[1]Dec25_data_updated!$C:$C, [1]Dec25_data_updated!AI:AI,0)</f>
        <v>0</v>
      </c>
      <c r="AG1222">
        <f>_xlfn.XLOOKUP($C1222,[1]Dec25_data_updated!$C:$C, [1]Dec25_data_updated!AJ:AJ,0)</f>
        <v>0</v>
      </c>
      <c r="AH1222">
        <f>_xlfn.XLOOKUP($C1222,[1]Dec25_data_updated!$C:$C, [1]Dec25_data_updated!AF:AF,0)</f>
        <v>0</v>
      </c>
      <c r="AI1222" s="1">
        <f>_xlfn.XLOOKUP($C1222,[1]cull_for_type_term!$C:$C, [1]cull_for_type_term!AI:AI,0)</f>
        <v>0</v>
      </c>
      <c r="AJ1222" s="1">
        <f>_xlfn.XLOOKUP($C1222,[1]cull_for_type_term!$C:$C, [1]cull_for_type_term!AJ:AJ,0)</f>
        <v>0</v>
      </c>
      <c r="AK1222" s="1">
        <f>_xlfn.XLOOKUP($C1222,[1]dates!$C:$C, [1]dates!D:D,0)</f>
        <v>0</v>
      </c>
      <c r="AL1222" s="2"/>
      <c r="AM1222" s="3">
        <f>_xlfn.XLOOKUP($C1222,[1]missing!$C:$C, [1]missing!AH:AH,0)</f>
        <v>0</v>
      </c>
    </row>
    <row r="1223" spans="1:39" x14ac:dyDescent="0.2">
      <c r="A1223">
        <v>6</v>
      </c>
      <c r="B1223" t="s">
        <v>6158</v>
      </c>
      <c r="C1223" t="s">
        <v>6159</v>
      </c>
      <c r="D1223">
        <v>2021</v>
      </c>
      <c r="E1223" t="s">
        <v>6160</v>
      </c>
      <c r="F1223" t="s">
        <v>641</v>
      </c>
      <c r="G1223" t="s">
        <v>6161</v>
      </c>
      <c r="H1223" t="s">
        <v>6162</v>
      </c>
      <c r="I1223">
        <v>529</v>
      </c>
      <c r="J1223" s="4">
        <v>45649.420636574076</v>
      </c>
      <c r="S1223">
        <v>6</v>
      </c>
      <c r="T1223">
        <v>2</v>
      </c>
      <c r="U1223">
        <v>6</v>
      </c>
      <c r="V1223">
        <v>1</v>
      </c>
      <c r="W1223">
        <v>3</v>
      </c>
      <c r="X1223" t="s">
        <v>6163</v>
      </c>
      <c r="Y1223" t="s">
        <v>6164</v>
      </c>
      <c r="Z1223" t="s">
        <v>6165</v>
      </c>
      <c r="AA1223" t="s">
        <v>47</v>
      </c>
      <c r="AB1223" s="5" t="b">
        <v>0</v>
      </c>
      <c r="AC1223" t="str">
        <f t="shared" si="33"/>
        <v/>
      </c>
      <c r="AD1223">
        <v>594</v>
      </c>
      <c r="AE1223" t="b">
        <v>0</v>
      </c>
      <c r="AF1223">
        <f>_xlfn.XLOOKUP($C1223,[1]Dec25_data_updated!$C:$C, [1]Dec25_data_updated!AI:AI,0)</f>
        <v>0</v>
      </c>
      <c r="AG1223">
        <f>_xlfn.XLOOKUP($C1223,[1]Dec25_data_updated!$C:$C, [1]Dec25_data_updated!AJ:AJ,0)</f>
        <v>0</v>
      </c>
      <c r="AH1223">
        <f>_xlfn.XLOOKUP($C1223,[1]Dec25_data_updated!$C:$C, [1]Dec25_data_updated!AF:AF,0)</f>
        <v>0</v>
      </c>
      <c r="AI1223" s="1">
        <f>_xlfn.XLOOKUP($C1223,[1]cull_for_type_term!$C:$C, [1]cull_for_type_term!AI:AI,0)</f>
        <v>0</v>
      </c>
      <c r="AJ1223" s="1">
        <f>_xlfn.XLOOKUP($C1223,[1]cull_for_type_term!$C:$C, [1]cull_for_type_term!AJ:AJ,0)</f>
        <v>0</v>
      </c>
      <c r="AK1223" s="1">
        <f>_xlfn.XLOOKUP($C1223,[1]dates!$C:$C, [1]dates!D:D,0)</f>
        <v>0</v>
      </c>
      <c r="AL1223" s="2"/>
      <c r="AM1223" s="3">
        <f>_xlfn.XLOOKUP($C1223,[1]missing!$C:$C, [1]missing!AH:AH,0)</f>
        <v>0</v>
      </c>
    </row>
    <row r="1224" spans="1:39" x14ac:dyDescent="0.2">
      <c r="A1224">
        <v>44</v>
      </c>
      <c r="B1224" t="s">
        <v>6166</v>
      </c>
      <c r="C1224" t="s">
        <v>6167</v>
      </c>
      <c r="D1224">
        <v>2021</v>
      </c>
      <c r="F1224" t="s">
        <v>723</v>
      </c>
      <c r="G1224" t="s">
        <v>6168</v>
      </c>
      <c r="H1224" t="s">
        <v>6169</v>
      </c>
      <c r="I1224">
        <v>446</v>
      </c>
      <c r="J1224" s="4">
        <v>45649.420636574076</v>
      </c>
      <c r="S1224">
        <v>44</v>
      </c>
      <c r="T1224">
        <v>14.67</v>
      </c>
      <c r="U1224">
        <v>44</v>
      </c>
      <c r="V1224">
        <v>1</v>
      </c>
      <c r="W1224">
        <v>3</v>
      </c>
      <c r="X1224" t="s">
        <v>6170</v>
      </c>
      <c r="Z1224" t="s">
        <v>6171</v>
      </c>
      <c r="AA1224" t="s">
        <v>47</v>
      </c>
      <c r="AB1224" s="5" t="b">
        <v>0</v>
      </c>
      <c r="AC1224" t="b">
        <f t="shared" si="33"/>
        <v>1</v>
      </c>
      <c r="AD1224">
        <v>511</v>
      </c>
      <c r="AE1224" t="b">
        <v>0</v>
      </c>
      <c r="AF1224">
        <f>_xlfn.XLOOKUP($C1224,[1]Dec25_data_updated!$C:$C, [1]Dec25_data_updated!AI:AI,0)</f>
        <v>0</v>
      </c>
      <c r="AG1224">
        <f>_xlfn.XLOOKUP($C1224,[1]Dec25_data_updated!$C:$C, [1]Dec25_data_updated!AJ:AJ,0)</f>
        <v>0</v>
      </c>
      <c r="AH1224">
        <f>_xlfn.XLOOKUP($C1224,[1]Dec25_data_updated!$C:$C, [1]Dec25_data_updated!AF:AF,0)</f>
        <v>0</v>
      </c>
      <c r="AI1224" s="1">
        <f>_xlfn.XLOOKUP($C1224,[1]cull_for_type_term!$C:$C, [1]cull_for_type_term!AI:AI,0)</f>
        <v>0</v>
      </c>
      <c r="AJ1224" s="1">
        <f>_xlfn.XLOOKUP($C1224,[1]cull_for_type_term!$C:$C, [1]cull_for_type_term!AJ:AJ,0)</f>
        <v>0</v>
      </c>
      <c r="AK1224" s="1">
        <f>_xlfn.XLOOKUP($C1224,[1]dates!$C:$C, [1]dates!D:D,0)</f>
        <v>0</v>
      </c>
      <c r="AL1224" s="2"/>
      <c r="AM1224" s="3">
        <f>_xlfn.XLOOKUP($C1224,[1]missing!$C:$C, [1]missing!AH:AH,0)</f>
        <v>0</v>
      </c>
    </row>
    <row r="1225" spans="1:39" x14ac:dyDescent="0.2">
      <c r="A1225">
        <v>44</v>
      </c>
      <c r="B1225" t="s">
        <v>6166</v>
      </c>
      <c r="C1225" t="s">
        <v>6167</v>
      </c>
      <c r="D1225">
        <v>2021</v>
      </c>
      <c r="F1225" t="s">
        <v>723</v>
      </c>
      <c r="G1225" t="s">
        <v>6168</v>
      </c>
      <c r="H1225" t="s">
        <v>6169</v>
      </c>
      <c r="I1225">
        <v>247</v>
      </c>
      <c r="J1225" s="4">
        <v>45649.813726851855</v>
      </c>
      <c r="S1225">
        <v>44</v>
      </c>
      <c r="T1225">
        <v>14.67</v>
      </c>
      <c r="U1225">
        <v>44</v>
      </c>
      <c r="V1225">
        <v>1</v>
      </c>
      <c r="W1225">
        <v>3</v>
      </c>
      <c r="X1225" t="s">
        <v>6172</v>
      </c>
      <c r="Z1225" t="s">
        <v>6173</v>
      </c>
      <c r="AA1225" t="s">
        <v>50</v>
      </c>
      <c r="AB1225" s="5" t="b">
        <v>0</v>
      </c>
      <c r="AC1225" t="str">
        <f t="shared" si="33"/>
        <v/>
      </c>
      <c r="AD1225">
        <v>1214</v>
      </c>
      <c r="AE1225" t="b">
        <v>0</v>
      </c>
      <c r="AF1225">
        <f>_xlfn.XLOOKUP($C1225,[1]Dec25_data_updated!$C:$C, [1]Dec25_data_updated!AI:AI,0)</f>
        <v>0</v>
      </c>
      <c r="AG1225">
        <f>_xlfn.XLOOKUP($C1225,[1]Dec25_data_updated!$C:$C, [1]Dec25_data_updated!AJ:AJ,0)</f>
        <v>0</v>
      </c>
      <c r="AH1225">
        <f>_xlfn.XLOOKUP($C1225,[1]Dec25_data_updated!$C:$C, [1]Dec25_data_updated!AF:AF,0)</f>
        <v>0</v>
      </c>
      <c r="AI1225" s="1">
        <f>_xlfn.XLOOKUP($C1225,[1]cull_for_type_term!$C:$C, [1]cull_for_type_term!AI:AI,0)</f>
        <v>0</v>
      </c>
      <c r="AJ1225" s="1">
        <f>_xlfn.XLOOKUP($C1225,[1]cull_for_type_term!$C:$C, [1]cull_for_type_term!AJ:AJ,0)</f>
        <v>0</v>
      </c>
      <c r="AK1225" s="1">
        <f>_xlfn.XLOOKUP($C1225,[1]dates!$C:$C, [1]dates!D:D,0)</f>
        <v>0</v>
      </c>
      <c r="AL1225" s="2"/>
      <c r="AM1225" s="3">
        <f>_xlfn.XLOOKUP($C1225,[1]missing!$C:$C, [1]missing!AH:AH,0)</f>
        <v>0</v>
      </c>
    </row>
    <row r="1226" spans="1:39" x14ac:dyDescent="0.2">
      <c r="A1226">
        <v>44</v>
      </c>
      <c r="B1226" t="s">
        <v>6166</v>
      </c>
      <c r="C1226" t="s">
        <v>6167</v>
      </c>
      <c r="D1226">
        <v>2021</v>
      </c>
      <c r="F1226" t="s">
        <v>723</v>
      </c>
      <c r="G1226" t="s">
        <v>6168</v>
      </c>
      <c r="H1226" t="s">
        <v>6169</v>
      </c>
      <c r="I1226">
        <v>11</v>
      </c>
      <c r="J1226" s="4">
        <v>45649.856979166667</v>
      </c>
      <c r="S1226">
        <v>44</v>
      </c>
      <c r="T1226">
        <v>14.67</v>
      </c>
      <c r="U1226">
        <v>44</v>
      </c>
      <c r="V1226">
        <v>1</v>
      </c>
      <c r="W1226">
        <v>3</v>
      </c>
      <c r="X1226" t="s">
        <v>6172</v>
      </c>
      <c r="Z1226" t="s">
        <v>6174</v>
      </c>
      <c r="AA1226" t="s">
        <v>157</v>
      </c>
      <c r="AB1226" t="b">
        <v>0</v>
      </c>
      <c r="AC1226" t="str">
        <f t="shared" si="33"/>
        <v/>
      </c>
      <c r="AD1226">
        <v>1313</v>
      </c>
      <c r="AE1226" t="b">
        <v>0</v>
      </c>
      <c r="AF1226">
        <f>_xlfn.XLOOKUP($C1226,[1]Dec25_data_updated!$C:$C, [1]Dec25_data_updated!AI:AI,0)</f>
        <v>0</v>
      </c>
      <c r="AG1226">
        <f>_xlfn.XLOOKUP($C1226,[1]Dec25_data_updated!$C:$C, [1]Dec25_data_updated!AJ:AJ,0)</f>
        <v>0</v>
      </c>
      <c r="AH1226">
        <f>_xlfn.XLOOKUP($C1226,[1]Dec25_data_updated!$C:$C, [1]Dec25_data_updated!AF:AF,0)</f>
        <v>0</v>
      </c>
      <c r="AI1226" s="1">
        <f>_xlfn.XLOOKUP($C1226,[1]cull_for_type_term!$C:$C, [1]cull_for_type_term!AI:AI,0)</f>
        <v>0</v>
      </c>
      <c r="AJ1226" s="1">
        <f>_xlfn.XLOOKUP($C1226,[1]cull_for_type_term!$C:$C, [1]cull_for_type_term!AJ:AJ,0)</f>
        <v>0</v>
      </c>
      <c r="AK1226" s="1">
        <f>_xlfn.XLOOKUP($C1226,[1]dates!$C:$C, [1]dates!D:D,0)</f>
        <v>0</v>
      </c>
      <c r="AL1226" s="2"/>
      <c r="AM1226" s="3">
        <f>_xlfn.XLOOKUP($C1226,[1]missing!$C:$C, [1]missing!AH:AH,0)</f>
        <v>0</v>
      </c>
    </row>
    <row r="1227" spans="1:39" x14ac:dyDescent="0.2">
      <c r="A1227">
        <v>0</v>
      </c>
      <c r="B1227" t="s">
        <v>6175</v>
      </c>
      <c r="C1227" t="s">
        <v>6176</v>
      </c>
      <c r="D1227">
        <v>2022</v>
      </c>
      <c r="E1227" t="s">
        <v>6177</v>
      </c>
      <c r="F1227" t="s">
        <v>6178</v>
      </c>
      <c r="G1227" t="s">
        <v>6179</v>
      </c>
      <c r="I1227">
        <v>284</v>
      </c>
      <c r="J1227" s="4">
        <v>45649.813726851855</v>
      </c>
      <c r="S1227">
        <v>0</v>
      </c>
      <c r="T1227">
        <v>0</v>
      </c>
      <c r="U1227">
        <v>0</v>
      </c>
      <c r="V1227">
        <v>1</v>
      </c>
      <c r="W1227">
        <v>2</v>
      </c>
      <c r="X1227" t="s">
        <v>6180</v>
      </c>
      <c r="Y1227" t="s">
        <v>6181</v>
      </c>
      <c r="Z1227" t="s">
        <v>6182</v>
      </c>
      <c r="AA1227" t="s">
        <v>50</v>
      </c>
      <c r="AB1227" t="b">
        <v>0</v>
      </c>
      <c r="AC1227" t="b">
        <f t="shared" si="33"/>
        <v>1</v>
      </c>
      <c r="AD1227">
        <v>1251</v>
      </c>
      <c r="AE1227" t="b">
        <v>0</v>
      </c>
      <c r="AF1227">
        <f>_xlfn.XLOOKUP($C1227,[1]Dec25_data_updated!$C:$C, [1]Dec25_data_updated!AI:AI,0)</f>
        <v>0</v>
      </c>
      <c r="AG1227">
        <f>_xlfn.XLOOKUP($C1227,[1]Dec25_data_updated!$C:$C, [1]Dec25_data_updated!AJ:AJ,0)</f>
        <v>0</v>
      </c>
      <c r="AH1227">
        <f>_xlfn.XLOOKUP($C1227,[1]Dec25_data_updated!$C:$C, [1]Dec25_data_updated!AF:AF,0)</f>
        <v>0</v>
      </c>
      <c r="AI1227" s="1">
        <f>_xlfn.XLOOKUP($C1227,[1]cull_for_type_term!$C:$C, [1]cull_for_type_term!AI:AI,0)</f>
        <v>0</v>
      </c>
      <c r="AJ1227" s="1">
        <f>_xlfn.XLOOKUP($C1227,[1]cull_for_type_term!$C:$C, [1]cull_for_type_term!AJ:AJ,0)</f>
        <v>0</v>
      </c>
      <c r="AK1227" s="1">
        <f>_xlfn.XLOOKUP($C1227,[1]dates!$C:$C, [1]dates!D:D,0)</f>
        <v>0</v>
      </c>
      <c r="AL1227" s="2"/>
      <c r="AM1227" s="3">
        <f>_xlfn.XLOOKUP($C1227,[1]missing!$C:$C, [1]missing!AH:AH,0)</f>
        <v>0</v>
      </c>
    </row>
    <row r="1228" spans="1:39" x14ac:dyDescent="0.2">
      <c r="A1228">
        <v>0</v>
      </c>
      <c r="B1228" t="s">
        <v>6183</v>
      </c>
      <c r="C1228" t="s">
        <v>6118</v>
      </c>
      <c r="E1228" t="s">
        <v>54</v>
      </c>
      <c r="G1228" t="s">
        <v>6184</v>
      </c>
      <c r="I1228">
        <v>264</v>
      </c>
      <c r="J1228" s="4">
        <v>45649.420636574076</v>
      </c>
      <c r="K1228" t="s">
        <v>56</v>
      </c>
      <c r="S1228">
        <v>0</v>
      </c>
      <c r="T1228">
        <v>0</v>
      </c>
      <c r="U1228">
        <v>0</v>
      </c>
      <c r="V1228">
        <v>2</v>
      </c>
      <c r="X1228" t="s">
        <v>6121</v>
      </c>
      <c r="Y1228" t="s">
        <v>6184</v>
      </c>
      <c r="Z1228" t="s">
        <v>6185</v>
      </c>
      <c r="AA1228" t="s">
        <v>47</v>
      </c>
      <c r="AB1228" t="b">
        <v>0</v>
      </c>
      <c r="AC1228" t="b">
        <f t="shared" si="33"/>
        <v>1</v>
      </c>
      <c r="AD1228">
        <v>329</v>
      </c>
      <c r="AE1228" t="b">
        <v>0</v>
      </c>
      <c r="AF1228">
        <f>_xlfn.XLOOKUP($C1228,[1]Dec25_data_updated!$C:$C, [1]Dec25_data_updated!AI:AI,0)</f>
        <v>0</v>
      </c>
      <c r="AG1228">
        <f>_xlfn.XLOOKUP($C1228,[1]Dec25_data_updated!$C:$C, [1]Dec25_data_updated!AJ:AJ,0)</f>
        <v>0</v>
      </c>
      <c r="AH1228">
        <f>_xlfn.XLOOKUP($C1228,[1]Dec25_data_updated!$C:$C, [1]Dec25_data_updated!AF:AF,0)</f>
        <v>0</v>
      </c>
      <c r="AI1228" s="1">
        <f>_xlfn.XLOOKUP($C1228,[1]cull_for_type_term!$C:$C, [1]cull_for_type_term!AI:AI,0)</f>
        <v>0</v>
      </c>
      <c r="AJ1228" s="1">
        <f>_xlfn.XLOOKUP($C1228,[1]cull_for_type_term!$C:$C, [1]cull_for_type_term!AJ:AJ,0)</f>
        <v>0</v>
      </c>
      <c r="AK1228" s="1">
        <f>_xlfn.XLOOKUP($C1228,[1]dates!$C:$C, [1]dates!D:D,0)</f>
        <v>0</v>
      </c>
      <c r="AL1228" s="2"/>
      <c r="AM1228" s="3">
        <f>_xlfn.XLOOKUP($C1228,[1]missing!$C:$C, [1]missing!AH:AH,0)</f>
        <v>0</v>
      </c>
    </row>
    <row r="1229" spans="1:39" x14ac:dyDescent="0.2">
      <c r="A1229">
        <v>0</v>
      </c>
      <c r="B1229" t="s">
        <v>6186</v>
      </c>
      <c r="C1229" t="s">
        <v>6187</v>
      </c>
      <c r="D1229">
        <v>2017</v>
      </c>
      <c r="F1229" t="s">
        <v>6188</v>
      </c>
      <c r="G1229" t="s">
        <v>6189</v>
      </c>
      <c r="I1229">
        <v>588</v>
      </c>
      <c r="J1229" s="4">
        <v>45649.420636574076</v>
      </c>
      <c r="S1229">
        <v>0</v>
      </c>
      <c r="T1229">
        <v>0</v>
      </c>
      <c r="U1229">
        <v>0</v>
      </c>
      <c r="V1229">
        <v>1</v>
      </c>
      <c r="W1229">
        <v>7</v>
      </c>
      <c r="X1229" t="s">
        <v>6190</v>
      </c>
      <c r="Y1229" t="s">
        <v>6191</v>
      </c>
      <c r="Z1229" t="s">
        <v>6192</v>
      </c>
      <c r="AA1229" t="s">
        <v>47</v>
      </c>
      <c r="AB1229" s="5" t="b">
        <v>0</v>
      </c>
      <c r="AC1229" t="str">
        <f t="shared" si="33"/>
        <v/>
      </c>
      <c r="AD1229">
        <v>653</v>
      </c>
      <c r="AE1229" t="b">
        <v>0</v>
      </c>
      <c r="AF1229">
        <f>_xlfn.XLOOKUP($C1229,[1]Dec25_data_updated!$C:$C, [1]Dec25_data_updated!AI:AI,0)</f>
        <v>0</v>
      </c>
      <c r="AG1229">
        <f>_xlfn.XLOOKUP($C1229,[1]Dec25_data_updated!$C:$C, [1]Dec25_data_updated!AJ:AJ,0)</f>
        <v>0</v>
      </c>
      <c r="AH1229">
        <f>_xlfn.XLOOKUP($C1229,[1]Dec25_data_updated!$C:$C, [1]Dec25_data_updated!AF:AF,0)</f>
        <v>0</v>
      </c>
      <c r="AI1229" s="1">
        <f>_xlfn.XLOOKUP($C1229,[1]cull_for_type_term!$C:$C, [1]cull_for_type_term!AI:AI,0)</f>
        <v>0</v>
      </c>
      <c r="AJ1229" s="1">
        <f>_xlfn.XLOOKUP($C1229,[1]cull_for_type_term!$C:$C, [1]cull_for_type_term!AJ:AJ,0)</f>
        <v>0</v>
      </c>
      <c r="AK1229" s="1">
        <f>_xlfn.XLOOKUP($C1229,[1]dates!$C:$C, [1]dates!D:D,0)</f>
        <v>0</v>
      </c>
      <c r="AL1229" s="2"/>
      <c r="AM1229" s="3">
        <f>_xlfn.XLOOKUP($C1229,[1]missing!$C:$C, [1]missing!AH:AH,0)</f>
        <v>0</v>
      </c>
    </row>
    <row r="1230" spans="1:39" x14ac:dyDescent="0.2">
      <c r="A1230">
        <v>0</v>
      </c>
      <c r="B1230" t="s">
        <v>6186</v>
      </c>
      <c r="C1230" t="s">
        <v>6187</v>
      </c>
      <c r="D1230">
        <v>2017</v>
      </c>
      <c r="F1230" t="s">
        <v>6188</v>
      </c>
      <c r="G1230" t="s">
        <v>6189</v>
      </c>
      <c r="I1230">
        <v>330</v>
      </c>
      <c r="J1230" s="4">
        <v>45649.813726851855</v>
      </c>
      <c r="S1230">
        <v>0</v>
      </c>
      <c r="T1230">
        <v>0</v>
      </c>
      <c r="U1230">
        <v>0</v>
      </c>
      <c r="V1230">
        <v>1</v>
      </c>
      <c r="W1230">
        <v>7</v>
      </c>
      <c r="X1230" t="s">
        <v>6190</v>
      </c>
      <c r="Y1230" t="s">
        <v>6191</v>
      </c>
      <c r="Z1230" t="s">
        <v>6193</v>
      </c>
      <c r="AA1230" t="s">
        <v>50</v>
      </c>
      <c r="AB1230" s="5" t="b">
        <v>0</v>
      </c>
      <c r="AC1230" t="str">
        <f t="shared" si="33"/>
        <v/>
      </c>
      <c r="AD1230">
        <v>1297</v>
      </c>
      <c r="AE1230" t="b">
        <v>0</v>
      </c>
      <c r="AF1230">
        <f>_xlfn.XLOOKUP($C1230,[1]Dec25_data_updated!$C:$C, [1]Dec25_data_updated!AI:AI,0)</f>
        <v>0</v>
      </c>
      <c r="AG1230">
        <f>_xlfn.XLOOKUP($C1230,[1]Dec25_data_updated!$C:$C, [1]Dec25_data_updated!AJ:AJ,0)</f>
        <v>0</v>
      </c>
      <c r="AH1230">
        <f>_xlfn.XLOOKUP($C1230,[1]Dec25_data_updated!$C:$C, [1]Dec25_data_updated!AF:AF,0)</f>
        <v>0</v>
      </c>
      <c r="AI1230" s="1">
        <f>_xlfn.XLOOKUP($C1230,[1]cull_for_type_term!$C:$C, [1]cull_for_type_term!AI:AI,0)</f>
        <v>0</v>
      </c>
      <c r="AJ1230" s="1">
        <f>_xlfn.XLOOKUP($C1230,[1]cull_for_type_term!$C:$C, [1]cull_for_type_term!AJ:AJ,0)</f>
        <v>0</v>
      </c>
      <c r="AK1230" s="1">
        <f>_xlfn.XLOOKUP($C1230,[1]dates!$C:$C, [1]dates!D:D,0)</f>
        <v>0</v>
      </c>
      <c r="AL1230" s="2"/>
      <c r="AM1230" s="3">
        <f>_xlfn.XLOOKUP($C1230,[1]missing!$C:$C, [1]missing!AH:AH,0)</f>
        <v>0</v>
      </c>
    </row>
    <row r="1231" spans="1:39" x14ac:dyDescent="0.2">
      <c r="A1231">
        <v>2</v>
      </c>
      <c r="B1231" t="s">
        <v>6194</v>
      </c>
      <c r="C1231" t="s">
        <v>6195</v>
      </c>
      <c r="D1231">
        <v>2019</v>
      </c>
      <c r="E1231" t="s">
        <v>6196</v>
      </c>
      <c r="F1231" t="s">
        <v>6197</v>
      </c>
      <c r="G1231" t="s">
        <v>6198</v>
      </c>
      <c r="H1231" t="s">
        <v>6199</v>
      </c>
      <c r="I1231">
        <v>553</v>
      </c>
      <c r="J1231" s="4">
        <v>45649.420636574076</v>
      </c>
      <c r="S1231">
        <v>2</v>
      </c>
      <c r="T1231">
        <v>0.4</v>
      </c>
      <c r="U1231">
        <v>1</v>
      </c>
      <c r="V1231">
        <v>2</v>
      </c>
      <c r="W1231">
        <v>5</v>
      </c>
      <c r="X1231" t="s">
        <v>6200</v>
      </c>
      <c r="Y1231" t="s">
        <v>6201</v>
      </c>
      <c r="Z1231" t="s">
        <v>6202</v>
      </c>
      <c r="AA1231" t="s">
        <v>47</v>
      </c>
      <c r="AB1231" s="5" t="b">
        <v>0</v>
      </c>
      <c r="AC1231" t="str">
        <f t="shared" si="33"/>
        <v/>
      </c>
      <c r="AD1231">
        <v>618</v>
      </c>
      <c r="AE1231" t="b">
        <v>0</v>
      </c>
      <c r="AF1231">
        <f>_xlfn.XLOOKUP($C1231,[1]Dec25_data_updated!$C:$C, [1]Dec25_data_updated!AI:AI,0)</f>
        <v>0</v>
      </c>
      <c r="AG1231">
        <f>_xlfn.XLOOKUP($C1231,[1]Dec25_data_updated!$C:$C, [1]Dec25_data_updated!AJ:AJ,0)</f>
        <v>0</v>
      </c>
      <c r="AH1231">
        <f>_xlfn.XLOOKUP($C1231,[1]Dec25_data_updated!$C:$C, [1]Dec25_data_updated!AF:AF,0)</f>
        <v>0</v>
      </c>
      <c r="AI1231" s="1">
        <f>_xlfn.XLOOKUP($C1231,[1]cull_for_type_term!$C:$C, [1]cull_for_type_term!AI:AI,0)</f>
        <v>0</v>
      </c>
      <c r="AJ1231" s="1">
        <f>_xlfn.XLOOKUP($C1231,[1]cull_for_type_term!$C:$C, [1]cull_for_type_term!AJ:AJ,0)</f>
        <v>0</v>
      </c>
      <c r="AK1231" s="1">
        <f>_xlfn.XLOOKUP($C1231,[1]dates!$C:$C, [1]dates!D:D,0)</f>
        <v>0</v>
      </c>
      <c r="AL1231" s="2"/>
      <c r="AM1231" s="3">
        <f>_xlfn.XLOOKUP($C1231,[1]missing!$C:$C, [1]missing!AH:AH,0)</f>
        <v>0</v>
      </c>
    </row>
    <row r="1232" spans="1:39" x14ac:dyDescent="0.2">
      <c r="A1232">
        <v>0</v>
      </c>
      <c r="B1232" t="s">
        <v>6203</v>
      </c>
      <c r="C1232" t="s">
        <v>6204</v>
      </c>
      <c r="D1232">
        <v>2023</v>
      </c>
      <c r="E1232" t="s">
        <v>6205</v>
      </c>
      <c r="F1232" t="s">
        <v>6206</v>
      </c>
      <c r="G1232" t="s">
        <v>6207</v>
      </c>
      <c r="I1232">
        <v>490</v>
      </c>
      <c r="J1232" s="4">
        <v>45649.420636574076</v>
      </c>
      <c r="K1232" t="s">
        <v>107</v>
      </c>
      <c r="S1232">
        <v>0</v>
      </c>
      <c r="T1232">
        <v>0</v>
      </c>
      <c r="U1232">
        <v>0</v>
      </c>
      <c r="V1232">
        <v>2</v>
      </c>
      <c r="W1232">
        <v>1</v>
      </c>
      <c r="X1232" t="s">
        <v>6208</v>
      </c>
      <c r="Y1232" t="s">
        <v>6207</v>
      </c>
      <c r="Z1232" t="s">
        <v>6209</v>
      </c>
      <c r="AA1232" t="s">
        <v>47</v>
      </c>
      <c r="AB1232" t="b">
        <v>0</v>
      </c>
      <c r="AC1232" t="str">
        <f t="shared" ref="AC1232:AC1295" si="34">IF( ISNUMBER( SEARCH( AA1232, X1232) ), TRUE, "" )</f>
        <v/>
      </c>
      <c r="AD1232">
        <v>555</v>
      </c>
      <c r="AE1232" t="b">
        <v>0</v>
      </c>
      <c r="AF1232">
        <f>_xlfn.XLOOKUP($C1232,[1]Dec25_data_updated!$C:$C, [1]Dec25_data_updated!AI:AI,0)</f>
        <v>0</v>
      </c>
      <c r="AG1232">
        <f>_xlfn.XLOOKUP($C1232,[1]Dec25_data_updated!$C:$C, [1]Dec25_data_updated!AJ:AJ,0)</f>
        <v>0</v>
      </c>
      <c r="AH1232">
        <f>_xlfn.XLOOKUP($C1232,[1]Dec25_data_updated!$C:$C, [1]Dec25_data_updated!AF:AF,0)</f>
        <v>0</v>
      </c>
      <c r="AI1232" s="1">
        <f>_xlfn.XLOOKUP($C1232,[1]cull_for_type_term!$C:$C, [1]cull_for_type_term!AI:AI,0)</f>
        <v>0</v>
      </c>
      <c r="AJ1232" s="1">
        <f>_xlfn.XLOOKUP($C1232,[1]cull_for_type_term!$C:$C, [1]cull_for_type_term!AJ:AJ,0)</f>
        <v>0</v>
      </c>
      <c r="AK1232" s="1">
        <f>_xlfn.XLOOKUP($C1232,[1]dates!$C:$C, [1]dates!D:D,0)</f>
        <v>0</v>
      </c>
      <c r="AL1232" s="2"/>
      <c r="AM1232" s="3">
        <f>_xlfn.XLOOKUP($C1232,[1]missing!$C:$C, [1]missing!AH:AH,0)</f>
        <v>0</v>
      </c>
    </row>
    <row r="1233" spans="1:39" x14ac:dyDescent="0.2">
      <c r="A1233">
        <v>0</v>
      </c>
      <c r="B1233" t="s">
        <v>6210</v>
      </c>
      <c r="C1233" t="s">
        <v>6211</v>
      </c>
      <c r="D1233">
        <v>2021</v>
      </c>
      <c r="E1233" t="s">
        <v>6212</v>
      </c>
      <c r="F1233" t="s">
        <v>6213</v>
      </c>
      <c r="G1233" t="s">
        <v>6214</v>
      </c>
      <c r="I1233">
        <v>539</v>
      </c>
      <c r="J1233" s="4">
        <v>45649.420636574076</v>
      </c>
      <c r="K1233" t="s">
        <v>56</v>
      </c>
      <c r="S1233">
        <v>0</v>
      </c>
      <c r="T1233">
        <v>0</v>
      </c>
      <c r="U1233">
        <v>0</v>
      </c>
      <c r="V1233">
        <v>2</v>
      </c>
      <c r="W1233">
        <v>3</v>
      </c>
      <c r="X1233" t="s">
        <v>6215</v>
      </c>
      <c r="Y1233" t="s">
        <v>6214</v>
      </c>
      <c r="Z1233" t="s">
        <v>6216</v>
      </c>
      <c r="AA1233" t="s">
        <v>47</v>
      </c>
      <c r="AB1233" t="b">
        <v>0</v>
      </c>
      <c r="AC1233" t="b">
        <f t="shared" si="34"/>
        <v>1</v>
      </c>
      <c r="AD1233">
        <v>604</v>
      </c>
      <c r="AE1233" t="b">
        <v>0</v>
      </c>
      <c r="AF1233">
        <f>_xlfn.XLOOKUP($C1233,[1]Dec25_data_updated!$C:$C, [1]Dec25_data_updated!AI:AI,0)</f>
        <v>0</v>
      </c>
      <c r="AG1233">
        <f>_xlfn.XLOOKUP($C1233,[1]Dec25_data_updated!$C:$C, [1]Dec25_data_updated!AJ:AJ,0)</f>
        <v>0</v>
      </c>
      <c r="AH1233">
        <f>_xlfn.XLOOKUP($C1233,[1]Dec25_data_updated!$C:$C, [1]Dec25_data_updated!AF:AF,0)</f>
        <v>0</v>
      </c>
      <c r="AI1233" s="1">
        <f>_xlfn.XLOOKUP($C1233,[1]cull_for_type_term!$C:$C, [1]cull_for_type_term!AI:AI,0)</f>
        <v>0</v>
      </c>
      <c r="AJ1233" s="1">
        <f>_xlfn.XLOOKUP($C1233,[1]cull_for_type_term!$C:$C, [1]cull_for_type_term!AJ:AJ,0)</f>
        <v>0</v>
      </c>
      <c r="AK1233" s="1">
        <f>_xlfn.XLOOKUP($C1233,[1]dates!$C:$C, [1]dates!D:D,0)</f>
        <v>0</v>
      </c>
      <c r="AL1233" s="2"/>
      <c r="AM1233" s="3">
        <f>_xlfn.XLOOKUP($C1233,[1]missing!$C:$C, [1]missing!AH:AH,0)</f>
        <v>0</v>
      </c>
    </row>
    <row r="1234" spans="1:39" x14ac:dyDescent="0.2">
      <c r="A1234">
        <v>0</v>
      </c>
      <c r="B1234" t="s">
        <v>6217</v>
      </c>
      <c r="C1234" t="s">
        <v>6218</v>
      </c>
      <c r="D1234">
        <v>2021</v>
      </c>
      <c r="E1234" t="s">
        <v>6219</v>
      </c>
      <c r="F1234" t="s">
        <v>113</v>
      </c>
      <c r="G1234" t="s">
        <v>6220</v>
      </c>
      <c r="I1234">
        <v>572</v>
      </c>
      <c r="J1234" s="4">
        <v>45649.420636574076</v>
      </c>
      <c r="S1234">
        <v>0</v>
      </c>
      <c r="T1234">
        <v>0</v>
      </c>
      <c r="U1234">
        <v>0</v>
      </c>
      <c r="V1234">
        <v>1</v>
      </c>
      <c r="W1234">
        <v>3</v>
      </c>
      <c r="X1234" t="s">
        <v>6221</v>
      </c>
      <c r="Z1234" t="s">
        <v>6222</v>
      </c>
      <c r="AA1234" t="s">
        <v>47</v>
      </c>
      <c r="AB1234" s="5" t="b">
        <v>0</v>
      </c>
      <c r="AC1234" t="str">
        <f t="shared" si="34"/>
        <v/>
      </c>
      <c r="AD1234">
        <v>637</v>
      </c>
      <c r="AE1234" t="b">
        <v>0</v>
      </c>
      <c r="AF1234">
        <f>_xlfn.XLOOKUP($C1234,[1]Dec25_data_updated!$C:$C, [1]Dec25_data_updated!AI:AI,0)</f>
        <v>0</v>
      </c>
      <c r="AG1234">
        <f>_xlfn.XLOOKUP($C1234,[1]Dec25_data_updated!$C:$C, [1]Dec25_data_updated!AJ:AJ,0)</f>
        <v>0</v>
      </c>
      <c r="AH1234">
        <f>_xlfn.XLOOKUP($C1234,[1]Dec25_data_updated!$C:$C, [1]Dec25_data_updated!AF:AF,0)</f>
        <v>0</v>
      </c>
      <c r="AI1234" s="1">
        <f>_xlfn.XLOOKUP($C1234,[1]cull_for_type_term!$C:$C, [1]cull_for_type_term!AI:AI,0)</f>
        <v>0</v>
      </c>
      <c r="AJ1234" s="1">
        <f>_xlfn.XLOOKUP($C1234,[1]cull_for_type_term!$C:$C, [1]cull_for_type_term!AJ:AJ,0)</f>
        <v>0</v>
      </c>
      <c r="AK1234" s="1">
        <f>_xlfn.XLOOKUP($C1234,[1]dates!$C:$C, [1]dates!D:D,0)</f>
        <v>0</v>
      </c>
      <c r="AL1234" s="2"/>
      <c r="AM1234" s="3">
        <f>_xlfn.XLOOKUP($C1234,[1]missing!$C:$C, [1]missing!AH:AH,0)</f>
        <v>0</v>
      </c>
    </row>
    <row r="1235" spans="1:39" x14ac:dyDescent="0.2">
      <c r="A1235">
        <v>0</v>
      </c>
      <c r="B1235" t="s">
        <v>6223</v>
      </c>
      <c r="C1235" t="s">
        <v>6224</v>
      </c>
      <c r="D1235">
        <v>2023</v>
      </c>
      <c r="E1235" t="s">
        <v>6205</v>
      </c>
      <c r="F1235" t="s">
        <v>6206</v>
      </c>
      <c r="G1235" t="s">
        <v>6225</v>
      </c>
      <c r="I1235">
        <v>485</v>
      </c>
      <c r="J1235" s="4">
        <v>45649.420636574076</v>
      </c>
      <c r="K1235" t="s">
        <v>107</v>
      </c>
      <c r="S1235">
        <v>0</v>
      </c>
      <c r="T1235">
        <v>0</v>
      </c>
      <c r="U1235">
        <v>0</v>
      </c>
      <c r="V1235">
        <v>1</v>
      </c>
      <c r="W1235">
        <v>1</v>
      </c>
      <c r="X1235" t="s">
        <v>6226</v>
      </c>
      <c r="Y1235" t="s">
        <v>6225</v>
      </c>
      <c r="Z1235" t="s">
        <v>6227</v>
      </c>
      <c r="AA1235" t="s">
        <v>47</v>
      </c>
      <c r="AB1235" t="b">
        <v>0</v>
      </c>
      <c r="AC1235" t="str">
        <f t="shared" si="34"/>
        <v/>
      </c>
      <c r="AD1235">
        <v>550</v>
      </c>
      <c r="AE1235" t="b">
        <v>0</v>
      </c>
      <c r="AF1235">
        <f>_xlfn.XLOOKUP($C1235,[1]Dec25_data_updated!$C:$C, [1]Dec25_data_updated!AI:AI,0)</f>
        <v>0</v>
      </c>
      <c r="AG1235">
        <f>_xlfn.XLOOKUP($C1235,[1]Dec25_data_updated!$C:$C, [1]Dec25_data_updated!AJ:AJ,0)</f>
        <v>0</v>
      </c>
      <c r="AH1235">
        <f>_xlfn.XLOOKUP($C1235,[1]Dec25_data_updated!$C:$C, [1]Dec25_data_updated!AF:AF,0)</f>
        <v>0</v>
      </c>
      <c r="AI1235" s="1">
        <f>_xlfn.XLOOKUP($C1235,[1]cull_for_type_term!$C:$C, [1]cull_for_type_term!AI:AI,0)</f>
        <v>0</v>
      </c>
      <c r="AJ1235" s="1">
        <f>_xlfn.XLOOKUP($C1235,[1]cull_for_type_term!$C:$C, [1]cull_for_type_term!AJ:AJ,0)</f>
        <v>0</v>
      </c>
      <c r="AK1235" s="1">
        <f>_xlfn.XLOOKUP($C1235,[1]dates!$C:$C, [1]dates!D:D,0)</f>
        <v>0</v>
      </c>
      <c r="AL1235" s="2"/>
      <c r="AM1235" s="3">
        <f>_xlfn.XLOOKUP($C1235,[1]missing!$C:$C, [1]missing!AH:AH,0)</f>
        <v>0</v>
      </c>
    </row>
    <row r="1236" spans="1:39" x14ac:dyDescent="0.2">
      <c r="A1236">
        <v>0</v>
      </c>
      <c r="B1236" t="s">
        <v>6228</v>
      </c>
      <c r="C1236" t="s">
        <v>6229</v>
      </c>
      <c r="E1236" t="s">
        <v>6230</v>
      </c>
      <c r="F1236" t="s">
        <v>6231</v>
      </c>
      <c r="G1236" t="s">
        <v>6232</v>
      </c>
      <c r="I1236">
        <v>488</v>
      </c>
      <c r="J1236" s="4">
        <v>45649.420636574076</v>
      </c>
      <c r="S1236">
        <v>0</v>
      </c>
      <c r="T1236">
        <v>0</v>
      </c>
      <c r="U1236">
        <v>0</v>
      </c>
      <c r="V1236">
        <v>1</v>
      </c>
      <c r="X1236" t="s">
        <v>6233</v>
      </c>
      <c r="Z1236" t="s">
        <v>6234</v>
      </c>
      <c r="AA1236" t="s">
        <v>47</v>
      </c>
      <c r="AB1236" t="b">
        <v>0</v>
      </c>
      <c r="AC1236" t="b">
        <f t="shared" si="34"/>
        <v>1</v>
      </c>
      <c r="AD1236">
        <v>553</v>
      </c>
      <c r="AE1236" t="b">
        <v>0</v>
      </c>
      <c r="AF1236">
        <f>_xlfn.XLOOKUP($C1236,[1]Dec25_data_updated!$C:$C, [1]Dec25_data_updated!AI:AI,0)</f>
        <v>0</v>
      </c>
      <c r="AG1236">
        <f>_xlfn.XLOOKUP($C1236,[1]Dec25_data_updated!$C:$C, [1]Dec25_data_updated!AJ:AJ,0)</f>
        <v>0</v>
      </c>
      <c r="AH1236">
        <f>_xlfn.XLOOKUP($C1236,[1]Dec25_data_updated!$C:$C, [1]Dec25_data_updated!AF:AF,0)</f>
        <v>0</v>
      </c>
      <c r="AI1236" s="1">
        <f>_xlfn.XLOOKUP($C1236,[1]cull_for_type_term!$C:$C, [1]cull_for_type_term!AI:AI,0)</f>
        <v>0</v>
      </c>
      <c r="AJ1236" s="1">
        <f>_xlfn.XLOOKUP($C1236,[1]cull_for_type_term!$C:$C, [1]cull_for_type_term!AJ:AJ,0)</f>
        <v>0</v>
      </c>
      <c r="AK1236" s="1">
        <f>_xlfn.XLOOKUP($C1236,[1]dates!$C:$C, [1]dates!D:D,0)</f>
        <v>0</v>
      </c>
      <c r="AL1236" s="2"/>
      <c r="AM1236" s="3">
        <f>_xlfn.XLOOKUP($C1236,[1]missing!$C:$C, [1]missing!AH:AH,0)</f>
        <v>0</v>
      </c>
    </row>
    <row r="1237" spans="1:39" x14ac:dyDescent="0.2">
      <c r="A1237">
        <v>0</v>
      </c>
      <c r="B1237" t="s">
        <v>6235</v>
      </c>
      <c r="C1237" t="s">
        <v>6236</v>
      </c>
      <c r="D1237">
        <v>2023</v>
      </c>
      <c r="E1237" t="s">
        <v>3380</v>
      </c>
      <c r="F1237" t="s">
        <v>113</v>
      </c>
      <c r="G1237" t="s">
        <v>6237</v>
      </c>
      <c r="I1237">
        <v>515</v>
      </c>
      <c r="J1237" s="4">
        <v>45649.420636574076</v>
      </c>
      <c r="S1237">
        <v>0</v>
      </c>
      <c r="T1237">
        <v>0</v>
      </c>
      <c r="U1237">
        <v>0</v>
      </c>
      <c r="V1237">
        <v>1</v>
      </c>
      <c r="W1237">
        <v>1</v>
      </c>
      <c r="X1237" t="s">
        <v>6238</v>
      </c>
      <c r="Z1237" t="s">
        <v>6239</v>
      </c>
      <c r="AA1237" t="s">
        <v>47</v>
      </c>
      <c r="AB1237" t="b">
        <v>0</v>
      </c>
      <c r="AC1237" t="str">
        <f t="shared" si="34"/>
        <v/>
      </c>
      <c r="AD1237">
        <v>580</v>
      </c>
      <c r="AE1237" t="b">
        <v>0</v>
      </c>
      <c r="AF1237">
        <f>_xlfn.XLOOKUP($C1237,[1]Dec25_data_updated!$C:$C, [1]Dec25_data_updated!AI:AI,0)</f>
        <v>0</v>
      </c>
      <c r="AG1237">
        <f>_xlfn.XLOOKUP($C1237,[1]Dec25_data_updated!$C:$C, [1]Dec25_data_updated!AJ:AJ,0)</f>
        <v>0</v>
      </c>
      <c r="AH1237">
        <f>_xlfn.XLOOKUP($C1237,[1]Dec25_data_updated!$C:$C, [1]Dec25_data_updated!AF:AF,0)</f>
        <v>0</v>
      </c>
      <c r="AI1237" s="1">
        <f>_xlfn.XLOOKUP($C1237,[1]cull_for_type_term!$C:$C, [1]cull_for_type_term!AI:AI,0)</f>
        <v>0</v>
      </c>
      <c r="AJ1237" s="1">
        <f>_xlfn.XLOOKUP($C1237,[1]cull_for_type_term!$C:$C, [1]cull_for_type_term!AJ:AJ,0)</f>
        <v>0</v>
      </c>
      <c r="AK1237" s="1">
        <f>_xlfn.XLOOKUP($C1237,[1]dates!$C:$C, [1]dates!D:D,0)</f>
        <v>0</v>
      </c>
      <c r="AL1237" s="2"/>
      <c r="AM1237" s="3">
        <f>_xlfn.XLOOKUP($C1237,[1]missing!$C:$C, [1]missing!AH:AH,0)</f>
        <v>0</v>
      </c>
    </row>
    <row r="1238" spans="1:39" x14ac:dyDescent="0.2">
      <c r="A1238">
        <v>0</v>
      </c>
      <c r="B1238" t="s">
        <v>6240</v>
      </c>
      <c r="C1238" t="s">
        <v>6241</v>
      </c>
      <c r="E1238" t="s">
        <v>6242</v>
      </c>
      <c r="F1238" t="s">
        <v>2566</v>
      </c>
      <c r="G1238" t="s">
        <v>6243</v>
      </c>
      <c r="I1238">
        <v>475</v>
      </c>
      <c r="J1238" s="4">
        <v>45649.420636574076</v>
      </c>
      <c r="S1238">
        <v>0</v>
      </c>
      <c r="T1238">
        <v>0</v>
      </c>
      <c r="U1238">
        <v>0</v>
      </c>
      <c r="V1238">
        <v>5</v>
      </c>
      <c r="X1238" t="s">
        <v>2568</v>
      </c>
      <c r="Y1238" t="s">
        <v>6244</v>
      </c>
      <c r="Z1238" t="s">
        <v>6245</v>
      </c>
      <c r="AA1238" t="s">
        <v>47</v>
      </c>
      <c r="AB1238" t="b">
        <v>0</v>
      </c>
      <c r="AC1238" t="b">
        <f t="shared" si="34"/>
        <v>1</v>
      </c>
      <c r="AD1238">
        <v>540</v>
      </c>
      <c r="AE1238" t="b">
        <v>0</v>
      </c>
      <c r="AF1238">
        <f>_xlfn.XLOOKUP($C1238,[1]Dec25_data_updated!$C:$C, [1]Dec25_data_updated!AI:AI,0)</f>
        <v>0</v>
      </c>
      <c r="AG1238">
        <f>_xlfn.XLOOKUP($C1238,[1]Dec25_data_updated!$C:$C, [1]Dec25_data_updated!AJ:AJ,0)</f>
        <v>0</v>
      </c>
      <c r="AH1238">
        <f>_xlfn.XLOOKUP($C1238,[1]Dec25_data_updated!$C:$C, [1]Dec25_data_updated!AF:AF,0)</f>
        <v>0</v>
      </c>
      <c r="AI1238" s="1">
        <f>_xlfn.XLOOKUP($C1238,[1]cull_for_type_term!$C:$C, [1]cull_for_type_term!AI:AI,0)</f>
        <v>0</v>
      </c>
      <c r="AJ1238" s="1">
        <f>_xlfn.XLOOKUP($C1238,[1]cull_for_type_term!$C:$C, [1]cull_for_type_term!AJ:AJ,0)</f>
        <v>0</v>
      </c>
      <c r="AK1238" s="1">
        <f>_xlfn.XLOOKUP($C1238,[1]dates!$C:$C, [1]dates!D:D,0)</f>
        <v>0</v>
      </c>
      <c r="AL1238" s="2"/>
      <c r="AM1238" s="3">
        <f>_xlfn.XLOOKUP($C1238,[1]missing!$C:$C, [1]missing!AH:AH,0)</f>
        <v>0</v>
      </c>
    </row>
    <row r="1239" spans="1:39" x14ac:dyDescent="0.2">
      <c r="A1239">
        <v>0</v>
      </c>
      <c r="B1239" t="s">
        <v>6246</v>
      </c>
      <c r="C1239" t="s">
        <v>6247</v>
      </c>
      <c r="D1239">
        <v>2019</v>
      </c>
      <c r="E1239" t="s">
        <v>6248</v>
      </c>
      <c r="F1239" t="s">
        <v>6249</v>
      </c>
      <c r="G1239" t="s">
        <v>6250</v>
      </c>
      <c r="I1239">
        <v>296</v>
      </c>
      <c r="J1239" s="4">
        <v>45649.420636574076</v>
      </c>
      <c r="S1239">
        <v>0</v>
      </c>
      <c r="T1239">
        <v>0</v>
      </c>
      <c r="U1239">
        <v>0</v>
      </c>
      <c r="V1239">
        <v>1</v>
      </c>
      <c r="W1239">
        <v>5</v>
      </c>
      <c r="X1239" t="s">
        <v>6251</v>
      </c>
      <c r="Y1239" t="s">
        <v>6252</v>
      </c>
      <c r="Z1239" t="s">
        <v>6253</v>
      </c>
      <c r="AA1239" t="s">
        <v>47</v>
      </c>
      <c r="AB1239" t="b">
        <v>0</v>
      </c>
      <c r="AC1239" t="b">
        <f t="shared" si="34"/>
        <v>1</v>
      </c>
      <c r="AD1239">
        <v>361</v>
      </c>
      <c r="AE1239" t="b">
        <v>0</v>
      </c>
      <c r="AF1239">
        <f>_xlfn.XLOOKUP($C1239,[1]Dec25_data_updated!$C:$C, [1]Dec25_data_updated!AI:AI,0)</f>
        <v>0</v>
      </c>
      <c r="AG1239">
        <f>_xlfn.XLOOKUP($C1239,[1]Dec25_data_updated!$C:$C, [1]Dec25_data_updated!AJ:AJ,0)</f>
        <v>0</v>
      </c>
      <c r="AH1239">
        <f>_xlfn.XLOOKUP($C1239,[1]Dec25_data_updated!$C:$C, [1]Dec25_data_updated!AF:AF,0)</f>
        <v>0</v>
      </c>
      <c r="AI1239" s="1">
        <f>_xlfn.XLOOKUP($C1239,[1]cull_for_type_term!$C:$C, [1]cull_for_type_term!AI:AI,0)</f>
        <v>0</v>
      </c>
      <c r="AJ1239" s="1">
        <f>_xlfn.XLOOKUP($C1239,[1]cull_for_type_term!$C:$C, [1]cull_for_type_term!AJ:AJ,0)</f>
        <v>0</v>
      </c>
      <c r="AK1239" s="1">
        <f>_xlfn.XLOOKUP($C1239,[1]dates!$C:$C, [1]dates!D:D,0)</f>
        <v>0</v>
      </c>
      <c r="AL1239" s="2"/>
      <c r="AM1239" s="3">
        <f>_xlfn.XLOOKUP($C1239,[1]missing!$C:$C, [1]missing!AH:AH,0)</f>
        <v>0</v>
      </c>
    </row>
    <row r="1240" spans="1:39" x14ac:dyDescent="0.2">
      <c r="A1240">
        <v>0</v>
      </c>
      <c r="B1240" t="s">
        <v>1625</v>
      </c>
      <c r="C1240" t="s">
        <v>1626</v>
      </c>
      <c r="D1240">
        <v>2012</v>
      </c>
      <c r="F1240" t="s">
        <v>1627</v>
      </c>
      <c r="G1240" t="s">
        <v>1628</v>
      </c>
      <c r="I1240">
        <v>309</v>
      </c>
      <c r="J1240" s="4">
        <v>45649.813726851855</v>
      </c>
      <c r="S1240">
        <v>0</v>
      </c>
      <c r="T1240">
        <v>0</v>
      </c>
      <c r="U1240">
        <v>0</v>
      </c>
      <c r="V1240">
        <v>2</v>
      </c>
      <c r="W1240">
        <v>12</v>
      </c>
      <c r="X1240" t="s">
        <v>6254</v>
      </c>
      <c r="Y1240" t="s">
        <v>1630</v>
      </c>
      <c r="Z1240" t="s">
        <v>6255</v>
      </c>
      <c r="AA1240" t="s">
        <v>50</v>
      </c>
      <c r="AB1240" t="b">
        <v>0</v>
      </c>
      <c r="AC1240" t="b">
        <f t="shared" si="34"/>
        <v>1</v>
      </c>
      <c r="AD1240">
        <v>1276</v>
      </c>
      <c r="AE1240" t="b">
        <v>0</v>
      </c>
      <c r="AF1240">
        <f>_xlfn.XLOOKUP($C1240,[1]Dec25_data_updated!$C:$C, [1]Dec25_data_updated!AI:AI,0)</f>
        <v>0</v>
      </c>
      <c r="AG1240">
        <f>_xlfn.XLOOKUP($C1240,[1]Dec25_data_updated!$C:$C, [1]Dec25_data_updated!AJ:AJ,0)</f>
        <v>0</v>
      </c>
      <c r="AH1240">
        <f>_xlfn.XLOOKUP($C1240,[1]Dec25_data_updated!$C:$C, [1]Dec25_data_updated!AF:AF,0)</f>
        <v>0</v>
      </c>
      <c r="AI1240" s="1">
        <f>_xlfn.XLOOKUP($C1240,[1]cull_for_type_term!$C:$C, [1]cull_for_type_term!AI:AI,0)</f>
        <v>0</v>
      </c>
      <c r="AJ1240" s="1">
        <f>_xlfn.XLOOKUP($C1240,[1]cull_for_type_term!$C:$C, [1]cull_for_type_term!AJ:AJ,0)</f>
        <v>0</v>
      </c>
      <c r="AK1240" s="1">
        <f>_xlfn.XLOOKUP($C1240,[1]dates!$C:$C, [1]dates!D:D,0)</f>
        <v>0</v>
      </c>
      <c r="AL1240" s="2"/>
      <c r="AM1240" s="3">
        <f>_xlfn.XLOOKUP($C1240,[1]missing!$C:$C, [1]missing!AH:AH,0)</f>
        <v>0</v>
      </c>
    </row>
    <row r="1241" spans="1:39" x14ac:dyDescent="0.2">
      <c r="A1241">
        <v>3</v>
      </c>
      <c r="B1241" t="s">
        <v>6256</v>
      </c>
      <c r="C1241" t="s">
        <v>6257</v>
      </c>
      <c r="D1241">
        <v>2014</v>
      </c>
      <c r="E1241" t="s">
        <v>6258</v>
      </c>
      <c r="F1241" t="s">
        <v>6259</v>
      </c>
      <c r="G1241" t="s">
        <v>6260</v>
      </c>
      <c r="H1241" t="s">
        <v>6261</v>
      </c>
      <c r="I1241">
        <v>525</v>
      </c>
      <c r="J1241" s="4">
        <v>45649.420636574076</v>
      </c>
      <c r="K1241" t="s">
        <v>56</v>
      </c>
      <c r="S1241">
        <v>3</v>
      </c>
      <c r="T1241">
        <v>0.3</v>
      </c>
      <c r="U1241">
        <v>3</v>
      </c>
      <c r="V1241">
        <v>1</v>
      </c>
      <c r="W1241">
        <v>10</v>
      </c>
      <c r="X1241" t="s">
        <v>6262</v>
      </c>
      <c r="Y1241" t="s">
        <v>6260</v>
      </c>
      <c r="Z1241" t="s">
        <v>6263</v>
      </c>
      <c r="AA1241" t="s">
        <v>47</v>
      </c>
      <c r="AB1241" t="b">
        <v>0</v>
      </c>
      <c r="AC1241" t="str">
        <f t="shared" si="34"/>
        <v/>
      </c>
      <c r="AD1241">
        <v>590</v>
      </c>
      <c r="AE1241" t="b">
        <v>0</v>
      </c>
      <c r="AF1241">
        <f>_xlfn.XLOOKUP($C1241,[1]Dec25_data_updated!$C:$C, [1]Dec25_data_updated!AI:AI,0)</f>
        <v>0</v>
      </c>
      <c r="AG1241">
        <f>_xlfn.XLOOKUP($C1241,[1]Dec25_data_updated!$C:$C, [1]Dec25_data_updated!AJ:AJ,0)</f>
        <v>0</v>
      </c>
      <c r="AH1241">
        <f>_xlfn.XLOOKUP($C1241,[1]Dec25_data_updated!$C:$C, [1]Dec25_data_updated!AF:AF,0)</f>
        <v>0</v>
      </c>
      <c r="AI1241" s="1">
        <f>_xlfn.XLOOKUP($C1241,[1]cull_for_type_term!$C:$C, [1]cull_for_type_term!AI:AI,0)</f>
        <v>0</v>
      </c>
      <c r="AJ1241" s="1">
        <f>_xlfn.XLOOKUP($C1241,[1]cull_for_type_term!$C:$C, [1]cull_for_type_term!AJ:AJ,0)</f>
        <v>0</v>
      </c>
      <c r="AK1241" s="1">
        <f>_xlfn.XLOOKUP($C1241,[1]dates!$C:$C, [1]dates!D:D,0)</f>
        <v>0</v>
      </c>
      <c r="AL1241" s="2"/>
      <c r="AM1241" s="3">
        <f>_xlfn.XLOOKUP($C1241,[1]missing!$C:$C, [1]missing!AH:AH,0)</f>
        <v>0</v>
      </c>
    </row>
    <row r="1242" spans="1:39" x14ac:dyDescent="0.2">
      <c r="A1242">
        <v>0</v>
      </c>
      <c r="B1242" t="s">
        <v>6264</v>
      </c>
      <c r="C1242" t="s">
        <v>6265</v>
      </c>
      <c r="D1242">
        <v>2014</v>
      </c>
      <c r="F1242" t="s">
        <v>6266</v>
      </c>
      <c r="G1242" t="s">
        <v>6267</v>
      </c>
      <c r="I1242">
        <v>496</v>
      </c>
      <c r="J1242" s="4">
        <v>45649.420636574076</v>
      </c>
      <c r="S1242">
        <v>0</v>
      </c>
      <c r="T1242">
        <v>0</v>
      </c>
      <c r="U1242">
        <v>0</v>
      </c>
      <c r="V1242">
        <v>3</v>
      </c>
      <c r="W1242">
        <v>10</v>
      </c>
      <c r="X1242" t="s">
        <v>6268</v>
      </c>
      <c r="Z1242" t="s">
        <v>6269</v>
      </c>
      <c r="AA1242" t="s">
        <v>47</v>
      </c>
      <c r="AB1242" t="b">
        <v>0</v>
      </c>
      <c r="AC1242" t="str">
        <f t="shared" si="34"/>
        <v/>
      </c>
      <c r="AD1242">
        <v>561</v>
      </c>
      <c r="AE1242" t="b">
        <v>0</v>
      </c>
      <c r="AF1242">
        <f>_xlfn.XLOOKUP($C1242,[1]Dec25_data_updated!$C:$C, [1]Dec25_data_updated!AI:AI,0)</f>
        <v>0</v>
      </c>
      <c r="AG1242">
        <f>_xlfn.XLOOKUP($C1242,[1]Dec25_data_updated!$C:$C, [1]Dec25_data_updated!AJ:AJ,0)</f>
        <v>0</v>
      </c>
      <c r="AH1242">
        <f>_xlfn.XLOOKUP($C1242,[1]Dec25_data_updated!$C:$C, [1]Dec25_data_updated!AF:AF,0)</f>
        <v>0</v>
      </c>
      <c r="AI1242" s="1">
        <f>_xlfn.XLOOKUP($C1242,[1]cull_for_type_term!$C:$C, [1]cull_for_type_term!AI:AI,0)</f>
        <v>0</v>
      </c>
      <c r="AJ1242" s="1">
        <f>_xlfn.XLOOKUP($C1242,[1]cull_for_type_term!$C:$C, [1]cull_for_type_term!AJ:AJ,0)</f>
        <v>0</v>
      </c>
      <c r="AK1242" s="1">
        <f>_xlfn.XLOOKUP($C1242,[1]dates!$C:$C, [1]dates!D:D,0)</f>
        <v>0</v>
      </c>
      <c r="AL1242" s="2"/>
      <c r="AM1242" s="3">
        <f>_xlfn.XLOOKUP($C1242,[1]missing!$C:$C, [1]missing!AH:AH,0)</f>
        <v>0</v>
      </c>
    </row>
    <row r="1243" spans="1:39" x14ac:dyDescent="0.2">
      <c r="A1243">
        <v>0</v>
      </c>
      <c r="B1243" t="s">
        <v>6270</v>
      </c>
      <c r="C1243" t="s">
        <v>6271</v>
      </c>
      <c r="E1243" t="s">
        <v>6272</v>
      </c>
      <c r="F1243" t="s">
        <v>6249</v>
      </c>
      <c r="G1243" t="s">
        <v>6273</v>
      </c>
      <c r="I1243">
        <v>580</v>
      </c>
      <c r="J1243" s="4">
        <v>45649.420636574076</v>
      </c>
      <c r="K1243" t="s">
        <v>56</v>
      </c>
      <c r="S1243">
        <v>0</v>
      </c>
      <c r="T1243">
        <v>0</v>
      </c>
      <c r="U1243">
        <v>0</v>
      </c>
      <c r="V1243">
        <v>1</v>
      </c>
      <c r="X1243" t="s">
        <v>6274</v>
      </c>
      <c r="Y1243" t="s">
        <v>6273</v>
      </c>
      <c r="Z1243" t="s">
        <v>6275</v>
      </c>
      <c r="AA1243" t="s">
        <v>47</v>
      </c>
      <c r="AB1243" s="5" t="b">
        <v>0</v>
      </c>
      <c r="AC1243" t="str">
        <f t="shared" si="34"/>
        <v/>
      </c>
      <c r="AD1243">
        <v>645</v>
      </c>
      <c r="AE1243" t="b">
        <v>0</v>
      </c>
      <c r="AF1243">
        <f>_xlfn.XLOOKUP($C1243,[1]Dec25_data_updated!$C:$C, [1]Dec25_data_updated!AI:AI,0)</f>
        <v>0</v>
      </c>
      <c r="AG1243">
        <f>_xlfn.XLOOKUP($C1243,[1]Dec25_data_updated!$C:$C, [1]Dec25_data_updated!AJ:AJ,0)</f>
        <v>0</v>
      </c>
      <c r="AH1243">
        <f>_xlfn.XLOOKUP($C1243,[1]Dec25_data_updated!$C:$C, [1]Dec25_data_updated!AF:AF,0)</f>
        <v>0</v>
      </c>
      <c r="AI1243" s="1">
        <f>_xlfn.XLOOKUP($C1243,[1]cull_for_type_term!$C:$C, [1]cull_for_type_term!AI:AI,0)</f>
        <v>0</v>
      </c>
      <c r="AJ1243" s="1">
        <f>_xlfn.XLOOKUP($C1243,[1]cull_for_type_term!$C:$C, [1]cull_for_type_term!AJ:AJ,0)</f>
        <v>0</v>
      </c>
      <c r="AK1243" s="1">
        <f>_xlfn.XLOOKUP($C1243,[1]dates!$C:$C, [1]dates!D:D,0)</f>
        <v>0</v>
      </c>
      <c r="AL1243" s="2"/>
      <c r="AM1243" s="3">
        <f>_xlfn.XLOOKUP($C1243,[1]missing!$C:$C, [1]missing!AH:AH,0)</f>
        <v>0</v>
      </c>
    </row>
    <row r="1244" spans="1:39" x14ac:dyDescent="0.2">
      <c r="A1244">
        <v>0</v>
      </c>
      <c r="B1244" t="s">
        <v>158</v>
      </c>
      <c r="C1244" t="s">
        <v>1688</v>
      </c>
      <c r="D1244">
        <v>2020</v>
      </c>
      <c r="F1244" t="s">
        <v>289</v>
      </c>
      <c r="G1244" t="s">
        <v>6276</v>
      </c>
      <c r="I1244">
        <v>285</v>
      </c>
      <c r="J1244" s="4">
        <v>45649.813726851855</v>
      </c>
      <c r="K1244" t="s">
        <v>250</v>
      </c>
      <c r="S1244">
        <v>0</v>
      </c>
      <c r="T1244">
        <v>0</v>
      </c>
      <c r="U1244">
        <v>0</v>
      </c>
      <c r="V1244">
        <v>1</v>
      </c>
      <c r="W1244">
        <v>4</v>
      </c>
      <c r="X1244" t="s">
        <v>6277</v>
      </c>
      <c r="Z1244" t="s">
        <v>6278</v>
      </c>
      <c r="AA1244" t="s">
        <v>50</v>
      </c>
      <c r="AB1244" t="b">
        <v>0</v>
      </c>
      <c r="AC1244" t="b">
        <f t="shared" si="34"/>
        <v>1</v>
      </c>
      <c r="AD1244">
        <v>1252</v>
      </c>
      <c r="AE1244" t="b">
        <v>0</v>
      </c>
      <c r="AF1244" t="str">
        <f>_xlfn.XLOOKUP($C1244,[1]Dec25_data_updated!$C:$C, [1]Dec25_data_updated!AI:AI,0)</f>
        <v>discussion</v>
      </c>
      <c r="AG1244" t="str">
        <f>_xlfn.XLOOKUP($C1244,[1]Dec25_data_updated!$C:$C, [1]Dec25_data_updated!AJ:AJ,0)</f>
        <v>OLD NEWS</v>
      </c>
      <c r="AH1244" t="str">
        <f>_xlfn.XLOOKUP($C1244,[1]Dec25_data_updated!$C:$C, [1]Dec25_data_updated!AF:AF,0)</f>
        <v>A_Ludovico_Impresión_posdigital_La_mutación_de_la_edición_desde_1894_Alessandro_Ludovico.pdf</v>
      </c>
      <c r="AI1244" s="1" t="str">
        <f>_xlfn.XLOOKUP($C1244,[1]cull_for_type_term!$C:$C, [1]cull_for_type_term!AI:AI,0)</f>
        <v>discussion</v>
      </c>
      <c r="AJ1244" s="1" t="str">
        <f>_xlfn.XLOOKUP($C1244,[1]cull_for_type_term!$C:$C, [1]cull_for_type_term!AJ:AJ,0)</f>
        <v>OLD NEWS</v>
      </c>
      <c r="AK1244" s="1">
        <f>_xlfn.XLOOKUP($C1244,[1]dates!$C:$C, [1]dates!D:D,0)</f>
        <v>0</v>
      </c>
      <c r="AL1244" s="2"/>
      <c r="AM1244" s="3">
        <f>_xlfn.XLOOKUP($C1244,[1]missing!$C:$C, [1]missing!AH:AH,0)</f>
        <v>0</v>
      </c>
    </row>
    <row r="1245" spans="1:39" x14ac:dyDescent="0.2">
      <c r="A1245">
        <v>0</v>
      </c>
      <c r="B1245" t="s">
        <v>6279</v>
      </c>
      <c r="C1245" t="s">
        <v>6280</v>
      </c>
      <c r="E1245" t="s">
        <v>6281</v>
      </c>
      <c r="F1245" t="s">
        <v>1052</v>
      </c>
      <c r="G1245" t="s">
        <v>6282</v>
      </c>
      <c r="I1245">
        <v>75</v>
      </c>
      <c r="J1245" s="4">
        <v>45649.813726851855</v>
      </c>
      <c r="K1245" t="s">
        <v>56</v>
      </c>
      <c r="S1245">
        <v>0</v>
      </c>
      <c r="T1245">
        <v>0</v>
      </c>
      <c r="U1245">
        <v>0</v>
      </c>
      <c r="V1245">
        <v>1</v>
      </c>
      <c r="X1245" t="s">
        <v>6283</v>
      </c>
      <c r="Y1245" t="s">
        <v>6282</v>
      </c>
      <c r="Z1245" t="s">
        <v>6284</v>
      </c>
      <c r="AA1245" t="s">
        <v>50</v>
      </c>
      <c r="AB1245" t="b">
        <v>0</v>
      </c>
      <c r="AC1245" t="b">
        <f t="shared" si="34"/>
        <v>1</v>
      </c>
      <c r="AD1245">
        <v>1042</v>
      </c>
      <c r="AE1245" t="b">
        <v>0</v>
      </c>
      <c r="AF1245" t="s">
        <v>1685</v>
      </c>
      <c r="AG1245" t="s">
        <v>1668</v>
      </c>
      <c r="AH1245" t="str">
        <f>_xlfn.XLOOKUP($C1245,[1]Dec25_data_updated!$C:$C, [1]Dec25_data_updated!AF:AF,0)</f>
        <v>C_MEYER_Uncovering_Womens_Stories_She_Said,_but_Not_According_to_Wikipedia.pdf</v>
      </c>
      <c r="AI1245" s="1">
        <f>_xlfn.XLOOKUP($C1245,[1]cull_for_type_term!$C:$C, [1]cull_for_type_term!AI:AI,0)</f>
        <v>0</v>
      </c>
      <c r="AJ1245" s="1">
        <f>_xlfn.XLOOKUP($C1245,[1]cull_for_type_term!$C:$C, [1]cull_for_type_term!AJ:AJ,0)</f>
        <v>0</v>
      </c>
      <c r="AK1245" s="1" t="str">
        <f>_xlfn.XLOOKUP($C1245,[1]dates!$C:$C, [1]dates!D:D,0)</f>
        <v>no_date</v>
      </c>
      <c r="AL1245" s="2" t="s">
        <v>6285</v>
      </c>
      <c r="AM1245" s="3">
        <f>_xlfn.XLOOKUP($C1245,[1]missing!$C:$C, [1]missing!AH:AH,0)</f>
        <v>0</v>
      </c>
    </row>
    <row r="1246" spans="1:39" x14ac:dyDescent="0.2">
      <c r="A1246">
        <v>0</v>
      </c>
      <c r="B1246" t="s">
        <v>6279</v>
      </c>
      <c r="C1246" t="s">
        <v>6280</v>
      </c>
      <c r="E1246" t="s">
        <v>6281</v>
      </c>
      <c r="F1246" t="s">
        <v>1052</v>
      </c>
      <c r="G1246" t="s">
        <v>6282</v>
      </c>
      <c r="I1246">
        <v>353</v>
      </c>
      <c r="J1246" s="4">
        <v>45649.420636574076</v>
      </c>
      <c r="K1246" t="s">
        <v>56</v>
      </c>
      <c r="S1246">
        <v>0</v>
      </c>
      <c r="T1246">
        <v>0</v>
      </c>
      <c r="U1246">
        <v>0</v>
      </c>
      <c r="V1246">
        <v>1</v>
      </c>
      <c r="X1246" t="s">
        <v>6286</v>
      </c>
      <c r="Y1246" t="s">
        <v>6282</v>
      </c>
      <c r="Z1246" t="s">
        <v>6287</v>
      </c>
      <c r="AA1246" t="s">
        <v>47</v>
      </c>
      <c r="AB1246" s="5" t="b">
        <v>0</v>
      </c>
      <c r="AC1246" t="str">
        <f t="shared" si="34"/>
        <v/>
      </c>
      <c r="AD1246">
        <v>418</v>
      </c>
      <c r="AE1246" t="b">
        <v>0</v>
      </c>
      <c r="AF1246" t="s">
        <v>1685</v>
      </c>
      <c r="AG1246" t="s">
        <v>1668</v>
      </c>
      <c r="AH1246" t="str">
        <f>_xlfn.XLOOKUP($C1246,[1]Dec25_data_updated!$C:$C, [1]Dec25_data_updated!AF:AF,0)</f>
        <v>C_MEYER_Uncovering_Womens_Stories_She_Said,_but_Not_According_to_Wikipedia.pdf</v>
      </c>
      <c r="AI1246" s="1">
        <f>_xlfn.XLOOKUP($C1246,[1]cull_for_type_term!$C:$C, [1]cull_for_type_term!AI:AI,0)</f>
        <v>0</v>
      </c>
      <c r="AJ1246" s="1">
        <f>_xlfn.XLOOKUP($C1246,[1]cull_for_type_term!$C:$C, [1]cull_for_type_term!AJ:AJ,0)</f>
        <v>0</v>
      </c>
      <c r="AK1246" s="1" t="str">
        <f>_xlfn.XLOOKUP($C1246,[1]dates!$C:$C, [1]dates!D:D,0)</f>
        <v>no_date</v>
      </c>
      <c r="AL1246" s="2" t="s">
        <v>6285</v>
      </c>
      <c r="AM1246" s="3">
        <f>_xlfn.XLOOKUP($C1246,[1]missing!$C:$C, [1]missing!AH:AH,0)</f>
        <v>0</v>
      </c>
    </row>
    <row r="1247" spans="1:39" x14ac:dyDescent="0.2">
      <c r="A1247">
        <v>1</v>
      </c>
      <c r="B1247" t="s">
        <v>2249</v>
      </c>
      <c r="C1247" t="s">
        <v>2250</v>
      </c>
      <c r="D1247">
        <v>2019</v>
      </c>
      <c r="F1247" t="s">
        <v>2251</v>
      </c>
      <c r="G1247" t="s">
        <v>2252</v>
      </c>
      <c r="H1247" t="s">
        <v>2253</v>
      </c>
      <c r="I1247">
        <v>34</v>
      </c>
      <c r="J1247" s="4">
        <v>45649.444212962961</v>
      </c>
      <c r="S1247">
        <v>1</v>
      </c>
      <c r="T1247">
        <v>0.2</v>
      </c>
      <c r="U1247">
        <v>1</v>
      </c>
      <c r="V1247">
        <v>1</v>
      </c>
      <c r="W1247">
        <v>5</v>
      </c>
      <c r="X1247" t="s">
        <v>2254</v>
      </c>
      <c r="Y1247" t="s">
        <v>2255</v>
      </c>
      <c r="Z1247" t="s">
        <v>6288</v>
      </c>
      <c r="AA1247" t="s">
        <v>71</v>
      </c>
      <c r="AB1247" t="b">
        <v>0</v>
      </c>
      <c r="AC1247" t="str">
        <f t="shared" si="34"/>
        <v/>
      </c>
      <c r="AD1247">
        <v>860</v>
      </c>
      <c r="AE1247" t="b">
        <v>1</v>
      </c>
      <c r="AF1247" s="7" t="s">
        <v>6289</v>
      </c>
      <c r="AG1247" s="11"/>
      <c r="AH1247" t="str">
        <f>_xlfn.XLOOKUP($C1247,[1]Dec25_data_updated!$C:$C, [1]Dec25_data_updated!AF:AF,0)</f>
        <v>A_Brun_del_Re_Fabulations_lectorales_inclusion_et_exclusion_du_lecteur_dans_la_littérature_franco-canadienne.pdf</v>
      </c>
      <c r="AI1247" s="1">
        <f>_xlfn.XLOOKUP($C1247,[1]cull_for_type_term!$C:$C, [1]cull_for_type_term!AI:AI,0)</f>
        <v>0</v>
      </c>
      <c r="AJ1247" s="1">
        <f>_xlfn.XLOOKUP($C1247,[1]cull_for_type_term!$C:$C, [1]cull_for_type_term!AJ:AJ,0)</f>
        <v>0</v>
      </c>
      <c r="AK1247" s="1">
        <f>_xlfn.XLOOKUP($C1247,[1]dates!$C:$C, [1]dates!D:D,0)</f>
        <v>0</v>
      </c>
      <c r="AL1247" s="2"/>
      <c r="AM1247" s="3">
        <f>_xlfn.XLOOKUP($C1247,[1]missing!$C:$C, [1]missing!AH:AH,0)</f>
        <v>0</v>
      </c>
    </row>
    <row r="1248" spans="1:39" x14ac:dyDescent="0.2">
      <c r="A1248">
        <v>1</v>
      </c>
      <c r="B1248" t="s">
        <v>2249</v>
      </c>
      <c r="C1248" t="s">
        <v>2250</v>
      </c>
      <c r="D1248">
        <v>2019</v>
      </c>
      <c r="F1248" t="s">
        <v>2251</v>
      </c>
      <c r="G1248" t="s">
        <v>2252</v>
      </c>
      <c r="H1248" t="s">
        <v>2253</v>
      </c>
      <c r="I1248">
        <v>37</v>
      </c>
      <c r="J1248" s="4">
        <v>45649.86822916667</v>
      </c>
      <c r="S1248">
        <v>1</v>
      </c>
      <c r="T1248">
        <v>0.2</v>
      </c>
      <c r="U1248">
        <v>1</v>
      </c>
      <c r="V1248">
        <v>1</v>
      </c>
      <c r="W1248">
        <v>5</v>
      </c>
      <c r="X1248" t="s">
        <v>2254</v>
      </c>
      <c r="Y1248" t="s">
        <v>2255</v>
      </c>
      <c r="Z1248" t="s">
        <v>6290</v>
      </c>
      <c r="AA1248" t="s">
        <v>71</v>
      </c>
      <c r="AB1248" t="b">
        <v>0</v>
      </c>
      <c r="AC1248" t="str">
        <f t="shared" si="34"/>
        <v/>
      </c>
      <c r="AD1248">
        <v>1387</v>
      </c>
      <c r="AE1248" t="b">
        <v>1</v>
      </c>
      <c r="AF1248" s="7" t="s">
        <v>6289</v>
      </c>
      <c r="AG1248" s="11"/>
      <c r="AH1248" t="str">
        <f>_xlfn.XLOOKUP($C1248,[1]Dec25_data_updated!$C:$C, [1]Dec25_data_updated!AF:AF,0)</f>
        <v>A_Brun_del_Re_Fabulations_lectorales_inclusion_et_exclusion_du_lecteur_dans_la_littérature_franco-canadienne.pdf</v>
      </c>
      <c r="AI1248" s="1">
        <f>_xlfn.XLOOKUP($C1248,[1]cull_for_type_term!$C:$C, [1]cull_for_type_term!AI:AI,0)</f>
        <v>0</v>
      </c>
      <c r="AJ1248" s="1">
        <f>_xlfn.XLOOKUP($C1248,[1]cull_for_type_term!$C:$C, [1]cull_for_type_term!AJ:AJ,0)</f>
        <v>0</v>
      </c>
      <c r="AK1248" s="1">
        <f>_xlfn.XLOOKUP($C1248,[1]dates!$C:$C, [1]dates!D:D,0)</f>
        <v>0</v>
      </c>
      <c r="AL1248" s="2"/>
      <c r="AM1248" s="3">
        <f>_xlfn.XLOOKUP($C1248,[1]missing!$C:$C, [1]missing!AH:AH,0)</f>
        <v>0</v>
      </c>
    </row>
    <row r="1249" spans="1:39" x14ac:dyDescent="0.2">
      <c r="A1249" s="5">
        <v>0</v>
      </c>
      <c r="B1249" s="5" t="s">
        <v>2475</v>
      </c>
      <c r="C1249" s="5" t="s">
        <v>2476</v>
      </c>
      <c r="D1249" s="5">
        <v>2023</v>
      </c>
      <c r="E1249" s="5" t="s">
        <v>2477</v>
      </c>
      <c r="F1249" s="5" t="s">
        <v>763</v>
      </c>
      <c r="G1249" s="5" t="s">
        <v>2478</v>
      </c>
      <c r="H1249" s="5"/>
      <c r="I1249" s="5">
        <v>25</v>
      </c>
      <c r="J1249" s="6" t="s">
        <v>61</v>
      </c>
      <c r="K1249" s="5"/>
      <c r="L1249" s="5"/>
      <c r="M1249" s="5"/>
      <c r="N1249" s="5"/>
      <c r="O1249" s="5"/>
      <c r="P1249" s="5"/>
      <c r="Q1249" s="5"/>
      <c r="R1249" s="5"/>
      <c r="S1249" s="5">
        <v>0</v>
      </c>
      <c r="T1249" s="5">
        <v>0</v>
      </c>
      <c r="U1249" s="5">
        <v>0</v>
      </c>
      <c r="V1249" s="5">
        <v>1</v>
      </c>
      <c r="W1249" s="5">
        <v>1</v>
      </c>
      <c r="X1249" s="5" t="s">
        <v>2482</v>
      </c>
      <c r="Y1249" s="5" t="s">
        <v>2480</v>
      </c>
      <c r="Z1249" s="5" t="s">
        <v>6291</v>
      </c>
      <c r="AA1249" t="s">
        <v>63</v>
      </c>
      <c r="AB1249" t="b">
        <v>0</v>
      </c>
      <c r="AC1249" t="str">
        <f t="shared" si="34"/>
        <v/>
      </c>
      <c r="AD1249">
        <v>685</v>
      </c>
      <c r="AE1249" t="b">
        <v>1</v>
      </c>
      <c r="AF1249" s="7" t="s">
        <v>6289</v>
      </c>
      <c r="AG1249" s="8" t="s">
        <v>63</v>
      </c>
      <c r="AH1249">
        <f>_xlfn.XLOOKUP($C1249,[1]Dec25_data_updated!$C:$C, [1]Dec25_data_updated!AF:AF,0)</f>
        <v>0</v>
      </c>
      <c r="AI1249" s="1">
        <f>_xlfn.XLOOKUP($C1249,[1]cull_for_type_term!$C:$C, [1]cull_for_type_term!AI:AI,0)</f>
        <v>0</v>
      </c>
      <c r="AJ1249" s="1">
        <f>_xlfn.XLOOKUP($C1249,[1]cull_for_type_term!$C:$C, [1]cull_for_type_term!AJ:AJ,0)</f>
        <v>0</v>
      </c>
      <c r="AK1249" s="1">
        <f>_xlfn.XLOOKUP($C1249,[1]dates!$C:$C, [1]dates!D:D,0)</f>
        <v>0</v>
      </c>
      <c r="AL1249" s="2"/>
      <c r="AM1249" s="3">
        <f>_xlfn.XLOOKUP($C1249,[1]missing!$C:$C, [1]missing!AH:AH,0)</f>
        <v>0</v>
      </c>
    </row>
    <row r="1250" spans="1:39" x14ac:dyDescent="0.2">
      <c r="A1250" s="5">
        <v>0</v>
      </c>
      <c r="B1250" s="5" t="s">
        <v>6292</v>
      </c>
      <c r="C1250" s="5" t="s">
        <v>6293</v>
      </c>
      <c r="D1250" s="5">
        <v>2018</v>
      </c>
      <c r="E1250" s="5"/>
      <c r="F1250" s="5" t="s">
        <v>6294</v>
      </c>
      <c r="G1250" s="5" t="s">
        <v>6295</v>
      </c>
      <c r="H1250" s="5"/>
      <c r="I1250" s="5">
        <v>50</v>
      </c>
      <c r="J1250" s="6" t="s">
        <v>61</v>
      </c>
      <c r="K1250" s="5"/>
      <c r="L1250" s="5"/>
      <c r="M1250" s="5"/>
      <c r="N1250" s="5"/>
      <c r="O1250" s="5"/>
      <c r="P1250" s="5"/>
      <c r="Q1250" s="5"/>
      <c r="R1250" s="5"/>
      <c r="S1250" s="5">
        <v>0</v>
      </c>
      <c r="T1250" s="5">
        <v>0</v>
      </c>
      <c r="U1250" s="5">
        <v>0</v>
      </c>
      <c r="V1250" s="5">
        <v>1</v>
      </c>
      <c r="W1250" s="5">
        <v>6</v>
      </c>
      <c r="X1250" s="5" t="s">
        <v>6296</v>
      </c>
      <c r="Y1250" s="5" t="s">
        <v>6297</v>
      </c>
      <c r="Z1250" s="5" t="s">
        <v>6298</v>
      </c>
      <c r="AA1250" t="s">
        <v>63</v>
      </c>
      <c r="AB1250" t="b">
        <v>0</v>
      </c>
      <c r="AC1250" t="str">
        <f t="shared" si="34"/>
        <v/>
      </c>
      <c r="AD1250">
        <v>710</v>
      </c>
      <c r="AE1250" t="b">
        <v>1</v>
      </c>
      <c r="AF1250" s="7" t="s">
        <v>6289</v>
      </c>
      <c r="AG1250" s="11"/>
      <c r="AH1250">
        <f>_xlfn.XLOOKUP($C1250,[1]Dec25_data_updated!$C:$C, [1]Dec25_data_updated!AF:AF,0)</f>
        <v>0</v>
      </c>
      <c r="AI1250" s="1">
        <f>_xlfn.XLOOKUP($C1250,[1]cull_for_type_term!$C:$C, [1]cull_for_type_term!AI:AI,0)</f>
        <v>0</v>
      </c>
      <c r="AJ1250" s="1">
        <f>_xlfn.XLOOKUP($C1250,[1]cull_for_type_term!$C:$C, [1]cull_for_type_term!AJ:AJ,0)</f>
        <v>0</v>
      </c>
      <c r="AK1250" s="1">
        <f>_xlfn.XLOOKUP($C1250,[1]dates!$C:$C, [1]dates!D:D,0)</f>
        <v>0</v>
      </c>
      <c r="AL1250" s="2"/>
      <c r="AM1250" s="3">
        <f>_xlfn.XLOOKUP($C1250,[1]missing!$C:$C, [1]missing!AH:AH,0)</f>
        <v>0</v>
      </c>
    </row>
    <row r="1251" spans="1:39" x14ac:dyDescent="0.2">
      <c r="A1251">
        <v>2</v>
      </c>
      <c r="B1251" t="s">
        <v>6299</v>
      </c>
      <c r="C1251" t="s">
        <v>6300</v>
      </c>
      <c r="D1251">
        <v>2010</v>
      </c>
      <c r="F1251" t="s">
        <v>1194</v>
      </c>
      <c r="G1251" t="s">
        <v>6301</v>
      </c>
      <c r="H1251" t="s">
        <v>6302</v>
      </c>
      <c r="I1251">
        <v>47</v>
      </c>
      <c r="J1251" s="4">
        <v>45648.861805555556</v>
      </c>
      <c r="S1251">
        <v>2</v>
      </c>
      <c r="T1251">
        <v>0.14000000000000001</v>
      </c>
      <c r="U1251">
        <v>2</v>
      </c>
      <c r="V1251">
        <v>1</v>
      </c>
      <c r="W1251">
        <v>14</v>
      </c>
      <c r="X1251" t="s">
        <v>6303</v>
      </c>
      <c r="Y1251" t="s">
        <v>6304</v>
      </c>
      <c r="Z1251" t="s">
        <v>6305</v>
      </c>
      <c r="AA1251" t="s">
        <v>59</v>
      </c>
      <c r="AB1251" t="b">
        <v>0</v>
      </c>
      <c r="AC1251" t="str">
        <f t="shared" si="34"/>
        <v/>
      </c>
      <c r="AD1251">
        <v>47</v>
      </c>
      <c r="AE1251" t="b">
        <v>1</v>
      </c>
      <c r="AF1251" s="7" t="s">
        <v>6289</v>
      </c>
      <c r="AG1251" s="11"/>
      <c r="AH1251">
        <f>_xlfn.XLOOKUP($C1251,[1]Dec25_data_updated!$C:$C, [1]Dec25_data_updated!AF:AF,0)</f>
        <v>0</v>
      </c>
      <c r="AI1251" s="1">
        <f>_xlfn.XLOOKUP($C1251,[1]cull_for_type_term!$C:$C, [1]cull_for_type_term!AI:AI,0)</f>
        <v>0</v>
      </c>
      <c r="AJ1251" s="1">
        <f>_xlfn.XLOOKUP($C1251,[1]cull_for_type_term!$C:$C, [1]cull_for_type_term!AJ:AJ,0)</f>
        <v>0</v>
      </c>
      <c r="AK1251" s="1">
        <f>_xlfn.XLOOKUP($C1251,[1]dates!$C:$C, [1]dates!D:D,0)</f>
        <v>0</v>
      </c>
      <c r="AL1251" s="2"/>
      <c r="AM1251" s="3">
        <f>_xlfn.XLOOKUP($C1251,[1]missing!$C:$C, [1]missing!AH:AH,0)</f>
        <v>0</v>
      </c>
    </row>
    <row r="1252" spans="1:39" x14ac:dyDescent="0.2">
      <c r="A1252" s="5">
        <v>2</v>
      </c>
      <c r="B1252" s="5" t="s">
        <v>6299</v>
      </c>
      <c r="C1252" s="5" t="s">
        <v>6300</v>
      </c>
      <c r="D1252" s="5">
        <v>2010</v>
      </c>
      <c r="E1252" s="5"/>
      <c r="F1252" s="5" t="s">
        <v>1194</v>
      </c>
      <c r="G1252" s="5" t="s">
        <v>6301</v>
      </c>
      <c r="H1252" s="5" t="s">
        <v>6302</v>
      </c>
      <c r="I1252" s="5">
        <v>86</v>
      </c>
      <c r="J1252" s="6" t="s">
        <v>61</v>
      </c>
      <c r="K1252" s="5"/>
      <c r="L1252" s="5"/>
      <c r="M1252" s="5"/>
      <c r="N1252" s="5"/>
      <c r="O1252" s="5"/>
      <c r="P1252" s="5"/>
      <c r="Q1252" s="5"/>
      <c r="R1252" s="5"/>
      <c r="S1252" s="5">
        <v>2</v>
      </c>
      <c r="T1252" s="5">
        <v>0.14000000000000001</v>
      </c>
      <c r="U1252" s="5">
        <v>2</v>
      </c>
      <c r="V1252" s="5">
        <v>1</v>
      </c>
      <c r="W1252" s="5">
        <v>14</v>
      </c>
      <c r="X1252" s="5" t="s">
        <v>6303</v>
      </c>
      <c r="Y1252" s="5" t="s">
        <v>6304</v>
      </c>
      <c r="Z1252" s="5" t="s">
        <v>6306</v>
      </c>
      <c r="AA1252" t="s">
        <v>63</v>
      </c>
      <c r="AB1252" t="b">
        <v>0</v>
      </c>
      <c r="AC1252" t="str">
        <f t="shared" si="34"/>
        <v/>
      </c>
      <c r="AD1252">
        <v>746</v>
      </c>
      <c r="AE1252" t="b">
        <v>1</v>
      </c>
      <c r="AF1252" s="7" t="s">
        <v>6289</v>
      </c>
      <c r="AG1252" s="11"/>
      <c r="AH1252">
        <f>_xlfn.XLOOKUP($C1252,[1]Dec25_data_updated!$C:$C, [1]Dec25_data_updated!AF:AF,0)</f>
        <v>0</v>
      </c>
      <c r="AI1252" s="1">
        <f>_xlfn.XLOOKUP($C1252,[1]cull_for_type_term!$C:$C, [1]cull_for_type_term!AI:AI,0)</f>
        <v>0</v>
      </c>
      <c r="AJ1252" s="1">
        <f>_xlfn.XLOOKUP($C1252,[1]cull_for_type_term!$C:$C, [1]cull_for_type_term!AJ:AJ,0)</f>
        <v>0</v>
      </c>
      <c r="AK1252" s="1">
        <f>_xlfn.XLOOKUP($C1252,[1]dates!$C:$C, [1]dates!D:D,0)</f>
        <v>0</v>
      </c>
      <c r="AL1252" s="2"/>
      <c r="AM1252" s="3">
        <f>_xlfn.XLOOKUP($C1252,[1]missing!$C:$C, [1]missing!AH:AH,0)</f>
        <v>0</v>
      </c>
    </row>
    <row r="1253" spans="1:39" x14ac:dyDescent="0.2">
      <c r="A1253">
        <v>0</v>
      </c>
      <c r="B1253" t="s">
        <v>6307</v>
      </c>
      <c r="C1253" t="s">
        <v>6308</v>
      </c>
      <c r="D1253">
        <v>2016</v>
      </c>
      <c r="E1253" t="s">
        <v>740</v>
      </c>
      <c r="F1253" t="s">
        <v>2364</v>
      </c>
      <c r="G1253" t="s">
        <v>6309</v>
      </c>
      <c r="I1253">
        <v>190</v>
      </c>
      <c r="J1253" s="4">
        <v>45649.813726851855</v>
      </c>
      <c r="S1253">
        <v>0</v>
      </c>
      <c r="T1253">
        <v>0</v>
      </c>
      <c r="U1253">
        <v>0</v>
      </c>
      <c r="V1253">
        <v>1</v>
      </c>
      <c r="W1253">
        <v>8</v>
      </c>
      <c r="X1253" t="s">
        <v>6310</v>
      </c>
      <c r="Y1253" t="s">
        <v>6311</v>
      </c>
      <c r="Z1253" t="s">
        <v>6312</v>
      </c>
      <c r="AA1253" t="s">
        <v>50</v>
      </c>
      <c r="AB1253" t="b">
        <v>0</v>
      </c>
      <c r="AC1253" t="str">
        <f t="shared" si="34"/>
        <v/>
      </c>
      <c r="AD1253">
        <v>1157</v>
      </c>
      <c r="AE1253" t="b">
        <v>1</v>
      </c>
      <c r="AF1253" s="7" t="s">
        <v>6289</v>
      </c>
      <c r="AG1253" s="11"/>
      <c r="AH1253" t="str">
        <f>_xlfn.XLOOKUP($C1253,[1]Dec25_data_updated!$C:$C, [1]Dec25_data_updated!AF:AF,0)</f>
        <v>G_Knox_ArtScience_Big_Data_Parts_1,_2_and_3.pdf</v>
      </c>
      <c r="AI1253" s="1">
        <f>_xlfn.XLOOKUP($C1253,[1]cull_for_type_term!$C:$C, [1]cull_for_type_term!AI:AI,0)</f>
        <v>0</v>
      </c>
      <c r="AJ1253" s="1">
        <f>_xlfn.XLOOKUP($C1253,[1]cull_for_type_term!$C:$C, [1]cull_for_type_term!AJ:AJ,0)</f>
        <v>0</v>
      </c>
      <c r="AK1253" s="1">
        <f>_xlfn.XLOOKUP($C1253,[1]dates!$C:$C, [1]dates!D:D,0)</f>
        <v>0</v>
      </c>
      <c r="AL1253" s="2"/>
      <c r="AM1253" s="3">
        <f>_xlfn.XLOOKUP($C1253,[1]missing!$C:$C, [1]missing!AH:AH,0)</f>
        <v>0</v>
      </c>
    </row>
    <row r="1254" spans="1:39" x14ac:dyDescent="0.2">
      <c r="A1254">
        <v>2</v>
      </c>
      <c r="B1254" t="s">
        <v>693</v>
      </c>
      <c r="C1254" t="s">
        <v>3612</v>
      </c>
      <c r="D1254">
        <v>2023</v>
      </c>
      <c r="F1254" t="s">
        <v>3608</v>
      </c>
      <c r="G1254" t="s">
        <v>3613</v>
      </c>
      <c r="H1254" t="s">
        <v>3614</v>
      </c>
      <c r="I1254">
        <v>14</v>
      </c>
      <c r="J1254" s="4">
        <v>45649.441134259258</v>
      </c>
      <c r="S1254">
        <v>2</v>
      </c>
      <c r="T1254">
        <v>2</v>
      </c>
      <c r="U1254">
        <v>2</v>
      </c>
      <c r="V1254">
        <v>1</v>
      </c>
      <c r="W1254">
        <v>1</v>
      </c>
      <c r="X1254" t="s">
        <v>3618</v>
      </c>
      <c r="Y1254" t="s">
        <v>3616</v>
      </c>
      <c r="Z1254" t="s">
        <v>6313</v>
      </c>
      <c r="AA1254" t="s">
        <v>461</v>
      </c>
      <c r="AB1254" t="b">
        <v>0</v>
      </c>
      <c r="AC1254" t="str">
        <f t="shared" si="34"/>
        <v/>
      </c>
      <c r="AD1254">
        <v>874</v>
      </c>
      <c r="AE1254" t="b">
        <v>1</v>
      </c>
      <c r="AF1254" s="7" t="s">
        <v>6289</v>
      </c>
      <c r="AG1254" s="11"/>
      <c r="AH1254">
        <f>_xlfn.XLOOKUP($C1254,[1]Dec25_data_updated!$C:$C, [1]Dec25_data_updated!AF:AF,0)</f>
        <v>0</v>
      </c>
      <c r="AI1254" s="1">
        <f>_xlfn.XLOOKUP($C1254,[1]cull_for_type_term!$C:$C, [1]cull_for_type_term!AI:AI,0)</f>
        <v>0</v>
      </c>
      <c r="AJ1254" s="1">
        <f>_xlfn.XLOOKUP($C1254,[1]cull_for_type_term!$C:$C, [1]cull_for_type_term!AJ:AJ,0)</f>
        <v>0</v>
      </c>
      <c r="AK1254" s="1">
        <f>_xlfn.XLOOKUP($C1254,[1]dates!$C:$C, [1]dates!D:D,0)</f>
        <v>0</v>
      </c>
      <c r="AL1254" s="2"/>
      <c r="AM1254" s="3">
        <f>_xlfn.XLOOKUP($C1254,[1]missing!$C:$C, [1]missing!AH:AH,0)</f>
        <v>0</v>
      </c>
    </row>
    <row r="1255" spans="1:39" x14ac:dyDescent="0.2">
      <c r="A1255">
        <v>3</v>
      </c>
      <c r="B1255" t="s">
        <v>6314</v>
      </c>
      <c r="C1255" t="s">
        <v>6315</v>
      </c>
      <c r="D1255">
        <v>2011</v>
      </c>
      <c r="F1255" t="s">
        <v>6316</v>
      </c>
      <c r="G1255" t="s">
        <v>6317</v>
      </c>
      <c r="H1255" t="s">
        <v>6318</v>
      </c>
      <c r="I1255">
        <v>89</v>
      </c>
      <c r="J1255" s="4">
        <v>45649.813726851855</v>
      </c>
      <c r="K1255" t="s">
        <v>250</v>
      </c>
      <c r="S1255">
        <v>3</v>
      </c>
      <c r="T1255">
        <v>0.23</v>
      </c>
      <c r="U1255">
        <v>1</v>
      </c>
      <c r="V1255">
        <v>5</v>
      </c>
      <c r="W1255">
        <v>13</v>
      </c>
      <c r="X1255" t="s">
        <v>6319</v>
      </c>
      <c r="Y1255" t="s">
        <v>6317</v>
      </c>
      <c r="Z1255" t="s">
        <v>6320</v>
      </c>
      <c r="AA1255" t="s">
        <v>50</v>
      </c>
      <c r="AB1255" t="b">
        <v>0</v>
      </c>
      <c r="AC1255" t="str">
        <f t="shared" si="34"/>
        <v/>
      </c>
      <c r="AD1255">
        <v>1056</v>
      </c>
      <c r="AE1255" t="b">
        <v>1</v>
      </c>
      <c r="AF1255" s="7" t="s">
        <v>6289</v>
      </c>
      <c r="AG1255" s="11"/>
      <c r="AH1255">
        <f>_xlfn.XLOOKUP($C1255,[1]Dec25_data_updated!$C:$C, [1]Dec25_data_updated!AF:AF,0)</f>
        <v>0</v>
      </c>
      <c r="AI1255" s="1">
        <f>_xlfn.XLOOKUP($C1255,[1]cull_for_type_term!$C:$C, [1]cull_for_type_term!AI:AI,0)</f>
        <v>0</v>
      </c>
      <c r="AJ1255" s="1">
        <f>_xlfn.XLOOKUP($C1255,[1]cull_for_type_term!$C:$C, [1]cull_for_type_term!AJ:AJ,0)</f>
        <v>0</v>
      </c>
      <c r="AK1255" s="1">
        <f>_xlfn.XLOOKUP($C1255,[1]dates!$C:$C, [1]dates!D:D,0)</f>
        <v>0</v>
      </c>
      <c r="AL1255" s="2"/>
      <c r="AM1255" s="3">
        <f>_xlfn.XLOOKUP($C1255,[1]missing!$C:$C, [1]missing!AH:AH,0)</f>
        <v>0</v>
      </c>
    </row>
    <row r="1256" spans="1:39" x14ac:dyDescent="0.2">
      <c r="A1256">
        <v>3</v>
      </c>
      <c r="B1256" t="s">
        <v>4238</v>
      </c>
      <c r="C1256" t="s">
        <v>4239</v>
      </c>
      <c r="D1256">
        <v>2023</v>
      </c>
      <c r="F1256" t="s">
        <v>4240</v>
      </c>
      <c r="G1256" t="s">
        <v>4241</v>
      </c>
      <c r="H1256" t="s">
        <v>4242</v>
      </c>
      <c r="I1256">
        <v>16</v>
      </c>
      <c r="J1256" s="4">
        <v>45649.441134259258</v>
      </c>
      <c r="S1256">
        <v>3</v>
      </c>
      <c r="T1256">
        <v>3</v>
      </c>
      <c r="U1256">
        <v>3</v>
      </c>
      <c r="V1256">
        <v>1</v>
      </c>
      <c r="W1256">
        <v>1</v>
      </c>
      <c r="X1256" t="s">
        <v>6321</v>
      </c>
      <c r="Y1256" t="s">
        <v>4244</v>
      </c>
      <c r="Z1256" t="s">
        <v>6322</v>
      </c>
      <c r="AA1256" t="s">
        <v>461</v>
      </c>
      <c r="AB1256" t="b">
        <v>0</v>
      </c>
      <c r="AC1256" t="str">
        <f t="shared" si="34"/>
        <v/>
      </c>
      <c r="AD1256">
        <v>876</v>
      </c>
      <c r="AE1256" t="b">
        <v>1</v>
      </c>
      <c r="AF1256" s="7" t="s">
        <v>6289</v>
      </c>
      <c r="AG1256" s="11"/>
      <c r="AH1256">
        <f>_xlfn.XLOOKUP($C1256,[1]Dec25_data_updated!$C:$C, [1]Dec25_data_updated!AF:AF,0)</f>
        <v>0</v>
      </c>
      <c r="AI1256" s="1">
        <f>_xlfn.XLOOKUP($C1256,[1]cull_for_type_term!$C:$C, [1]cull_for_type_term!AI:AI,0)</f>
        <v>0</v>
      </c>
      <c r="AJ1256" s="1">
        <f>_xlfn.XLOOKUP($C1256,[1]cull_for_type_term!$C:$C, [1]cull_for_type_term!AJ:AJ,0)</f>
        <v>0</v>
      </c>
      <c r="AK1256" s="1">
        <f>_xlfn.XLOOKUP($C1256,[1]dates!$C:$C, [1]dates!D:D,0)</f>
        <v>0</v>
      </c>
      <c r="AL1256" s="2"/>
      <c r="AM1256" s="3">
        <f>_xlfn.XLOOKUP($C1256,[1]missing!$C:$C, [1]missing!AH:AH,0)</f>
        <v>0</v>
      </c>
    </row>
    <row r="1257" spans="1:39" x14ac:dyDescent="0.2">
      <c r="A1257">
        <v>0</v>
      </c>
      <c r="B1257" t="s">
        <v>4396</v>
      </c>
      <c r="C1257" t="s">
        <v>4397</v>
      </c>
      <c r="D1257">
        <v>2019</v>
      </c>
      <c r="F1257" t="s">
        <v>1132</v>
      </c>
      <c r="G1257" t="s">
        <v>4398</v>
      </c>
      <c r="I1257">
        <v>33</v>
      </c>
      <c r="J1257" s="4">
        <v>45649.444212962961</v>
      </c>
      <c r="K1257" t="s">
        <v>56</v>
      </c>
      <c r="S1257">
        <v>0</v>
      </c>
      <c r="T1257">
        <v>0</v>
      </c>
      <c r="U1257">
        <v>0</v>
      </c>
      <c r="V1257">
        <v>1</v>
      </c>
      <c r="W1257">
        <v>5</v>
      </c>
      <c r="X1257" t="s">
        <v>4399</v>
      </c>
      <c r="Y1257" t="s">
        <v>4398</v>
      </c>
      <c r="Z1257" t="s">
        <v>6323</v>
      </c>
      <c r="AA1257" t="s">
        <v>71</v>
      </c>
      <c r="AB1257" t="b">
        <v>0</v>
      </c>
      <c r="AC1257" t="str">
        <f t="shared" si="34"/>
        <v/>
      </c>
      <c r="AD1257">
        <v>859</v>
      </c>
      <c r="AE1257" t="b">
        <v>1</v>
      </c>
      <c r="AF1257" s="7" t="s">
        <v>6289</v>
      </c>
      <c r="AG1257" s="11"/>
      <c r="AH1257">
        <f>_xlfn.XLOOKUP($C1257,[1]Dec25_data_updated!$C:$C, [1]Dec25_data_updated!AF:AF,0)</f>
        <v>0</v>
      </c>
      <c r="AI1257" s="1">
        <f>_xlfn.XLOOKUP($C1257,[1]cull_for_type_term!$C:$C, [1]cull_for_type_term!AI:AI,0)</f>
        <v>0</v>
      </c>
      <c r="AJ1257" s="1">
        <f>_xlfn.XLOOKUP($C1257,[1]cull_for_type_term!$C:$C, [1]cull_for_type_term!AJ:AJ,0)</f>
        <v>0</v>
      </c>
      <c r="AK1257" s="1">
        <f>_xlfn.XLOOKUP($C1257,[1]dates!$C:$C, [1]dates!D:D,0)</f>
        <v>0</v>
      </c>
      <c r="AL1257" s="2"/>
      <c r="AM1257" s="3">
        <f>_xlfn.XLOOKUP($C1257,[1]missing!$C:$C, [1]missing!AH:AH,0)</f>
        <v>0</v>
      </c>
    </row>
    <row r="1258" spans="1:39" x14ac:dyDescent="0.2">
      <c r="A1258">
        <v>0</v>
      </c>
      <c r="B1258" t="s">
        <v>4396</v>
      </c>
      <c r="C1258" t="s">
        <v>4397</v>
      </c>
      <c r="D1258">
        <v>2019</v>
      </c>
      <c r="F1258" t="s">
        <v>1132</v>
      </c>
      <c r="G1258" t="s">
        <v>4398</v>
      </c>
      <c r="I1258">
        <v>36</v>
      </c>
      <c r="J1258" s="4">
        <v>45649.86822916667</v>
      </c>
      <c r="K1258" t="s">
        <v>56</v>
      </c>
      <c r="S1258">
        <v>0</v>
      </c>
      <c r="T1258">
        <v>0</v>
      </c>
      <c r="U1258">
        <v>0</v>
      </c>
      <c r="V1258">
        <v>1</v>
      </c>
      <c r="W1258">
        <v>5</v>
      </c>
      <c r="X1258" t="s">
        <v>4399</v>
      </c>
      <c r="Y1258" t="s">
        <v>4398</v>
      </c>
      <c r="Z1258" t="s">
        <v>6324</v>
      </c>
      <c r="AA1258" t="s">
        <v>71</v>
      </c>
      <c r="AB1258" t="b">
        <v>0</v>
      </c>
      <c r="AC1258" t="str">
        <f t="shared" si="34"/>
        <v/>
      </c>
      <c r="AD1258">
        <v>1386</v>
      </c>
      <c r="AE1258" t="b">
        <v>1</v>
      </c>
      <c r="AF1258" s="7" t="s">
        <v>6289</v>
      </c>
      <c r="AG1258" s="11"/>
      <c r="AH1258">
        <f>_xlfn.XLOOKUP($C1258,[1]Dec25_data_updated!$C:$C, [1]Dec25_data_updated!AF:AF,0)</f>
        <v>0</v>
      </c>
      <c r="AI1258" s="1">
        <f>_xlfn.XLOOKUP($C1258,[1]cull_for_type_term!$C:$C, [1]cull_for_type_term!AI:AI,0)</f>
        <v>0</v>
      </c>
      <c r="AJ1258" s="1">
        <f>_xlfn.XLOOKUP($C1258,[1]cull_for_type_term!$C:$C, [1]cull_for_type_term!AJ:AJ,0)</f>
        <v>0</v>
      </c>
      <c r="AK1258" s="1">
        <f>_xlfn.XLOOKUP($C1258,[1]dates!$C:$C, [1]dates!D:D,0)</f>
        <v>0</v>
      </c>
      <c r="AL1258" s="2"/>
      <c r="AM1258" s="3">
        <f>_xlfn.XLOOKUP($C1258,[1]missing!$C:$C, [1]missing!AH:AH,0)</f>
        <v>0</v>
      </c>
    </row>
    <row r="1259" spans="1:39" x14ac:dyDescent="0.2">
      <c r="A1259" s="5">
        <v>0</v>
      </c>
      <c r="B1259" s="5" t="s">
        <v>6325</v>
      </c>
      <c r="C1259" s="5" t="s">
        <v>6326</v>
      </c>
      <c r="D1259" s="5"/>
      <c r="E1259" s="5" t="s">
        <v>54</v>
      </c>
      <c r="F1259" s="5"/>
      <c r="G1259" s="5" t="s">
        <v>6327</v>
      </c>
      <c r="H1259" s="5"/>
      <c r="I1259" s="5">
        <v>75</v>
      </c>
      <c r="J1259" s="6" t="s">
        <v>61</v>
      </c>
      <c r="K1259" s="5" t="s">
        <v>56</v>
      </c>
      <c r="L1259" s="5"/>
      <c r="M1259" s="5"/>
      <c r="N1259" s="5"/>
      <c r="O1259" s="5"/>
      <c r="P1259" s="5"/>
      <c r="Q1259" s="5"/>
      <c r="R1259" s="5"/>
      <c r="S1259" s="5">
        <v>0</v>
      </c>
      <c r="T1259" s="5">
        <v>0</v>
      </c>
      <c r="U1259" s="5">
        <v>0</v>
      </c>
      <c r="V1259" s="5">
        <v>2</v>
      </c>
      <c r="W1259" s="5"/>
      <c r="X1259" s="5" t="s">
        <v>6328</v>
      </c>
      <c r="Y1259" s="5" t="s">
        <v>6327</v>
      </c>
      <c r="Z1259" s="5" t="s">
        <v>6329</v>
      </c>
      <c r="AA1259" t="s">
        <v>63</v>
      </c>
      <c r="AB1259" t="b">
        <v>0</v>
      </c>
      <c r="AC1259" t="str">
        <f t="shared" si="34"/>
        <v/>
      </c>
      <c r="AD1259">
        <v>735</v>
      </c>
      <c r="AE1259" t="b">
        <v>1</v>
      </c>
      <c r="AF1259" s="7" t="s">
        <v>6289</v>
      </c>
      <c r="AG1259" s="11"/>
      <c r="AH1259" t="str">
        <f>_xlfn.XLOOKUP($C1259,[1]Dec25_data_updated!$C:$C, [1]Dec25_data_updated!AF:AF,0)</f>
        <v>LM_Veiga¹__TP_Monteiro_Estratégias_contemporâneas_pensamento_em_rede_e_apropriações.pdf</v>
      </c>
      <c r="AI1259" s="1">
        <f>_xlfn.XLOOKUP($C1259,[1]cull_for_type_term!$C:$C, [1]cull_for_type_term!AI:AI,0)</f>
        <v>0</v>
      </c>
      <c r="AJ1259" s="1">
        <f>_xlfn.XLOOKUP($C1259,[1]cull_for_type_term!$C:$C, [1]cull_for_type_term!AJ:AJ,0)</f>
        <v>0</v>
      </c>
      <c r="AK1259" s="1">
        <f>_xlfn.XLOOKUP($C1259,[1]dates!$C:$C, [1]dates!D:D,0)</f>
        <v>0</v>
      </c>
      <c r="AL1259" s="2"/>
      <c r="AM1259" s="3">
        <f>_xlfn.XLOOKUP($C1259,[1]missing!$C:$C, [1]missing!AH:AH,0)</f>
        <v>0</v>
      </c>
    </row>
    <row r="1260" spans="1:39" x14ac:dyDescent="0.2">
      <c r="A1260">
        <v>24</v>
      </c>
      <c r="B1260" t="s">
        <v>4651</v>
      </c>
      <c r="C1260" t="s">
        <v>4652</v>
      </c>
      <c r="D1260">
        <v>2018</v>
      </c>
      <c r="E1260" t="s">
        <v>4250</v>
      </c>
      <c r="F1260" t="s">
        <v>4251</v>
      </c>
      <c r="G1260" t="s">
        <v>4653</v>
      </c>
      <c r="H1260" t="s">
        <v>4654</v>
      </c>
      <c r="I1260">
        <v>31</v>
      </c>
      <c r="J1260" s="4">
        <v>45649.441134259258</v>
      </c>
      <c r="S1260">
        <v>24</v>
      </c>
      <c r="T1260">
        <v>4</v>
      </c>
      <c r="U1260">
        <v>12</v>
      </c>
      <c r="V1260">
        <v>2</v>
      </c>
      <c r="W1260">
        <v>6</v>
      </c>
      <c r="X1260" t="s">
        <v>4655</v>
      </c>
      <c r="Y1260" t="s">
        <v>4656</v>
      </c>
      <c r="Z1260" t="s">
        <v>6330</v>
      </c>
      <c r="AA1260" t="s">
        <v>461</v>
      </c>
      <c r="AB1260" t="b">
        <v>0</v>
      </c>
      <c r="AC1260" t="str">
        <f t="shared" si="34"/>
        <v/>
      </c>
      <c r="AD1260">
        <v>891</v>
      </c>
      <c r="AE1260" t="b">
        <v>1</v>
      </c>
      <c r="AF1260" s="7" t="s">
        <v>6289</v>
      </c>
      <c r="AG1260" s="11"/>
      <c r="AH1260">
        <f>_xlfn.XLOOKUP($C1260,[1]Dec25_data_updated!$C:$C, [1]Dec25_data_updated!AF:AF,0)</f>
        <v>0</v>
      </c>
      <c r="AI1260" s="1">
        <f>_xlfn.XLOOKUP($C1260,[1]cull_for_type_term!$C:$C, [1]cull_for_type_term!AI:AI,0)</f>
        <v>0</v>
      </c>
      <c r="AJ1260" s="1">
        <f>_xlfn.XLOOKUP($C1260,[1]cull_for_type_term!$C:$C, [1]cull_for_type_term!AJ:AJ,0)</f>
        <v>0</v>
      </c>
      <c r="AK1260" s="1">
        <f>_xlfn.XLOOKUP($C1260,[1]dates!$C:$C, [1]dates!D:D,0)</f>
        <v>0</v>
      </c>
      <c r="AL1260" s="2"/>
      <c r="AM1260" s="3">
        <f>_xlfn.XLOOKUP($C1260,[1]missing!$C:$C, [1]missing!AH:AH,0)</f>
        <v>0</v>
      </c>
    </row>
    <row r="1261" spans="1:39" x14ac:dyDescent="0.2">
      <c r="A1261" s="5">
        <v>0</v>
      </c>
      <c r="B1261" s="5" t="s">
        <v>6331</v>
      </c>
      <c r="C1261" s="5" t="s">
        <v>6332</v>
      </c>
      <c r="D1261" s="5"/>
      <c r="E1261" s="5" t="s">
        <v>6333</v>
      </c>
      <c r="F1261" s="5"/>
      <c r="G1261" s="5" t="s">
        <v>6334</v>
      </c>
      <c r="H1261" s="5"/>
      <c r="I1261" s="5">
        <v>113</v>
      </c>
      <c r="J1261" s="6" t="s">
        <v>61</v>
      </c>
      <c r="K1261" s="5"/>
      <c r="L1261" s="5"/>
      <c r="M1261" s="5"/>
      <c r="N1261" s="5"/>
      <c r="O1261" s="5"/>
      <c r="P1261" s="5"/>
      <c r="Q1261" s="5"/>
      <c r="R1261" s="5"/>
      <c r="S1261" s="5">
        <v>0</v>
      </c>
      <c r="T1261" s="5">
        <v>0</v>
      </c>
      <c r="U1261" s="5">
        <v>0</v>
      </c>
      <c r="V1261" s="5">
        <v>1</v>
      </c>
      <c r="W1261" s="5"/>
      <c r="X1261" s="5" t="s">
        <v>6335</v>
      </c>
      <c r="Y1261" s="5" t="s">
        <v>6336</v>
      </c>
      <c r="Z1261" s="5" t="s">
        <v>6337</v>
      </c>
      <c r="AA1261" t="s">
        <v>63</v>
      </c>
      <c r="AB1261" t="b">
        <v>0</v>
      </c>
      <c r="AC1261" t="str">
        <f t="shared" si="34"/>
        <v/>
      </c>
      <c r="AD1261">
        <v>773</v>
      </c>
      <c r="AE1261" t="b">
        <v>1</v>
      </c>
      <c r="AF1261" s="7" t="s">
        <v>6289</v>
      </c>
      <c r="AG1261" s="11"/>
      <c r="AH1261">
        <f>_xlfn.XLOOKUP($C1261,[1]Dec25_data_updated!$C:$C, [1]Dec25_data_updated!AF:AF,0)</f>
        <v>0</v>
      </c>
      <c r="AI1261" s="1">
        <f>_xlfn.XLOOKUP($C1261,[1]cull_for_type_term!$C:$C, [1]cull_for_type_term!AI:AI,0)</f>
        <v>0</v>
      </c>
      <c r="AJ1261" s="1">
        <f>_xlfn.XLOOKUP($C1261,[1]cull_for_type_term!$C:$C, [1]cull_for_type_term!AJ:AJ,0)</f>
        <v>0</v>
      </c>
      <c r="AK1261" s="1">
        <f>_xlfn.XLOOKUP($C1261,[1]dates!$C:$C, [1]dates!D:D,0)</f>
        <v>0</v>
      </c>
      <c r="AL1261" s="2"/>
      <c r="AM1261" s="3">
        <f>_xlfn.XLOOKUP($C1261,[1]missing!$C:$C, [1]missing!AH:AH,0)</f>
        <v>0</v>
      </c>
    </row>
    <row r="1262" spans="1:39" x14ac:dyDescent="0.2">
      <c r="A1262" s="5">
        <v>0</v>
      </c>
      <c r="B1262" s="5" t="s">
        <v>1170</v>
      </c>
      <c r="C1262" s="5" t="s">
        <v>6338</v>
      </c>
      <c r="D1262" s="5">
        <v>2016</v>
      </c>
      <c r="E1262" s="5"/>
      <c r="F1262" s="5" t="s">
        <v>1172</v>
      </c>
      <c r="G1262" s="5" t="s">
        <v>6339</v>
      </c>
      <c r="H1262" s="5"/>
      <c r="I1262" s="5">
        <v>81</v>
      </c>
      <c r="J1262" s="6" t="s">
        <v>61</v>
      </c>
      <c r="K1262" s="5"/>
      <c r="L1262" s="5"/>
      <c r="M1262" s="5"/>
      <c r="N1262" s="5"/>
      <c r="O1262" s="5"/>
      <c r="P1262" s="5"/>
      <c r="Q1262" s="5"/>
      <c r="R1262" s="5"/>
      <c r="S1262" s="5">
        <v>0</v>
      </c>
      <c r="T1262" s="5">
        <v>0</v>
      </c>
      <c r="U1262" s="5">
        <v>0</v>
      </c>
      <c r="V1262" s="5">
        <v>2</v>
      </c>
      <c r="W1262" s="5">
        <v>8</v>
      </c>
      <c r="X1262" s="5" t="s">
        <v>6340</v>
      </c>
      <c r="Y1262" s="5" t="s">
        <v>6341</v>
      </c>
      <c r="Z1262" s="5" t="s">
        <v>6342</v>
      </c>
      <c r="AA1262" t="s">
        <v>63</v>
      </c>
      <c r="AB1262" t="b">
        <v>0</v>
      </c>
      <c r="AC1262" t="str">
        <f t="shared" si="34"/>
        <v/>
      </c>
      <c r="AD1262">
        <v>741</v>
      </c>
      <c r="AE1262" t="b">
        <v>1</v>
      </c>
      <c r="AF1262" s="7" t="s">
        <v>6289</v>
      </c>
      <c r="AG1262" s="11"/>
      <c r="AH1262">
        <f>_xlfn.XLOOKUP($C1262,[1]Dec25_data_updated!$C:$C, [1]Dec25_data_updated!AF:AF,0)</f>
        <v>0</v>
      </c>
      <c r="AI1262" s="1">
        <f>_xlfn.XLOOKUP($C1262,[1]cull_for_type_term!$C:$C, [1]cull_for_type_term!AI:AI,0)</f>
        <v>0</v>
      </c>
      <c r="AJ1262" s="1">
        <f>_xlfn.XLOOKUP($C1262,[1]cull_for_type_term!$C:$C, [1]cull_for_type_term!AJ:AJ,0)</f>
        <v>0</v>
      </c>
      <c r="AK1262" s="1">
        <f>_xlfn.XLOOKUP($C1262,[1]dates!$C:$C, [1]dates!D:D,0)</f>
        <v>0</v>
      </c>
      <c r="AL1262" s="2"/>
      <c r="AM1262" s="3">
        <f>_xlfn.XLOOKUP($C1262,[1]missing!$C:$C, [1]missing!AH:AH,0)</f>
        <v>0</v>
      </c>
    </row>
    <row r="1263" spans="1:39" x14ac:dyDescent="0.2">
      <c r="A1263">
        <v>1</v>
      </c>
      <c r="B1263" t="s">
        <v>1213</v>
      </c>
      <c r="C1263" t="s">
        <v>1214</v>
      </c>
      <c r="D1263">
        <v>2011</v>
      </c>
      <c r="F1263" t="s">
        <v>1194</v>
      </c>
      <c r="G1263" t="s">
        <v>1215</v>
      </c>
      <c r="H1263" t="s">
        <v>6343</v>
      </c>
      <c r="I1263">
        <v>287</v>
      </c>
      <c r="J1263" s="4">
        <v>45649.813726851855</v>
      </c>
      <c r="S1263">
        <v>1</v>
      </c>
      <c r="T1263">
        <v>0.08</v>
      </c>
      <c r="U1263">
        <v>1</v>
      </c>
      <c r="V1263">
        <v>1</v>
      </c>
      <c r="W1263">
        <v>13</v>
      </c>
      <c r="X1263" t="s">
        <v>6344</v>
      </c>
      <c r="Y1263" t="s">
        <v>1218</v>
      </c>
      <c r="Z1263" t="s">
        <v>6345</v>
      </c>
      <c r="AA1263" t="s">
        <v>50</v>
      </c>
      <c r="AB1263" t="b">
        <v>0</v>
      </c>
      <c r="AC1263" t="str">
        <f t="shared" si="34"/>
        <v/>
      </c>
      <c r="AD1263">
        <v>1254</v>
      </c>
      <c r="AE1263" t="b">
        <v>1</v>
      </c>
      <c r="AF1263" s="7" t="s">
        <v>6289</v>
      </c>
      <c r="AG1263" s="11"/>
      <c r="AH1263">
        <f>_xlfn.XLOOKUP($C1263,[1]Dec25_data_updated!$C:$C, [1]Dec25_data_updated!AF:AF,0)</f>
        <v>0</v>
      </c>
      <c r="AI1263" s="1">
        <f>_xlfn.XLOOKUP($C1263,[1]cull_for_type_term!$C:$C, [1]cull_for_type_term!AI:AI,0)</f>
        <v>0</v>
      </c>
      <c r="AJ1263" s="1">
        <f>_xlfn.XLOOKUP($C1263,[1]cull_for_type_term!$C:$C, [1]cull_for_type_term!AJ:AJ,0)</f>
        <v>0</v>
      </c>
      <c r="AK1263" s="1">
        <f>_xlfn.XLOOKUP($C1263,[1]dates!$C:$C, [1]dates!D:D,0)</f>
        <v>0</v>
      </c>
      <c r="AL1263" s="2"/>
      <c r="AM1263" s="3">
        <f>_xlfn.XLOOKUP($C1263,[1]missing!$C:$C, [1]missing!AH:AH,0)</f>
        <v>0</v>
      </c>
    </row>
    <row r="1264" spans="1:39" x14ac:dyDescent="0.2">
      <c r="A1264">
        <v>0</v>
      </c>
      <c r="B1264" t="s">
        <v>5203</v>
      </c>
      <c r="C1264" t="s">
        <v>5204</v>
      </c>
      <c r="E1264" t="s">
        <v>5205</v>
      </c>
      <c r="G1264" t="s">
        <v>5206</v>
      </c>
      <c r="I1264">
        <v>57</v>
      </c>
      <c r="J1264" s="4">
        <v>45648.861805555556</v>
      </c>
      <c r="K1264" t="s">
        <v>56</v>
      </c>
      <c r="S1264">
        <v>0</v>
      </c>
      <c r="T1264">
        <v>0</v>
      </c>
      <c r="U1264">
        <v>0</v>
      </c>
      <c r="V1264">
        <v>1</v>
      </c>
      <c r="X1264" t="s">
        <v>5207</v>
      </c>
      <c r="Y1264" t="s">
        <v>5206</v>
      </c>
      <c r="Z1264" t="s">
        <v>6346</v>
      </c>
      <c r="AA1264" t="s">
        <v>59</v>
      </c>
      <c r="AB1264" t="b">
        <v>0</v>
      </c>
      <c r="AC1264" t="str">
        <f t="shared" si="34"/>
        <v/>
      </c>
      <c r="AD1264">
        <v>57</v>
      </c>
      <c r="AE1264" t="b">
        <v>1</v>
      </c>
      <c r="AF1264" s="7" t="s">
        <v>6289</v>
      </c>
      <c r="AG1264" s="11"/>
      <c r="AH1264">
        <f>_xlfn.XLOOKUP($C1264,[1]Dec25_data_updated!$C:$C, [1]Dec25_data_updated!AF:AF,0)</f>
        <v>0</v>
      </c>
      <c r="AI1264" s="1">
        <f>_xlfn.XLOOKUP($C1264,[1]cull_for_type_term!$C:$C, [1]cull_for_type_term!AI:AI,0)</f>
        <v>0</v>
      </c>
      <c r="AJ1264" s="1">
        <f>_xlfn.XLOOKUP($C1264,[1]cull_for_type_term!$C:$C, [1]cull_for_type_term!AJ:AJ,0)</f>
        <v>0</v>
      </c>
      <c r="AK1264" s="1">
        <f>_xlfn.XLOOKUP($C1264,[1]dates!$C:$C, [1]dates!D:D,0)</f>
        <v>0</v>
      </c>
      <c r="AL1264" s="2"/>
      <c r="AM1264" s="3">
        <f>_xlfn.XLOOKUP($C1264,[1]missing!$C:$C, [1]missing!AH:AH,0)</f>
        <v>0</v>
      </c>
    </row>
    <row r="1265" spans="1:39" x14ac:dyDescent="0.2">
      <c r="A1265" s="5">
        <v>0</v>
      </c>
      <c r="B1265" s="5" t="s">
        <v>5321</v>
      </c>
      <c r="C1265" s="5" t="s">
        <v>5322</v>
      </c>
      <c r="D1265" s="5"/>
      <c r="E1265" s="5" t="s">
        <v>5323</v>
      </c>
      <c r="F1265" s="5"/>
      <c r="G1265" s="5" t="s">
        <v>5324</v>
      </c>
      <c r="H1265" s="5"/>
      <c r="I1265" s="5">
        <v>111</v>
      </c>
      <c r="J1265" s="6" t="s">
        <v>61</v>
      </c>
      <c r="K1265" s="5" t="s">
        <v>56</v>
      </c>
      <c r="L1265" s="5"/>
      <c r="M1265" s="5"/>
      <c r="N1265" s="5"/>
      <c r="O1265" s="5"/>
      <c r="P1265" s="5"/>
      <c r="Q1265" s="5"/>
      <c r="R1265" s="5"/>
      <c r="S1265" s="5">
        <v>0</v>
      </c>
      <c r="T1265" s="5">
        <v>0</v>
      </c>
      <c r="U1265" s="5">
        <v>0</v>
      </c>
      <c r="V1265" s="5">
        <v>4</v>
      </c>
      <c r="W1265" s="5"/>
      <c r="X1265" s="5" t="s">
        <v>5325</v>
      </c>
      <c r="Y1265" s="5" t="s">
        <v>5324</v>
      </c>
      <c r="Z1265" s="5" t="s">
        <v>6347</v>
      </c>
      <c r="AA1265" t="s">
        <v>63</v>
      </c>
      <c r="AB1265" t="b">
        <v>0</v>
      </c>
      <c r="AC1265" t="str">
        <f t="shared" si="34"/>
        <v/>
      </c>
      <c r="AD1265">
        <v>771</v>
      </c>
      <c r="AE1265" t="b">
        <v>1</v>
      </c>
      <c r="AF1265" s="7" t="s">
        <v>6289</v>
      </c>
      <c r="AG1265" s="11"/>
      <c r="AH1265">
        <f>_xlfn.XLOOKUP($C1265,[1]Dec25_data_updated!$C:$C, [1]Dec25_data_updated!AF:AF,0)</f>
        <v>0</v>
      </c>
      <c r="AI1265" s="1">
        <f>_xlfn.XLOOKUP($C1265,[1]cull_for_type_term!$C:$C, [1]cull_for_type_term!AI:AI,0)</f>
        <v>0</v>
      </c>
      <c r="AJ1265" s="1">
        <f>_xlfn.XLOOKUP($C1265,[1]cull_for_type_term!$C:$C, [1]cull_for_type_term!AJ:AJ,0)</f>
        <v>0</v>
      </c>
      <c r="AK1265" s="1">
        <f>_xlfn.XLOOKUP($C1265,[1]dates!$C:$C, [1]dates!D:D,0)</f>
        <v>0</v>
      </c>
      <c r="AL1265" s="2"/>
      <c r="AM1265" s="3">
        <f>_xlfn.XLOOKUP($C1265,[1]missing!$C:$C, [1]missing!AH:AH,0)</f>
        <v>0</v>
      </c>
    </row>
    <row r="1266" spans="1:39" x14ac:dyDescent="0.2">
      <c r="A1266">
        <v>0</v>
      </c>
      <c r="B1266" t="s">
        <v>6348</v>
      </c>
      <c r="C1266" t="s">
        <v>6349</v>
      </c>
      <c r="D1266">
        <v>2023</v>
      </c>
      <c r="F1266" t="s">
        <v>6350</v>
      </c>
      <c r="G1266" t="s">
        <v>6351</v>
      </c>
      <c r="I1266">
        <v>62</v>
      </c>
      <c r="J1266" s="4">
        <v>45648.861805555556</v>
      </c>
      <c r="S1266">
        <v>0</v>
      </c>
      <c r="T1266">
        <v>0</v>
      </c>
      <c r="U1266">
        <v>0</v>
      </c>
      <c r="V1266">
        <v>1</v>
      </c>
      <c r="W1266">
        <v>1</v>
      </c>
      <c r="X1266" t="s">
        <v>6352</v>
      </c>
      <c r="Y1266" t="s">
        <v>6353</v>
      </c>
      <c r="Z1266" t="s">
        <v>6354</v>
      </c>
      <c r="AA1266" t="s">
        <v>59</v>
      </c>
      <c r="AB1266" t="b">
        <v>0</v>
      </c>
      <c r="AC1266" t="str">
        <f t="shared" si="34"/>
        <v/>
      </c>
      <c r="AD1266">
        <v>62</v>
      </c>
      <c r="AE1266" t="b">
        <v>1</v>
      </c>
      <c r="AF1266" s="7" t="s">
        <v>6289</v>
      </c>
      <c r="AG1266" s="11"/>
      <c r="AH1266" t="str">
        <f>_xlfn.XLOOKUP($C1266,[1]Dec25_data_updated!$C:$C, [1]Dec25_data_updated!AF:AF,0)</f>
        <v>Ş_Kandil_1960_sonrası_sanatta_kadın_sanatçılar_ve_portre_çalışmaları.pdf</v>
      </c>
      <c r="AI1266" s="1">
        <f>_xlfn.XLOOKUP($C1266,[1]cull_for_type_term!$C:$C, [1]cull_for_type_term!AI:AI,0)</f>
        <v>0</v>
      </c>
      <c r="AJ1266" s="1">
        <f>_xlfn.XLOOKUP($C1266,[1]cull_for_type_term!$C:$C, [1]cull_for_type_term!AJ:AJ,0)</f>
        <v>0</v>
      </c>
      <c r="AK1266" s="1">
        <f>_xlfn.XLOOKUP($C1266,[1]dates!$C:$C, [1]dates!D:D,0)</f>
        <v>0</v>
      </c>
      <c r="AL1266" s="2"/>
      <c r="AM1266" s="3">
        <f>_xlfn.XLOOKUP($C1266,[1]missing!$C:$C, [1]missing!AH:AH,0)</f>
        <v>0</v>
      </c>
    </row>
    <row r="1267" spans="1:39" x14ac:dyDescent="0.2">
      <c r="A1267">
        <v>1</v>
      </c>
      <c r="B1267" t="s">
        <v>5552</v>
      </c>
      <c r="C1267" t="s">
        <v>5553</v>
      </c>
      <c r="D1267">
        <v>2012</v>
      </c>
      <c r="F1267" t="s">
        <v>2707</v>
      </c>
      <c r="G1267" t="s">
        <v>5554</v>
      </c>
      <c r="H1267" t="s">
        <v>6355</v>
      </c>
      <c r="I1267">
        <v>60</v>
      </c>
      <c r="J1267" s="4">
        <v>45648.861805555556</v>
      </c>
      <c r="S1267">
        <v>1</v>
      </c>
      <c r="T1267">
        <v>0.08</v>
      </c>
      <c r="U1267">
        <v>1</v>
      </c>
      <c r="V1267">
        <v>1</v>
      </c>
      <c r="W1267">
        <v>12</v>
      </c>
      <c r="X1267" t="s">
        <v>6356</v>
      </c>
      <c r="Y1267" t="s">
        <v>5557</v>
      </c>
      <c r="Z1267" t="s">
        <v>6357</v>
      </c>
      <c r="AA1267" t="s">
        <v>59</v>
      </c>
      <c r="AB1267" t="b">
        <v>0</v>
      </c>
      <c r="AC1267" t="str">
        <f t="shared" si="34"/>
        <v/>
      </c>
      <c r="AD1267">
        <v>60</v>
      </c>
      <c r="AE1267" t="b">
        <v>1</v>
      </c>
      <c r="AF1267" s="7" t="s">
        <v>6289</v>
      </c>
      <c r="AG1267" s="11"/>
      <c r="AH1267">
        <f>_xlfn.XLOOKUP($C1267,[1]Dec25_data_updated!$C:$C, [1]Dec25_data_updated!AF:AF,0)</f>
        <v>0</v>
      </c>
      <c r="AI1267" s="1">
        <f>_xlfn.XLOOKUP($C1267,[1]cull_for_type_term!$C:$C, [1]cull_for_type_term!AI:AI,0)</f>
        <v>0</v>
      </c>
      <c r="AJ1267" s="1">
        <f>_xlfn.XLOOKUP($C1267,[1]cull_for_type_term!$C:$C, [1]cull_for_type_term!AJ:AJ,0)</f>
        <v>0</v>
      </c>
      <c r="AK1267" s="1">
        <f>_xlfn.XLOOKUP($C1267,[1]dates!$C:$C, [1]dates!D:D,0)</f>
        <v>0</v>
      </c>
      <c r="AL1267" s="2"/>
      <c r="AM1267" s="3">
        <f>_xlfn.XLOOKUP($C1267,[1]missing!$C:$C, [1]missing!AH:AH,0)</f>
        <v>0</v>
      </c>
    </row>
    <row r="1268" spans="1:39" x14ac:dyDescent="0.2">
      <c r="A1268" s="5">
        <v>1</v>
      </c>
      <c r="B1268" s="5" t="s">
        <v>5552</v>
      </c>
      <c r="C1268" s="5" t="s">
        <v>5553</v>
      </c>
      <c r="D1268" s="5">
        <v>2012</v>
      </c>
      <c r="E1268" s="5"/>
      <c r="F1268" s="5" t="s">
        <v>2707</v>
      </c>
      <c r="G1268" s="5" t="s">
        <v>5554</v>
      </c>
      <c r="H1268" s="5" t="s">
        <v>6355</v>
      </c>
      <c r="I1268" s="5">
        <v>121</v>
      </c>
      <c r="J1268" s="6" t="s">
        <v>61</v>
      </c>
      <c r="K1268" s="5"/>
      <c r="L1268" s="5"/>
      <c r="M1268" s="5"/>
      <c r="N1268" s="5"/>
      <c r="O1268" s="5"/>
      <c r="P1268" s="5"/>
      <c r="Q1268" s="5"/>
      <c r="R1268" s="5"/>
      <c r="S1268" s="5">
        <v>1</v>
      </c>
      <c r="T1268" s="5">
        <v>0.08</v>
      </c>
      <c r="U1268" s="5">
        <v>1</v>
      </c>
      <c r="V1268" s="5">
        <v>1</v>
      </c>
      <c r="W1268" s="5">
        <v>12</v>
      </c>
      <c r="X1268" s="5" t="s">
        <v>6356</v>
      </c>
      <c r="Y1268" s="5" t="s">
        <v>5557</v>
      </c>
      <c r="Z1268" s="5" t="s">
        <v>6358</v>
      </c>
      <c r="AA1268" t="s">
        <v>63</v>
      </c>
      <c r="AB1268" t="b">
        <v>0</v>
      </c>
      <c r="AC1268" t="str">
        <f t="shared" si="34"/>
        <v/>
      </c>
      <c r="AD1268">
        <v>781</v>
      </c>
      <c r="AE1268" t="b">
        <v>1</v>
      </c>
      <c r="AF1268" s="7" t="s">
        <v>6289</v>
      </c>
      <c r="AG1268" s="11"/>
      <c r="AH1268">
        <f>_xlfn.XLOOKUP($C1268,[1]Dec25_data_updated!$C:$C, [1]Dec25_data_updated!AF:AF,0)</f>
        <v>0</v>
      </c>
      <c r="AI1268" s="1">
        <f>_xlfn.XLOOKUP($C1268,[1]cull_for_type_term!$C:$C, [1]cull_for_type_term!AI:AI,0)</f>
        <v>0</v>
      </c>
      <c r="AJ1268" s="1">
        <f>_xlfn.XLOOKUP($C1268,[1]cull_for_type_term!$C:$C, [1]cull_for_type_term!AJ:AJ,0)</f>
        <v>0</v>
      </c>
      <c r="AK1268" s="1">
        <f>_xlfn.XLOOKUP($C1268,[1]dates!$C:$C, [1]dates!D:D,0)</f>
        <v>0</v>
      </c>
      <c r="AL1268" s="2"/>
      <c r="AM1268" s="3">
        <f>_xlfn.XLOOKUP($C1268,[1]missing!$C:$C, [1]missing!AH:AH,0)</f>
        <v>0</v>
      </c>
    </row>
    <row r="1269" spans="1:39" x14ac:dyDescent="0.2">
      <c r="A1269" s="5">
        <v>8</v>
      </c>
      <c r="B1269" s="5" t="s">
        <v>6359</v>
      </c>
      <c r="C1269" s="5" t="s">
        <v>6360</v>
      </c>
      <c r="D1269" s="5">
        <v>2015</v>
      </c>
      <c r="E1269" s="5" t="s">
        <v>2204</v>
      </c>
      <c r="F1269" s="5" t="s">
        <v>1186</v>
      </c>
      <c r="G1269" s="5" t="s">
        <v>6361</v>
      </c>
      <c r="H1269" s="5" t="s">
        <v>6362</v>
      </c>
      <c r="I1269" s="5">
        <v>27</v>
      </c>
      <c r="J1269" s="6" t="s">
        <v>61</v>
      </c>
      <c r="K1269" s="5"/>
      <c r="L1269" s="5"/>
      <c r="M1269" s="5"/>
      <c r="N1269" s="5"/>
      <c r="O1269" s="5"/>
      <c r="P1269" s="5"/>
      <c r="Q1269" s="5"/>
      <c r="R1269" s="5"/>
      <c r="S1269" s="5">
        <v>8</v>
      </c>
      <c r="T1269" s="5">
        <v>0.89</v>
      </c>
      <c r="U1269" s="5">
        <v>8</v>
      </c>
      <c r="V1269" s="5">
        <v>1</v>
      </c>
      <c r="W1269" s="5">
        <v>9</v>
      </c>
      <c r="X1269" s="5" t="s">
        <v>6363</v>
      </c>
      <c r="Y1269" s="5" t="s">
        <v>6364</v>
      </c>
      <c r="Z1269" s="5" t="s">
        <v>6365</v>
      </c>
      <c r="AA1269" t="s">
        <v>63</v>
      </c>
      <c r="AB1269" t="b">
        <v>0</v>
      </c>
      <c r="AC1269" t="str">
        <f t="shared" si="34"/>
        <v/>
      </c>
      <c r="AD1269">
        <v>687</v>
      </c>
      <c r="AE1269" t="b">
        <v>1</v>
      </c>
      <c r="AF1269" s="7" t="s">
        <v>6289</v>
      </c>
      <c r="AG1269" s="11"/>
      <c r="AH1269" t="str">
        <f>_xlfn.XLOOKUP($C1269,[1]Dec25_data_updated!$C:$C, [1]Dec25_data_updated!AF:AF,0)</f>
        <v>SG_Bonneau_Ex_Post_Modernism_How_the_First_Amendment_Framed_Nonrepresentational_Art.pdf</v>
      </c>
      <c r="AI1269" s="1">
        <f>_xlfn.XLOOKUP($C1269,[1]cull_for_type_term!$C:$C, [1]cull_for_type_term!AI:AI,0)</f>
        <v>0</v>
      </c>
      <c r="AJ1269" s="1">
        <f>_xlfn.XLOOKUP($C1269,[1]cull_for_type_term!$C:$C, [1]cull_for_type_term!AJ:AJ,0)</f>
        <v>0</v>
      </c>
      <c r="AK1269" s="1">
        <f>_xlfn.XLOOKUP($C1269,[1]dates!$C:$C, [1]dates!D:D,0)</f>
        <v>0</v>
      </c>
      <c r="AL1269" s="2"/>
      <c r="AM1269" s="3">
        <f>_xlfn.XLOOKUP($C1269,[1]missing!$C:$C, [1]missing!AH:AH,0)</f>
        <v>0</v>
      </c>
    </row>
    <row r="1270" spans="1:39" x14ac:dyDescent="0.2">
      <c r="A1270" s="5">
        <v>1</v>
      </c>
      <c r="B1270" s="5" t="s">
        <v>5858</v>
      </c>
      <c r="C1270" s="5" t="s">
        <v>5859</v>
      </c>
      <c r="D1270" s="5">
        <v>2008</v>
      </c>
      <c r="E1270" s="5"/>
      <c r="F1270" s="5" t="s">
        <v>1194</v>
      </c>
      <c r="G1270" s="5" t="s">
        <v>5860</v>
      </c>
      <c r="H1270" s="5" t="s">
        <v>6366</v>
      </c>
      <c r="I1270" s="5">
        <v>102</v>
      </c>
      <c r="J1270" s="6" t="s">
        <v>61</v>
      </c>
      <c r="K1270" s="5" t="s">
        <v>56</v>
      </c>
      <c r="L1270" s="5"/>
      <c r="M1270" s="5"/>
      <c r="N1270" s="5"/>
      <c r="O1270" s="5"/>
      <c r="P1270" s="5"/>
      <c r="Q1270" s="5"/>
      <c r="R1270" s="5"/>
      <c r="S1270" s="5">
        <v>1</v>
      </c>
      <c r="T1270" s="5">
        <v>0.06</v>
      </c>
      <c r="U1270" s="5">
        <v>1</v>
      </c>
      <c r="V1270" s="5">
        <v>1</v>
      </c>
      <c r="W1270" s="5">
        <v>16</v>
      </c>
      <c r="X1270" s="5" t="s">
        <v>5862</v>
      </c>
      <c r="Y1270" s="5" t="s">
        <v>5860</v>
      </c>
      <c r="Z1270" s="5" t="s">
        <v>6367</v>
      </c>
      <c r="AA1270" t="s">
        <v>63</v>
      </c>
      <c r="AB1270" t="b">
        <v>0</v>
      </c>
      <c r="AC1270" t="str">
        <f t="shared" si="34"/>
        <v/>
      </c>
      <c r="AD1270">
        <v>762</v>
      </c>
      <c r="AE1270" t="b">
        <v>1</v>
      </c>
      <c r="AF1270" s="7" t="s">
        <v>6289</v>
      </c>
      <c r="AG1270" s="11"/>
      <c r="AH1270">
        <f>_xlfn.XLOOKUP($C1270,[1]Dec25_data_updated!$C:$C, [1]Dec25_data_updated!AF:AF,0)</f>
        <v>0</v>
      </c>
      <c r="AI1270" s="1">
        <f>_xlfn.XLOOKUP($C1270,[1]cull_for_type_term!$C:$C, [1]cull_for_type_term!AI:AI,0)</f>
        <v>0</v>
      </c>
      <c r="AJ1270" s="1">
        <f>_xlfn.XLOOKUP($C1270,[1]cull_for_type_term!$C:$C, [1]cull_for_type_term!AJ:AJ,0)</f>
        <v>0</v>
      </c>
      <c r="AK1270" s="1">
        <f>_xlfn.XLOOKUP($C1270,[1]dates!$C:$C, [1]dates!D:D,0)</f>
        <v>0</v>
      </c>
      <c r="AL1270" s="2"/>
      <c r="AM1270" s="3">
        <f>_xlfn.XLOOKUP($C1270,[1]missing!$C:$C, [1]missing!AH:AH,0)</f>
        <v>0</v>
      </c>
    </row>
    <row r="1271" spans="1:39" x14ac:dyDescent="0.2">
      <c r="A1271">
        <v>53</v>
      </c>
      <c r="B1271" t="s">
        <v>1986</v>
      </c>
      <c r="C1271" t="s">
        <v>1987</v>
      </c>
      <c r="D1271">
        <v>2017</v>
      </c>
      <c r="F1271" t="s">
        <v>289</v>
      </c>
      <c r="G1271" t="s">
        <v>6368</v>
      </c>
      <c r="H1271" t="s">
        <v>1989</v>
      </c>
      <c r="I1271">
        <v>52</v>
      </c>
      <c r="J1271" s="4">
        <v>45649.813726851855</v>
      </c>
      <c r="K1271" t="s">
        <v>250</v>
      </c>
      <c r="S1271">
        <v>53</v>
      </c>
      <c r="T1271">
        <v>7.57</v>
      </c>
      <c r="U1271">
        <v>27</v>
      </c>
      <c r="V1271">
        <v>2</v>
      </c>
      <c r="W1271">
        <v>7</v>
      </c>
      <c r="X1271" t="s">
        <v>6369</v>
      </c>
      <c r="Z1271" t="s">
        <v>6370</v>
      </c>
      <c r="AA1271" t="s">
        <v>50</v>
      </c>
      <c r="AB1271" t="b">
        <v>0</v>
      </c>
      <c r="AC1271" t="b">
        <f t="shared" si="34"/>
        <v>1</v>
      </c>
      <c r="AD1271">
        <v>1019</v>
      </c>
      <c r="AE1271" t="b">
        <v>0</v>
      </c>
      <c r="AF1271" t="str">
        <f>_xlfn.XLOOKUP($C1271,[1]Dec25_data_updated!$C:$C, [1]Dec25_data_updated!AI:AI,0)</f>
        <v>mention</v>
      </c>
      <c r="AG1271" t="str">
        <f>_xlfn.XLOOKUP($C1271,[1]Dec25_data_updated!$C:$C, [1]Dec25_data_updated!AJ:AJ,0)</f>
        <v>Print Wikipedia</v>
      </c>
      <c r="AH1271" t="str">
        <f>_xlfn.XLOOKUP($C1271,[1]Dec25_data_updated!$C:$C, [1]Dec25_data_updated!AF:AF,0)</f>
        <v>S_Moulthrop__D_Grigar_Traversals_The_Use_of_Preservation_for_Early_Electronic_Writing.pdf</v>
      </c>
      <c r="AI1271" s="1" t="str">
        <f>_xlfn.XLOOKUP($C1271,[1]cull_for_type_term!$C:$C, [1]cull_for_type_term!AI:AI,0)</f>
        <v>mention</v>
      </c>
      <c r="AJ1271" s="1" t="str">
        <f>_xlfn.XLOOKUP($C1271,[1]cull_for_type_term!$C:$C, [1]cull_for_type_term!AJ:AJ,0)</f>
        <v>Print Wikipedia</v>
      </c>
      <c r="AK1271" s="1">
        <f>_xlfn.XLOOKUP($C1271,[1]dates!$C:$C, [1]dates!D:D,0)</f>
        <v>0</v>
      </c>
      <c r="AL1271" s="2"/>
      <c r="AM1271" s="3">
        <f>_xlfn.XLOOKUP($C1271,[1]missing!$C:$C, [1]missing!AH:AH,0)</f>
        <v>0</v>
      </c>
    </row>
    <row r="1272" spans="1:39" x14ac:dyDescent="0.2">
      <c r="A1272" s="5">
        <v>0</v>
      </c>
      <c r="B1272" s="5" t="s">
        <v>6371</v>
      </c>
      <c r="C1272" s="5" t="s">
        <v>6372</v>
      </c>
      <c r="D1272" s="5">
        <v>2005</v>
      </c>
      <c r="E1272" s="5"/>
      <c r="F1272" s="5" t="s">
        <v>67</v>
      </c>
      <c r="G1272" s="5" t="s">
        <v>6373</v>
      </c>
      <c r="H1272" s="5"/>
      <c r="I1272" s="5">
        <v>49</v>
      </c>
      <c r="J1272" s="6" t="s">
        <v>61</v>
      </c>
      <c r="K1272" s="5" t="s">
        <v>250</v>
      </c>
      <c r="L1272" s="5"/>
      <c r="M1272" s="5"/>
      <c r="N1272" s="5"/>
      <c r="O1272" s="5"/>
      <c r="P1272" s="5"/>
      <c r="Q1272" s="5"/>
      <c r="R1272" s="5"/>
      <c r="S1272" s="5">
        <v>0</v>
      </c>
      <c r="T1272" s="5">
        <v>0</v>
      </c>
      <c r="U1272" s="5">
        <v>0</v>
      </c>
      <c r="V1272" s="5">
        <v>1</v>
      </c>
      <c r="W1272" s="5">
        <v>19</v>
      </c>
      <c r="X1272" s="5" t="s">
        <v>6374</v>
      </c>
      <c r="Y1272" s="5"/>
      <c r="Z1272" s="5" t="s">
        <v>6375</v>
      </c>
      <c r="AA1272" t="s">
        <v>63</v>
      </c>
      <c r="AB1272" s="7" t="b">
        <v>0</v>
      </c>
      <c r="AC1272" t="str">
        <f t="shared" si="34"/>
        <v/>
      </c>
      <c r="AD1272">
        <v>709</v>
      </c>
      <c r="AE1272" t="b">
        <v>1</v>
      </c>
      <c r="AF1272" s="7" t="b">
        <v>0</v>
      </c>
      <c r="AG1272" s="11"/>
      <c r="AH1272" t="str">
        <f>_xlfn.XLOOKUP($C1272,[1]Dec25_data_updated!$C:$C, [1]Dec25_data_updated!AF:AF,0)</f>
        <v>AJ_Blatt_Telling_pictures_The_traffic_of_images_in_contemporary_French_fiction.pdf</v>
      </c>
      <c r="AI1272" s="1">
        <f>_xlfn.XLOOKUP($C1272,[1]cull_for_type_term!$C:$C, [1]cull_for_type_term!AI:AI,0)</f>
        <v>0</v>
      </c>
      <c r="AJ1272" s="1">
        <f>_xlfn.XLOOKUP($C1272,[1]cull_for_type_term!$C:$C, [1]cull_for_type_term!AJ:AJ,0)</f>
        <v>0</v>
      </c>
      <c r="AK1272" s="1">
        <f>_xlfn.XLOOKUP($C1272,[1]dates!$C:$C, [1]dates!D:D,0)</f>
        <v>0</v>
      </c>
      <c r="AL1272" s="2"/>
      <c r="AM1272" s="3">
        <f>_xlfn.XLOOKUP($C1272,[1]missing!$C:$C, [1]missing!AH:AH,0)</f>
        <v>0</v>
      </c>
    </row>
    <row r="1273" spans="1:39" x14ac:dyDescent="0.2">
      <c r="A1273">
        <v>14</v>
      </c>
      <c r="B1273" t="s">
        <v>2527</v>
      </c>
      <c r="C1273" t="s">
        <v>2528</v>
      </c>
      <c r="D1273">
        <v>2016</v>
      </c>
      <c r="F1273" t="s">
        <v>67</v>
      </c>
      <c r="G1273" t="s">
        <v>2529</v>
      </c>
      <c r="H1273" t="s">
        <v>2530</v>
      </c>
      <c r="I1273">
        <v>29</v>
      </c>
      <c r="J1273" s="4">
        <v>45649.441134259258</v>
      </c>
      <c r="K1273" t="s">
        <v>250</v>
      </c>
      <c r="S1273">
        <v>14</v>
      </c>
      <c r="T1273">
        <v>1.75</v>
      </c>
      <c r="U1273">
        <v>14</v>
      </c>
      <c r="V1273">
        <v>1</v>
      </c>
      <c r="W1273">
        <v>8</v>
      </c>
      <c r="X1273" t="s">
        <v>2531</v>
      </c>
      <c r="Y1273" t="s">
        <v>2529</v>
      </c>
      <c r="Z1273" t="s">
        <v>6376</v>
      </c>
      <c r="AA1273" t="s">
        <v>461</v>
      </c>
      <c r="AB1273" s="7" t="b">
        <v>0</v>
      </c>
      <c r="AC1273" t="str">
        <f t="shared" si="34"/>
        <v/>
      </c>
      <c r="AD1273">
        <v>889</v>
      </c>
      <c r="AE1273" t="b">
        <v>1</v>
      </c>
      <c r="AF1273" s="7" t="b">
        <v>0</v>
      </c>
      <c r="AG1273" s="11"/>
      <c r="AH1273">
        <f>_xlfn.XLOOKUP($C1273,[1]Dec25_data_updated!$C:$C, [1]Dec25_data_updated!AF:AF,0)</f>
        <v>0</v>
      </c>
      <c r="AI1273" s="1">
        <f>_xlfn.XLOOKUP($C1273,[1]cull_for_type_term!$C:$C, [1]cull_for_type_term!AI:AI,0)</f>
        <v>0</v>
      </c>
      <c r="AJ1273" s="1">
        <f>_xlfn.XLOOKUP($C1273,[1]cull_for_type_term!$C:$C, [1]cull_for_type_term!AJ:AJ,0)</f>
        <v>0</v>
      </c>
      <c r="AK1273" s="1">
        <f>_xlfn.XLOOKUP($C1273,[1]dates!$C:$C, [1]dates!D:D,0)</f>
        <v>0</v>
      </c>
      <c r="AL1273" s="2"/>
      <c r="AM1273" s="3">
        <f>_xlfn.XLOOKUP($C1273,[1]missing!$C:$C, [1]missing!AH:AH,0)</f>
        <v>0</v>
      </c>
    </row>
    <row r="1274" spans="1:39" x14ac:dyDescent="0.2">
      <c r="A1274">
        <v>0</v>
      </c>
      <c r="B1274" t="s">
        <v>2558</v>
      </c>
      <c r="C1274" t="s">
        <v>2559</v>
      </c>
      <c r="E1274" t="s">
        <v>2560</v>
      </c>
      <c r="G1274" t="s">
        <v>2561</v>
      </c>
      <c r="I1274">
        <v>30</v>
      </c>
      <c r="J1274" s="4">
        <v>45649.441134259258</v>
      </c>
      <c r="S1274">
        <v>0</v>
      </c>
      <c r="T1274">
        <v>0</v>
      </c>
      <c r="U1274">
        <v>0</v>
      </c>
      <c r="V1274">
        <v>2</v>
      </c>
      <c r="X1274" t="s">
        <v>2562</v>
      </c>
      <c r="Z1274" t="s">
        <v>6377</v>
      </c>
      <c r="AA1274" t="s">
        <v>461</v>
      </c>
      <c r="AB1274" s="7" t="b">
        <v>0</v>
      </c>
      <c r="AC1274" t="str">
        <f t="shared" si="34"/>
        <v/>
      </c>
      <c r="AD1274">
        <v>890</v>
      </c>
      <c r="AE1274" t="b">
        <v>1</v>
      </c>
      <c r="AF1274" s="7" t="b">
        <v>0</v>
      </c>
      <c r="AG1274" s="11"/>
      <c r="AH1274" t="str">
        <f>_xlfn.XLOOKUP($C1274,[1]Dec25_data_updated!$C:$C, [1]Dec25_data_updated!AF:AF,0)</f>
        <v>ANO_LETIVO__PEP_DE_DESENVOLVIMENTO_SO185–Sociologia_da_Tecnologia_I_vida_eletrônica.pdf</v>
      </c>
      <c r="AI1274" s="1">
        <f>_xlfn.XLOOKUP($C1274,[1]cull_for_type_term!$C:$C, [1]cull_for_type_term!AI:AI,0)</f>
        <v>0</v>
      </c>
      <c r="AJ1274" s="1">
        <f>_xlfn.XLOOKUP($C1274,[1]cull_for_type_term!$C:$C, [1]cull_for_type_term!AJ:AJ,0)</f>
        <v>0</v>
      </c>
      <c r="AK1274" s="1">
        <f>_xlfn.XLOOKUP($C1274,[1]dates!$C:$C, [1]dates!D:D,0)</f>
        <v>0</v>
      </c>
      <c r="AL1274" s="2"/>
      <c r="AM1274" s="3">
        <f>_xlfn.XLOOKUP($C1274,[1]missing!$C:$C, [1]missing!AH:AH,0)</f>
        <v>0</v>
      </c>
    </row>
    <row r="1275" spans="1:39" x14ac:dyDescent="0.2">
      <c r="A1275">
        <v>0</v>
      </c>
      <c r="B1275" t="s">
        <v>6378</v>
      </c>
      <c r="C1275" t="s">
        <v>6379</v>
      </c>
      <c r="I1275">
        <v>56</v>
      </c>
      <c r="J1275" s="4">
        <v>45648.861805555556</v>
      </c>
      <c r="K1275" t="s">
        <v>449</v>
      </c>
      <c r="S1275">
        <v>0</v>
      </c>
      <c r="T1275">
        <v>0</v>
      </c>
      <c r="U1275">
        <v>0</v>
      </c>
      <c r="V1275">
        <v>1</v>
      </c>
      <c r="Z1275" t="s">
        <v>6380</v>
      </c>
      <c r="AA1275" t="s">
        <v>59</v>
      </c>
      <c r="AB1275" t="b">
        <v>0</v>
      </c>
      <c r="AC1275" t="str">
        <f t="shared" si="34"/>
        <v/>
      </c>
      <c r="AD1275">
        <v>56</v>
      </c>
      <c r="AE1275" t="b">
        <v>0</v>
      </c>
      <c r="AF1275" t="b">
        <f>_xlfn.XLOOKUP($C1275,[1]Dec25_data_updated!$C:$C, [1]Dec25_data_updated!AI:AI,0)</f>
        <v>0</v>
      </c>
      <c r="AG1275">
        <f>_xlfn.XLOOKUP($C1275,[1]Dec25_data_updated!$C:$C, [1]Dec25_data_updated!AJ:AJ,0)</f>
        <v>0</v>
      </c>
      <c r="AH1275" t="str">
        <f>_xlfn.XLOOKUP($C1275,[1]Dec25_data_updated!$C:$C, [1]Dec25_data_updated!AF:AF,0)</f>
        <v>BM_Sayós_Uso_común.pdf</v>
      </c>
      <c r="AI1275" s="1">
        <f>_xlfn.XLOOKUP($C1275,[1]cull_for_type_term!$C:$C, [1]cull_for_type_term!AI:AI,0)</f>
        <v>0</v>
      </c>
      <c r="AJ1275" s="1">
        <f>_xlfn.XLOOKUP($C1275,[1]cull_for_type_term!$C:$C, [1]cull_for_type_term!AJ:AJ,0)</f>
        <v>0</v>
      </c>
      <c r="AK1275" s="1">
        <f>_xlfn.XLOOKUP($C1275,[1]dates!$C:$C, [1]dates!D:D,0)</f>
        <v>0</v>
      </c>
      <c r="AL1275" s="2"/>
      <c r="AM1275" s="3">
        <f>_xlfn.XLOOKUP($C1275,[1]missing!$C:$C, [1]missing!AH:AH,0)</f>
        <v>0</v>
      </c>
    </row>
    <row r="1276" spans="1:39" x14ac:dyDescent="0.2">
      <c r="A1276" s="5">
        <v>0</v>
      </c>
      <c r="B1276" s="5" t="s">
        <v>6378</v>
      </c>
      <c r="C1276" s="5" t="s">
        <v>6379</v>
      </c>
      <c r="D1276" s="5"/>
      <c r="E1276" s="5"/>
      <c r="F1276" s="5"/>
      <c r="G1276" s="5"/>
      <c r="H1276" s="5"/>
      <c r="I1276" s="5">
        <v>101</v>
      </c>
      <c r="J1276" s="6" t="s">
        <v>61</v>
      </c>
      <c r="K1276" s="5" t="s">
        <v>449</v>
      </c>
      <c r="L1276" s="5"/>
      <c r="M1276" s="5"/>
      <c r="N1276" s="5"/>
      <c r="O1276" s="5"/>
      <c r="P1276" s="5"/>
      <c r="Q1276" s="5"/>
      <c r="R1276" s="5"/>
      <c r="S1276" s="5">
        <v>0</v>
      </c>
      <c r="T1276" s="5">
        <v>0</v>
      </c>
      <c r="U1276" s="5">
        <v>0</v>
      </c>
      <c r="V1276" s="5">
        <v>1</v>
      </c>
      <c r="W1276" s="5"/>
      <c r="X1276" s="5"/>
      <c r="Y1276" s="5"/>
      <c r="Z1276" s="5" t="s">
        <v>6381</v>
      </c>
      <c r="AA1276" t="s">
        <v>63</v>
      </c>
      <c r="AB1276" t="b">
        <v>0</v>
      </c>
      <c r="AC1276" t="str">
        <f t="shared" si="34"/>
        <v/>
      </c>
      <c r="AD1276">
        <v>761</v>
      </c>
      <c r="AE1276" t="b">
        <v>0</v>
      </c>
      <c r="AF1276" t="b">
        <f>_xlfn.XLOOKUP($C1276,[1]Dec25_data_updated!$C:$C, [1]Dec25_data_updated!AI:AI,0)</f>
        <v>0</v>
      </c>
      <c r="AG1276">
        <f>_xlfn.XLOOKUP($C1276,[1]Dec25_data_updated!$C:$C, [1]Dec25_data_updated!AJ:AJ,0)</f>
        <v>0</v>
      </c>
      <c r="AH1276" t="str">
        <f>_xlfn.XLOOKUP($C1276,[1]Dec25_data_updated!$C:$C, [1]Dec25_data_updated!AF:AF,0)</f>
        <v>BM_Sayós_Uso_común.pdf</v>
      </c>
      <c r="AI1276" s="1">
        <f>_xlfn.XLOOKUP($C1276,[1]cull_for_type_term!$C:$C, [1]cull_for_type_term!AI:AI,0)</f>
        <v>0</v>
      </c>
      <c r="AJ1276" s="1">
        <f>_xlfn.XLOOKUP($C1276,[1]cull_for_type_term!$C:$C, [1]cull_for_type_term!AJ:AJ,0)</f>
        <v>0</v>
      </c>
      <c r="AK1276" s="1">
        <f>_xlfn.XLOOKUP($C1276,[1]dates!$C:$C, [1]dates!D:D,0)</f>
        <v>0</v>
      </c>
      <c r="AL1276" s="2"/>
      <c r="AM1276" s="3">
        <f>_xlfn.XLOOKUP($C1276,[1]missing!$C:$C, [1]missing!AH:AH,0)</f>
        <v>0</v>
      </c>
    </row>
    <row r="1277" spans="1:39" x14ac:dyDescent="0.2">
      <c r="A1277">
        <v>2</v>
      </c>
      <c r="B1277" t="s">
        <v>6382</v>
      </c>
      <c r="C1277" t="s">
        <v>6383</v>
      </c>
      <c r="D1277">
        <v>2011</v>
      </c>
      <c r="E1277" t="s">
        <v>6384</v>
      </c>
      <c r="F1277" t="s">
        <v>1186</v>
      </c>
      <c r="G1277" t="s">
        <v>6385</v>
      </c>
      <c r="H1277" t="s">
        <v>6386</v>
      </c>
      <c r="I1277">
        <v>19</v>
      </c>
      <c r="J1277" s="4">
        <v>45648.861805555556</v>
      </c>
      <c r="S1277">
        <v>2</v>
      </c>
      <c r="T1277">
        <v>0.15</v>
      </c>
      <c r="U1277">
        <v>2</v>
      </c>
      <c r="V1277">
        <v>1</v>
      </c>
      <c r="W1277">
        <v>13</v>
      </c>
      <c r="X1277" t="s">
        <v>6387</v>
      </c>
      <c r="Z1277" t="s">
        <v>6388</v>
      </c>
      <c r="AA1277" t="s">
        <v>59</v>
      </c>
      <c r="AB1277" t="b">
        <v>0</v>
      </c>
      <c r="AC1277" t="str">
        <f t="shared" si="34"/>
        <v/>
      </c>
      <c r="AD1277">
        <v>19</v>
      </c>
      <c r="AE1277" t="b">
        <v>0</v>
      </c>
      <c r="AF1277" t="b">
        <f>_xlfn.XLOOKUP($C1277,[1]Dec25_data_updated!$C:$C, [1]Dec25_data_updated!AI:AI,0)</f>
        <v>0</v>
      </c>
      <c r="AG1277">
        <f>_xlfn.XLOOKUP($C1277,[1]Dec25_data_updated!$C:$C, [1]Dec25_data_updated!AJ:AJ,0)</f>
        <v>0</v>
      </c>
      <c r="AH1277" t="str">
        <f>_xlfn.XLOOKUP($C1277,[1]Dec25_data_updated!$C:$C, [1]Dec25_data_updated!AF:AF,0)</f>
        <v>C_Eppler_These_Are_the_Breaks_Applying_the_Newton_test_in_a_New_Context_to_Provide_Protection_for_Rhythmic_Material_in_Musical_Works.pdf</v>
      </c>
      <c r="AI1277" s="1">
        <f>_xlfn.XLOOKUP($C1277,[1]cull_for_type_term!$C:$C, [1]cull_for_type_term!AI:AI,0)</f>
        <v>0</v>
      </c>
      <c r="AJ1277" s="1">
        <f>_xlfn.XLOOKUP($C1277,[1]cull_for_type_term!$C:$C, [1]cull_for_type_term!AJ:AJ,0)</f>
        <v>0</v>
      </c>
      <c r="AK1277" s="1">
        <f>_xlfn.XLOOKUP($C1277,[1]dates!$C:$C, [1]dates!D:D,0)</f>
        <v>0</v>
      </c>
      <c r="AL1277" s="2"/>
      <c r="AM1277" s="3">
        <f>_xlfn.XLOOKUP($C1277,[1]missing!$C:$C, [1]missing!AH:AH,0)</f>
        <v>0</v>
      </c>
    </row>
    <row r="1278" spans="1:39" x14ac:dyDescent="0.2">
      <c r="A1278">
        <v>172</v>
      </c>
      <c r="B1278" t="s">
        <v>1863</v>
      </c>
      <c r="C1278" t="s">
        <v>1864</v>
      </c>
      <c r="D1278">
        <v>2014</v>
      </c>
      <c r="F1278" t="s">
        <v>1865</v>
      </c>
      <c r="G1278" t="s">
        <v>1866</v>
      </c>
      <c r="H1278" t="s">
        <v>6389</v>
      </c>
      <c r="I1278">
        <v>12</v>
      </c>
      <c r="J1278" s="4">
        <v>45649.418078703704</v>
      </c>
      <c r="K1278" t="s">
        <v>250</v>
      </c>
      <c r="S1278">
        <v>172</v>
      </c>
      <c r="T1278">
        <v>17.2</v>
      </c>
      <c r="U1278">
        <v>86</v>
      </c>
      <c r="V1278">
        <v>2</v>
      </c>
      <c r="W1278">
        <v>10</v>
      </c>
      <c r="X1278" t="s">
        <v>2784</v>
      </c>
      <c r="Y1278" t="s">
        <v>1869</v>
      </c>
      <c r="Z1278" t="s">
        <v>6390</v>
      </c>
      <c r="AA1278" t="s">
        <v>342</v>
      </c>
      <c r="AB1278" s="7" t="b">
        <v>0</v>
      </c>
      <c r="AC1278" t="str">
        <f t="shared" si="34"/>
        <v/>
      </c>
      <c r="AD1278">
        <v>928</v>
      </c>
      <c r="AE1278" t="b">
        <v>1</v>
      </c>
      <c r="AF1278" s="7" t="b">
        <v>0</v>
      </c>
      <c r="AG1278" s="11"/>
      <c r="AH1278">
        <f>_xlfn.XLOOKUP($C1278,[1]Dec25_data_updated!$C:$C, [1]Dec25_data_updated!AF:AF,0)</f>
        <v>0</v>
      </c>
      <c r="AI1278" s="1">
        <f>_xlfn.XLOOKUP($C1278,[1]cull_for_type_term!$C:$C, [1]cull_for_type_term!AI:AI,0)</f>
        <v>0</v>
      </c>
      <c r="AJ1278" s="1">
        <f>_xlfn.XLOOKUP($C1278,[1]cull_for_type_term!$C:$C, [1]cull_for_type_term!AJ:AJ,0)</f>
        <v>0</v>
      </c>
      <c r="AK1278" s="1">
        <f>_xlfn.XLOOKUP($C1278,[1]dates!$C:$C, [1]dates!D:D,0)</f>
        <v>0</v>
      </c>
      <c r="AL1278" s="2"/>
      <c r="AM1278" s="3">
        <f>_xlfn.XLOOKUP($C1278,[1]missing!$C:$C, [1]missing!AH:AH,0)</f>
        <v>0</v>
      </c>
    </row>
    <row r="1279" spans="1:39" x14ac:dyDescent="0.2">
      <c r="A1279">
        <v>1</v>
      </c>
      <c r="B1279" t="s">
        <v>2825</v>
      </c>
      <c r="C1279" t="s">
        <v>2826</v>
      </c>
      <c r="D1279">
        <v>2021</v>
      </c>
      <c r="E1279" t="s">
        <v>2827</v>
      </c>
      <c r="F1279" t="s">
        <v>2828</v>
      </c>
      <c r="G1279" t="s">
        <v>2829</v>
      </c>
      <c r="H1279" t="s">
        <v>2830</v>
      </c>
      <c r="I1279">
        <v>22</v>
      </c>
      <c r="J1279" s="4">
        <v>45649.441134259258</v>
      </c>
      <c r="K1279" t="s">
        <v>56</v>
      </c>
      <c r="S1279">
        <v>1</v>
      </c>
      <c r="T1279">
        <v>0.33</v>
      </c>
      <c r="U1279">
        <v>1</v>
      </c>
      <c r="V1279">
        <v>1</v>
      </c>
      <c r="W1279">
        <v>3</v>
      </c>
      <c r="X1279" t="s">
        <v>2831</v>
      </c>
      <c r="Y1279" t="s">
        <v>2829</v>
      </c>
      <c r="Z1279" t="s">
        <v>6391</v>
      </c>
      <c r="AA1279" t="s">
        <v>461</v>
      </c>
      <c r="AB1279" s="7" t="b">
        <v>0</v>
      </c>
      <c r="AC1279" t="str">
        <f t="shared" si="34"/>
        <v/>
      </c>
      <c r="AD1279">
        <v>882</v>
      </c>
      <c r="AE1279" t="b">
        <v>1</v>
      </c>
      <c r="AF1279" s="7" t="b">
        <v>0</v>
      </c>
      <c r="AG1279" s="11"/>
      <c r="AH1279">
        <f>_xlfn.XLOOKUP($C1279,[1]Dec25_data_updated!$C:$C, [1]Dec25_data_updated!AF:AF,0)</f>
        <v>0</v>
      </c>
      <c r="AI1279" s="1">
        <f>_xlfn.XLOOKUP($C1279,[1]cull_for_type_term!$C:$C, [1]cull_for_type_term!AI:AI,0)</f>
        <v>0</v>
      </c>
      <c r="AJ1279" s="1">
        <f>_xlfn.XLOOKUP($C1279,[1]cull_for_type_term!$C:$C, [1]cull_for_type_term!AJ:AJ,0)</f>
        <v>0</v>
      </c>
      <c r="AK1279" s="1">
        <f>_xlfn.XLOOKUP($C1279,[1]dates!$C:$C, [1]dates!D:D,0)</f>
        <v>0</v>
      </c>
      <c r="AL1279" s="2"/>
      <c r="AM1279" s="3">
        <f>_xlfn.XLOOKUP($C1279,[1]missing!$C:$C, [1]missing!AH:AH,0)</f>
        <v>0</v>
      </c>
    </row>
    <row r="1280" spans="1:39" x14ac:dyDescent="0.2">
      <c r="A1280">
        <v>6</v>
      </c>
      <c r="B1280" t="s">
        <v>2991</v>
      </c>
      <c r="C1280" t="s">
        <v>2992</v>
      </c>
      <c r="D1280">
        <v>2020</v>
      </c>
      <c r="E1280" t="s">
        <v>2993</v>
      </c>
      <c r="F1280" t="s">
        <v>547</v>
      </c>
      <c r="G1280" t="s">
        <v>2994</v>
      </c>
      <c r="H1280" t="s">
        <v>2995</v>
      </c>
      <c r="I1280">
        <v>15</v>
      </c>
      <c r="J1280" s="4">
        <v>45649.444212962961</v>
      </c>
      <c r="L1280" t="s">
        <v>2996</v>
      </c>
      <c r="S1280">
        <v>6</v>
      </c>
      <c r="T1280">
        <v>1.5</v>
      </c>
      <c r="U1280">
        <v>3</v>
      </c>
      <c r="V1280">
        <v>2</v>
      </c>
      <c r="W1280">
        <v>4</v>
      </c>
      <c r="X1280" t="s">
        <v>6392</v>
      </c>
      <c r="Y1280" t="s">
        <v>2998</v>
      </c>
      <c r="Z1280" t="s">
        <v>6393</v>
      </c>
      <c r="AA1280" t="s">
        <v>71</v>
      </c>
      <c r="AB1280" s="7" t="b">
        <v>0</v>
      </c>
      <c r="AC1280" t="str">
        <f t="shared" si="34"/>
        <v/>
      </c>
      <c r="AD1280">
        <v>841</v>
      </c>
      <c r="AE1280" t="b">
        <v>1</v>
      </c>
      <c r="AF1280" s="7" t="b">
        <v>0</v>
      </c>
      <c r="AG1280" s="11"/>
      <c r="AH1280">
        <f>_xlfn.XLOOKUP($C1280,[1]Dec25_data_updated!$C:$C, [1]Dec25_data_updated!AF:AF,0)</f>
        <v>0</v>
      </c>
      <c r="AI1280" s="1">
        <f>_xlfn.XLOOKUP($C1280,[1]cull_for_type_term!$C:$C, [1]cull_for_type_term!AI:AI,0)</f>
        <v>0</v>
      </c>
      <c r="AJ1280" s="1">
        <f>_xlfn.XLOOKUP($C1280,[1]cull_for_type_term!$C:$C, [1]cull_for_type_term!AJ:AJ,0)</f>
        <v>0</v>
      </c>
      <c r="AK1280" s="1">
        <f>_xlfn.XLOOKUP($C1280,[1]dates!$C:$C, [1]dates!D:D,0)</f>
        <v>0</v>
      </c>
      <c r="AL1280" s="2"/>
      <c r="AM1280" s="3">
        <f>_xlfn.XLOOKUP($C1280,[1]missing!$C:$C, [1]missing!AH:AH,0)</f>
        <v>0</v>
      </c>
    </row>
    <row r="1281" spans="1:39" x14ac:dyDescent="0.2">
      <c r="A1281">
        <v>6</v>
      </c>
      <c r="B1281" t="s">
        <v>2991</v>
      </c>
      <c r="C1281" t="s">
        <v>2992</v>
      </c>
      <c r="D1281">
        <v>2020</v>
      </c>
      <c r="E1281" t="s">
        <v>2993</v>
      </c>
      <c r="F1281" t="s">
        <v>547</v>
      </c>
      <c r="G1281" t="s">
        <v>6394</v>
      </c>
      <c r="H1281" t="s">
        <v>2995</v>
      </c>
      <c r="I1281">
        <v>15</v>
      </c>
      <c r="J1281" s="4">
        <v>45649.86822916667</v>
      </c>
      <c r="L1281" t="s">
        <v>2996</v>
      </c>
      <c r="S1281">
        <v>6</v>
      </c>
      <c r="T1281">
        <v>1.5</v>
      </c>
      <c r="U1281">
        <v>3</v>
      </c>
      <c r="V1281">
        <v>2</v>
      </c>
      <c r="W1281">
        <v>4</v>
      </c>
      <c r="X1281" t="s">
        <v>6392</v>
      </c>
      <c r="Y1281" t="s">
        <v>6395</v>
      </c>
      <c r="Z1281" t="s">
        <v>6396</v>
      </c>
      <c r="AA1281" t="s">
        <v>71</v>
      </c>
      <c r="AB1281" s="7" t="b">
        <v>0</v>
      </c>
      <c r="AC1281" t="str">
        <f t="shared" si="34"/>
        <v/>
      </c>
      <c r="AD1281">
        <v>1365</v>
      </c>
      <c r="AE1281" t="b">
        <v>1</v>
      </c>
      <c r="AF1281" s="7" t="b">
        <v>0</v>
      </c>
      <c r="AG1281" s="11"/>
      <c r="AH1281">
        <f>_xlfn.XLOOKUP($C1281,[1]Dec25_data_updated!$C:$C, [1]Dec25_data_updated!AF:AF,0)</f>
        <v>0</v>
      </c>
      <c r="AI1281" s="1">
        <f>_xlfn.XLOOKUP($C1281,[1]cull_for_type_term!$C:$C, [1]cull_for_type_term!AI:AI,0)</f>
        <v>0</v>
      </c>
      <c r="AJ1281" s="1">
        <f>_xlfn.XLOOKUP($C1281,[1]cull_for_type_term!$C:$C, [1]cull_for_type_term!AJ:AJ,0)</f>
        <v>0</v>
      </c>
      <c r="AK1281" s="1">
        <f>_xlfn.XLOOKUP($C1281,[1]dates!$C:$C, [1]dates!D:D,0)</f>
        <v>0</v>
      </c>
      <c r="AL1281" s="2"/>
      <c r="AM1281" s="3">
        <f>_xlfn.XLOOKUP($C1281,[1]missing!$C:$C, [1]missing!AH:AH,0)</f>
        <v>0</v>
      </c>
    </row>
    <row r="1282" spans="1:39" x14ac:dyDescent="0.2">
      <c r="A1282" s="5">
        <v>0</v>
      </c>
      <c r="B1282" s="5" t="s">
        <v>6397</v>
      </c>
      <c r="C1282" s="5" t="s">
        <v>6398</v>
      </c>
      <c r="D1282" s="5">
        <v>2018</v>
      </c>
      <c r="E1282" s="5"/>
      <c r="F1282" s="5" t="s">
        <v>6399</v>
      </c>
      <c r="G1282" s="5" t="s">
        <v>6400</v>
      </c>
      <c r="H1282" s="5"/>
      <c r="I1282" s="5">
        <v>123</v>
      </c>
      <c r="J1282" s="6" t="s">
        <v>61</v>
      </c>
      <c r="K1282" s="5"/>
      <c r="L1282" s="5"/>
      <c r="M1282" s="5"/>
      <c r="N1282" s="5"/>
      <c r="O1282" s="5"/>
      <c r="P1282" s="5"/>
      <c r="Q1282" s="5"/>
      <c r="R1282" s="5"/>
      <c r="S1282" s="5">
        <v>0</v>
      </c>
      <c r="T1282" s="5">
        <v>0</v>
      </c>
      <c r="U1282" s="5">
        <v>0</v>
      </c>
      <c r="V1282" s="5">
        <v>1</v>
      </c>
      <c r="W1282" s="5">
        <v>6</v>
      </c>
      <c r="X1282" s="5" t="s">
        <v>6401</v>
      </c>
      <c r="Y1282" s="5" t="s">
        <v>6402</v>
      </c>
      <c r="Z1282" s="5" t="s">
        <v>6403</v>
      </c>
      <c r="AA1282" t="s">
        <v>63</v>
      </c>
      <c r="AB1282" s="7" t="b">
        <v>0</v>
      </c>
      <c r="AC1282" t="str">
        <f t="shared" si="34"/>
        <v/>
      </c>
      <c r="AD1282">
        <v>783</v>
      </c>
      <c r="AE1282" t="b">
        <v>1</v>
      </c>
      <c r="AF1282" s="7" t="b">
        <v>0</v>
      </c>
      <c r="AG1282" s="11"/>
      <c r="AH1282">
        <f>_xlfn.XLOOKUP($C1282,[1]Dec25_data_updated!$C:$C, [1]Dec25_data_updated!AF:AF,0)</f>
        <v>0</v>
      </c>
      <c r="AI1282" s="1">
        <f>_xlfn.XLOOKUP($C1282,[1]cull_for_type_term!$C:$C, [1]cull_for_type_term!AI:AI,0)</f>
        <v>0</v>
      </c>
      <c r="AJ1282" s="1">
        <f>_xlfn.XLOOKUP($C1282,[1]cull_for_type_term!$C:$C, [1]cull_for_type_term!AJ:AJ,0)</f>
        <v>0</v>
      </c>
      <c r="AK1282" s="1">
        <f>_xlfn.XLOOKUP($C1282,[1]dates!$C:$C, [1]dates!D:D,0)</f>
        <v>0</v>
      </c>
      <c r="AL1282" s="2"/>
      <c r="AM1282" s="3">
        <f>_xlfn.XLOOKUP($C1282,[1]missing!$C:$C, [1]missing!AH:AH,0)</f>
        <v>0</v>
      </c>
    </row>
    <row r="1283" spans="1:39" x14ac:dyDescent="0.2">
      <c r="A1283">
        <v>26</v>
      </c>
      <c r="B1283" t="s">
        <v>3372</v>
      </c>
      <c r="C1283" t="s">
        <v>3373</v>
      </c>
      <c r="D1283">
        <v>2018</v>
      </c>
      <c r="F1283" t="s">
        <v>67</v>
      </c>
      <c r="G1283" t="s">
        <v>6404</v>
      </c>
      <c r="H1283" t="s">
        <v>3375</v>
      </c>
      <c r="I1283">
        <v>523</v>
      </c>
      <c r="J1283" s="4">
        <v>45649.420636574076</v>
      </c>
      <c r="K1283" t="s">
        <v>107</v>
      </c>
      <c r="S1283">
        <v>26</v>
      </c>
      <c r="T1283">
        <v>4.33</v>
      </c>
      <c r="U1283">
        <v>26</v>
      </c>
      <c r="V1283">
        <v>1</v>
      </c>
      <c r="W1283">
        <v>6</v>
      </c>
      <c r="X1283" t="s">
        <v>6405</v>
      </c>
      <c r="Y1283" t="s">
        <v>6404</v>
      </c>
      <c r="Z1283" t="s">
        <v>6406</v>
      </c>
      <c r="AA1283" t="s">
        <v>47</v>
      </c>
      <c r="AB1283" s="7" t="b">
        <v>0</v>
      </c>
      <c r="AC1283" t="str">
        <f t="shared" si="34"/>
        <v/>
      </c>
      <c r="AD1283">
        <v>588</v>
      </c>
      <c r="AE1283" t="b">
        <v>1</v>
      </c>
      <c r="AF1283" s="7" t="b">
        <v>0</v>
      </c>
      <c r="AG1283" s="11"/>
      <c r="AH1283">
        <f>_xlfn.XLOOKUP($C1283,[1]Dec25_data_updated!$C:$C, [1]Dec25_data_updated!AF:AF,0)</f>
        <v>0</v>
      </c>
      <c r="AI1283" s="1">
        <f>_xlfn.XLOOKUP($C1283,[1]cull_for_type_term!$C:$C, [1]cull_for_type_term!AI:AI,0)</f>
        <v>0</v>
      </c>
      <c r="AJ1283" s="1">
        <f>_xlfn.XLOOKUP($C1283,[1]cull_for_type_term!$C:$C, [1]cull_for_type_term!AJ:AJ,0)</f>
        <v>0</v>
      </c>
      <c r="AK1283" s="1">
        <f>_xlfn.XLOOKUP($C1283,[1]dates!$C:$C, [1]dates!D:D,0)</f>
        <v>0</v>
      </c>
      <c r="AL1283" s="2"/>
      <c r="AM1283" s="3">
        <f>_xlfn.XLOOKUP($C1283,[1]missing!$C:$C, [1]missing!AH:AH,0)</f>
        <v>0</v>
      </c>
    </row>
    <row r="1284" spans="1:39" x14ac:dyDescent="0.2">
      <c r="A1284">
        <v>0</v>
      </c>
      <c r="B1284" t="s">
        <v>6407</v>
      </c>
      <c r="C1284" t="s">
        <v>6408</v>
      </c>
      <c r="E1284" t="s">
        <v>1354</v>
      </c>
      <c r="G1284" t="s">
        <v>6409</v>
      </c>
      <c r="I1284">
        <v>19</v>
      </c>
      <c r="J1284" s="4">
        <v>45649.86822916667</v>
      </c>
      <c r="S1284">
        <v>0</v>
      </c>
      <c r="T1284">
        <v>0</v>
      </c>
      <c r="U1284">
        <v>0</v>
      </c>
      <c r="V1284">
        <v>6</v>
      </c>
      <c r="X1284" t="s">
        <v>6410</v>
      </c>
      <c r="Z1284" t="s">
        <v>6411</v>
      </c>
      <c r="AA1284" t="s">
        <v>71</v>
      </c>
      <c r="AB1284" t="b">
        <v>0</v>
      </c>
      <c r="AC1284" t="str">
        <f t="shared" si="34"/>
        <v/>
      </c>
      <c r="AD1284">
        <v>1369</v>
      </c>
      <c r="AE1284" t="b">
        <v>0</v>
      </c>
      <c r="AF1284" t="b">
        <f>_xlfn.XLOOKUP($C1284,[1]Dec25_data_updated!$C:$C, [1]Dec25_data_updated!AI:AI,0)</f>
        <v>0</v>
      </c>
      <c r="AG1284">
        <f>_xlfn.XLOOKUP($C1284,[1]Dec25_data_updated!$C:$C, [1]Dec25_data_updated!AJ:AJ,0)</f>
        <v>0</v>
      </c>
      <c r="AH1284" t="str">
        <f>_xlfn.XLOOKUP($C1284,[1]Dec25_data_updated!$C:$C, [1]Dec25_data_updated!AF:AF,0)</f>
        <v>H_Abbing__A_Adler__T_Adorno__J_Anderson__M_Anderson..._ARRAY,_250_Art_Agency,_Partners,_152,_176_Art+_Museum_Transparency_Group,_183,_195,_311n28_Art_Basel,_69,_221,_235,_236,_338n12.pdf</v>
      </c>
      <c r="AI1284" s="1">
        <f>_xlfn.XLOOKUP($C1284,[1]cull_for_type_term!$C:$C, [1]cull_for_type_term!AI:AI,0)</f>
        <v>0</v>
      </c>
      <c r="AJ1284" s="1">
        <f>_xlfn.XLOOKUP($C1284,[1]cull_for_type_term!$C:$C, [1]cull_for_type_term!AJ:AJ,0)</f>
        <v>0</v>
      </c>
      <c r="AK1284" s="1">
        <f>_xlfn.XLOOKUP($C1284,[1]dates!$C:$C, [1]dates!D:D,0)</f>
        <v>0</v>
      </c>
      <c r="AL1284" s="2"/>
      <c r="AM1284" s="3">
        <f>_xlfn.XLOOKUP($C1284,[1]missing!$C:$C, [1]missing!AH:AH,0)</f>
        <v>0</v>
      </c>
    </row>
    <row r="1285" spans="1:39" x14ac:dyDescent="0.2">
      <c r="A1285">
        <v>1</v>
      </c>
      <c r="B1285" t="s">
        <v>693</v>
      </c>
      <c r="C1285" t="s">
        <v>6412</v>
      </c>
      <c r="D1285">
        <v>2023</v>
      </c>
      <c r="E1285" t="s">
        <v>6413</v>
      </c>
      <c r="F1285" t="s">
        <v>723</v>
      </c>
      <c r="G1285" t="s">
        <v>6414</v>
      </c>
      <c r="H1285" t="s">
        <v>6415</v>
      </c>
      <c r="I1285">
        <v>22</v>
      </c>
      <c r="J1285" s="4">
        <v>45649.420636574076</v>
      </c>
      <c r="S1285">
        <v>1</v>
      </c>
      <c r="T1285">
        <v>1</v>
      </c>
      <c r="U1285">
        <v>1</v>
      </c>
      <c r="V1285">
        <v>1</v>
      </c>
      <c r="W1285">
        <v>1</v>
      </c>
      <c r="X1285" t="s">
        <v>6416</v>
      </c>
      <c r="Z1285" t="s">
        <v>6417</v>
      </c>
      <c r="AA1285" t="s">
        <v>47</v>
      </c>
      <c r="AB1285" t="b">
        <v>0</v>
      </c>
      <c r="AC1285" t="str">
        <f t="shared" si="34"/>
        <v/>
      </c>
      <c r="AD1285">
        <v>87</v>
      </c>
      <c r="AE1285" t="b">
        <v>0</v>
      </c>
      <c r="AF1285" t="b">
        <f>_xlfn.XLOOKUP($C1285,[1]Dec25_data_updated!$C:$C, [1]Dec25_data_updated!AI:AI,0)</f>
        <v>0</v>
      </c>
      <c r="AG1285">
        <f>_xlfn.XLOOKUP($C1285,[1]Dec25_data_updated!$C:$C, [1]Dec25_data_updated!AJ:AJ,0)</f>
        <v>0</v>
      </c>
      <c r="AH1285" t="str">
        <f>_xlfn.XLOOKUP($C1285,[1]Dec25_data_updated!$C:$C, [1]Dec25_data_updated!AF:AF,0)</f>
        <v>H_Rogers_Listening_Through_Social_Media_Soundscape_Composition,_Collaboration_and_Networked_Sonic_Elongation.pdf</v>
      </c>
      <c r="AI1285" s="1">
        <f>_xlfn.XLOOKUP($C1285,[1]cull_for_type_term!$C:$C, [1]cull_for_type_term!AI:AI,0)</f>
        <v>0</v>
      </c>
      <c r="AJ1285" s="1">
        <f>_xlfn.XLOOKUP($C1285,[1]cull_for_type_term!$C:$C, [1]cull_for_type_term!AJ:AJ,0)</f>
        <v>0</v>
      </c>
      <c r="AK1285" s="1">
        <f>_xlfn.XLOOKUP($C1285,[1]dates!$C:$C, [1]dates!D:D,0)</f>
        <v>0</v>
      </c>
      <c r="AL1285" s="2"/>
      <c r="AM1285" s="3">
        <f>_xlfn.XLOOKUP($C1285,[1]missing!$C:$C, [1]missing!AH:AH,0)</f>
        <v>0</v>
      </c>
    </row>
    <row r="1286" spans="1:39" x14ac:dyDescent="0.2">
      <c r="A1286">
        <v>1</v>
      </c>
      <c r="B1286" t="s">
        <v>693</v>
      </c>
      <c r="C1286" t="s">
        <v>6412</v>
      </c>
      <c r="D1286">
        <v>2023</v>
      </c>
      <c r="E1286" t="s">
        <v>6413</v>
      </c>
      <c r="F1286" t="s">
        <v>723</v>
      </c>
      <c r="G1286" t="s">
        <v>6414</v>
      </c>
      <c r="H1286" t="s">
        <v>6415</v>
      </c>
      <c r="I1286">
        <v>131</v>
      </c>
      <c r="J1286" s="4">
        <v>45649.813726851855</v>
      </c>
      <c r="S1286">
        <v>1</v>
      </c>
      <c r="T1286">
        <v>1</v>
      </c>
      <c r="U1286">
        <v>1</v>
      </c>
      <c r="V1286">
        <v>1</v>
      </c>
      <c r="W1286">
        <v>1</v>
      </c>
      <c r="X1286" t="s">
        <v>6416</v>
      </c>
      <c r="Z1286" t="s">
        <v>6418</v>
      </c>
      <c r="AA1286" t="s">
        <v>50</v>
      </c>
      <c r="AB1286" t="b">
        <v>0</v>
      </c>
      <c r="AC1286" t="str">
        <f t="shared" si="34"/>
        <v/>
      </c>
      <c r="AD1286">
        <v>1098</v>
      </c>
      <c r="AE1286" t="b">
        <v>0</v>
      </c>
      <c r="AF1286" t="b">
        <f>_xlfn.XLOOKUP($C1286,[1]Dec25_data_updated!$C:$C, [1]Dec25_data_updated!AI:AI,0)</f>
        <v>0</v>
      </c>
      <c r="AG1286">
        <f>_xlfn.XLOOKUP($C1286,[1]Dec25_data_updated!$C:$C, [1]Dec25_data_updated!AJ:AJ,0)</f>
        <v>0</v>
      </c>
      <c r="AH1286" t="str">
        <f>_xlfn.XLOOKUP($C1286,[1]Dec25_data_updated!$C:$C, [1]Dec25_data_updated!AF:AF,0)</f>
        <v>H_Rogers_Listening_Through_Social_Media_Soundscape_Composition,_Collaboration_and_Networked_Sonic_Elongation.pdf</v>
      </c>
      <c r="AI1286" s="1">
        <f>_xlfn.XLOOKUP($C1286,[1]cull_for_type_term!$C:$C, [1]cull_for_type_term!AI:AI,0)</f>
        <v>0</v>
      </c>
      <c r="AJ1286" s="1">
        <f>_xlfn.XLOOKUP($C1286,[1]cull_for_type_term!$C:$C, [1]cull_for_type_term!AJ:AJ,0)</f>
        <v>0</v>
      </c>
      <c r="AK1286" s="1">
        <f>_xlfn.XLOOKUP($C1286,[1]dates!$C:$C, [1]dates!D:D,0)</f>
        <v>0</v>
      </c>
      <c r="AL1286" s="2"/>
      <c r="AM1286" s="3">
        <f>_xlfn.XLOOKUP($C1286,[1]missing!$C:$C, [1]missing!AH:AH,0)</f>
        <v>0</v>
      </c>
    </row>
    <row r="1287" spans="1:39" x14ac:dyDescent="0.2">
      <c r="A1287">
        <v>0</v>
      </c>
      <c r="B1287" t="s">
        <v>6419</v>
      </c>
      <c r="C1287" t="s">
        <v>6420</v>
      </c>
      <c r="E1287" t="s">
        <v>322</v>
      </c>
      <c r="G1287" t="s">
        <v>6421</v>
      </c>
      <c r="I1287">
        <v>34</v>
      </c>
      <c r="J1287" s="4">
        <v>45649.813726851855</v>
      </c>
      <c r="L1287" t="s">
        <v>6422</v>
      </c>
      <c r="S1287">
        <v>0</v>
      </c>
      <c r="T1287">
        <v>0</v>
      </c>
      <c r="U1287">
        <v>0</v>
      </c>
      <c r="V1287">
        <v>6</v>
      </c>
      <c r="X1287" t="s">
        <v>6423</v>
      </c>
      <c r="Z1287" t="s">
        <v>6424</v>
      </c>
      <c r="AA1287" t="s">
        <v>50</v>
      </c>
      <c r="AB1287" t="b">
        <v>0</v>
      </c>
      <c r="AC1287" t="str">
        <f t="shared" si="34"/>
        <v/>
      </c>
      <c r="AD1287">
        <v>1001</v>
      </c>
      <c r="AE1287" t="b">
        <v>0</v>
      </c>
      <c r="AF1287" t="b">
        <f>_xlfn.XLOOKUP($C1287,[1]Dec25_data_updated!$C:$C, [1]Dec25_data_updated!AI:AI,0)</f>
        <v>0</v>
      </c>
      <c r="AG1287" t="str">
        <f>_xlfn.XLOOKUP($C1287,[1]Dec25_data_updated!$C:$C, [1]Dec25_data_updated!AJ:AJ,0)</f>
        <v>Art+Feminism</v>
      </c>
      <c r="AH1287" t="str">
        <f>_xlfn.XLOOKUP($C1287,[1]Dec25_data_updated!$C:$C, [1]Dec25_data_updated!AF:AF,0)</f>
        <v>J_Dyki__S_Evans__J_Mabey__M_Mandiberg__SL_Ward..._Catalogue_Raisonné_of_the_Work_of_Fidel_Micó_A_Case_Study.pdf</v>
      </c>
      <c r="AI1287" s="1">
        <f>_xlfn.XLOOKUP($C1287,[1]cull_for_type_term!$C:$C, [1]cull_for_type_term!AI:AI,0)</f>
        <v>0</v>
      </c>
      <c r="AJ1287" s="1">
        <f>_xlfn.XLOOKUP($C1287,[1]cull_for_type_term!$C:$C, [1]cull_for_type_term!AJ:AJ,0)</f>
        <v>0</v>
      </c>
      <c r="AK1287" s="1">
        <f>_xlfn.XLOOKUP($C1287,[1]dates!$C:$C, [1]dates!D:D,0)</f>
        <v>0</v>
      </c>
      <c r="AL1287" s="2"/>
      <c r="AM1287" s="3">
        <f>_xlfn.XLOOKUP($C1287,[1]missing!$C:$C, [1]missing!AH:AH,0)</f>
        <v>0</v>
      </c>
    </row>
    <row r="1288" spans="1:39" x14ac:dyDescent="0.2">
      <c r="A1288">
        <v>0</v>
      </c>
      <c r="B1288" t="s">
        <v>6425</v>
      </c>
      <c r="C1288" t="s">
        <v>6426</v>
      </c>
      <c r="D1288">
        <v>2024</v>
      </c>
      <c r="E1288" t="s">
        <v>6427</v>
      </c>
      <c r="F1288" t="s">
        <v>312</v>
      </c>
      <c r="G1288" t="s">
        <v>6428</v>
      </c>
      <c r="I1288">
        <v>478</v>
      </c>
      <c r="J1288" s="4">
        <v>45649.420636574076</v>
      </c>
      <c r="L1288" t="s">
        <v>6429</v>
      </c>
      <c r="S1288">
        <v>0</v>
      </c>
      <c r="T1288">
        <v>0</v>
      </c>
      <c r="U1288">
        <v>0</v>
      </c>
      <c r="V1288">
        <v>1</v>
      </c>
      <c r="W1288">
        <v>1</v>
      </c>
      <c r="X1288" t="s">
        <v>6430</v>
      </c>
      <c r="Z1288" t="s">
        <v>6431</v>
      </c>
      <c r="AA1288" t="s">
        <v>47</v>
      </c>
      <c r="AB1288" t="b">
        <v>0</v>
      </c>
      <c r="AC1288" t="b">
        <f t="shared" si="34"/>
        <v>1</v>
      </c>
      <c r="AD1288">
        <v>543</v>
      </c>
      <c r="AE1288" t="b">
        <v>0</v>
      </c>
      <c r="AF1288" t="b">
        <f>_xlfn.XLOOKUP($C1288,[1]Dec25_data_updated!$C:$C, [1]Dec25_data_updated!AI:AI,0)</f>
        <v>0</v>
      </c>
      <c r="AG1288">
        <f>_xlfn.XLOOKUP($C1288,[1]Dec25_data_updated!$C:$C, [1]Dec25_data_updated!AJ:AJ,0)</f>
        <v>0</v>
      </c>
      <c r="AH1288" t="str">
        <f>_xlfn.XLOOKUP($C1288,[1]Dec25_data_updated!$C:$C, [1]Dec25_data_updated!AF:AF,0)</f>
        <v>J_Paßmann_Medientheorien_der_Plattform.pdf</v>
      </c>
      <c r="AI1288" s="1">
        <f>_xlfn.XLOOKUP($C1288,[1]cull_for_type_term!$C:$C, [1]cull_for_type_term!AI:AI,0)</f>
        <v>0</v>
      </c>
      <c r="AJ1288" s="1">
        <f>_xlfn.XLOOKUP($C1288,[1]cull_for_type_term!$C:$C, [1]cull_for_type_term!AJ:AJ,0)</f>
        <v>0</v>
      </c>
      <c r="AK1288" s="1">
        <f>_xlfn.XLOOKUP($C1288,[1]dates!$C:$C, [1]dates!D:D,0)</f>
        <v>0</v>
      </c>
      <c r="AL1288" s="2"/>
      <c r="AM1288" s="3">
        <f>_xlfn.XLOOKUP($C1288,[1]missing!$C:$C, [1]missing!AH:AH,0)</f>
        <v>0</v>
      </c>
    </row>
    <row r="1289" spans="1:39" x14ac:dyDescent="0.2">
      <c r="A1289">
        <v>0</v>
      </c>
      <c r="B1289" t="s">
        <v>6425</v>
      </c>
      <c r="C1289" t="s">
        <v>6426</v>
      </c>
      <c r="D1289">
        <v>2024</v>
      </c>
      <c r="E1289" t="s">
        <v>6427</v>
      </c>
      <c r="F1289" t="s">
        <v>312</v>
      </c>
      <c r="G1289" t="s">
        <v>6428</v>
      </c>
      <c r="I1289">
        <v>273</v>
      </c>
      <c r="J1289" s="4">
        <v>45649.813726851855</v>
      </c>
      <c r="L1289" t="s">
        <v>6429</v>
      </c>
      <c r="S1289">
        <v>0</v>
      </c>
      <c r="T1289">
        <v>0</v>
      </c>
      <c r="U1289">
        <v>0</v>
      </c>
      <c r="V1289">
        <v>1</v>
      </c>
      <c r="W1289">
        <v>1</v>
      </c>
      <c r="X1289" t="s">
        <v>6432</v>
      </c>
      <c r="Z1289" t="s">
        <v>6433</v>
      </c>
      <c r="AA1289" t="s">
        <v>50</v>
      </c>
      <c r="AB1289" t="b">
        <v>0</v>
      </c>
      <c r="AC1289" t="str">
        <f t="shared" si="34"/>
        <v/>
      </c>
      <c r="AD1289">
        <v>1240</v>
      </c>
      <c r="AE1289" t="b">
        <v>0</v>
      </c>
      <c r="AF1289" t="b">
        <f>_xlfn.XLOOKUP($C1289,[1]Dec25_data_updated!$C:$C, [1]Dec25_data_updated!AI:AI,0)</f>
        <v>0</v>
      </c>
      <c r="AG1289">
        <f>_xlfn.XLOOKUP($C1289,[1]Dec25_data_updated!$C:$C, [1]Dec25_data_updated!AJ:AJ,0)</f>
        <v>0</v>
      </c>
      <c r="AH1289" t="str">
        <f>_xlfn.XLOOKUP($C1289,[1]Dec25_data_updated!$C:$C, [1]Dec25_data_updated!AF:AF,0)</f>
        <v>J_Paßmann_Medientheorien_der_Plattform.pdf</v>
      </c>
      <c r="AI1289" s="1">
        <f>_xlfn.XLOOKUP($C1289,[1]cull_for_type_term!$C:$C, [1]cull_for_type_term!AI:AI,0)</f>
        <v>0</v>
      </c>
      <c r="AJ1289" s="1">
        <f>_xlfn.XLOOKUP($C1289,[1]cull_for_type_term!$C:$C, [1]cull_for_type_term!AJ:AJ,0)</f>
        <v>0</v>
      </c>
      <c r="AK1289" s="1">
        <f>_xlfn.XLOOKUP($C1289,[1]dates!$C:$C, [1]dates!D:D,0)</f>
        <v>0</v>
      </c>
      <c r="AL1289" s="2"/>
      <c r="AM1289" s="3">
        <f>_xlfn.XLOOKUP($C1289,[1]missing!$C:$C, [1]missing!AH:AH,0)</f>
        <v>0</v>
      </c>
    </row>
    <row r="1290" spans="1:39" x14ac:dyDescent="0.2">
      <c r="A1290">
        <v>0</v>
      </c>
      <c r="B1290" t="s">
        <v>4009</v>
      </c>
      <c r="C1290" t="s">
        <v>4010</v>
      </c>
      <c r="D1290">
        <v>2015</v>
      </c>
      <c r="F1290" t="s">
        <v>4011</v>
      </c>
      <c r="G1290" t="s">
        <v>4012</v>
      </c>
      <c r="I1290">
        <v>21</v>
      </c>
      <c r="J1290" s="4">
        <v>45649.441134259258</v>
      </c>
      <c r="K1290" t="s">
        <v>56</v>
      </c>
      <c r="S1290">
        <v>0</v>
      </c>
      <c r="T1290">
        <v>0</v>
      </c>
      <c r="U1290">
        <v>0</v>
      </c>
      <c r="V1290">
        <v>1</v>
      </c>
      <c r="W1290">
        <v>9</v>
      </c>
      <c r="X1290" t="s">
        <v>4015</v>
      </c>
      <c r="Y1290" t="s">
        <v>4012</v>
      </c>
      <c r="Z1290" t="s">
        <v>6434</v>
      </c>
      <c r="AA1290" t="s">
        <v>461</v>
      </c>
      <c r="AB1290" s="7" t="b">
        <v>0</v>
      </c>
      <c r="AC1290" t="str">
        <f t="shared" si="34"/>
        <v/>
      </c>
      <c r="AD1290">
        <v>881</v>
      </c>
      <c r="AE1290" t="b">
        <v>1</v>
      </c>
      <c r="AF1290" s="7" t="b">
        <v>0</v>
      </c>
      <c r="AG1290" s="11"/>
      <c r="AH1290">
        <f>_xlfn.XLOOKUP($C1290,[1]Dec25_data_updated!$C:$C, [1]Dec25_data_updated!AF:AF,0)</f>
        <v>0</v>
      </c>
      <c r="AI1290" s="1">
        <f>_xlfn.XLOOKUP($C1290,[1]cull_for_type_term!$C:$C, [1]cull_for_type_term!AI:AI,0)</f>
        <v>0</v>
      </c>
      <c r="AJ1290" s="1">
        <f>_xlfn.XLOOKUP($C1290,[1]cull_for_type_term!$C:$C, [1]cull_for_type_term!AJ:AJ,0)</f>
        <v>0</v>
      </c>
      <c r="AK1290" s="1">
        <f>_xlfn.XLOOKUP($C1290,[1]dates!$C:$C, [1]dates!D:D,0)</f>
        <v>0</v>
      </c>
      <c r="AL1290" s="2"/>
      <c r="AM1290" s="3">
        <f>_xlfn.XLOOKUP($C1290,[1]missing!$C:$C, [1]missing!AH:AH,0)</f>
        <v>0</v>
      </c>
    </row>
    <row r="1291" spans="1:39" x14ac:dyDescent="0.2">
      <c r="A1291">
        <v>2</v>
      </c>
      <c r="B1291" t="s">
        <v>6435</v>
      </c>
      <c r="C1291" t="s">
        <v>6436</v>
      </c>
      <c r="D1291">
        <v>2015</v>
      </c>
      <c r="E1291" t="s">
        <v>6437</v>
      </c>
      <c r="F1291" t="s">
        <v>322</v>
      </c>
      <c r="G1291" t="s">
        <v>6438</v>
      </c>
      <c r="H1291" t="s">
        <v>6439</v>
      </c>
      <c r="I1291">
        <v>366</v>
      </c>
      <c r="J1291" s="4">
        <v>45649.420636574076</v>
      </c>
      <c r="L1291" t="s">
        <v>6440</v>
      </c>
      <c r="S1291">
        <v>2</v>
      </c>
      <c r="T1291">
        <v>0.22</v>
      </c>
      <c r="U1291">
        <v>2</v>
      </c>
      <c r="V1291">
        <v>1</v>
      </c>
      <c r="W1291">
        <v>9</v>
      </c>
      <c r="X1291" t="s">
        <v>6441</v>
      </c>
      <c r="Z1291" t="s">
        <v>6442</v>
      </c>
      <c r="AA1291" t="s">
        <v>47</v>
      </c>
      <c r="AB1291" t="b">
        <v>0</v>
      </c>
      <c r="AC1291" t="b">
        <f t="shared" si="34"/>
        <v>1</v>
      </c>
      <c r="AD1291">
        <v>431</v>
      </c>
      <c r="AE1291" t="b">
        <v>0</v>
      </c>
      <c r="AF1291" t="b">
        <f>_xlfn.XLOOKUP($C1291,[1]Dec25_data_updated!$C:$C, [1]Dec25_data_updated!AI:AI,0)</f>
        <v>0</v>
      </c>
      <c r="AG1291">
        <f>_xlfn.XLOOKUP($C1291,[1]Dec25_data_updated!$C:$C, [1]Dec25_data_updated!AJ:AJ,0)</f>
        <v>0</v>
      </c>
      <c r="AH1291" t="str">
        <f>_xlfn.XLOOKUP($C1291,[1]Dec25_data_updated!$C:$C, [1]Dec25_data_updated!AF:AF,0)</f>
        <v>K_Cohen_Our_Broken_Genres_Sharon_Hayess_Love_Addresses.pdf</v>
      </c>
      <c r="AI1291" s="1">
        <f>_xlfn.XLOOKUP($C1291,[1]cull_for_type_term!$C:$C, [1]cull_for_type_term!AI:AI,0)</f>
        <v>0</v>
      </c>
      <c r="AJ1291" s="1">
        <f>_xlfn.XLOOKUP($C1291,[1]cull_for_type_term!$C:$C, [1]cull_for_type_term!AJ:AJ,0)</f>
        <v>0</v>
      </c>
      <c r="AK1291" s="1">
        <f>_xlfn.XLOOKUP($C1291,[1]dates!$C:$C, [1]dates!D:D,0)</f>
        <v>0</v>
      </c>
      <c r="AL1291" s="2"/>
      <c r="AM1291" s="3">
        <f>_xlfn.XLOOKUP($C1291,[1]missing!$C:$C, [1]missing!AH:AH,0)</f>
        <v>0</v>
      </c>
    </row>
    <row r="1292" spans="1:39" x14ac:dyDescent="0.2">
      <c r="A1292" s="5">
        <v>0</v>
      </c>
      <c r="B1292" s="5" t="s">
        <v>6443</v>
      </c>
      <c r="C1292" s="5" t="s">
        <v>6444</v>
      </c>
      <c r="D1292" s="5">
        <v>2016</v>
      </c>
      <c r="E1292" s="5"/>
      <c r="F1292" s="5" t="s">
        <v>6445</v>
      </c>
      <c r="G1292" s="5" t="s">
        <v>6446</v>
      </c>
      <c r="H1292" s="5"/>
      <c r="I1292" s="5">
        <v>118</v>
      </c>
      <c r="J1292" s="6" t="s">
        <v>61</v>
      </c>
      <c r="K1292" s="5"/>
      <c r="L1292" s="5"/>
      <c r="M1292" s="5"/>
      <c r="N1292" s="5"/>
      <c r="O1292" s="5"/>
      <c r="P1292" s="5"/>
      <c r="Q1292" s="5"/>
      <c r="R1292" s="5"/>
      <c r="S1292" s="5">
        <v>0</v>
      </c>
      <c r="T1292" s="5">
        <v>0</v>
      </c>
      <c r="U1292" s="5">
        <v>0</v>
      </c>
      <c r="V1292" s="5">
        <v>1</v>
      </c>
      <c r="W1292" s="5">
        <v>8</v>
      </c>
      <c r="X1292" s="5" t="s">
        <v>6447</v>
      </c>
      <c r="Y1292" s="5" t="s">
        <v>6448</v>
      </c>
      <c r="Z1292" s="5" t="s">
        <v>6449</v>
      </c>
      <c r="AA1292" t="s">
        <v>63</v>
      </c>
      <c r="AB1292" s="7" t="b">
        <v>0</v>
      </c>
      <c r="AC1292" t="str">
        <f t="shared" si="34"/>
        <v/>
      </c>
      <c r="AD1292">
        <v>778</v>
      </c>
      <c r="AE1292" t="b">
        <v>1</v>
      </c>
      <c r="AF1292" s="7" t="b">
        <v>0</v>
      </c>
      <c r="AG1292" s="11"/>
      <c r="AH1292">
        <f>_xlfn.XLOOKUP($C1292,[1]Dec25_data_updated!$C:$C, [1]Dec25_data_updated!AF:AF,0)</f>
        <v>0</v>
      </c>
      <c r="AI1292" s="1">
        <f>_xlfn.XLOOKUP($C1292,[1]cull_for_type_term!$C:$C, [1]cull_for_type_term!AI:AI,0)</f>
        <v>0</v>
      </c>
      <c r="AJ1292" s="1">
        <f>_xlfn.XLOOKUP($C1292,[1]cull_for_type_term!$C:$C, [1]cull_for_type_term!AJ:AJ,0)</f>
        <v>0</v>
      </c>
      <c r="AK1292" s="1">
        <f>_xlfn.XLOOKUP($C1292,[1]dates!$C:$C, [1]dates!D:D,0)</f>
        <v>0</v>
      </c>
      <c r="AL1292" s="2"/>
      <c r="AM1292" s="3">
        <f>_xlfn.XLOOKUP($C1292,[1]missing!$C:$C, [1]missing!AH:AH,0)</f>
        <v>0</v>
      </c>
    </row>
    <row r="1293" spans="1:39" x14ac:dyDescent="0.2">
      <c r="A1293">
        <v>6</v>
      </c>
      <c r="B1293" t="s">
        <v>4359</v>
      </c>
      <c r="C1293" t="s">
        <v>4360</v>
      </c>
      <c r="D1293">
        <v>2017</v>
      </c>
      <c r="F1293" t="s">
        <v>849</v>
      </c>
      <c r="G1293" t="s">
        <v>4361</v>
      </c>
      <c r="H1293" t="s">
        <v>6450</v>
      </c>
      <c r="I1293">
        <v>21</v>
      </c>
      <c r="J1293" s="4">
        <v>45649.419166666667</v>
      </c>
      <c r="K1293" t="s">
        <v>56</v>
      </c>
      <c r="S1293">
        <v>6</v>
      </c>
      <c r="T1293">
        <v>0.86</v>
      </c>
      <c r="U1293">
        <v>6</v>
      </c>
      <c r="V1293">
        <v>1</v>
      </c>
      <c r="W1293">
        <v>7</v>
      </c>
      <c r="X1293" t="s">
        <v>4365</v>
      </c>
      <c r="Y1293" t="s">
        <v>4361</v>
      </c>
      <c r="Z1293" t="s">
        <v>6451</v>
      </c>
      <c r="AA1293" t="s">
        <v>199</v>
      </c>
      <c r="AB1293" s="7" t="b">
        <v>0</v>
      </c>
      <c r="AC1293" t="str">
        <f t="shared" si="34"/>
        <v/>
      </c>
      <c r="AD1293">
        <v>806</v>
      </c>
      <c r="AE1293" t="b">
        <v>1</v>
      </c>
      <c r="AF1293" s="7" t="b">
        <v>0</v>
      </c>
      <c r="AG1293" s="11"/>
      <c r="AH1293" t="str">
        <f>_xlfn.XLOOKUP($C1293,[1]Dec25_data_updated!$C:$C, [1]Dec25_data_updated!AF:AF,0)</f>
        <v>L_Carreira_Experimental_curating_in_times_of_the_perpetual_beta.pdf</v>
      </c>
      <c r="AI1293" s="1">
        <f>_xlfn.XLOOKUP($C1293,[1]cull_for_type_term!$C:$C, [1]cull_for_type_term!AI:AI,0)</f>
        <v>0</v>
      </c>
      <c r="AJ1293" s="1">
        <f>_xlfn.XLOOKUP($C1293,[1]cull_for_type_term!$C:$C, [1]cull_for_type_term!AJ:AJ,0)</f>
        <v>0</v>
      </c>
      <c r="AK1293" s="1">
        <f>_xlfn.XLOOKUP($C1293,[1]dates!$C:$C, [1]dates!D:D,0)</f>
        <v>0</v>
      </c>
      <c r="AL1293" s="2"/>
      <c r="AM1293" s="3">
        <f>_xlfn.XLOOKUP($C1293,[1]missing!$C:$C, [1]missing!AH:AH,0)</f>
        <v>0</v>
      </c>
    </row>
    <row r="1294" spans="1:39" x14ac:dyDescent="0.2">
      <c r="A1294">
        <v>19</v>
      </c>
      <c r="B1294" t="s">
        <v>6452</v>
      </c>
      <c r="C1294" t="s">
        <v>6453</v>
      </c>
      <c r="D1294">
        <v>2012</v>
      </c>
      <c r="F1294" t="s">
        <v>279</v>
      </c>
      <c r="G1294" t="s">
        <v>6454</v>
      </c>
      <c r="H1294" t="s">
        <v>6455</v>
      </c>
      <c r="I1294">
        <v>114</v>
      </c>
      <c r="J1294" s="4">
        <v>45649.813726851855</v>
      </c>
      <c r="L1294" t="s">
        <v>6456</v>
      </c>
      <c r="S1294">
        <v>19</v>
      </c>
      <c r="T1294">
        <v>1.58</v>
      </c>
      <c r="U1294">
        <v>19</v>
      </c>
      <c r="V1294">
        <v>1</v>
      </c>
      <c r="W1294">
        <v>12</v>
      </c>
      <c r="X1294" t="s">
        <v>6457</v>
      </c>
      <c r="Z1294" t="s">
        <v>6458</v>
      </c>
      <c r="AA1294" t="s">
        <v>50</v>
      </c>
      <c r="AB1294" t="b">
        <v>0</v>
      </c>
      <c r="AC1294" t="b">
        <f t="shared" si="34"/>
        <v>1</v>
      </c>
      <c r="AD1294">
        <v>1081</v>
      </c>
      <c r="AE1294" t="b">
        <v>0</v>
      </c>
      <c r="AF1294" t="b">
        <f>_xlfn.XLOOKUP($C1294,[1]Dec25_data_updated!$C:$C, [1]Dec25_data_updated!AI:AI,0)</f>
        <v>0</v>
      </c>
      <c r="AG1294">
        <f>_xlfn.XLOOKUP($C1294,[1]Dec25_data_updated!$C:$C, [1]Dec25_data_updated!AJ:AJ,0)</f>
        <v>0</v>
      </c>
      <c r="AH1294" t="str">
        <f>_xlfn.XLOOKUP($C1294,[1]Dec25_data_updated!$C:$C, [1]Dec25_data_updated!AF:AF,0)</f>
        <v>L_Lessig_How_Creativity_Is_Being_Strangled_by_the_Law.pdf</v>
      </c>
      <c r="AI1294" s="1">
        <f>_xlfn.XLOOKUP($C1294,[1]cull_for_type_term!$C:$C, [1]cull_for_type_term!AI:AI,0)</f>
        <v>0</v>
      </c>
      <c r="AJ1294" s="1">
        <f>_xlfn.XLOOKUP($C1294,[1]cull_for_type_term!$C:$C, [1]cull_for_type_term!AJ:AJ,0)</f>
        <v>0</v>
      </c>
      <c r="AK1294" s="1">
        <f>_xlfn.XLOOKUP($C1294,[1]dates!$C:$C, [1]dates!D:D,0)</f>
        <v>0</v>
      </c>
      <c r="AL1294" s="2"/>
      <c r="AM1294" s="3">
        <f>_xlfn.XLOOKUP($C1294,[1]missing!$C:$C, [1]missing!AH:AH,0)</f>
        <v>0</v>
      </c>
    </row>
    <row r="1295" spans="1:39" x14ac:dyDescent="0.2">
      <c r="A1295">
        <v>7</v>
      </c>
      <c r="B1295" t="s">
        <v>929</v>
      </c>
      <c r="C1295" t="s">
        <v>6459</v>
      </c>
      <c r="D1295">
        <v>2011</v>
      </c>
      <c r="E1295" t="s">
        <v>6460</v>
      </c>
      <c r="F1295" t="s">
        <v>6461</v>
      </c>
      <c r="G1295" t="s">
        <v>6462</v>
      </c>
      <c r="H1295" t="s">
        <v>6463</v>
      </c>
      <c r="I1295">
        <v>18</v>
      </c>
      <c r="J1295" s="4">
        <v>45649.418078703704</v>
      </c>
      <c r="K1295" t="s">
        <v>56</v>
      </c>
      <c r="S1295">
        <v>7</v>
      </c>
      <c r="T1295">
        <v>0.54</v>
      </c>
      <c r="U1295">
        <v>7</v>
      </c>
      <c r="V1295">
        <v>1</v>
      </c>
      <c r="W1295">
        <v>13</v>
      </c>
      <c r="X1295" t="s">
        <v>6464</v>
      </c>
      <c r="Y1295" t="s">
        <v>6462</v>
      </c>
      <c r="Z1295" t="s">
        <v>6465</v>
      </c>
      <c r="AA1295" t="s">
        <v>342</v>
      </c>
      <c r="AB1295" s="7" t="b">
        <v>0</v>
      </c>
      <c r="AC1295" t="str">
        <f t="shared" si="34"/>
        <v/>
      </c>
      <c r="AD1295">
        <v>934</v>
      </c>
      <c r="AE1295" t="b">
        <v>1</v>
      </c>
      <c r="AF1295" s="7" t="b">
        <v>0</v>
      </c>
      <c r="AG1295" s="11"/>
      <c r="AH1295">
        <f>_xlfn.XLOOKUP($C1295,[1]Dec25_data_updated!$C:$C, [1]Dec25_data_updated!AF:AF,0)</f>
        <v>0</v>
      </c>
      <c r="AI1295" s="1">
        <f>_xlfn.XLOOKUP($C1295,[1]cull_for_type_term!$C:$C, [1]cull_for_type_term!AI:AI,0)</f>
        <v>0</v>
      </c>
      <c r="AJ1295" s="1">
        <f>_xlfn.XLOOKUP($C1295,[1]cull_for_type_term!$C:$C, [1]cull_for_type_term!AJ:AJ,0)</f>
        <v>0</v>
      </c>
      <c r="AK1295" s="1">
        <f>_xlfn.XLOOKUP($C1295,[1]dates!$C:$C, [1]dates!D:D,0)</f>
        <v>0</v>
      </c>
      <c r="AL1295" s="2"/>
      <c r="AM1295" s="3">
        <f>_xlfn.XLOOKUP($C1295,[1]missing!$C:$C, [1]missing!AH:AH,0)</f>
        <v>0</v>
      </c>
    </row>
    <row r="1296" spans="1:39" x14ac:dyDescent="0.2">
      <c r="A1296" s="5">
        <v>0</v>
      </c>
      <c r="B1296" s="5" t="s">
        <v>6466</v>
      </c>
      <c r="C1296" s="5" t="s">
        <v>6467</v>
      </c>
      <c r="D1296" s="5">
        <v>2012</v>
      </c>
      <c r="E1296" s="5"/>
      <c r="F1296" s="5" t="s">
        <v>67</v>
      </c>
      <c r="G1296" s="5" t="s">
        <v>6468</v>
      </c>
      <c r="H1296" s="5"/>
      <c r="I1296" s="5">
        <v>120</v>
      </c>
      <c r="J1296" s="6" t="s">
        <v>61</v>
      </c>
      <c r="K1296" s="5"/>
      <c r="L1296" s="5"/>
      <c r="M1296" s="5"/>
      <c r="N1296" s="5"/>
      <c r="O1296" s="5"/>
      <c r="P1296" s="5"/>
      <c r="Q1296" s="5"/>
      <c r="R1296" s="5"/>
      <c r="S1296" s="5">
        <v>0</v>
      </c>
      <c r="T1296" s="5">
        <v>0</v>
      </c>
      <c r="U1296" s="5">
        <v>0</v>
      </c>
      <c r="V1296" s="5">
        <v>1</v>
      </c>
      <c r="W1296" s="5">
        <v>12</v>
      </c>
      <c r="X1296" s="5" t="s">
        <v>6469</v>
      </c>
      <c r="Y1296" s="5" t="s">
        <v>6470</v>
      </c>
      <c r="Z1296" s="5" t="s">
        <v>6471</v>
      </c>
      <c r="AA1296" t="s">
        <v>63</v>
      </c>
      <c r="AB1296" s="7" t="b">
        <v>0</v>
      </c>
      <c r="AC1296" t="str">
        <f t="shared" ref="AC1296:AC1359" si="35">IF( ISNUMBER( SEARCH( AA1296, X1296) ), TRUE, "" )</f>
        <v/>
      </c>
      <c r="AD1296">
        <v>780</v>
      </c>
      <c r="AE1296" t="b">
        <v>1</v>
      </c>
      <c r="AF1296" s="7" t="b">
        <v>0</v>
      </c>
      <c r="AG1296" s="11"/>
      <c r="AH1296" t="str">
        <f>_xlfn.XLOOKUP($C1296,[1]Dec25_data_updated!$C:$C, [1]Dec25_data_updated!AF:AF,0)</f>
        <v>LMP_dos_Santos_Espaços_de_criatividade_da_arte_contemporânea_em_contexto_escolar.pdf</v>
      </c>
      <c r="AI1296" s="1">
        <f>_xlfn.XLOOKUP($C1296,[1]cull_for_type_term!$C:$C, [1]cull_for_type_term!AI:AI,0)</f>
        <v>0</v>
      </c>
      <c r="AJ1296" s="1">
        <f>_xlfn.XLOOKUP($C1296,[1]cull_for_type_term!$C:$C, [1]cull_for_type_term!AJ:AJ,0)</f>
        <v>0</v>
      </c>
      <c r="AK1296" s="1">
        <f>_xlfn.XLOOKUP($C1296,[1]dates!$C:$C, [1]dates!D:D,0)</f>
        <v>0</v>
      </c>
      <c r="AL1296" s="2"/>
      <c r="AM1296" s="3">
        <f>_xlfn.XLOOKUP($C1296,[1]missing!$C:$C, [1]missing!AH:AH,0)</f>
        <v>0</v>
      </c>
    </row>
    <row r="1297" spans="1:39" x14ac:dyDescent="0.2">
      <c r="A1297">
        <v>3</v>
      </c>
      <c r="B1297" t="s">
        <v>6472</v>
      </c>
      <c r="C1297" t="s">
        <v>6473</v>
      </c>
      <c r="D1297">
        <v>2022</v>
      </c>
      <c r="E1297" t="s">
        <v>6474</v>
      </c>
      <c r="F1297" t="s">
        <v>279</v>
      </c>
      <c r="G1297" t="s">
        <v>6475</v>
      </c>
      <c r="H1297" t="s">
        <v>6476</v>
      </c>
      <c r="I1297">
        <v>145</v>
      </c>
      <c r="J1297" s="4">
        <v>45649.420636574076</v>
      </c>
      <c r="L1297" t="s">
        <v>6477</v>
      </c>
      <c r="S1297">
        <v>3</v>
      </c>
      <c r="T1297">
        <v>1.5</v>
      </c>
      <c r="U1297">
        <v>1</v>
      </c>
      <c r="V1297">
        <v>3</v>
      </c>
      <c r="W1297">
        <v>2</v>
      </c>
      <c r="X1297" t="s">
        <v>6478</v>
      </c>
      <c r="Z1297" t="s">
        <v>6479</v>
      </c>
      <c r="AA1297" t="s">
        <v>47</v>
      </c>
      <c r="AB1297" t="b">
        <v>0</v>
      </c>
      <c r="AC1297" t="b">
        <f t="shared" si="35"/>
        <v>1</v>
      </c>
      <c r="AD1297">
        <v>210</v>
      </c>
      <c r="AE1297" t="b">
        <v>0</v>
      </c>
      <c r="AF1297" t="b">
        <f>_xlfn.XLOOKUP($C1297,[1]Dec25_data_updated!$C:$C, [1]Dec25_data_updated!AI:AI,0)</f>
        <v>0</v>
      </c>
      <c r="AG1297">
        <f>_xlfn.XLOOKUP($C1297,[1]Dec25_data_updated!$C:$C, [1]Dec25_data_updated!AJ:AJ,0)</f>
        <v>0</v>
      </c>
      <c r="AH1297" t="str">
        <f>_xlfn.XLOOKUP($C1297,[1]Dec25_data_updated!$C:$C, [1]Dec25_data_updated!AF:AF,0)</f>
        <v>M_Di_Legge__F_Mantovani__I_Meloni_What_does_it_Meme_Public_History_in_the_Internet_Memes_Era.pdf</v>
      </c>
      <c r="AI1297" s="1">
        <f>_xlfn.XLOOKUP($C1297,[1]cull_for_type_term!$C:$C, [1]cull_for_type_term!AI:AI,0)</f>
        <v>0</v>
      </c>
      <c r="AJ1297" s="1">
        <f>_xlfn.XLOOKUP($C1297,[1]cull_for_type_term!$C:$C, [1]cull_for_type_term!AJ:AJ,0)</f>
        <v>0</v>
      </c>
      <c r="AK1297" s="1">
        <f>_xlfn.XLOOKUP($C1297,[1]dates!$C:$C, [1]dates!D:D,0)</f>
        <v>0</v>
      </c>
      <c r="AL1297" s="2"/>
      <c r="AM1297" s="3">
        <f>_xlfn.XLOOKUP($C1297,[1]missing!$C:$C, [1]missing!AH:AH,0)</f>
        <v>0</v>
      </c>
    </row>
    <row r="1298" spans="1:39" x14ac:dyDescent="0.2">
      <c r="A1298">
        <v>5</v>
      </c>
      <c r="B1298" t="s">
        <v>4713</v>
      </c>
      <c r="C1298" t="s">
        <v>6480</v>
      </c>
      <c r="D1298">
        <v>2023</v>
      </c>
      <c r="E1298" t="s">
        <v>1936</v>
      </c>
      <c r="F1298" t="s">
        <v>1937</v>
      </c>
      <c r="G1298" t="s">
        <v>6481</v>
      </c>
      <c r="H1298" t="s">
        <v>6482</v>
      </c>
      <c r="I1298">
        <v>2</v>
      </c>
      <c r="J1298" s="4">
        <v>45649.420636574076</v>
      </c>
      <c r="S1298">
        <v>5</v>
      </c>
      <c r="T1298">
        <v>5</v>
      </c>
      <c r="U1298">
        <v>5</v>
      </c>
      <c r="V1298">
        <v>1</v>
      </c>
      <c r="W1298">
        <v>1</v>
      </c>
      <c r="X1298" t="s">
        <v>6483</v>
      </c>
      <c r="Z1298" t="s">
        <v>6484</v>
      </c>
      <c r="AA1298" t="s">
        <v>47</v>
      </c>
      <c r="AB1298" t="b">
        <v>0</v>
      </c>
      <c r="AC1298" t="b">
        <f t="shared" si="35"/>
        <v>1</v>
      </c>
      <c r="AD1298">
        <v>67</v>
      </c>
      <c r="AE1298" t="b">
        <v>0</v>
      </c>
      <c r="AF1298" t="b">
        <f>_xlfn.XLOOKUP($C1298,[1]Dec25_data_updated!$C:$C, [1]Dec25_data_updated!AI:AI,0)</f>
        <v>0</v>
      </c>
      <c r="AG1298">
        <f>_xlfn.XLOOKUP($C1298,[1]Dec25_data_updated!$C:$C, [1]Dec25_data_updated!AJ:AJ,0)</f>
        <v>0</v>
      </c>
      <c r="AH1298" t="str">
        <f>_xlfn.XLOOKUP($C1298,[1]Dec25_data_updated!$C:$C, [1]Dec25_data_updated!AF:AF,0)</f>
        <v>M_Mandiberg_Wikipedias_Race_and_Ethnicity_Gap_and_the_Unverifiability_of_Whiteness.pdf</v>
      </c>
      <c r="AI1298" s="1">
        <f>_xlfn.XLOOKUP($C1298,[1]cull_for_type_term!$C:$C, [1]cull_for_type_term!AI:AI,0)</f>
        <v>0</v>
      </c>
      <c r="AJ1298" s="1">
        <f>_xlfn.XLOOKUP($C1298,[1]cull_for_type_term!$C:$C, [1]cull_for_type_term!AJ:AJ,0)</f>
        <v>0</v>
      </c>
      <c r="AK1298" s="1">
        <f>_xlfn.XLOOKUP($C1298,[1]dates!$C:$C, [1]dates!D:D,0)</f>
        <v>0</v>
      </c>
      <c r="AL1298" s="2"/>
      <c r="AM1298" s="3">
        <f>_xlfn.XLOOKUP($C1298,[1]missing!$C:$C, [1]missing!AH:AH,0)</f>
        <v>0</v>
      </c>
    </row>
    <row r="1299" spans="1:39" x14ac:dyDescent="0.2">
      <c r="A1299">
        <v>5</v>
      </c>
      <c r="B1299" t="s">
        <v>4713</v>
      </c>
      <c r="C1299" t="s">
        <v>6480</v>
      </c>
      <c r="D1299">
        <v>2023</v>
      </c>
      <c r="E1299" t="s">
        <v>1936</v>
      </c>
      <c r="F1299" t="s">
        <v>1937</v>
      </c>
      <c r="G1299" t="s">
        <v>6481</v>
      </c>
      <c r="H1299" t="s">
        <v>6482</v>
      </c>
      <c r="I1299">
        <v>1</v>
      </c>
      <c r="J1299" s="4">
        <v>45649.444212962961</v>
      </c>
      <c r="S1299">
        <v>5</v>
      </c>
      <c r="T1299">
        <v>5</v>
      </c>
      <c r="U1299">
        <v>5</v>
      </c>
      <c r="V1299">
        <v>1</v>
      </c>
      <c r="W1299">
        <v>1</v>
      </c>
      <c r="X1299" t="s">
        <v>6483</v>
      </c>
      <c r="Z1299" t="s">
        <v>6485</v>
      </c>
      <c r="AA1299" t="s">
        <v>71</v>
      </c>
      <c r="AB1299" t="b">
        <v>0</v>
      </c>
      <c r="AC1299" t="b">
        <f t="shared" si="35"/>
        <v>1</v>
      </c>
      <c r="AD1299">
        <v>827</v>
      </c>
      <c r="AE1299" t="b">
        <v>0</v>
      </c>
      <c r="AF1299" t="b">
        <f>_xlfn.XLOOKUP($C1299,[1]Dec25_data_updated!$C:$C, [1]Dec25_data_updated!AI:AI,0)</f>
        <v>0</v>
      </c>
      <c r="AG1299">
        <f>_xlfn.XLOOKUP($C1299,[1]Dec25_data_updated!$C:$C, [1]Dec25_data_updated!AJ:AJ,0)</f>
        <v>0</v>
      </c>
      <c r="AH1299" t="str">
        <f>_xlfn.XLOOKUP($C1299,[1]Dec25_data_updated!$C:$C, [1]Dec25_data_updated!AF:AF,0)</f>
        <v>M_Mandiberg_Wikipedias_Race_and_Ethnicity_Gap_and_the_Unverifiability_of_Whiteness.pdf</v>
      </c>
      <c r="AI1299" s="1">
        <f>_xlfn.XLOOKUP($C1299,[1]cull_for_type_term!$C:$C, [1]cull_for_type_term!AI:AI,0)</f>
        <v>0</v>
      </c>
      <c r="AJ1299" s="1">
        <f>_xlfn.XLOOKUP($C1299,[1]cull_for_type_term!$C:$C, [1]cull_for_type_term!AJ:AJ,0)</f>
        <v>0</v>
      </c>
      <c r="AK1299" s="1">
        <f>_xlfn.XLOOKUP($C1299,[1]dates!$C:$C, [1]dates!D:D,0)</f>
        <v>0</v>
      </c>
      <c r="AL1299" s="2"/>
      <c r="AM1299" s="3">
        <f>_xlfn.XLOOKUP($C1299,[1]missing!$C:$C, [1]missing!AH:AH,0)</f>
        <v>0</v>
      </c>
    </row>
    <row r="1300" spans="1:39" x14ac:dyDescent="0.2">
      <c r="A1300">
        <v>5</v>
      </c>
      <c r="B1300" t="s">
        <v>4713</v>
      </c>
      <c r="C1300" t="s">
        <v>6480</v>
      </c>
      <c r="D1300">
        <v>2023</v>
      </c>
      <c r="E1300" t="s">
        <v>1936</v>
      </c>
      <c r="F1300" t="s">
        <v>1937</v>
      </c>
      <c r="G1300" t="s">
        <v>6481</v>
      </c>
      <c r="H1300" t="s">
        <v>6482</v>
      </c>
      <c r="I1300">
        <v>1</v>
      </c>
      <c r="J1300" s="4">
        <v>45649.813726851855</v>
      </c>
      <c r="S1300">
        <v>5</v>
      </c>
      <c r="T1300">
        <v>5</v>
      </c>
      <c r="U1300">
        <v>5</v>
      </c>
      <c r="V1300">
        <v>1</v>
      </c>
      <c r="W1300">
        <v>1</v>
      </c>
      <c r="X1300" t="s">
        <v>6486</v>
      </c>
      <c r="Z1300" t="s">
        <v>6487</v>
      </c>
      <c r="AA1300" t="s">
        <v>50</v>
      </c>
      <c r="AB1300" t="b">
        <v>0</v>
      </c>
      <c r="AC1300" t="b">
        <f t="shared" si="35"/>
        <v>1</v>
      </c>
      <c r="AD1300">
        <v>968</v>
      </c>
      <c r="AE1300" t="b">
        <v>0</v>
      </c>
      <c r="AF1300" t="b">
        <f>_xlfn.XLOOKUP($C1300,[1]Dec25_data_updated!$C:$C, [1]Dec25_data_updated!AI:AI,0)</f>
        <v>0</v>
      </c>
      <c r="AG1300">
        <f>_xlfn.XLOOKUP($C1300,[1]Dec25_data_updated!$C:$C, [1]Dec25_data_updated!AJ:AJ,0)</f>
        <v>0</v>
      </c>
      <c r="AH1300" t="str">
        <f>_xlfn.XLOOKUP($C1300,[1]Dec25_data_updated!$C:$C, [1]Dec25_data_updated!AF:AF,0)</f>
        <v>M_Mandiberg_Wikipedias_Race_and_Ethnicity_Gap_and_the_Unverifiability_of_Whiteness.pdf</v>
      </c>
      <c r="AI1300" s="1">
        <f>_xlfn.XLOOKUP($C1300,[1]cull_for_type_term!$C:$C, [1]cull_for_type_term!AI:AI,0)</f>
        <v>0</v>
      </c>
      <c r="AJ1300" s="1">
        <f>_xlfn.XLOOKUP($C1300,[1]cull_for_type_term!$C:$C, [1]cull_for_type_term!AJ:AJ,0)</f>
        <v>0</v>
      </c>
      <c r="AK1300" s="1">
        <f>_xlfn.XLOOKUP($C1300,[1]dates!$C:$C, [1]dates!D:D,0)</f>
        <v>0</v>
      </c>
      <c r="AL1300" s="2"/>
      <c r="AM1300" s="3">
        <f>_xlfn.XLOOKUP($C1300,[1]missing!$C:$C, [1]missing!AH:AH,0)</f>
        <v>0</v>
      </c>
    </row>
    <row r="1301" spans="1:39" x14ac:dyDescent="0.2">
      <c r="A1301">
        <v>5</v>
      </c>
      <c r="B1301" t="s">
        <v>4713</v>
      </c>
      <c r="C1301" t="s">
        <v>6480</v>
      </c>
      <c r="D1301">
        <v>2023</v>
      </c>
      <c r="E1301" t="s">
        <v>1936</v>
      </c>
      <c r="F1301" t="s">
        <v>1937</v>
      </c>
      <c r="G1301" t="s">
        <v>6481</v>
      </c>
      <c r="H1301" t="s">
        <v>6482</v>
      </c>
      <c r="I1301">
        <v>1</v>
      </c>
      <c r="J1301" s="4">
        <v>45649.86822916667</v>
      </c>
      <c r="S1301">
        <v>5</v>
      </c>
      <c r="T1301">
        <v>5</v>
      </c>
      <c r="U1301">
        <v>5</v>
      </c>
      <c r="V1301">
        <v>1</v>
      </c>
      <c r="W1301">
        <v>1</v>
      </c>
      <c r="X1301" t="s">
        <v>6483</v>
      </c>
      <c r="Z1301" t="s">
        <v>6488</v>
      </c>
      <c r="AA1301" t="s">
        <v>71</v>
      </c>
      <c r="AB1301" t="b">
        <v>0</v>
      </c>
      <c r="AC1301" t="b">
        <f t="shared" si="35"/>
        <v>1</v>
      </c>
      <c r="AD1301">
        <v>1351</v>
      </c>
      <c r="AE1301" t="b">
        <v>0</v>
      </c>
      <c r="AF1301" t="b">
        <f>_xlfn.XLOOKUP($C1301,[1]Dec25_data_updated!$C:$C, [1]Dec25_data_updated!AI:AI,0)</f>
        <v>0</v>
      </c>
      <c r="AG1301">
        <f>_xlfn.XLOOKUP($C1301,[1]Dec25_data_updated!$C:$C, [1]Dec25_data_updated!AJ:AJ,0)</f>
        <v>0</v>
      </c>
      <c r="AH1301" t="str">
        <f>_xlfn.XLOOKUP($C1301,[1]Dec25_data_updated!$C:$C, [1]Dec25_data_updated!AF:AF,0)</f>
        <v>M_Mandiberg_Wikipedias_Race_and_Ethnicity_Gap_and_the_Unverifiability_of_Whiteness.pdf</v>
      </c>
      <c r="AI1301" s="1">
        <f>_xlfn.XLOOKUP($C1301,[1]cull_for_type_term!$C:$C, [1]cull_for_type_term!AI:AI,0)</f>
        <v>0</v>
      </c>
      <c r="AJ1301" s="1">
        <f>_xlfn.XLOOKUP($C1301,[1]cull_for_type_term!$C:$C, [1]cull_for_type_term!AJ:AJ,0)</f>
        <v>0</v>
      </c>
      <c r="AK1301" s="1">
        <f>_xlfn.XLOOKUP($C1301,[1]dates!$C:$C, [1]dates!D:D,0)</f>
        <v>0</v>
      </c>
      <c r="AL1301" s="2"/>
      <c r="AM1301" s="3">
        <f>_xlfn.XLOOKUP($C1301,[1]missing!$C:$C, [1]missing!AH:AH,0)</f>
        <v>0</v>
      </c>
    </row>
    <row r="1302" spans="1:39" x14ac:dyDescent="0.2">
      <c r="A1302">
        <v>0</v>
      </c>
      <c r="B1302" t="s">
        <v>6489</v>
      </c>
      <c r="C1302" t="s">
        <v>6490</v>
      </c>
      <c r="D1302">
        <v>2021</v>
      </c>
      <c r="E1302" t="s">
        <v>1936</v>
      </c>
      <c r="F1302" t="s">
        <v>1937</v>
      </c>
      <c r="G1302" t="s">
        <v>6491</v>
      </c>
      <c r="I1302">
        <v>12</v>
      </c>
      <c r="J1302" s="4">
        <v>45649.420636574076</v>
      </c>
      <c r="S1302">
        <v>0</v>
      </c>
      <c r="T1302">
        <v>0</v>
      </c>
      <c r="U1302">
        <v>0</v>
      </c>
      <c r="V1302">
        <v>4</v>
      </c>
      <c r="W1302">
        <v>3</v>
      </c>
      <c r="X1302" t="s">
        <v>6492</v>
      </c>
      <c r="Z1302" t="s">
        <v>6493</v>
      </c>
      <c r="AA1302" t="s">
        <v>47</v>
      </c>
      <c r="AB1302" t="b">
        <v>0</v>
      </c>
      <c r="AC1302" t="b">
        <f t="shared" si="35"/>
        <v>1</v>
      </c>
      <c r="AD1302">
        <v>77</v>
      </c>
      <c r="AE1302" t="b">
        <v>0</v>
      </c>
      <c r="AF1302" t="b">
        <f>_xlfn.XLOOKUP($C1302,[1]Dec25_data_updated!$C:$C, [1]Dec25_data_updated!AI:AI,0)</f>
        <v>0</v>
      </c>
      <c r="AG1302">
        <f>_xlfn.XLOOKUP($C1302,[1]Dec25_data_updated!$C:$C, [1]Dec25_data_updated!AJ:AJ,0)</f>
        <v>0</v>
      </c>
      <c r="AH1302" t="str">
        <f>_xlfn.XLOOKUP($C1302,[1]Dec25_data_updated!$C:$C, [1]Dec25_data_updated!AF:AF,0)</f>
        <v>M_Mandiberg__RDG_Kelley__J_Brown__T_Nyongo_Interregnum.pdf</v>
      </c>
      <c r="AI1302" s="1">
        <f>_xlfn.XLOOKUP($C1302,[1]cull_for_type_term!$C:$C, [1]cull_for_type_term!AI:AI,0)</f>
        <v>0</v>
      </c>
      <c r="AJ1302" s="1">
        <f>_xlfn.XLOOKUP($C1302,[1]cull_for_type_term!$C:$C, [1]cull_for_type_term!AJ:AJ,0)</f>
        <v>0</v>
      </c>
      <c r="AK1302" s="1">
        <f>_xlfn.XLOOKUP($C1302,[1]dates!$C:$C, [1]dates!D:D,0)</f>
        <v>0</v>
      </c>
      <c r="AL1302" s="2"/>
      <c r="AM1302" s="3">
        <f>_xlfn.XLOOKUP($C1302,[1]missing!$C:$C, [1]missing!AH:AH,0)</f>
        <v>0</v>
      </c>
    </row>
    <row r="1303" spans="1:39" x14ac:dyDescent="0.2">
      <c r="A1303">
        <v>0</v>
      </c>
      <c r="B1303" t="s">
        <v>6489</v>
      </c>
      <c r="C1303" t="s">
        <v>6490</v>
      </c>
      <c r="D1303">
        <v>2021</v>
      </c>
      <c r="E1303" t="s">
        <v>1936</v>
      </c>
      <c r="F1303" t="s">
        <v>1937</v>
      </c>
      <c r="G1303" t="s">
        <v>6491</v>
      </c>
      <c r="I1303">
        <v>6</v>
      </c>
      <c r="J1303" s="4">
        <v>45649.444212962961</v>
      </c>
      <c r="S1303">
        <v>0</v>
      </c>
      <c r="T1303">
        <v>0</v>
      </c>
      <c r="U1303">
        <v>0</v>
      </c>
      <c r="V1303">
        <v>4</v>
      </c>
      <c r="W1303">
        <v>3</v>
      </c>
      <c r="X1303" t="s">
        <v>6492</v>
      </c>
      <c r="Z1303" t="s">
        <v>6494</v>
      </c>
      <c r="AA1303" t="s">
        <v>71</v>
      </c>
      <c r="AB1303" t="b">
        <v>0</v>
      </c>
      <c r="AC1303" t="b">
        <f t="shared" si="35"/>
        <v>1</v>
      </c>
      <c r="AD1303">
        <v>832</v>
      </c>
      <c r="AE1303" t="b">
        <v>0</v>
      </c>
      <c r="AF1303" t="b">
        <f>_xlfn.XLOOKUP($C1303,[1]Dec25_data_updated!$C:$C, [1]Dec25_data_updated!AI:AI,0)</f>
        <v>0</v>
      </c>
      <c r="AG1303">
        <f>_xlfn.XLOOKUP($C1303,[1]Dec25_data_updated!$C:$C, [1]Dec25_data_updated!AJ:AJ,0)</f>
        <v>0</v>
      </c>
      <c r="AH1303" t="str">
        <f>_xlfn.XLOOKUP($C1303,[1]Dec25_data_updated!$C:$C, [1]Dec25_data_updated!AF:AF,0)</f>
        <v>M_Mandiberg__RDG_Kelley__J_Brown__T_Nyongo_Interregnum.pdf</v>
      </c>
      <c r="AI1303" s="1">
        <f>_xlfn.XLOOKUP($C1303,[1]cull_for_type_term!$C:$C, [1]cull_for_type_term!AI:AI,0)</f>
        <v>0</v>
      </c>
      <c r="AJ1303" s="1">
        <f>_xlfn.XLOOKUP($C1303,[1]cull_for_type_term!$C:$C, [1]cull_for_type_term!AJ:AJ,0)</f>
        <v>0</v>
      </c>
      <c r="AK1303" s="1">
        <f>_xlfn.XLOOKUP($C1303,[1]dates!$C:$C, [1]dates!D:D,0)</f>
        <v>0</v>
      </c>
      <c r="AL1303" s="2"/>
      <c r="AM1303" s="3">
        <f>_xlfn.XLOOKUP($C1303,[1]missing!$C:$C, [1]missing!AH:AH,0)</f>
        <v>0</v>
      </c>
    </row>
    <row r="1304" spans="1:39" x14ac:dyDescent="0.2">
      <c r="A1304">
        <v>0</v>
      </c>
      <c r="B1304" t="s">
        <v>6489</v>
      </c>
      <c r="C1304" t="s">
        <v>6490</v>
      </c>
      <c r="D1304">
        <v>2021</v>
      </c>
      <c r="E1304" t="s">
        <v>1936</v>
      </c>
      <c r="F1304" t="s">
        <v>1937</v>
      </c>
      <c r="G1304" t="s">
        <v>6491</v>
      </c>
      <c r="I1304">
        <v>20</v>
      </c>
      <c r="J1304" s="4">
        <v>45649.813726851855</v>
      </c>
      <c r="S1304">
        <v>0</v>
      </c>
      <c r="T1304">
        <v>0</v>
      </c>
      <c r="U1304">
        <v>0</v>
      </c>
      <c r="V1304">
        <v>4</v>
      </c>
      <c r="W1304">
        <v>3</v>
      </c>
      <c r="X1304" t="s">
        <v>6492</v>
      </c>
      <c r="Z1304" t="s">
        <v>6495</v>
      </c>
      <c r="AA1304" t="s">
        <v>50</v>
      </c>
      <c r="AB1304" t="b">
        <v>0</v>
      </c>
      <c r="AC1304" t="b">
        <f t="shared" si="35"/>
        <v>1</v>
      </c>
      <c r="AD1304">
        <v>987</v>
      </c>
      <c r="AE1304" t="b">
        <v>0</v>
      </c>
      <c r="AF1304" t="b">
        <f>_xlfn.XLOOKUP($C1304,[1]Dec25_data_updated!$C:$C, [1]Dec25_data_updated!AI:AI,0)</f>
        <v>0</v>
      </c>
      <c r="AG1304">
        <f>_xlfn.XLOOKUP($C1304,[1]Dec25_data_updated!$C:$C, [1]Dec25_data_updated!AJ:AJ,0)</f>
        <v>0</v>
      </c>
      <c r="AH1304" t="str">
        <f>_xlfn.XLOOKUP($C1304,[1]Dec25_data_updated!$C:$C, [1]Dec25_data_updated!AF:AF,0)</f>
        <v>M_Mandiberg__RDG_Kelley__J_Brown__T_Nyongo_Interregnum.pdf</v>
      </c>
      <c r="AI1304" s="1">
        <f>_xlfn.XLOOKUP($C1304,[1]cull_for_type_term!$C:$C, [1]cull_for_type_term!AI:AI,0)</f>
        <v>0</v>
      </c>
      <c r="AJ1304" s="1">
        <f>_xlfn.XLOOKUP($C1304,[1]cull_for_type_term!$C:$C, [1]cull_for_type_term!AJ:AJ,0)</f>
        <v>0</v>
      </c>
      <c r="AK1304" s="1">
        <f>_xlfn.XLOOKUP($C1304,[1]dates!$C:$C, [1]dates!D:D,0)</f>
        <v>0</v>
      </c>
      <c r="AL1304" s="2"/>
      <c r="AM1304" s="3">
        <f>_xlfn.XLOOKUP($C1304,[1]missing!$C:$C, [1]missing!AH:AH,0)</f>
        <v>0</v>
      </c>
    </row>
    <row r="1305" spans="1:39" x14ac:dyDescent="0.2">
      <c r="A1305">
        <v>0</v>
      </c>
      <c r="B1305" t="s">
        <v>6489</v>
      </c>
      <c r="C1305" t="s">
        <v>6490</v>
      </c>
      <c r="D1305">
        <v>2021</v>
      </c>
      <c r="E1305" t="s">
        <v>1936</v>
      </c>
      <c r="F1305" t="s">
        <v>1937</v>
      </c>
      <c r="G1305" t="s">
        <v>6491</v>
      </c>
      <c r="I1305">
        <v>10</v>
      </c>
      <c r="J1305" s="4">
        <v>45649.86822916667</v>
      </c>
      <c r="S1305">
        <v>0</v>
      </c>
      <c r="T1305">
        <v>0</v>
      </c>
      <c r="U1305">
        <v>0</v>
      </c>
      <c r="V1305">
        <v>4</v>
      </c>
      <c r="W1305">
        <v>3</v>
      </c>
      <c r="X1305" t="s">
        <v>6492</v>
      </c>
      <c r="Z1305" t="s">
        <v>6496</v>
      </c>
      <c r="AA1305" t="s">
        <v>71</v>
      </c>
      <c r="AB1305" t="b">
        <v>0</v>
      </c>
      <c r="AC1305" t="b">
        <f t="shared" si="35"/>
        <v>1</v>
      </c>
      <c r="AD1305">
        <v>1360</v>
      </c>
      <c r="AE1305" t="b">
        <v>0</v>
      </c>
      <c r="AF1305" t="b">
        <f>_xlfn.XLOOKUP($C1305,[1]Dec25_data_updated!$C:$C, [1]Dec25_data_updated!AI:AI,0)</f>
        <v>0</v>
      </c>
      <c r="AG1305">
        <f>_xlfn.XLOOKUP($C1305,[1]Dec25_data_updated!$C:$C, [1]Dec25_data_updated!AJ:AJ,0)</f>
        <v>0</v>
      </c>
      <c r="AH1305" t="str">
        <f>_xlfn.XLOOKUP($C1305,[1]Dec25_data_updated!$C:$C, [1]Dec25_data_updated!AF:AF,0)</f>
        <v>M_Mandiberg__RDG_Kelley__J_Brown__T_Nyongo_Interregnum.pdf</v>
      </c>
      <c r="AI1305" s="1">
        <f>_xlfn.XLOOKUP($C1305,[1]cull_for_type_term!$C:$C, [1]cull_for_type_term!AI:AI,0)</f>
        <v>0</v>
      </c>
      <c r="AJ1305" s="1">
        <f>_xlfn.XLOOKUP($C1305,[1]cull_for_type_term!$C:$C, [1]cull_for_type_term!AJ:AJ,0)</f>
        <v>0</v>
      </c>
      <c r="AK1305" s="1">
        <f>_xlfn.XLOOKUP($C1305,[1]dates!$C:$C, [1]dates!D:D,0)</f>
        <v>0</v>
      </c>
      <c r="AL1305" s="2"/>
      <c r="AM1305" s="3">
        <f>_xlfn.XLOOKUP($C1305,[1]missing!$C:$C, [1]missing!AH:AH,0)</f>
        <v>0</v>
      </c>
    </row>
    <row r="1306" spans="1:39" x14ac:dyDescent="0.2">
      <c r="A1306">
        <v>0</v>
      </c>
      <c r="B1306" t="s">
        <v>6497</v>
      </c>
      <c r="C1306" t="s">
        <v>6498</v>
      </c>
      <c r="D1306">
        <v>2011</v>
      </c>
      <c r="F1306" t="s">
        <v>6499</v>
      </c>
      <c r="G1306" t="s">
        <v>6500</v>
      </c>
      <c r="I1306">
        <v>13</v>
      </c>
      <c r="J1306" s="4">
        <v>45649.857893518521</v>
      </c>
      <c r="K1306" t="s">
        <v>56</v>
      </c>
      <c r="S1306">
        <v>0</v>
      </c>
      <c r="T1306">
        <v>0</v>
      </c>
      <c r="U1306">
        <v>0</v>
      </c>
      <c r="V1306">
        <v>1</v>
      </c>
      <c r="W1306">
        <v>13</v>
      </c>
      <c r="X1306" t="s">
        <v>6501</v>
      </c>
      <c r="Y1306" t="s">
        <v>6500</v>
      </c>
      <c r="Z1306" t="s">
        <v>6502</v>
      </c>
      <c r="AA1306" t="s">
        <v>627</v>
      </c>
      <c r="AB1306" s="7" t="b">
        <v>0</v>
      </c>
      <c r="AC1306" t="str">
        <f t="shared" si="35"/>
        <v/>
      </c>
      <c r="AD1306">
        <v>1328</v>
      </c>
      <c r="AE1306" t="b">
        <v>1</v>
      </c>
      <c r="AF1306" s="7" t="b">
        <v>0</v>
      </c>
      <c r="AG1306" s="7" t="s">
        <v>6503</v>
      </c>
      <c r="AH1306">
        <f>_xlfn.XLOOKUP($C1306,[1]Dec25_data_updated!$C:$C, [1]Dec25_data_updated!AF:AF,0)</f>
        <v>0</v>
      </c>
      <c r="AI1306" s="1">
        <f>_xlfn.XLOOKUP($C1306,[1]cull_for_type_term!$C:$C, [1]cull_for_type_term!AI:AI,0)</f>
        <v>0</v>
      </c>
      <c r="AJ1306" s="1">
        <f>_xlfn.XLOOKUP($C1306,[1]cull_for_type_term!$C:$C, [1]cull_for_type_term!AJ:AJ,0)</f>
        <v>0</v>
      </c>
      <c r="AK1306" s="1">
        <f>_xlfn.XLOOKUP($C1306,[1]dates!$C:$C, [1]dates!D:D,0)</f>
        <v>0</v>
      </c>
      <c r="AL1306" s="2"/>
      <c r="AM1306" s="3">
        <f>_xlfn.XLOOKUP($C1306,[1]missing!$C:$C, [1]missing!AH:AH,0)</f>
        <v>0</v>
      </c>
    </row>
    <row r="1307" spans="1:39" x14ac:dyDescent="0.2">
      <c r="A1307">
        <v>0</v>
      </c>
      <c r="B1307" t="s">
        <v>6497</v>
      </c>
      <c r="C1307" t="s">
        <v>6498</v>
      </c>
      <c r="D1307">
        <v>2011</v>
      </c>
      <c r="F1307" t="s">
        <v>6499</v>
      </c>
      <c r="G1307" t="s">
        <v>6500</v>
      </c>
      <c r="I1307">
        <v>15</v>
      </c>
      <c r="J1307" s="4">
        <v>45649.858171296299</v>
      </c>
      <c r="K1307" t="s">
        <v>56</v>
      </c>
      <c r="S1307">
        <v>0</v>
      </c>
      <c r="T1307">
        <v>0</v>
      </c>
      <c r="U1307">
        <v>0</v>
      </c>
      <c r="V1307">
        <v>1</v>
      </c>
      <c r="W1307">
        <v>13</v>
      </c>
      <c r="X1307" t="s">
        <v>6501</v>
      </c>
      <c r="Y1307" t="s">
        <v>6500</v>
      </c>
      <c r="Z1307" t="s">
        <v>6504</v>
      </c>
      <c r="AA1307" t="s">
        <v>627</v>
      </c>
      <c r="AB1307" s="7" t="b">
        <v>0</v>
      </c>
      <c r="AC1307" t="str">
        <f t="shared" si="35"/>
        <v/>
      </c>
      <c r="AD1307">
        <v>1345</v>
      </c>
      <c r="AE1307" t="b">
        <v>1</v>
      </c>
      <c r="AF1307" s="7" t="b">
        <v>0</v>
      </c>
      <c r="AG1307" s="7" t="s">
        <v>6503</v>
      </c>
      <c r="AH1307">
        <f>_xlfn.XLOOKUP($C1307,[1]Dec25_data_updated!$C:$C, [1]Dec25_data_updated!AF:AF,0)</f>
        <v>0</v>
      </c>
      <c r="AI1307" s="1">
        <f>_xlfn.XLOOKUP($C1307,[1]cull_for_type_term!$C:$C, [1]cull_for_type_term!AI:AI,0)</f>
        <v>0</v>
      </c>
      <c r="AJ1307" s="1">
        <f>_xlfn.XLOOKUP($C1307,[1]cull_for_type_term!$C:$C, [1]cull_for_type_term!AJ:AJ,0)</f>
        <v>0</v>
      </c>
      <c r="AK1307" s="1">
        <f>_xlfn.XLOOKUP($C1307,[1]dates!$C:$C, [1]dates!D:D,0)</f>
        <v>0</v>
      </c>
      <c r="AL1307" s="2"/>
      <c r="AM1307" s="3">
        <f>_xlfn.XLOOKUP($C1307,[1]missing!$C:$C, [1]missing!AH:AH,0)</f>
        <v>0</v>
      </c>
    </row>
    <row r="1308" spans="1:39" x14ac:dyDescent="0.2">
      <c r="A1308">
        <v>11</v>
      </c>
      <c r="B1308" t="s">
        <v>4818</v>
      </c>
      <c r="C1308" t="s">
        <v>4819</v>
      </c>
      <c r="D1308">
        <v>2016</v>
      </c>
      <c r="F1308" t="s">
        <v>4820</v>
      </c>
      <c r="G1308" t="s">
        <v>4821</v>
      </c>
      <c r="H1308" t="s">
        <v>4822</v>
      </c>
      <c r="I1308">
        <v>32</v>
      </c>
      <c r="J1308" s="4">
        <v>45649.444212962961</v>
      </c>
      <c r="S1308">
        <v>11</v>
      </c>
      <c r="T1308">
        <v>1.38</v>
      </c>
      <c r="U1308">
        <v>11</v>
      </c>
      <c r="V1308">
        <v>1</v>
      </c>
      <c r="W1308">
        <v>8</v>
      </c>
      <c r="X1308" t="s">
        <v>4826</v>
      </c>
      <c r="Y1308" t="s">
        <v>4824</v>
      </c>
      <c r="Z1308" t="s">
        <v>6505</v>
      </c>
      <c r="AA1308" t="s">
        <v>71</v>
      </c>
      <c r="AB1308" s="7" t="b">
        <v>0</v>
      </c>
      <c r="AC1308" t="str">
        <f t="shared" si="35"/>
        <v/>
      </c>
      <c r="AD1308">
        <v>858</v>
      </c>
      <c r="AE1308" t="b">
        <v>1</v>
      </c>
      <c r="AF1308" s="7" t="b">
        <v>0</v>
      </c>
      <c r="AG1308" s="11"/>
      <c r="AH1308">
        <f>_xlfn.XLOOKUP($C1308,[1]Dec25_data_updated!$C:$C, [1]Dec25_data_updated!AF:AF,0)</f>
        <v>0</v>
      </c>
      <c r="AI1308" s="1">
        <f>_xlfn.XLOOKUP($C1308,[1]cull_for_type_term!$C:$C, [1]cull_for_type_term!AI:AI,0)</f>
        <v>0</v>
      </c>
      <c r="AJ1308" s="1">
        <f>_xlfn.XLOOKUP($C1308,[1]cull_for_type_term!$C:$C, [1]cull_for_type_term!AJ:AJ,0)</f>
        <v>0</v>
      </c>
      <c r="AK1308" s="1">
        <f>_xlfn.XLOOKUP($C1308,[1]dates!$C:$C, [1]dates!D:D,0)</f>
        <v>0</v>
      </c>
      <c r="AL1308" s="2"/>
      <c r="AM1308" s="3">
        <f>_xlfn.XLOOKUP($C1308,[1]missing!$C:$C, [1]missing!AH:AH,0)</f>
        <v>0</v>
      </c>
    </row>
    <row r="1309" spans="1:39" x14ac:dyDescent="0.2">
      <c r="A1309">
        <v>11</v>
      </c>
      <c r="B1309" t="s">
        <v>4818</v>
      </c>
      <c r="C1309" t="s">
        <v>4819</v>
      </c>
      <c r="D1309">
        <v>2016</v>
      </c>
      <c r="F1309" t="s">
        <v>4820</v>
      </c>
      <c r="G1309" t="s">
        <v>4821</v>
      </c>
      <c r="H1309" t="s">
        <v>4822</v>
      </c>
      <c r="I1309">
        <v>35</v>
      </c>
      <c r="J1309" s="4">
        <v>45649.86822916667</v>
      </c>
      <c r="S1309">
        <v>11</v>
      </c>
      <c r="T1309">
        <v>1.38</v>
      </c>
      <c r="U1309">
        <v>11</v>
      </c>
      <c r="V1309">
        <v>1</v>
      </c>
      <c r="W1309">
        <v>8</v>
      </c>
      <c r="X1309" t="s">
        <v>4826</v>
      </c>
      <c r="Y1309" t="s">
        <v>4824</v>
      </c>
      <c r="Z1309" t="s">
        <v>6506</v>
      </c>
      <c r="AA1309" t="s">
        <v>71</v>
      </c>
      <c r="AB1309" s="7" t="b">
        <v>0</v>
      </c>
      <c r="AC1309" t="str">
        <f t="shared" si="35"/>
        <v/>
      </c>
      <c r="AD1309">
        <v>1385</v>
      </c>
      <c r="AE1309" t="b">
        <v>1</v>
      </c>
      <c r="AF1309" s="7" t="b">
        <v>0</v>
      </c>
      <c r="AG1309" s="11"/>
      <c r="AH1309">
        <f>_xlfn.XLOOKUP($C1309,[1]Dec25_data_updated!$C:$C, [1]Dec25_data_updated!AF:AF,0)</f>
        <v>0</v>
      </c>
      <c r="AI1309" s="1">
        <f>_xlfn.XLOOKUP($C1309,[1]cull_for_type_term!$C:$C, [1]cull_for_type_term!AI:AI,0)</f>
        <v>0</v>
      </c>
      <c r="AJ1309" s="1">
        <f>_xlfn.XLOOKUP($C1309,[1]cull_for_type_term!$C:$C, [1]cull_for_type_term!AJ:AJ,0)</f>
        <v>0</v>
      </c>
      <c r="AK1309" s="1">
        <f>_xlfn.XLOOKUP($C1309,[1]dates!$C:$C, [1]dates!D:D,0)</f>
        <v>0</v>
      </c>
      <c r="AL1309" s="2"/>
      <c r="AM1309" s="3">
        <f>_xlfn.XLOOKUP($C1309,[1]missing!$C:$C, [1]missing!AH:AH,0)</f>
        <v>0</v>
      </c>
    </row>
    <row r="1310" spans="1:39" x14ac:dyDescent="0.2">
      <c r="A1310">
        <v>0</v>
      </c>
      <c r="B1310" t="s">
        <v>6507</v>
      </c>
      <c r="C1310" t="s">
        <v>6508</v>
      </c>
      <c r="D1310">
        <v>2016</v>
      </c>
      <c r="F1310" t="s">
        <v>1132</v>
      </c>
      <c r="G1310" t="s">
        <v>6509</v>
      </c>
      <c r="I1310">
        <v>25</v>
      </c>
      <c r="J1310" s="4">
        <v>45649.416967592595</v>
      </c>
      <c r="S1310">
        <v>0</v>
      </c>
      <c r="T1310">
        <v>0</v>
      </c>
      <c r="U1310">
        <v>0</v>
      </c>
      <c r="V1310">
        <v>1</v>
      </c>
      <c r="W1310">
        <v>8</v>
      </c>
      <c r="X1310" t="s">
        <v>6510</v>
      </c>
      <c r="Y1310" t="s">
        <v>6511</v>
      </c>
      <c r="Z1310" t="s">
        <v>6512</v>
      </c>
      <c r="AA1310" t="s">
        <v>335</v>
      </c>
      <c r="AB1310" s="7" t="b">
        <v>0</v>
      </c>
      <c r="AC1310" t="str">
        <f t="shared" si="35"/>
        <v/>
      </c>
      <c r="AD1310">
        <v>916</v>
      </c>
      <c r="AE1310" t="b">
        <v>1</v>
      </c>
      <c r="AF1310" s="7" t="b">
        <v>0</v>
      </c>
      <c r="AG1310" s="11"/>
      <c r="AH1310">
        <f>_xlfn.XLOOKUP($C1310,[1]Dec25_data_updated!$C:$C, [1]Dec25_data_updated!AF:AF,0)</f>
        <v>0</v>
      </c>
      <c r="AI1310" s="1">
        <f>_xlfn.XLOOKUP($C1310,[1]cull_for_type_term!$C:$C, [1]cull_for_type_term!AI:AI,0)</f>
        <v>0</v>
      </c>
      <c r="AJ1310" s="1">
        <f>_xlfn.XLOOKUP($C1310,[1]cull_for_type_term!$C:$C, [1]cull_for_type_term!AJ:AJ,0)</f>
        <v>0</v>
      </c>
      <c r="AK1310" s="1">
        <f>_xlfn.XLOOKUP($C1310,[1]dates!$C:$C, [1]dates!D:D,0)</f>
        <v>0</v>
      </c>
      <c r="AL1310" s="2"/>
      <c r="AM1310" s="3">
        <f>_xlfn.XLOOKUP($C1310,[1]missing!$C:$C, [1]missing!AH:AH,0)</f>
        <v>0</v>
      </c>
    </row>
    <row r="1311" spans="1:39" x14ac:dyDescent="0.2">
      <c r="A1311">
        <v>0</v>
      </c>
      <c r="B1311" t="s">
        <v>6513</v>
      </c>
      <c r="C1311" t="s">
        <v>6514</v>
      </c>
      <c r="D1311">
        <v>2014</v>
      </c>
      <c r="F1311" t="s">
        <v>6515</v>
      </c>
      <c r="G1311" t="s">
        <v>6516</v>
      </c>
      <c r="I1311">
        <v>52</v>
      </c>
      <c r="J1311" s="4">
        <v>45648.861805555556</v>
      </c>
      <c r="S1311">
        <v>0</v>
      </c>
      <c r="T1311">
        <v>0</v>
      </c>
      <c r="U1311">
        <v>0</v>
      </c>
      <c r="V1311">
        <v>1</v>
      </c>
      <c r="W1311">
        <v>10</v>
      </c>
      <c r="X1311" t="s">
        <v>6517</v>
      </c>
      <c r="Y1311" t="s">
        <v>6518</v>
      </c>
      <c r="Z1311" t="s">
        <v>6519</v>
      </c>
      <c r="AA1311" t="s">
        <v>59</v>
      </c>
      <c r="AB1311" s="7" t="b">
        <v>0</v>
      </c>
      <c r="AC1311" t="str">
        <f t="shared" si="35"/>
        <v/>
      </c>
      <c r="AD1311">
        <v>52</v>
      </c>
      <c r="AE1311" t="b">
        <v>1</v>
      </c>
      <c r="AF1311" s="7" t="b">
        <v>0</v>
      </c>
      <c r="AG1311" s="11"/>
      <c r="AH1311">
        <f>_xlfn.XLOOKUP($C1311,[1]Dec25_data_updated!$C:$C, [1]Dec25_data_updated!AF:AF,0)</f>
        <v>0</v>
      </c>
      <c r="AI1311" s="1">
        <f>_xlfn.XLOOKUP($C1311,[1]cull_for_type_term!$C:$C, [1]cull_for_type_term!AI:AI,0)</f>
        <v>0</v>
      </c>
      <c r="AJ1311" s="1">
        <f>_xlfn.XLOOKUP($C1311,[1]cull_for_type_term!$C:$C, [1]cull_for_type_term!AJ:AJ,0)</f>
        <v>0</v>
      </c>
      <c r="AK1311" s="1">
        <f>_xlfn.XLOOKUP($C1311,[1]dates!$C:$C, [1]dates!D:D,0)</f>
        <v>0</v>
      </c>
      <c r="AL1311" s="2"/>
      <c r="AM1311" s="3">
        <f>_xlfn.XLOOKUP($C1311,[1]missing!$C:$C, [1]missing!AH:AH,0)</f>
        <v>0</v>
      </c>
    </row>
    <row r="1312" spans="1:39" x14ac:dyDescent="0.2">
      <c r="A1312" s="5">
        <v>0</v>
      </c>
      <c r="B1312" s="5" t="s">
        <v>6513</v>
      </c>
      <c r="C1312" s="5" t="s">
        <v>6514</v>
      </c>
      <c r="D1312" s="5">
        <v>2014</v>
      </c>
      <c r="E1312" s="5"/>
      <c r="F1312" s="5" t="s">
        <v>6515</v>
      </c>
      <c r="G1312" s="5" t="s">
        <v>6516</v>
      </c>
      <c r="H1312" s="5"/>
      <c r="I1312" s="5">
        <v>107</v>
      </c>
      <c r="J1312" s="6" t="s">
        <v>61</v>
      </c>
      <c r="K1312" s="5"/>
      <c r="L1312" s="5"/>
      <c r="M1312" s="5"/>
      <c r="N1312" s="5"/>
      <c r="O1312" s="5"/>
      <c r="P1312" s="5"/>
      <c r="Q1312" s="5"/>
      <c r="R1312" s="5"/>
      <c r="S1312" s="5">
        <v>0</v>
      </c>
      <c r="T1312" s="5">
        <v>0</v>
      </c>
      <c r="U1312" s="5">
        <v>0</v>
      </c>
      <c r="V1312" s="5">
        <v>1</v>
      </c>
      <c r="W1312" s="5">
        <v>10</v>
      </c>
      <c r="X1312" s="5" t="s">
        <v>6517</v>
      </c>
      <c r="Y1312" s="5" t="s">
        <v>6518</v>
      </c>
      <c r="Z1312" s="5" t="s">
        <v>6520</v>
      </c>
      <c r="AA1312" t="s">
        <v>63</v>
      </c>
      <c r="AB1312" s="7" t="b">
        <v>0</v>
      </c>
      <c r="AC1312" t="str">
        <f t="shared" si="35"/>
        <v/>
      </c>
      <c r="AD1312">
        <v>767</v>
      </c>
      <c r="AE1312" t="b">
        <v>1</v>
      </c>
      <c r="AF1312" s="7" t="b">
        <v>0</v>
      </c>
      <c r="AG1312" s="11"/>
      <c r="AH1312">
        <f>_xlfn.XLOOKUP($C1312,[1]Dec25_data_updated!$C:$C, [1]Dec25_data_updated!AF:AF,0)</f>
        <v>0</v>
      </c>
      <c r="AI1312" s="1">
        <f>_xlfn.XLOOKUP($C1312,[1]cull_for_type_term!$C:$C, [1]cull_for_type_term!AI:AI,0)</f>
        <v>0</v>
      </c>
      <c r="AJ1312" s="1">
        <f>_xlfn.XLOOKUP($C1312,[1]cull_for_type_term!$C:$C, [1]cull_for_type_term!AJ:AJ,0)</f>
        <v>0</v>
      </c>
      <c r="AK1312" s="1">
        <f>_xlfn.XLOOKUP($C1312,[1]dates!$C:$C, [1]dates!D:D,0)</f>
        <v>0</v>
      </c>
      <c r="AL1312" s="2"/>
      <c r="AM1312" s="3">
        <f>_xlfn.XLOOKUP($C1312,[1]missing!$C:$C, [1]missing!AH:AH,0)</f>
        <v>0</v>
      </c>
    </row>
    <row r="1313" spans="1:39" x14ac:dyDescent="0.2">
      <c r="A1313" s="5">
        <v>4</v>
      </c>
      <c r="B1313" s="5" t="s">
        <v>1145</v>
      </c>
      <c r="C1313" s="5" t="s">
        <v>6521</v>
      </c>
      <c r="D1313" s="5">
        <v>2010</v>
      </c>
      <c r="E1313" s="5" t="s">
        <v>6522</v>
      </c>
      <c r="F1313" s="5" t="s">
        <v>6523</v>
      </c>
      <c r="G1313" s="5" t="s">
        <v>6524</v>
      </c>
      <c r="H1313" s="5" t="s">
        <v>6525</v>
      </c>
      <c r="I1313" s="5">
        <v>117</v>
      </c>
      <c r="J1313" s="6" t="s">
        <v>61</v>
      </c>
      <c r="K1313" s="5"/>
      <c r="L1313" s="5"/>
      <c r="M1313" s="5"/>
      <c r="N1313" s="5"/>
      <c r="O1313" s="5"/>
      <c r="P1313" s="5"/>
      <c r="Q1313" s="5"/>
      <c r="R1313" s="5"/>
      <c r="S1313" s="5">
        <v>4</v>
      </c>
      <c r="T1313" s="5">
        <v>0.28999999999999998</v>
      </c>
      <c r="U1313" s="5">
        <v>4</v>
      </c>
      <c r="V1313" s="5">
        <v>1</v>
      </c>
      <c r="W1313" s="5">
        <v>14</v>
      </c>
      <c r="X1313" s="5" t="s">
        <v>6526</v>
      </c>
      <c r="Y1313" s="5" t="s">
        <v>6527</v>
      </c>
      <c r="Z1313" s="5" t="s">
        <v>6528</v>
      </c>
      <c r="AA1313" t="s">
        <v>63</v>
      </c>
      <c r="AB1313" s="7" t="b">
        <v>0</v>
      </c>
      <c r="AC1313" t="str">
        <f t="shared" si="35"/>
        <v/>
      </c>
      <c r="AD1313">
        <v>777</v>
      </c>
      <c r="AE1313" t="b">
        <v>1</v>
      </c>
      <c r="AF1313" s="7" t="b">
        <v>0</v>
      </c>
      <c r="AG1313" s="11"/>
      <c r="AH1313">
        <f>_xlfn.XLOOKUP($C1313,[1]Dec25_data_updated!$C:$C, [1]Dec25_data_updated!AF:AF,0)</f>
        <v>0</v>
      </c>
      <c r="AI1313" s="1">
        <f>_xlfn.XLOOKUP($C1313,[1]cull_for_type_term!$C:$C, [1]cull_for_type_term!AI:AI,0)</f>
        <v>0</v>
      </c>
      <c r="AJ1313" s="1">
        <f>_xlfn.XLOOKUP($C1313,[1]cull_for_type_term!$C:$C, [1]cull_for_type_term!AJ:AJ,0)</f>
        <v>0</v>
      </c>
      <c r="AK1313" s="1">
        <f>_xlfn.XLOOKUP($C1313,[1]dates!$C:$C, [1]dates!D:D,0)</f>
        <v>0</v>
      </c>
      <c r="AL1313" s="2"/>
      <c r="AM1313" s="3">
        <f>_xlfn.XLOOKUP($C1313,[1]missing!$C:$C, [1]missing!AH:AH,0)</f>
        <v>0</v>
      </c>
    </row>
    <row r="1314" spans="1:39" x14ac:dyDescent="0.2">
      <c r="A1314">
        <v>0</v>
      </c>
      <c r="B1314" t="s">
        <v>6529</v>
      </c>
      <c r="C1314" t="s">
        <v>6530</v>
      </c>
      <c r="E1314" t="s">
        <v>6531</v>
      </c>
      <c r="F1314" t="s">
        <v>1354</v>
      </c>
      <c r="G1314" t="s">
        <v>6532</v>
      </c>
      <c r="I1314">
        <v>9</v>
      </c>
      <c r="J1314" s="4">
        <v>45649.440370370372</v>
      </c>
      <c r="S1314">
        <v>0</v>
      </c>
      <c r="T1314">
        <v>0</v>
      </c>
      <c r="U1314">
        <v>0</v>
      </c>
      <c r="V1314">
        <v>1</v>
      </c>
      <c r="X1314" t="s">
        <v>6533</v>
      </c>
      <c r="Z1314" t="s">
        <v>6534</v>
      </c>
      <c r="AA1314" t="s">
        <v>948</v>
      </c>
      <c r="AB1314" t="b">
        <v>0</v>
      </c>
      <c r="AC1314" t="str">
        <f t="shared" si="35"/>
        <v/>
      </c>
      <c r="AD1314">
        <v>959</v>
      </c>
      <c r="AE1314" t="b">
        <v>0</v>
      </c>
      <c r="AF1314" t="b">
        <f>_xlfn.XLOOKUP($C1314,[1]Dec25_data_updated!$C:$C, [1]Dec25_data_updated!AI:AI,0)</f>
        <v>0</v>
      </c>
      <c r="AG1314">
        <f>_xlfn.XLOOKUP($C1314,[1]Dec25_data_updated!$C:$C, [1]Dec25_data_updated!AJ:AJ,0)</f>
        <v>0</v>
      </c>
      <c r="AH1314" t="str">
        <f>_xlfn.XLOOKUP($C1314,[1]Dec25_data_updated!$C:$C, [1]Dec25_data_updated!AF:AF,0)</f>
        <v>P_Dierichs_1._Fourcade,_Marion,_Ollion,_Étienne_and_Algan,_Yann.(2015)._The_Superiority_of_Economists._Journal_of_Economic_Perspectives,_29_(1)_89–114,_at_p._111._2._Canonica_....pdf</v>
      </c>
      <c r="AI1314" s="1">
        <f>_xlfn.XLOOKUP($C1314,[1]cull_for_type_term!$C:$C, [1]cull_for_type_term!AI:AI,0)</f>
        <v>0</v>
      </c>
      <c r="AJ1314" s="1">
        <f>_xlfn.XLOOKUP($C1314,[1]cull_for_type_term!$C:$C, [1]cull_for_type_term!AJ:AJ,0)</f>
        <v>0</v>
      </c>
      <c r="AK1314" s="1">
        <f>_xlfn.XLOOKUP($C1314,[1]dates!$C:$C, [1]dates!D:D,0)</f>
        <v>0</v>
      </c>
      <c r="AL1314" s="2"/>
      <c r="AM1314" s="3">
        <f>_xlfn.XLOOKUP($C1314,[1]missing!$C:$C, [1]missing!AH:AH,0)</f>
        <v>0</v>
      </c>
    </row>
    <row r="1315" spans="1:39" x14ac:dyDescent="0.2">
      <c r="A1315">
        <v>0</v>
      </c>
      <c r="B1315" t="s">
        <v>6529</v>
      </c>
      <c r="C1315" t="s">
        <v>6530</v>
      </c>
      <c r="E1315" t="s">
        <v>6531</v>
      </c>
      <c r="F1315" t="s">
        <v>1354</v>
      </c>
      <c r="G1315" t="s">
        <v>6532</v>
      </c>
      <c r="I1315">
        <v>5</v>
      </c>
      <c r="J1315" s="4">
        <v>45649.419641203705</v>
      </c>
      <c r="S1315">
        <v>0</v>
      </c>
      <c r="T1315">
        <v>0</v>
      </c>
      <c r="U1315">
        <v>0</v>
      </c>
      <c r="V1315">
        <v>1</v>
      </c>
      <c r="X1315" t="s">
        <v>6533</v>
      </c>
      <c r="Z1315" t="s">
        <v>6535</v>
      </c>
      <c r="AA1315" t="s">
        <v>1360</v>
      </c>
      <c r="AB1315" t="b">
        <v>0</v>
      </c>
      <c r="AC1315" t="str">
        <f t="shared" si="35"/>
        <v/>
      </c>
      <c r="AD1315">
        <v>965</v>
      </c>
      <c r="AE1315" t="b">
        <v>0</v>
      </c>
      <c r="AF1315" t="b">
        <f>_xlfn.XLOOKUP($C1315,[1]Dec25_data_updated!$C:$C, [1]Dec25_data_updated!AI:AI,0)</f>
        <v>0</v>
      </c>
      <c r="AG1315">
        <f>_xlfn.XLOOKUP($C1315,[1]Dec25_data_updated!$C:$C, [1]Dec25_data_updated!AJ:AJ,0)</f>
        <v>0</v>
      </c>
      <c r="AH1315" t="str">
        <f>_xlfn.XLOOKUP($C1315,[1]Dec25_data_updated!$C:$C, [1]Dec25_data_updated!AF:AF,0)</f>
        <v>P_Dierichs_1._Fourcade,_Marion,_Ollion,_Étienne_and_Algan,_Yann.(2015)._The_Superiority_of_Economists._Journal_of_Economic_Perspectives,_29_(1)_89–114,_at_p._111._2._Canonica_....pdf</v>
      </c>
      <c r="AI1315" s="1">
        <f>_xlfn.XLOOKUP($C1315,[1]cull_for_type_term!$C:$C, [1]cull_for_type_term!AI:AI,0)</f>
        <v>0</v>
      </c>
      <c r="AJ1315" s="1">
        <f>_xlfn.XLOOKUP($C1315,[1]cull_for_type_term!$C:$C, [1]cull_for_type_term!AJ:AJ,0)</f>
        <v>0</v>
      </c>
      <c r="AK1315" s="1">
        <f>_xlfn.XLOOKUP($C1315,[1]dates!$C:$C, [1]dates!D:D,0)</f>
        <v>0</v>
      </c>
      <c r="AL1315" s="2"/>
      <c r="AM1315" s="3">
        <f>_xlfn.XLOOKUP($C1315,[1]missing!$C:$C, [1]missing!AH:AH,0)</f>
        <v>0</v>
      </c>
    </row>
    <row r="1316" spans="1:39" x14ac:dyDescent="0.2">
      <c r="A1316">
        <v>121</v>
      </c>
      <c r="B1316" t="s">
        <v>1297</v>
      </c>
      <c r="C1316" t="s">
        <v>1298</v>
      </c>
      <c r="D1316">
        <v>2014</v>
      </c>
      <c r="E1316" t="s">
        <v>1299</v>
      </c>
      <c r="F1316" t="s">
        <v>312</v>
      </c>
      <c r="G1316" t="s">
        <v>1300</v>
      </c>
      <c r="H1316" t="s">
        <v>1301</v>
      </c>
      <c r="I1316">
        <v>119</v>
      </c>
      <c r="J1316" s="4">
        <v>45649.813726851855</v>
      </c>
      <c r="L1316" t="s">
        <v>1302</v>
      </c>
      <c r="S1316">
        <v>121</v>
      </c>
      <c r="T1316">
        <v>12.1</v>
      </c>
      <c r="U1316">
        <v>61</v>
      </c>
      <c r="V1316">
        <v>2</v>
      </c>
      <c r="W1316">
        <v>10</v>
      </c>
      <c r="X1316" t="s">
        <v>6536</v>
      </c>
      <c r="Z1316" t="s">
        <v>6537</v>
      </c>
      <c r="AA1316" t="s">
        <v>50</v>
      </c>
      <c r="AB1316" s="7" t="b">
        <v>0</v>
      </c>
      <c r="AC1316" t="str">
        <f t="shared" si="35"/>
        <v/>
      </c>
      <c r="AD1316">
        <v>1086</v>
      </c>
      <c r="AE1316" t="b">
        <v>1</v>
      </c>
      <c r="AF1316" s="7" t="b">
        <v>0</v>
      </c>
      <c r="AG1316" s="11"/>
      <c r="AH1316" t="str">
        <f>_xlfn.XLOOKUP($C1316,[1]Dec25_data_updated!$C:$C, [1]Dec25_data_updated!AF:AF,0)</f>
        <v>P_Seargeant__C_Tagg_Introduction_The_language_of_social_media.pdf</v>
      </c>
      <c r="AI1316" s="1">
        <f>_xlfn.XLOOKUP($C1316,[1]cull_for_type_term!$C:$C, [1]cull_for_type_term!AI:AI,0)</f>
        <v>0</v>
      </c>
      <c r="AJ1316" s="1">
        <f>_xlfn.XLOOKUP($C1316,[1]cull_for_type_term!$C:$C, [1]cull_for_type_term!AJ:AJ,0)</f>
        <v>0</v>
      </c>
      <c r="AK1316" s="1">
        <f>_xlfn.XLOOKUP($C1316,[1]dates!$C:$C, [1]dates!D:D,0)</f>
        <v>0</v>
      </c>
      <c r="AL1316" s="2"/>
      <c r="AM1316" s="3">
        <f>_xlfn.XLOOKUP($C1316,[1]missing!$C:$C, [1]missing!AH:AH,0)</f>
        <v>0</v>
      </c>
    </row>
    <row r="1317" spans="1:39" x14ac:dyDescent="0.2">
      <c r="A1317">
        <v>0</v>
      </c>
      <c r="B1317" t="s">
        <v>6538</v>
      </c>
      <c r="C1317" t="s">
        <v>6539</v>
      </c>
      <c r="D1317">
        <v>2002</v>
      </c>
      <c r="E1317" t="s">
        <v>622</v>
      </c>
      <c r="F1317" t="s">
        <v>113</v>
      </c>
      <c r="G1317" t="s">
        <v>6540</v>
      </c>
      <c r="I1317">
        <v>3</v>
      </c>
      <c r="J1317" s="4">
        <v>45649.857893518521</v>
      </c>
      <c r="S1317">
        <v>0</v>
      </c>
      <c r="T1317">
        <v>0</v>
      </c>
      <c r="U1317">
        <v>0</v>
      </c>
      <c r="V1317">
        <v>2</v>
      </c>
      <c r="W1317">
        <v>22</v>
      </c>
      <c r="X1317" t="s">
        <v>6541</v>
      </c>
      <c r="Y1317" t="s">
        <v>6542</v>
      </c>
      <c r="Z1317" t="s">
        <v>6543</v>
      </c>
      <c r="AA1317" t="s">
        <v>627</v>
      </c>
      <c r="AB1317" t="b">
        <v>0</v>
      </c>
      <c r="AC1317" t="b">
        <f t="shared" si="35"/>
        <v>1</v>
      </c>
      <c r="AD1317">
        <v>1318</v>
      </c>
      <c r="AE1317" t="b">
        <v>0</v>
      </c>
      <c r="AF1317" t="b">
        <f>_xlfn.XLOOKUP($C1317,[1]Dec25_data_updated!$C:$C, [1]Dec25_data_updated!AI:AI,0)</f>
        <v>0</v>
      </c>
      <c r="AG1317">
        <f>_xlfn.XLOOKUP($C1317,[1]Dec25_data_updated!$C:$C, [1]Dec25_data_updated!AJ:AJ,0)</f>
        <v>0</v>
      </c>
      <c r="AH1317" t="str">
        <f>_xlfn.XLOOKUP($C1317,[1]Dec25_data_updated!$C:$C, [1]Dec25_data_updated!AF:AF,0)</f>
        <v>R_Whitlaw__M_Mandiberg_Command_CV_A_Legend_by_Default..pdf</v>
      </c>
      <c r="AI1317" s="1">
        <f>_xlfn.XLOOKUP($C1317,[1]cull_for_type_term!$C:$C, [1]cull_for_type_term!AI:AI,0)</f>
        <v>0</v>
      </c>
      <c r="AJ1317" s="1">
        <f>_xlfn.XLOOKUP($C1317,[1]cull_for_type_term!$C:$C, [1]cull_for_type_term!AJ:AJ,0)</f>
        <v>0</v>
      </c>
      <c r="AK1317" s="1">
        <f>_xlfn.XLOOKUP($C1317,[1]dates!$C:$C, [1]dates!D:D,0)</f>
        <v>0</v>
      </c>
      <c r="AL1317" s="2"/>
      <c r="AM1317" s="3">
        <f>_xlfn.XLOOKUP($C1317,[1]missing!$C:$C, [1]missing!AH:AH,0)</f>
        <v>0</v>
      </c>
    </row>
    <row r="1318" spans="1:39" x14ac:dyDescent="0.2">
      <c r="A1318">
        <v>0</v>
      </c>
      <c r="B1318" t="s">
        <v>6538</v>
      </c>
      <c r="C1318" t="s">
        <v>6539</v>
      </c>
      <c r="D1318">
        <v>2002</v>
      </c>
      <c r="E1318" t="s">
        <v>622</v>
      </c>
      <c r="F1318" t="s">
        <v>113</v>
      </c>
      <c r="G1318" t="s">
        <v>6540</v>
      </c>
      <c r="I1318">
        <v>3</v>
      </c>
      <c r="J1318" s="4">
        <v>45649.858171296299</v>
      </c>
      <c r="S1318">
        <v>0</v>
      </c>
      <c r="T1318">
        <v>0</v>
      </c>
      <c r="U1318">
        <v>0</v>
      </c>
      <c r="V1318">
        <v>2</v>
      </c>
      <c r="W1318">
        <v>22</v>
      </c>
      <c r="X1318" t="s">
        <v>6544</v>
      </c>
      <c r="Y1318" t="s">
        <v>6545</v>
      </c>
      <c r="Z1318" t="s">
        <v>6546</v>
      </c>
      <c r="AA1318" t="s">
        <v>627</v>
      </c>
      <c r="AB1318" t="b">
        <v>0</v>
      </c>
      <c r="AC1318" t="b">
        <f t="shared" si="35"/>
        <v>1</v>
      </c>
      <c r="AD1318">
        <v>1333</v>
      </c>
      <c r="AE1318" t="b">
        <v>0</v>
      </c>
      <c r="AF1318" t="b">
        <f>_xlfn.XLOOKUP($C1318,[1]Dec25_data_updated!$C:$C, [1]Dec25_data_updated!AI:AI,0)</f>
        <v>0</v>
      </c>
      <c r="AG1318">
        <f>_xlfn.XLOOKUP($C1318,[1]Dec25_data_updated!$C:$C, [1]Dec25_data_updated!AJ:AJ,0)</f>
        <v>0</v>
      </c>
      <c r="AH1318" t="str">
        <f>_xlfn.XLOOKUP($C1318,[1]Dec25_data_updated!$C:$C, [1]Dec25_data_updated!AF:AF,0)</f>
        <v>R_Whitlaw__M_Mandiberg_Command_CV_A_Legend_by_Default..pdf</v>
      </c>
      <c r="AI1318" s="1">
        <f>_xlfn.XLOOKUP($C1318,[1]cull_for_type_term!$C:$C, [1]cull_for_type_term!AI:AI,0)</f>
        <v>0</v>
      </c>
      <c r="AJ1318" s="1">
        <f>_xlfn.XLOOKUP($C1318,[1]cull_for_type_term!$C:$C, [1]cull_for_type_term!AJ:AJ,0)</f>
        <v>0</v>
      </c>
      <c r="AK1318" s="1">
        <f>_xlfn.XLOOKUP($C1318,[1]dates!$C:$C, [1]dates!D:D,0)</f>
        <v>0</v>
      </c>
      <c r="AL1318" s="2"/>
      <c r="AM1318" s="3">
        <f>_xlfn.XLOOKUP($C1318,[1]missing!$C:$C, [1]missing!AH:AH,0)</f>
        <v>0</v>
      </c>
    </row>
    <row r="1319" spans="1:39" x14ac:dyDescent="0.2">
      <c r="A1319">
        <v>0</v>
      </c>
      <c r="B1319" t="s">
        <v>6538</v>
      </c>
      <c r="C1319" t="s">
        <v>6539</v>
      </c>
      <c r="D1319">
        <v>2002</v>
      </c>
      <c r="E1319" t="s">
        <v>622</v>
      </c>
      <c r="F1319" t="s">
        <v>113</v>
      </c>
      <c r="G1319" t="s">
        <v>6540</v>
      </c>
      <c r="I1319">
        <v>2</v>
      </c>
      <c r="J1319" s="4">
        <v>45648.861805555556</v>
      </c>
      <c r="S1319">
        <v>0</v>
      </c>
      <c r="T1319">
        <v>0</v>
      </c>
      <c r="U1319">
        <v>0</v>
      </c>
      <c r="V1319">
        <v>2</v>
      </c>
      <c r="W1319">
        <v>22</v>
      </c>
      <c r="X1319" t="s">
        <v>6547</v>
      </c>
      <c r="Z1319" t="s">
        <v>6548</v>
      </c>
      <c r="AA1319" t="s">
        <v>59</v>
      </c>
      <c r="AB1319" t="b">
        <v>0</v>
      </c>
      <c r="AC1319" t="str">
        <f t="shared" si="35"/>
        <v/>
      </c>
      <c r="AD1319">
        <v>2</v>
      </c>
      <c r="AE1319" t="b">
        <v>0</v>
      </c>
      <c r="AF1319" t="b">
        <f>_xlfn.XLOOKUP($C1319,[1]Dec25_data_updated!$C:$C, [1]Dec25_data_updated!AI:AI,0)</f>
        <v>0</v>
      </c>
      <c r="AG1319">
        <f>_xlfn.XLOOKUP($C1319,[1]Dec25_data_updated!$C:$C, [1]Dec25_data_updated!AJ:AJ,0)</f>
        <v>0</v>
      </c>
      <c r="AH1319" t="str">
        <f>_xlfn.XLOOKUP($C1319,[1]Dec25_data_updated!$C:$C, [1]Dec25_data_updated!AF:AF,0)</f>
        <v>R_Whitlaw__M_Mandiberg_Command_CV_A_Legend_by_Default..pdf</v>
      </c>
      <c r="AI1319" s="1">
        <f>_xlfn.XLOOKUP($C1319,[1]cull_for_type_term!$C:$C, [1]cull_for_type_term!AI:AI,0)</f>
        <v>0</v>
      </c>
      <c r="AJ1319" s="1">
        <f>_xlfn.XLOOKUP($C1319,[1]cull_for_type_term!$C:$C, [1]cull_for_type_term!AJ:AJ,0)</f>
        <v>0</v>
      </c>
      <c r="AK1319" s="1">
        <f>_xlfn.XLOOKUP($C1319,[1]dates!$C:$C, [1]dates!D:D,0)</f>
        <v>0</v>
      </c>
      <c r="AL1319" s="2"/>
      <c r="AM1319" s="3">
        <f>_xlfn.XLOOKUP($C1319,[1]missing!$C:$C, [1]missing!AH:AH,0)</f>
        <v>0</v>
      </c>
    </row>
    <row r="1320" spans="1:39" x14ac:dyDescent="0.2">
      <c r="A1320" s="5">
        <v>0</v>
      </c>
      <c r="B1320" s="5" t="s">
        <v>6538</v>
      </c>
      <c r="C1320" s="5" t="s">
        <v>6539</v>
      </c>
      <c r="D1320" s="5">
        <v>2002</v>
      </c>
      <c r="E1320" s="5" t="s">
        <v>622</v>
      </c>
      <c r="F1320" s="5" t="s">
        <v>113</v>
      </c>
      <c r="G1320" s="5" t="s">
        <v>6540</v>
      </c>
      <c r="H1320" s="5"/>
      <c r="I1320" s="5">
        <v>5</v>
      </c>
      <c r="J1320" s="6" t="s">
        <v>61</v>
      </c>
      <c r="K1320" s="5"/>
      <c r="L1320" s="5"/>
      <c r="M1320" s="5"/>
      <c r="N1320" s="5"/>
      <c r="O1320" s="5"/>
      <c r="P1320" s="5"/>
      <c r="Q1320" s="5"/>
      <c r="R1320" s="5"/>
      <c r="S1320" s="5">
        <v>0</v>
      </c>
      <c r="T1320" s="5">
        <v>0</v>
      </c>
      <c r="U1320" s="5">
        <v>0</v>
      </c>
      <c r="V1320" s="5">
        <v>2</v>
      </c>
      <c r="W1320" s="5">
        <v>22</v>
      </c>
      <c r="X1320" s="5" t="s">
        <v>6549</v>
      </c>
      <c r="Y1320" s="5"/>
      <c r="Z1320" s="5" t="s">
        <v>6550</v>
      </c>
      <c r="AA1320" t="s">
        <v>63</v>
      </c>
      <c r="AB1320" t="b">
        <v>0</v>
      </c>
      <c r="AC1320" t="str">
        <f t="shared" si="35"/>
        <v/>
      </c>
      <c r="AD1320">
        <v>665</v>
      </c>
      <c r="AE1320" t="b">
        <v>0</v>
      </c>
      <c r="AF1320" t="b">
        <f>_xlfn.XLOOKUP($C1320,[1]Dec25_data_updated!$C:$C, [1]Dec25_data_updated!AI:AI,0)</f>
        <v>0</v>
      </c>
      <c r="AG1320">
        <f>_xlfn.XLOOKUP($C1320,[1]Dec25_data_updated!$C:$C, [1]Dec25_data_updated!AJ:AJ,0)</f>
        <v>0</v>
      </c>
      <c r="AH1320" t="str">
        <f>_xlfn.XLOOKUP($C1320,[1]Dec25_data_updated!$C:$C, [1]Dec25_data_updated!AF:AF,0)</f>
        <v>R_Whitlaw__M_Mandiberg_Command_CV_A_Legend_by_Default..pdf</v>
      </c>
      <c r="AI1320" s="1">
        <f>_xlfn.XLOOKUP($C1320,[1]cull_for_type_term!$C:$C, [1]cull_for_type_term!AI:AI,0)</f>
        <v>0</v>
      </c>
      <c r="AJ1320" s="1">
        <f>_xlfn.XLOOKUP($C1320,[1]cull_for_type_term!$C:$C, [1]cull_for_type_term!AJ:AJ,0)</f>
        <v>0</v>
      </c>
      <c r="AK1320" s="1">
        <f>_xlfn.XLOOKUP($C1320,[1]dates!$C:$C, [1]dates!D:D,0)</f>
        <v>0</v>
      </c>
      <c r="AL1320" s="2"/>
      <c r="AM1320" s="3">
        <f>_xlfn.XLOOKUP($C1320,[1]missing!$C:$C, [1]missing!AH:AH,0)</f>
        <v>0</v>
      </c>
    </row>
    <row r="1321" spans="1:39" x14ac:dyDescent="0.2">
      <c r="A1321">
        <v>0</v>
      </c>
      <c r="B1321" t="s">
        <v>5387</v>
      </c>
      <c r="C1321" t="s">
        <v>3716</v>
      </c>
      <c r="E1321" t="s">
        <v>1865</v>
      </c>
      <c r="G1321" t="s">
        <v>5388</v>
      </c>
      <c r="I1321">
        <v>27</v>
      </c>
      <c r="J1321" s="4">
        <v>45649.441134259258</v>
      </c>
      <c r="S1321">
        <v>0</v>
      </c>
      <c r="T1321">
        <v>0</v>
      </c>
      <c r="U1321">
        <v>0</v>
      </c>
      <c r="V1321">
        <v>1</v>
      </c>
      <c r="X1321" t="s">
        <v>6551</v>
      </c>
      <c r="Z1321" t="s">
        <v>6552</v>
      </c>
      <c r="AA1321" t="s">
        <v>461</v>
      </c>
      <c r="AB1321" s="7" t="b">
        <v>0</v>
      </c>
      <c r="AC1321" t="str">
        <f t="shared" si="35"/>
        <v/>
      </c>
      <c r="AD1321">
        <v>887</v>
      </c>
      <c r="AE1321" t="b">
        <v>1</v>
      </c>
      <c r="AF1321" s="7" t="b">
        <v>0</v>
      </c>
      <c r="AG1321" s="11"/>
      <c r="AH1321" t="str">
        <f>_xlfn.XLOOKUP($C1321,[1]Dec25_data_updated!$C:$C, [1]Dec25_data_updated!AF:AF,0)</f>
        <v>S_Allanis_Photojournalism_and_Citizen_Journalism.pdf</v>
      </c>
      <c r="AI1321" s="1">
        <f>_xlfn.XLOOKUP($C1321,[1]cull_for_type_term!$C:$C, [1]cull_for_type_term!AI:AI,0)</f>
        <v>0</v>
      </c>
      <c r="AJ1321" s="1">
        <f>_xlfn.XLOOKUP($C1321,[1]cull_for_type_term!$C:$C, [1]cull_for_type_term!AJ:AJ,0)</f>
        <v>0</v>
      </c>
      <c r="AK1321" s="1">
        <f>_xlfn.XLOOKUP($C1321,[1]dates!$C:$C, [1]dates!D:D,0)</f>
        <v>0</v>
      </c>
      <c r="AL1321" s="2"/>
      <c r="AM1321" s="3">
        <f>_xlfn.XLOOKUP($C1321,[1]missing!$C:$C, [1]missing!AH:AH,0)</f>
        <v>0</v>
      </c>
    </row>
    <row r="1322" spans="1:39" x14ac:dyDescent="0.2">
      <c r="A1322">
        <v>1</v>
      </c>
      <c r="B1322" t="s">
        <v>5405</v>
      </c>
      <c r="C1322" t="s">
        <v>5406</v>
      </c>
      <c r="D1322">
        <v>2021</v>
      </c>
      <c r="F1322" t="s">
        <v>67</v>
      </c>
      <c r="G1322" t="s">
        <v>5407</v>
      </c>
      <c r="H1322" t="s">
        <v>5408</v>
      </c>
      <c r="I1322">
        <v>16</v>
      </c>
      <c r="J1322" s="4">
        <v>45649.444212962961</v>
      </c>
      <c r="K1322" t="s">
        <v>107</v>
      </c>
      <c r="S1322">
        <v>1</v>
      </c>
      <c r="T1322">
        <v>0.33</v>
      </c>
      <c r="U1322">
        <v>1</v>
      </c>
      <c r="V1322">
        <v>1</v>
      </c>
      <c r="W1322">
        <v>3</v>
      </c>
      <c r="X1322" t="s">
        <v>5409</v>
      </c>
      <c r="Y1322" t="s">
        <v>5407</v>
      </c>
      <c r="Z1322" t="s">
        <v>6553</v>
      </c>
      <c r="AA1322" t="s">
        <v>71</v>
      </c>
      <c r="AB1322" s="7" t="b">
        <v>0</v>
      </c>
      <c r="AC1322" t="str">
        <f t="shared" si="35"/>
        <v/>
      </c>
      <c r="AD1322">
        <v>842</v>
      </c>
      <c r="AE1322" t="b">
        <v>1</v>
      </c>
      <c r="AF1322" s="7" t="b">
        <v>0</v>
      </c>
      <c r="AG1322" s="11"/>
      <c r="AH1322">
        <f>_xlfn.XLOOKUP($C1322,[1]Dec25_data_updated!$C:$C, [1]Dec25_data_updated!AF:AF,0)</f>
        <v>0</v>
      </c>
      <c r="AI1322" s="1">
        <f>_xlfn.XLOOKUP($C1322,[1]cull_for_type_term!$C:$C, [1]cull_for_type_term!AI:AI,0)</f>
        <v>0</v>
      </c>
      <c r="AJ1322" s="1">
        <f>_xlfn.XLOOKUP($C1322,[1]cull_for_type_term!$C:$C, [1]cull_for_type_term!AJ:AJ,0)</f>
        <v>0</v>
      </c>
      <c r="AK1322" s="1">
        <f>_xlfn.XLOOKUP($C1322,[1]dates!$C:$C, [1]dates!D:D,0)</f>
        <v>0</v>
      </c>
      <c r="AL1322" s="2"/>
      <c r="AM1322" s="3">
        <f>_xlfn.XLOOKUP($C1322,[1]missing!$C:$C, [1]missing!AH:AH,0)</f>
        <v>0</v>
      </c>
    </row>
    <row r="1323" spans="1:39" x14ac:dyDescent="0.2">
      <c r="A1323">
        <v>1</v>
      </c>
      <c r="B1323" t="s">
        <v>5405</v>
      </c>
      <c r="C1323" t="s">
        <v>5406</v>
      </c>
      <c r="D1323">
        <v>2021</v>
      </c>
      <c r="F1323" t="s">
        <v>67</v>
      </c>
      <c r="G1323" t="s">
        <v>5407</v>
      </c>
      <c r="H1323" t="s">
        <v>5408</v>
      </c>
      <c r="I1323">
        <v>134</v>
      </c>
      <c r="J1323" s="4">
        <v>45649.813726851855</v>
      </c>
      <c r="K1323" t="s">
        <v>107</v>
      </c>
      <c r="S1323">
        <v>1</v>
      </c>
      <c r="T1323">
        <v>0.33</v>
      </c>
      <c r="U1323">
        <v>1</v>
      </c>
      <c r="V1323">
        <v>1</v>
      </c>
      <c r="W1323">
        <v>3</v>
      </c>
      <c r="X1323" t="s">
        <v>5409</v>
      </c>
      <c r="Y1323" t="s">
        <v>5407</v>
      </c>
      <c r="Z1323" t="s">
        <v>6554</v>
      </c>
      <c r="AA1323" t="s">
        <v>50</v>
      </c>
      <c r="AB1323" s="7" t="b">
        <v>0</v>
      </c>
      <c r="AC1323" t="str">
        <f t="shared" si="35"/>
        <v/>
      </c>
      <c r="AD1323">
        <v>1101</v>
      </c>
      <c r="AE1323" t="b">
        <v>1</v>
      </c>
      <c r="AF1323" s="7" t="b">
        <v>0</v>
      </c>
      <c r="AG1323" s="11"/>
      <c r="AH1323">
        <f>_xlfn.XLOOKUP($C1323,[1]Dec25_data_updated!$C:$C, [1]Dec25_data_updated!AF:AF,0)</f>
        <v>0</v>
      </c>
      <c r="AI1323" s="1">
        <f>_xlfn.XLOOKUP($C1323,[1]cull_for_type_term!$C:$C, [1]cull_for_type_term!AI:AI,0)</f>
        <v>0</v>
      </c>
      <c r="AJ1323" s="1">
        <f>_xlfn.XLOOKUP($C1323,[1]cull_for_type_term!$C:$C, [1]cull_for_type_term!AJ:AJ,0)</f>
        <v>0</v>
      </c>
      <c r="AK1323" s="1">
        <f>_xlfn.XLOOKUP($C1323,[1]dates!$C:$C, [1]dates!D:D,0)</f>
        <v>0</v>
      </c>
      <c r="AL1323" s="2"/>
      <c r="AM1323" s="3">
        <f>_xlfn.XLOOKUP($C1323,[1]missing!$C:$C, [1]missing!AH:AH,0)</f>
        <v>0</v>
      </c>
    </row>
    <row r="1324" spans="1:39" x14ac:dyDescent="0.2">
      <c r="A1324">
        <v>1</v>
      </c>
      <c r="B1324" t="s">
        <v>5405</v>
      </c>
      <c r="C1324" t="s">
        <v>5406</v>
      </c>
      <c r="D1324">
        <v>2021</v>
      </c>
      <c r="F1324" t="s">
        <v>67</v>
      </c>
      <c r="G1324" t="s">
        <v>6555</v>
      </c>
      <c r="H1324" t="s">
        <v>5408</v>
      </c>
      <c r="I1324">
        <v>16</v>
      </c>
      <c r="J1324" s="4">
        <v>45649.86822916667</v>
      </c>
      <c r="K1324" t="s">
        <v>107</v>
      </c>
      <c r="S1324">
        <v>1</v>
      </c>
      <c r="T1324">
        <v>0.33</v>
      </c>
      <c r="U1324">
        <v>1</v>
      </c>
      <c r="V1324">
        <v>1</v>
      </c>
      <c r="W1324">
        <v>3</v>
      </c>
      <c r="X1324" t="s">
        <v>5409</v>
      </c>
      <c r="Y1324" t="s">
        <v>6555</v>
      </c>
      <c r="Z1324" t="s">
        <v>6556</v>
      </c>
      <c r="AA1324" t="s">
        <v>71</v>
      </c>
      <c r="AB1324" s="7" t="b">
        <v>0</v>
      </c>
      <c r="AC1324" t="str">
        <f t="shared" si="35"/>
        <v/>
      </c>
      <c r="AD1324">
        <v>1366</v>
      </c>
      <c r="AE1324" t="b">
        <v>1</v>
      </c>
      <c r="AF1324" s="7" t="b">
        <v>0</v>
      </c>
      <c r="AG1324" s="11"/>
      <c r="AH1324">
        <f>_xlfn.XLOOKUP($C1324,[1]Dec25_data_updated!$C:$C, [1]Dec25_data_updated!AF:AF,0)</f>
        <v>0</v>
      </c>
      <c r="AI1324" s="1">
        <f>_xlfn.XLOOKUP($C1324,[1]cull_for_type_term!$C:$C, [1]cull_for_type_term!AI:AI,0)</f>
        <v>0</v>
      </c>
      <c r="AJ1324" s="1">
        <f>_xlfn.XLOOKUP($C1324,[1]cull_for_type_term!$C:$C, [1]cull_for_type_term!AJ:AJ,0)</f>
        <v>0</v>
      </c>
      <c r="AK1324" s="1">
        <f>_xlfn.XLOOKUP($C1324,[1]dates!$C:$C, [1]dates!D:D,0)</f>
        <v>0</v>
      </c>
      <c r="AL1324" s="2"/>
      <c r="AM1324" s="3">
        <f>_xlfn.XLOOKUP($C1324,[1]missing!$C:$C, [1]missing!AH:AH,0)</f>
        <v>0</v>
      </c>
    </row>
    <row r="1325" spans="1:39" x14ac:dyDescent="0.2">
      <c r="A1325">
        <v>0</v>
      </c>
      <c r="B1325" t="s">
        <v>5497</v>
      </c>
      <c r="C1325" t="s">
        <v>6557</v>
      </c>
      <c r="D1325">
        <v>2012</v>
      </c>
      <c r="E1325" t="s">
        <v>4762</v>
      </c>
      <c r="F1325" t="s">
        <v>1722</v>
      </c>
      <c r="G1325" t="s">
        <v>6558</v>
      </c>
      <c r="I1325">
        <v>117</v>
      </c>
      <c r="J1325" s="4">
        <v>45649.420636574076</v>
      </c>
      <c r="L1325" t="s">
        <v>6559</v>
      </c>
      <c r="S1325">
        <v>0</v>
      </c>
      <c r="T1325">
        <v>0</v>
      </c>
      <c r="U1325">
        <v>0</v>
      </c>
      <c r="V1325">
        <v>1</v>
      </c>
      <c r="W1325">
        <v>12</v>
      </c>
      <c r="X1325" t="s">
        <v>6560</v>
      </c>
      <c r="Y1325" t="s">
        <v>6561</v>
      </c>
      <c r="Z1325" t="s">
        <v>6562</v>
      </c>
      <c r="AA1325" t="s">
        <v>47</v>
      </c>
      <c r="AB1325" t="b">
        <v>0</v>
      </c>
      <c r="AC1325" t="b">
        <f t="shared" si="35"/>
        <v>1</v>
      </c>
      <c r="AD1325">
        <v>182</v>
      </c>
      <c r="AE1325" t="b">
        <v>0</v>
      </c>
      <c r="AF1325" t="b">
        <f>_xlfn.XLOOKUP($C1325,[1]Dec25_data_updated!$C:$C, [1]Dec25_data_updated!AI:AI,0)</f>
        <v>0</v>
      </c>
      <c r="AG1325">
        <f>_xlfn.XLOOKUP($C1325,[1]Dec25_data_updated!$C:$C, [1]Dec25_data_updated!AJ:AJ,0)</f>
        <v>0</v>
      </c>
      <c r="AH1325" t="str">
        <f>_xlfn.XLOOKUP($C1325,[1]Dec25_data_updated!$C:$C, [1]Dec25_data_updated!AF:AF,0)</f>
        <v>S_Lambert_Add-Art_Sharing,_Freedom,_and_Beer.pdf</v>
      </c>
      <c r="AI1325" s="1">
        <f>_xlfn.XLOOKUP($C1325,[1]cull_for_type_term!$C:$C, [1]cull_for_type_term!AI:AI,0)</f>
        <v>0</v>
      </c>
      <c r="AJ1325" s="1">
        <f>_xlfn.XLOOKUP($C1325,[1]cull_for_type_term!$C:$C, [1]cull_for_type_term!AJ:AJ,0)</f>
        <v>0</v>
      </c>
      <c r="AK1325" s="1">
        <f>_xlfn.XLOOKUP($C1325,[1]dates!$C:$C, [1]dates!D:D,0)</f>
        <v>0</v>
      </c>
      <c r="AL1325" s="2"/>
      <c r="AM1325" s="3">
        <f>_xlfn.XLOOKUP($C1325,[1]missing!$C:$C, [1]missing!AH:AH,0)</f>
        <v>0</v>
      </c>
    </row>
    <row r="1326" spans="1:39" x14ac:dyDescent="0.2">
      <c r="A1326">
        <v>0</v>
      </c>
      <c r="B1326" t="s">
        <v>5497</v>
      </c>
      <c r="C1326" t="s">
        <v>6557</v>
      </c>
      <c r="D1326">
        <v>2012</v>
      </c>
      <c r="E1326" t="s">
        <v>4762</v>
      </c>
      <c r="F1326" t="s">
        <v>1722</v>
      </c>
      <c r="G1326" t="s">
        <v>6558</v>
      </c>
      <c r="I1326">
        <v>16</v>
      </c>
      <c r="J1326" s="4">
        <v>45649.419166666667</v>
      </c>
      <c r="L1326" t="s">
        <v>6559</v>
      </c>
      <c r="S1326">
        <v>0</v>
      </c>
      <c r="T1326">
        <v>0</v>
      </c>
      <c r="U1326">
        <v>0</v>
      </c>
      <c r="V1326">
        <v>1</v>
      </c>
      <c r="W1326">
        <v>12</v>
      </c>
      <c r="X1326" t="s">
        <v>5500</v>
      </c>
      <c r="Y1326" t="s">
        <v>6561</v>
      </c>
      <c r="Z1326" t="s">
        <v>6563</v>
      </c>
      <c r="AA1326" t="s">
        <v>199</v>
      </c>
      <c r="AB1326" t="b">
        <v>0</v>
      </c>
      <c r="AC1326" t="b">
        <f t="shared" si="35"/>
        <v>1</v>
      </c>
      <c r="AD1326">
        <v>801</v>
      </c>
      <c r="AE1326" t="b">
        <v>0</v>
      </c>
      <c r="AF1326" t="b">
        <f>_xlfn.XLOOKUP($C1326,[1]Dec25_data_updated!$C:$C, [1]Dec25_data_updated!AI:AI,0)</f>
        <v>0</v>
      </c>
      <c r="AG1326">
        <f>_xlfn.XLOOKUP($C1326,[1]Dec25_data_updated!$C:$C, [1]Dec25_data_updated!AJ:AJ,0)</f>
        <v>0</v>
      </c>
      <c r="AH1326" t="str">
        <f>_xlfn.XLOOKUP($C1326,[1]Dec25_data_updated!$C:$C, [1]Dec25_data_updated!AF:AF,0)</f>
        <v>S_Lambert_Add-Art_Sharing,_Freedom,_and_Beer.pdf</v>
      </c>
      <c r="AI1326" s="1">
        <f>_xlfn.XLOOKUP($C1326,[1]cull_for_type_term!$C:$C, [1]cull_for_type_term!AI:AI,0)</f>
        <v>0</v>
      </c>
      <c r="AJ1326" s="1">
        <f>_xlfn.XLOOKUP($C1326,[1]cull_for_type_term!$C:$C, [1]cull_for_type_term!AJ:AJ,0)</f>
        <v>0</v>
      </c>
      <c r="AK1326" s="1">
        <f>_xlfn.XLOOKUP($C1326,[1]dates!$C:$C, [1]dates!D:D,0)</f>
        <v>0</v>
      </c>
      <c r="AL1326" s="2"/>
      <c r="AM1326" s="3">
        <f>_xlfn.XLOOKUP($C1326,[1]missing!$C:$C, [1]missing!AH:AH,0)</f>
        <v>0</v>
      </c>
    </row>
    <row r="1327" spans="1:39" x14ac:dyDescent="0.2">
      <c r="A1327">
        <v>54</v>
      </c>
      <c r="B1327" t="s">
        <v>6564</v>
      </c>
      <c r="C1327" t="s">
        <v>6565</v>
      </c>
      <c r="D1327">
        <v>2014</v>
      </c>
      <c r="F1327" t="s">
        <v>1722</v>
      </c>
      <c r="G1327" t="s">
        <v>6566</v>
      </c>
      <c r="H1327" t="s">
        <v>6567</v>
      </c>
      <c r="I1327">
        <v>238</v>
      </c>
      <c r="J1327" s="4">
        <v>45649.813726851855</v>
      </c>
      <c r="K1327" t="s">
        <v>250</v>
      </c>
      <c r="L1327" t="s">
        <v>6568</v>
      </c>
      <c r="S1327">
        <v>54</v>
      </c>
      <c r="T1327">
        <v>5.4</v>
      </c>
      <c r="U1327">
        <v>54</v>
      </c>
      <c r="V1327">
        <v>1</v>
      </c>
      <c r="W1327">
        <v>10</v>
      </c>
      <c r="X1327" t="s">
        <v>6569</v>
      </c>
      <c r="Z1327" t="s">
        <v>6570</v>
      </c>
      <c r="AA1327" t="s">
        <v>50</v>
      </c>
      <c r="AB1327" t="b">
        <v>0</v>
      </c>
      <c r="AC1327" t="b">
        <f t="shared" si="35"/>
        <v>1</v>
      </c>
      <c r="AD1327">
        <v>1205</v>
      </c>
      <c r="AE1327" t="b">
        <v>0</v>
      </c>
      <c r="AF1327" t="b">
        <f>_xlfn.XLOOKUP($C1327,[1]Dec25_data_updated!$C:$C, [1]Dec25_data_updated!AI:AI,0)</f>
        <v>0</v>
      </c>
      <c r="AG1327">
        <f>_xlfn.XLOOKUP($C1327,[1]Dec25_data_updated!$C:$C, [1]Dec25_data_updated!AJ:AJ,0)</f>
        <v>0</v>
      </c>
      <c r="AH1327" t="str">
        <f>_xlfn.XLOOKUP($C1327,[1]Dec25_data_updated!$C:$C, [1]Dec25_data_updated!AF:AF,0)</f>
        <v>S_Takacs_Interrogating_popular_culture_Key_questions.pdf</v>
      </c>
      <c r="AI1327" s="1">
        <f>_xlfn.XLOOKUP($C1327,[1]cull_for_type_term!$C:$C, [1]cull_for_type_term!AI:AI,0)</f>
        <v>0</v>
      </c>
      <c r="AJ1327" s="1">
        <f>_xlfn.XLOOKUP($C1327,[1]cull_for_type_term!$C:$C, [1]cull_for_type_term!AJ:AJ,0)</f>
        <v>0</v>
      </c>
      <c r="AK1327" s="1">
        <f>_xlfn.XLOOKUP($C1327,[1]dates!$C:$C, [1]dates!D:D,0)</f>
        <v>0</v>
      </c>
      <c r="AL1327" s="2"/>
      <c r="AM1327" s="3">
        <f>_xlfn.XLOOKUP($C1327,[1]missing!$C:$C, [1]missing!AH:AH,0)</f>
        <v>0</v>
      </c>
    </row>
    <row r="1328" spans="1:39" x14ac:dyDescent="0.2">
      <c r="A1328">
        <v>54</v>
      </c>
      <c r="B1328" t="s">
        <v>6564</v>
      </c>
      <c r="C1328" t="s">
        <v>6565</v>
      </c>
      <c r="D1328">
        <v>2014</v>
      </c>
      <c r="F1328" t="s">
        <v>1722</v>
      </c>
      <c r="G1328" t="s">
        <v>6566</v>
      </c>
      <c r="H1328" t="s">
        <v>6567</v>
      </c>
      <c r="I1328">
        <v>424</v>
      </c>
      <c r="J1328" s="4">
        <v>45649.420636574076</v>
      </c>
      <c r="K1328" t="s">
        <v>250</v>
      </c>
      <c r="L1328" t="s">
        <v>6568</v>
      </c>
      <c r="S1328">
        <v>54</v>
      </c>
      <c r="T1328">
        <v>5.4</v>
      </c>
      <c r="U1328">
        <v>54</v>
      </c>
      <c r="V1328">
        <v>1</v>
      </c>
      <c r="W1328">
        <v>10</v>
      </c>
      <c r="X1328" t="s">
        <v>6571</v>
      </c>
      <c r="Z1328" t="s">
        <v>6572</v>
      </c>
      <c r="AA1328" t="s">
        <v>47</v>
      </c>
      <c r="AB1328" t="b">
        <v>0</v>
      </c>
      <c r="AC1328" t="str">
        <f t="shared" si="35"/>
        <v/>
      </c>
      <c r="AD1328">
        <v>489</v>
      </c>
      <c r="AE1328" t="b">
        <v>0</v>
      </c>
      <c r="AF1328" t="b">
        <f>_xlfn.XLOOKUP($C1328,[1]Dec25_data_updated!$C:$C, [1]Dec25_data_updated!AI:AI,0)</f>
        <v>0</v>
      </c>
      <c r="AG1328">
        <f>_xlfn.XLOOKUP($C1328,[1]Dec25_data_updated!$C:$C, [1]Dec25_data_updated!AJ:AJ,0)</f>
        <v>0</v>
      </c>
      <c r="AH1328" t="str">
        <f>_xlfn.XLOOKUP($C1328,[1]Dec25_data_updated!$C:$C, [1]Dec25_data_updated!AF:AF,0)</f>
        <v>S_Takacs_Interrogating_popular_culture_Key_questions.pdf</v>
      </c>
      <c r="AI1328" s="1">
        <f>_xlfn.XLOOKUP($C1328,[1]cull_for_type_term!$C:$C, [1]cull_for_type_term!AI:AI,0)</f>
        <v>0</v>
      </c>
      <c r="AJ1328" s="1">
        <f>_xlfn.XLOOKUP($C1328,[1]cull_for_type_term!$C:$C, [1]cull_for_type_term!AJ:AJ,0)</f>
        <v>0</v>
      </c>
      <c r="AK1328" s="1">
        <f>_xlfn.XLOOKUP($C1328,[1]dates!$C:$C, [1]dates!D:D,0)</f>
        <v>0</v>
      </c>
      <c r="AL1328" s="2"/>
      <c r="AM1328" s="3">
        <f>_xlfn.XLOOKUP($C1328,[1]missing!$C:$C, [1]missing!AH:AH,0)</f>
        <v>0</v>
      </c>
    </row>
    <row r="1329" spans="1:39" x14ac:dyDescent="0.2">
      <c r="A1329">
        <v>143</v>
      </c>
      <c r="B1329" t="s">
        <v>5735</v>
      </c>
      <c r="C1329" t="s">
        <v>5736</v>
      </c>
      <c r="D1329">
        <v>2015</v>
      </c>
      <c r="F1329" t="s">
        <v>1722</v>
      </c>
      <c r="G1329" t="s">
        <v>5737</v>
      </c>
      <c r="H1329" t="s">
        <v>6573</v>
      </c>
      <c r="I1329">
        <v>14</v>
      </c>
      <c r="J1329" s="4">
        <v>45649.418078703704</v>
      </c>
      <c r="K1329" t="s">
        <v>250</v>
      </c>
      <c r="L1329" t="s">
        <v>5739</v>
      </c>
      <c r="S1329">
        <v>143</v>
      </c>
      <c r="T1329">
        <v>15.89</v>
      </c>
      <c r="U1329">
        <v>143</v>
      </c>
      <c r="V1329">
        <v>1</v>
      </c>
      <c r="W1329">
        <v>9</v>
      </c>
      <c r="X1329" t="s">
        <v>5743</v>
      </c>
      <c r="Y1329" t="s">
        <v>5741</v>
      </c>
      <c r="Z1329" t="s">
        <v>6574</v>
      </c>
      <c r="AA1329" t="s">
        <v>342</v>
      </c>
      <c r="AB1329" s="7" t="b">
        <v>0</v>
      </c>
      <c r="AC1329" t="str">
        <f t="shared" si="35"/>
        <v/>
      </c>
      <c r="AD1329">
        <v>930</v>
      </c>
      <c r="AE1329" t="b">
        <v>1</v>
      </c>
      <c r="AF1329" s="7" t="b">
        <v>0</v>
      </c>
      <c r="AG1329" s="11"/>
      <c r="AH1329">
        <f>_xlfn.XLOOKUP($C1329,[1]Dec25_data_updated!$C:$C, [1]Dec25_data_updated!AF:AF,0)</f>
        <v>0</v>
      </c>
      <c r="AI1329" s="1">
        <f>_xlfn.XLOOKUP($C1329,[1]cull_for_type_term!$C:$C, [1]cull_for_type_term!AI:AI,0)</f>
        <v>0</v>
      </c>
      <c r="AJ1329" s="1">
        <f>_xlfn.XLOOKUP($C1329,[1]cull_for_type_term!$C:$C, [1]cull_for_type_term!AJ:AJ,0)</f>
        <v>0</v>
      </c>
      <c r="AK1329" s="1">
        <f>_xlfn.XLOOKUP($C1329,[1]dates!$C:$C, [1]dates!D:D,0)</f>
        <v>0</v>
      </c>
      <c r="AL1329" s="2"/>
      <c r="AM1329" s="3">
        <f>_xlfn.XLOOKUP($C1329,[1]missing!$C:$C, [1]missing!AH:AH,0)</f>
        <v>0</v>
      </c>
    </row>
    <row r="1330" spans="1:39" x14ac:dyDescent="0.2">
      <c r="A1330" s="5">
        <v>0</v>
      </c>
      <c r="B1330" s="5" t="s">
        <v>6575</v>
      </c>
      <c r="C1330" s="5" t="s">
        <v>6576</v>
      </c>
      <c r="D1330" s="5">
        <v>2013</v>
      </c>
      <c r="E1330" s="5"/>
      <c r="F1330" s="5"/>
      <c r="G1330" s="5"/>
      <c r="H1330" s="5"/>
      <c r="I1330" s="5">
        <v>105</v>
      </c>
      <c r="J1330" s="6" t="s">
        <v>61</v>
      </c>
      <c r="K1330" s="5" t="s">
        <v>449</v>
      </c>
      <c r="L1330" s="5"/>
      <c r="M1330" s="5"/>
      <c r="N1330" s="5"/>
      <c r="O1330" s="5"/>
      <c r="P1330" s="5"/>
      <c r="Q1330" s="5"/>
      <c r="R1330" s="5"/>
      <c r="S1330" s="5">
        <v>0</v>
      </c>
      <c r="T1330" s="5">
        <v>0</v>
      </c>
      <c r="U1330" s="5">
        <v>0</v>
      </c>
      <c r="V1330" s="5">
        <v>2</v>
      </c>
      <c r="W1330" s="5">
        <v>11</v>
      </c>
      <c r="X1330" s="5"/>
      <c r="Y1330" s="5"/>
      <c r="Z1330" s="5" t="s">
        <v>6577</v>
      </c>
      <c r="AA1330" t="s">
        <v>63</v>
      </c>
      <c r="AB1330" t="b">
        <v>0</v>
      </c>
      <c r="AC1330" t="str">
        <f t="shared" si="35"/>
        <v/>
      </c>
      <c r="AD1330">
        <v>765</v>
      </c>
      <c r="AE1330" t="b">
        <v>0</v>
      </c>
      <c r="AF1330" t="b">
        <f>_xlfn.XLOOKUP($C1330,[1]Dec25_data_updated!$C:$C, [1]Dec25_data_updated!AI:AI,0)</f>
        <v>0</v>
      </c>
      <c r="AG1330">
        <f>_xlfn.XLOOKUP($C1330,[1]Dec25_data_updated!$C:$C, [1]Dec25_data_updated!AJ:AJ,0)</f>
        <v>0</v>
      </c>
      <c r="AH1330" t="str">
        <f>_xlfn.XLOOKUP($C1330,[1]Dec25_data_updated!$C:$C, [1]Dec25_data_updated!AF:AF,0)</f>
        <v>TDACE_ESTÉTICAS__LIAS_CARREIRA_A_apropriação_como_gesto_na_fotografia_de_Michael_Wolf_e_Jon_Rafman.pdf</v>
      </c>
      <c r="AI1330" s="1">
        <f>_xlfn.XLOOKUP($C1330,[1]cull_for_type_term!$C:$C, [1]cull_for_type_term!AI:AI,0)</f>
        <v>0</v>
      </c>
      <c r="AJ1330" s="1">
        <f>_xlfn.XLOOKUP($C1330,[1]cull_for_type_term!$C:$C, [1]cull_for_type_term!AJ:AJ,0)</f>
        <v>0</v>
      </c>
      <c r="AK1330" s="1">
        <f>_xlfn.XLOOKUP($C1330,[1]dates!$C:$C, [1]dates!D:D,0)</f>
        <v>0</v>
      </c>
      <c r="AL1330" s="2"/>
      <c r="AM1330" s="3">
        <f>_xlfn.XLOOKUP($C1330,[1]missing!$C:$C, [1]missing!AH:AH,0)</f>
        <v>0</v>
      </c>
    </row>
    <row r="1331" spans="1:39" x14ac:dyDescent="0.2">
      <c r="A1331">
        <v>2</v>
      </c>
      <c r="B1331" t="s">
        <v>5927</v>
      </c>
      <c r="C1331" t="s">
        <v>5928</v>
      </c>
      <c r="D1331">
        <v>2013</v>
      </c>
      <c r="F1331" t="s">
        <v>78</v>
      </c>
      <c r="G1331" t="s">
        <v>5929</v>
      </c>
      <c r="H1331" t="s">
        <v>6578</v>
      </c>
      <c r="I1331">
        <v>26</v>
      </c>
      <c r="J1331" s="4">
        <v>45649.419166666667</v>
      </c>
      <c r="K1331" t="s">
        <v>56</v>
      </c>
      <c r="S1331">
        <v>2</v>
      </c>
      <c r="T1331">
        <v>0.18</v>
      </c>
      <c r="U1331">
        <v>0</v>
      </c>
      <c r="V1331">
        <v>5</v>
      </c>
      <c r="W1331">
        <v>11</v>
      </c>
      <c r="X1331" t="s">
        <v>5931</v>
      </c>
      <c r="Y1331" t="s">
        <v>5929</v>
      </c>
      <c r="Z1331" t="s">
        <v>6579</v>
      </c>
      <c r="AA1331" t="s">
        <v>199</v>
      </c>
      <c r="AB1331" s="7" t="b">
        <v>0</v>
      </c>
      <c r="AC1331" t="str">
        <f t="shared" si="35"/>
        <v/>
      </c>
      <c r="AD1331">
        <v>811</v>
      </c>
      <c r="AE1331" t="b">
        <v>1</v>
      </c>
      <c r="AF1331" s="7" t="b">
        <v>0</v>
      </c>
      <c r="AG1331" s="11"/>
      <c r="AH1331" t="str">
        <f>_xlfn.XLOOKUP($C1331,[1]Dec25_data_updated!$C:$C, [1]Dec25_data_updated!AF:AF,0)</f>
        <v>V_Bradbury__M_Ghidini__R_Hunter__S_OHara__D_Smith_CRUMB_doctoral_research_reflections_on_creating_and_exhibiting_digital_art..pdf</v>
      </c>
      <c r="AI1331" s="1">
        <f>_xlfn.XLOOKUP($C1331,[1]cull_for_type_term!$C:$C, [1]cull_for_type_term!AI:AI,0)</f>
        <v>0</v>
      </c>
      <c r="AJ1331" s="1">
        <f>_xlfn.XLOOKUP($C1331,[1]cull_for_type_term!$C:$C, [1]cull_for_type_term!AJ:AJ,0)</f>
        <v>0</v>
      </c>
      <c r="AK1331" s="1">
        <f>_xlfn.XLOOKUP($C1331,[1]dates!$C:$C, [1]dates!D:D,0)</f>
        <v>0</v>
      </c>
      <c r="AL1331" s="2"/>
      <c r="AM1331" s="3">
        <f>_xlfn.XLOOKUP($C1331,[1]missing!$C:$C, [1]missing!AH:AH,0)</f>
        <v>0</v>
      </c>
    </row>
    <row r="1332" spans="1:39" x14ac:dyDescent="0.2">
      <c r="A1332">
        <v>7</v>
      </c>
      <c r="B1332" t="s">
        <v>6580</v>
      </c>
      <c r="C1332" t="s">
        <v>6581</v>
      </c>
      <c r="D1332">
        <v>2012</v>
      </c>
      <c r="F1332" t="s">
        <v>289</v>
      </c>
      <c r="G1332" t="s">
        <v>6582</v>
      </c>
      <c r="H1332" t="s">
        <v>6583</v>
      </c>
      <c r="I1332">
        <v>8</v>
      </c>
      <c r="J1332" s="4">
        <v>45649.419166666667</v>
      </c>
      <c r="K1332" t="s">
        <v>250</v>
      </c>
      <c r="S1332">
        <v>7</v>
      </c>
      <c r="T1332">
        <v>0.57999999999999996</v>
      </c>
      <c r="U1332">
        <v>7</v>
      </c>
      <c r="V1332">
        <v>1</v>
      </c>
      <c r="W1332">
        <v>12</v>
      </c>
      <c r="X1332" t="s">
        <v>5060</v>
      </c>
      <c r="Z1332" t="s">
        <v>6584</v>
      </c>
      <c r="AA1332" t="s">
        <v>199</v>
      </c>
      <c r="AB1332" t="b">
        <v>0</v>
      </c>
      <c r="AC1332" t="b">
        <f t="shared" si="35"/>
        <v>1</v>
      </c>
      <c r="AD1332">
        <v>793</v>
      </c>
      <c r="AE1332" t="b">
        <v>0</v>
      </c>
      <c r="AF1332" t="b">
        <f>_xlfn.XLOOKUP($C1332,[1]Dec25_data_updated!$C:$C, [1]Dec25_data_updated!AI:AI,0)</f>
        <v>0</v>
      </c>
      <c r="AG1332">
        <f>_xlfn.XLOOKUP($C1332,[1]Dec25_data_updated!$C:$C, [1]Dec25_data_updated!AJ:AJ,0)</f>
        <v>0</v>
      </c>
      <c r="AH1332" t="str">
        <f>_xlfn.XLOOKUP($C1332,[1]Dec25_data_updated!$C:$C, [1]Dec25_data_updated!AF:AF,0)</f>
        <v>X_Burrough_Net_Works_Case_studies_in_web_art_and_design.pdf</v>
      </c>
      <c r="AI1332" s="1">
        <f>_xlfn.XLOOKUP($C1332,[1]cull_for_type_term!$C:$C, [1]cull_for_type_term!AI:AI,0)</f>
        <v>0</v>
      </c>
      <c r="AJ1332" s="1">
        <f>_xlfn.XLOOKUP($C1332,[1]cull_for_type_term!$C:$C, [1]cull_for_type_term!AJ:AJ,0)</f>
        <v>0</v>
      </c>
      <c r="AK1332" s="1">
        <f>_xlfn.XLOOKUP($C1332,[1]dates!$C:$C, [1]dates!D:D,0)</f>
        <v>0</v>
      </c>
      <c r="AL1332" s="2"/>
      <c r="AM1332" s="3">
        <f>_xlfn.XLOOKUP($C1332,[1]missing!$C:$C, [1]missing!AH:AH,0)</f>
        <v>0</v>
      </c>
    </row>
    <row r="1333" spans="1:39" x14ac:dyDescent="0.2">
      <c r="A1333">
        <v>7</v>
      </c>
      <c r="B1333" t="s">
        <v>6580</v>
      </c>
      <c r="C1333" t="s">
        <v>6581</v>
      </c>
      <c r="D1333">
        <v>2012</v>
      </c>
      <c r="F1333" t="s">
        <v>289</v>
      </c>
      <c r="G1333" t="s">
        <v>6585</v>
      </c>
      <c r="H1333" t="s">
        <v>6586</v>
      </c>
      <c r="I1333">
        <v>54</v>
      </c>
      <c r="J1333" s="4">
        <v>45649.813726851855</v>
      </c>
      <c r="K1333" t="s">
        <v>250</v>
      </c>
      <c r="S1333">
        <v>7</v>
      </c>
      <c r="T1333">
        <v>0.57999999999999996</v>
      </c>
      <c r="U1333">
        <v>7</v>
      </c>
      <c r="V1333">
        <v>1</v>
      </c>
      <c r="W1333">
        <v>12</v>
      </c>
      <c r="X1333" t="s">
        <v>5062</v>
      </c>
      <c r="Z1333" t="s">
        <v>6587</v>
      </c>
      <c r="AA1333" t="s">
        <v>50</v>
      </c>
      <c r="AB1333" t="b">
        <v>0</v>
      </c>
      <c r="AC1333" t="b">
        <f t="shared" si="35"/>
        <v>1</v>
      </c>
      <c r="AD1333">
        <v>1021</v>
      </c>
      <c r="AE1333" t="b">
        <v>0</v>
      </c>
      <c r="AF1333" t="b">
        <f>_xlfn.XLOOKUP($C1333,[1]Dec25_data_updated!$C:$C, [1]Dec25_data_updated!AI:AI,0)</f>
        <v>0</v>
      </c>
      <c r="AG1333">
        <f>_xlfn.XLOOKUP($C1333,[1]Dec25_data_updated!$C:$C, [1]Dec25_data_updated!AJ:AJ,0)</f>
        <v>0</v>
      </c>
      <c r="AH1333" t="str">
        <f>_xlfn.XLOOKUP($C1333,[1]Dec25_data_updated!$C:$C, [1]Dec25_data_updated!AF:AF,0)</f>
        <v>X_Burrough_Net_Works_Case_studies_in_web_art_and_design.pdf</v>
      </c>
      <c r="AI1333" s="1">
        <f>_xlfn.XLOOKUP($C1333,[1]cull_for_type_term!$C:$C, [1]cull_for_type_term!AI:AI,0)</f>
        <v>0</v>
      </c>
      <c r="AJ1333" s="1">
        <f>_xlfn.XLOOKUP($C1333,[1]cull_for_type_term!$C:$C, [1]cull_for_type_term!AJ:AJ,0)</f>
        <v>0</v>
      </c>
      <c r="AK1333" s="1">
        <f>_xlfn.XLOOKUP($C1333,[1]dates!$C:$C, [1]dates!D:D,0)</f>
        <v>0</v>
      </c>
      <c r="AL1333" s="2"/>
      <c r="AM1333" s="3">
        <f>_xlfn.XLOOKUP($C1333,[1]missing!$C:$C, [1]missing!AH:AH,0)</f>
        <v>0</v>
      </c>
    </row>
    <row r="1334" spans="1:39" x14ac:dyDescent="0.2">
      <c r="A1334">
        <v>7</v>
      </c>
      <c r="B1334" t="s">
        <v>6580</v>
      </c>
      <c r="C1334" t="s">
        <v>6581</v>
      </c>
      <c r="D1334">
        <v>2012</v>
      </c>
      <c r="F1334" t="s">
        <v>289</v>
      </c>
      <c r="G1334" t="s">
        <v>6588</v>
      </c>
      <c r="H1334" t="s">
        <v>6586</v>
      </c>
      <c r="I1334">
        <v>5</v>
      </c>
      <c r="J1334" s="4">
        <v>45649.857893518521</v>
      </c>
      <c r="K1334" t="s">
        <v>250</v>
      </c>
      <c r="S1334">
        <v>7</v>
      </c>
      <c r="T1334">
        <v>0.57999999999999996</v>
      </c>
      <c r="U1334">
        <v>7</v>
      </c>
      <c r="V1334">
        <v>1</v>
      </c>
      <c r="W1334">
        <v>12</v>
      </c>
      <c r="X1334" t="s">
        <v>6589</v>
      </c>
      <c r="Z1334" t="s">
        <v>6590</v>
      </c>
      <c r="AA1334" t="s">
        <v>627</v>
      </c>
      <c r="AB1334" t="b">
        <v>0</v>
      </c>
      <c r="AC1334" t="b">
        <f t="shared" si="35"/>
        <v>1</v>
      </c>
      <c r="AD1334">
        <v>1320</v>
      </c>
      <c r="AE1334" t="b">
        <v>0</v>
      </c>
      <c r="AF1334" t="b">
        <f>_xlfn.XLOOKUP($C1334,[1]Dec25_data_updated!$C:$C, [1]Dec25_data_updated!AI:AI,0)</f>
        <v>0</v>
      </c>
      <c r="AG1334">
        <f>_xlfn.XLOOKUP($C1334,[1]Dec25_data_updated!$C:$C, [1]Dec25_data_updated!AJ:AJ,0)</f>
        <v>0</v>
      </c>
      <c r="AH1334" t="str">
        <f>_xlfn.XLOOKUP($C1334,[1]Dec25_data_updated!$C:$C, [1]Dec25_data_updated!AF:AF,0)</f>
        <v>X_Burrough_Net_Works_Case_studies_in_web_art_and_design.pdf</v>
      </c>
      <c r="AI1334" s="1">
        <f>_xlfn.XLOOKUP($C1334,[1]cull_for_type_term!$C:$C, [1]cull_for_type_term!AI:AI,0)</f>
        <v>0</v>
      </c>
      <c r="AJ1334" s="1">
        <f>_xlfn.XLOOKUP($C1334,[1]cull_for_type_term!$C:$C, [1]cull_for_type_term!AJ:AJ,0)</f>
        <v>0</v>
      </c>
      <c r="AK1334" s="1">
        <f>_xlfn.XLOOKUP($C1334,[1]dates!$C:$C, [1]dates!D:D,0)</f>
        <v>0</v>
      </c>
      <c r="AL1334" s="2"/>
      <c r="AM1334" s="3">
        <f>_xlfn.XLOOKUP($C1334,[1]missing!$C:$C, [1]missing!AH:AH,0)</f>
        <v>0</v>
      </c>
    </row>
    <row r="1335" spans="1:39" x14ac:dyDescent="0.2">
      <c r="A1335">
        <v>7</v>
      </c>
      <c r="B1335" t="s">
        <v>6580</v>
      </c>
      <c r="C1335" t="s">
        <v>6581</v>
      </c>
      <c r="D1335">
        <v>2012</v>
      </c>
      <c r="F1335" t="s">
        <v>289</v>
      </c>
      <c r="G1335" t="s">
        <v>6591</v>
      </c>
      <c r="H1335" t="s">
        <v>6586</v>
      </c>
      <c r="I1335">
        <v>6</v>
      </c>
      <c r="J1335" s="4">
        <v>45649.858171296299</v>
      </c>
      <c r="K1335" t="s">
        <v>250</v>
      </c>
      <c r="S1335">
        <v>7</v>
      </c>
      <c r="T1335">
        <v>0.57999999999999996</v>
      </c>
      <c r="U1335">
        <v>7</v>
      </c>
      <c r="V1335">
        <v>1</v>
      </c>
      <c r="W1335">
        <v>12</v>
      </c>
      <c r="X1335" t="s">
        <v>6589</v>
      </c>
      <c r="Z1335" t="s">
        <v>6592</v>
      </c>
      <c r="AA1335" t="s">
        <v>627</v>
      </c>
      <c r="AB1335" t="b">
        <v>0</v>
      </c>
      <c r="AC1335" t="b">
        <f t="shared" si="35"/>
        <v>1</v>
      </c>
      <c r="AD1335">
        <v>1336</v>
      </c>
      <c r="AE1335" t="b">
        <v>0</v>
      </c>
      <c r="AF1335" t="b">
        <f>_xlfn.XLOOKUP($C1335,[1]Dec25_data_updated!$C:$C, [1]Dec25_data_updated!AI:AI,0)</f>
        <v>0</v>
      </c>
      <c r="AG1335">
        <f>_xlfn.XLOOKUP($C1335,[1]Dec25_data_updated!$C:$C, [1]Dec25_data_updated!AJ:AJ,0)</f>
        <v>0</v>
      </c>
      <c r="AH1335" t="str">
        <f>_xlfn.XLOOKUP($C1335,[1]Dec25_data_updated!$C:$C, [1]Dec25_data_updated!AF:AF,0)</f>
        <v>X_Burrough_Net_Works_Case_studies_in_web_art_and_design.pdf</v>
      </c>
      <c r="AI1335" s="1">
        <f>_xlfn.XLOOKUP($C1335,[1]cull_for_type_term!$C:$C, [1]cull_for_type_term!AI:AI,0)</f>
        <v>0</v>
      </c>
      <c r="AJ1335" s="1">
        <f>_xlfn.XLOOKUP($C1335,[1]cull_for_type_term!$C:$C, [1]cull_for_type_term!AJ:AJ,0)</f>
        <v>0</v>
      </c>
      <c r="AK1335" s="1">
        <f>_xlfn.XLOOKUP($C1335,[1]dates!$C:$C, [1]dates!D:D,0)</f>
        <v>0</v>
      </c>
      <c r="AL1335" s="2"/>
      <c r="AM1335" s="3">
        <f>_xlfn.XLOOKUP($C1335,[1]missing!$C:$C, [1]missing!AH:AH,0)</f>
        <v>0</v>
      </c>
    </row>
    <row r="1336" spans="1:39" x14ac:dyDescent="0.2">
      <c r="A1336" s="5">
        <v>7</v>
      </c>
      <c r="B1336" s="5" t="s">
        <v>6580</v>
      </c>
      <c r="C1336" s="5" t="s">
        <v>6581</v>
      </c>
      <c r="D1336" s="5">
        <v>2012</v>
      </c>
      <c r="E1336" s="5"/>
      <c r="F1336" s="5" t="s">
        <v>289</v>
      </c>
      <c r="G1336" s="5" t="s">
        <v>6593</v>
      </c>
      <c r="H1336" s="5" t="s">
        <v>6583</v>
      </c>
      <c r="I1336" s="5">
        <v>10</v>
      </c>
      <c r="J1336" s="6" t="s">
        <v>61</v>
      </c>
      <c r="K1336" s="5" t="s">
        <v>250</v>
      </c>
      <c r="L1336" s="5"/>
      <c r="M1336" s="5"/>
      <c r="N1336" s="5"/>
      <c r="O1336" s="5"/>
      <c r="P1336" s="5"/>
      <c r="Q1336" s="5"/>
      <c r="R1336" s="5"/>
      <c r="S1336" s="5">
        <v>7</v>
      </c>
      <c r="T1336" s="5">
        <v>0.57999999999999996</v>
      </c>
      <c r="U1336" s="5">
        <v>7</v>
      </c>
      <c r="V1336" s="5">
        <v>1</v>
      </c>
      <c r="W1336" s="5">
        <v>12</v>
      </c>
      <c r="X1336" s="5" t="s">
        <v>6589</v>
      </c>
      <c r="Y1336" s="5"/>
      <c r="Z1336" s="5" t="s">
        <v>6594</v>
      </c>
      <c r="AA1336" t="s">
        <v>63</v>
      </c>
      <c r="AB1336" t="b">
        <v>0</v>
      </c>
      <c r="AC1336" t="str">
        <f t="shared" si="35"/>
        <v/>
      </c>
      <c r="AD1336">
        <v>670</v>
      </c>
      <c r="AE1336" t="b">
        <v>0</v>
      </c>
      <c r="AF1336" t="b">
        <f>_xlfn.XLOOKUP($C1336,[1]Dec25_data_updated!$C:$C, [1]Dec25_data_updated!AI:AI,0)</f>
        <v>0</v>
      </c>
      <c r="AG1336">
        <f>_xlfn.XLOOKUP($C1336,[1]Dec25_data_updated!$C:$C, [1]Dec25_data_updated!AJ:AJ,0)</f>
        <v>0</v>
      </c>
      <c r="AH1336" t="str">
        <f>_xlfn.XLOOKUP($C1336,[1]Dec25_data_updated!$C:$C, [1]Dec25_data_updated!AF:AF,0)</f>
        <v>X_Burrough_Net_Works_Case_studies_in_web_art_and_design.pdf</v>
      </c>
      <c r="AI1336" s="1">
        <f>_xlfn.XLOOKUP($C1336,[1]cull_for_type_term!$C:$C, [1]cull_for_type_term!AI:AI,0)</f>
        <v>0</v>
      </c>
      <c r="AJ1336" s="1">
        <f>_xlfn.XLOOKUP($C1336,[1]cull_for_type_term!$C:$C, [1]cull_for_type_term!AJ:AJ,0)</f>
        <v>0</v>
      </c>
      <c r="AK1336" s="1">
        <f>_xlfn.XLOOKUP($C1336,[1]dates!$C:$C, [1]dates!D:D,0)</f>
        <v>0</v>
      </c>
      <c r="AL1336" s="2"/>
      <c r="AM1336" s="3">
        <f>_xlfn.XLOOKUP($C1336,[1]missing!$C:$C, [1]missing!AH:AH,0)</f>
        <v>0</v>
      </c>
    </row>
    <row r="1337" spans="1:39" x14ac:dyDescent="0.2">
      <c r="A1337">
        <v>7</v>
      </c>
      <c r="B1337" t="s">
        <v>6580</v>
      </c>
      <c r="C1337" t="s">
        <v>6581</v>
      </c>
      <c r="D1337">
        <v>2012</v>
      </c>
      <c r="F1337" t="s">
        <v>289</v>
      </c>
      <c r="G1337" t="s">
        <v>6595</v>
      </c>
      <c r="H1337" t="s">
        <v>6583</v>
      </c>
      <c r="I1337">
        <v>4</v>
      </c>
      <c r="J1337" s="4">
        <v>45649.416967592595</v>
      </c>
      <c r="K1337" t="s">
        <v>250</v>
      </c>
      <c r="S1337">
        <v>7</v>
      </c>
      <c r="T1337">
        <v>0.57999999999999996</v>
      </c>
      <c r="U1337">
        <v>7</v>
      </c>
      <c r="V1337">
        <v>1</v>
      </c>
      <c r="W1337">
        <v>12</v>
      </c>
      <c r="X1337" t="s">
        <v>6589</v>
      </c>
      <c r="Z1337" t="s">
        <v>6596</v>
      </c>
      <c r="AA1337" t="s">
        <v>335</v>
      </c>
      <c r="AB1337" t="b">
        <v>0</v>
      </c>
      <c r="AC1337" t="str">
        <f t="shared" si="35"/>
        <v/>
      </c>
      <c r="AD1337">
        <v>895</v>
      </c>
      <c r="AE1337" t="b">
        <v>0</v>
      </c>
      <c r="AF1337" t="b">
        <f>_xlfn.XLOOKUP($C1337,[1]Dec25_data_updated!$C:$C, [1]Dec25_data_updated!AI:AI,0)</f>
        <v>0</v>
      </c>
      <c r="AG1337">
        <f>_xlfn.XLOOKUP($C1337,[1]Dec25_data_updated!$C:$C, [1]Dec25_data_updated!AJ:AJ,0)</f>
        <v>0</v>
      </c>
      <c r="AH1337" t="str">
        <f>_xlfn.XLOOKUP($C1337,[1]Dec25_data_updated!$C:$C, [1]Dec25_data_updated!AF:AF,0)</f>
        <v>X_Burrough_Net_Works_Case_studies_in_web_art_and_design.pdf</v>
      </c>
      <c r="AI1337" s="1">
        <f>_xlfn.XLOOKUP($C1337,[1]cull_for_type_term!$C:$C, [1]cull_for_type_term!AI:AI,0)</f>
        <v>0</v>
      </c>
      <c r="AJ1337" s="1">
        <f>_xlfn.XLOOKUP($C1337,[1]cull_for_type_term!$C:$C, [1]cull_for_type_term!AJ:AJ,0)</f>
        <v>0</v>
      </c>
      <c r="AK1337" s="1">
        <f>_xlfn.XLOOKUP($C1337,[1]dates!$C:$C, [1]dates!D:D,0)</f>
        <v>0</v>
      </c>
      <c r="AL1337" s="2"/>
      <c r="AM1337" s="3">
        <f>_xlfn.XLOOKUP($C1337,[1]missing!$C:$C, [1]missing!AH:AH,0)</f>
        <v>0</v>
      </c>
    </row>
    <row r="1338" spans="1:39" x14ac:dyDescent="0.2">
      <c r="A1338">
        <v>7</v>
      </c>
      <c r="B1338" t="s">
        <v>6580</v>
      </c>
      <c r="C1338" t="s">
        <v>6581</v>
      </c>
      <c r="D1338">
        <v>2012</v>
      </c>
      <c r="F1338" t="s">
        <v>289</v>
      </c>
      <c r="G1338" t="s">
        <v>6597</v>
      </c>
      <c r="H1338" t="s">
        <v>6586</v>
      </c>
      <c r="I1338">
        <v>6</v>
      </c>
      <c r="J1338" s="4">
        <v>45649.441979166666</v>
      </c>
      <c r="K1338" t="s">
        <v>250</v>
      </c>
      <c r="S1338">
        <v>7</v>
      </c>
      <c r="T1338">
        <v>0.57999999999999996</v>
      </c>
      <c r="U1338">
        <v>7</v>
      </c>
      <c r="V1338">
        <v>1</v>
      </c>
      <c r="W1338">
        <v>12</v>
      </c>
      <c r="X1338" t="s">
        <v>6589</v>
      </c>
      <c r="Z1338" t="s">
        <v>6598</v>
      </c>
      <c r="AA1338" t="s">
        <v>1129</v>
      </c>
      <c r="AB1338" t="b">
        <v>0</v>
      </c>
      <c r="AC1338" t="str">
        <f t="shared" si="35"/>
        <v/>
      </c>
      <c r="AD1338">
        <v>944</v>
      </c>
      <c r="AE1338" t="b">
        <v>0</v>
      </c>
      <c r="AF1338" t="b">
        <f>_xlfn.XLOOKUP($C1338,[1]Dec25_data_updated!$C:$C, [1]Dec25_data_updated!AI:AI,0)</f>
        <v>0</v>
      </c>
      <c r="AG1338">
        <f>_xlfn.XLOOKUP($C1338,[1]Dec25_data_updated!$C:$C, [1]Dec25_data_updated!AJ:AJ,0)</f>
        <v>0</v>
      </c>
      <c r="AH1338" t="str">
        <f>_xlfn.XLOOKUP($C1338,[1]Dec25_data_updated!$C:$C, [1]Dec25_data_updated!AF:AF,0)</f>
        <v>X_Burrough_Net_Works_Case_studies_in_web_art_and_design.pdf</v>
      </c>
      <c r="AI1338" s="1">
        <f>_xlfn.XLOOKUP($C1338,[1]cull_for_type_term!$C:$C, [1]cull_for_type_term!AI:AI,0)</f>
        <v>0</v>
      </c>
      <c r="AJ1338" s="1">
        <f>_xlfn.XLOOKUP($C1338,[1]cull_for_type_term!$C:$C, [1]cull_for_type_term!AJ:AJ,0)</f>
        <v>0</v>
      </c>
      <c r="AK1338" s="1">
        <f>_xlfn.XLOOKUP($C1338,[1]dates!$C:$C, [1]dates!D:D,0)</f>
        <v>0</v>
      </c>
      <c r="AL1338" s="2"/>
      <c r="AM1338" s="3">
        <f>_xlfn.XLOOKUP($C1338,[1]missing!$C:$C, [1]missing!AH:AH,0)</f>
        <v>0</v>
      </c>
    </row>
    <row r="1339" spans="1:39" x14ac:dyDescent="0.2">
      <c r="A1339">
        <v>0</v>
      </c>
      <c r="B1339" t="s">
        <v>1625</v>
      </c>
      <c r="C1339" t="s">
        <v>1626</v>
      </c>
      <c r="D1339">
        <v>2012</v>
      </c>
      <c r="F1339" t="s">
        <v>1627</v>
      </c>
      <c r="G1339" t="s">
        <v>1628</v>
      </c>
      <c r="I1339">
        <v>22</v>
      </c>
      <c r="J1339" s="4">
        <v>45649.418078703704</v>
      </c>
      <c r="S1339">
        <v>0</v>
      </c>
      <c r="T1339">
        <v>0</v>
      </c>
      <c r="U1339">
        <v>0</v>
      </c>
      <c r="V1339">
        <v>2</v>
      </c>
      <c r="W1339">
        <v>12</v>
      </c>
      <c r="X1339" t="s">
        <v>6599</v>
      </c>
      <c r="Y1339" t="s">
        <v>1630</v>
      </c>
      <c r="Z1339" t="s">
        <v>6600</v>
      </c>
      <c r="AA1339" t="s">
        <v>342</v>
      </c>
      <c r="AB1339" s="7" t="b">
        <v>0</v>
      </c>
      <c r="AC1339" t="str">
        <f t="shared" si="35"/>
        <v/>
      </c>
      <c r="AD1339">
        <v>938</v>
      </c>
      <c r="AE1339" t="b">
        <v>1</v>
      </c>
      <c r="AF1339" s="7" t="b">
        <v>0</v>
      </c>
      <c r="AG1339" s="11"/>
      <c r="AH1339">
        <f>_xlfn.XLOOKUP($C1339,[1]Dec25_data_updated!$C:$C, [1]Dec25_data_updated!AF:AF,0)</f>
        <v>0</v>
      </c>
      <c r="AI1339" s="1">
        <f>_xlfn.XLOOKUP($C1339,[1]cull_for_type_term!$C:$C, [1]cull_for_type_term!AI:AI,0)</f>
        <v>0</v>
      </c>
      <c r="AJ1339" s="1">
        <f>_xlfn.XLOOKUP($C1339,[1]cull_for_type_term!$C:$C, [1]cull_for_type_term!AJ:AJ,0)</f>
        <v>0</v>
      </c>
      <c r="AK1339" s="1">
        <f>_xlfn.XLOOKUP($C1339,[1]dates!$C:$C, [1]dates!D:D,0)</f>
        <v>0</v>
      </c>
      <c r="AL1339" s="2"/>
      <c r="AM1339" s="3">
        <f>_xlfn.XLOOKUP($C1339,[1]missing!$C:$C, [1]missing!AH:AH,0)</f>
        <v>0</v>
      </c>
    </row>
    <row r="1340" spans="1:39" x14ac:dyDescent="0.2">
      <c r="A1340">
        <v>2</v>
      </c>
      <c r="B1340" t="s">
        <v>2124</v>
      </c>
      <c r="C1340" t="s">
        <v>2125</v>
      </c>
      <c r="D1340">
        <v>2022</v>
      </c>
      <c r="F1340" t="s">
        <v>723</v>
      </c>
      <c r="G1340" t="s">
        <v>2126</v>
      </c>
      <c r="H1340" t="s">
        <v>2127</v>
      </c>
      <c r="I1340">
        <v>441</v>
      </c>
      <c r="J1340" s="4">
        <v>45649.420636574076</v>
      </c>
      <c r="S1340">
        <v>2</v>
      </c>
      <c r="T1340">
        <v>1</v>
      </c>
      <c r="U1340">
        <v>2</v>
      </c>
      <c r="V1340">
        <v>1</v>
      </c>
      <c r="W1340">
        <v>2</v>
      </c>
      <c r="X1340" t="s">
        <v>6601</v>
      </c>
      <c r="Z1340" t="s">
        <v>6602</v>
      </c>
      <c r="AA1340" t="s">
        <v>47</v>
      </c>
      <c r="AB1340" s="5" t="b">
        <v>0</v>
      </c>
      <c r="AC1340" t="b">
        <f t="shared" si="35"/>
        <v>1</v>
      </c>
      <c r="AD1340">
        <v>506</v>
      </c>
      <c r="AE1340" t="b">
        <v>0</v>
      </c>
      <c r="AF1340">
        <f>_xlfn.XLOOKUP($C1340,[1]Dec25_data_updated!$C:$C, [1]Dec25_data_updated!AI:AI,0)</f>
        <v>0</v>
      </c>
      <c r="AG1340">
        <f>_xlfn.XLOOKUP($C1340,[1]Dec25_data_updated!$C:$C, [1]Dec25_data_updated!AJ:AJ,0)</f>
        <v>0</v>
      </c>
      <c r="AH1340" t="str">
        <f>_xlfn.XLOOKUP($C1340,[1]Dec25_data_updated!$C:$C, [1]Dec25_data_updated!AF:AF,0)</f>
        <v>T_Bosch_You_Are_Not_Expected_to_Understand_This_How_26_Lines_of_Code_Changed_the_World.pdf</v>
      </c>
      <c r="AI1340" s="1">
        <f>_xlfn.XLOOKUP($C1340,[1]cull_for_type_term!$C:$C, [1]cull_for_type_term!AI:AI,0)</f>
        <v>0</v>
      </c>
      <c r="AJ1340" s="1">
        <f>_xlfn.XLOOKUP($C1340,[1]cull_for_type_term!$C:$C, [1]cull_for_type_term!AJ:AJ,0)</f>
        <v>0</v>
      </c>
      <c r="AK1340" s="1">
        <f>_xlfn.XLOOKUP($C1340,[1]dates!$C:$C, [1]dates!D:D,0)</f>
        <v>0</v>
      </c>
      <c r="AL1340" s="2"/>
      <c r="AM1340" s="3" t="str">
        <f>_xlfn.XLOOKUP($C1340,[1]missing!$C:$C, [1]missing!AH:AH,0)</f>
        <v>Institutional login</v>
      </c>
    </row>
    <row r="1341" spans="1:39" x14ac:dyDescent="0.2">
      <c r="A1341" s="5">
        <v>141</v>
      </c>
      <c r="B1341" s="5" t="s">
        <v>2202</v>
      </c>
      <c r="C1341" s="5" t="s">
        <v>6603</v>
      </c>
      <c r="D1341" s="5">
        <v>2008</v>
      </c>
      <c r="E1341" s="5" t="s">
        <v>6604</v>
      </c>
      <c r="F1341" s="5" t="s">
        <v>1843</v>
      </c>
      <c r="G1341" s="5" t="s">
        <v>6605</v>
      </c>
      <c r="H1341" s="5" t="s">
        <v>6606</v>
      </c>
      <c r="I1341" s="5">
        <v>21</v>
      </c>
      <c r="J1341" s="6" t="s">
        <v>61</v>
      </c>
      <c r="K1341" s="5"/>
      <c r="L1341" s="5"/>
      <c r="M1341" s="5"/>
      <c r="N1341" s="5"/>
      <c r="O1341" s="5"/>
      <c r="P1341" s="5"/>
      <c r="Q1341" s="5"/>
      <c r="R1341" s="5"/>
      <c r="S1341" s="5">
        <v>141</v>
      </c>
      <c r="T1341" s="5">
        <v>8.81</v>
      </c>
      <c r="U1341" s="5">
        <v>141</v>
      </c>
      <c r="V1341" s="5">
        <v>1</v>
      </c>
      <c r="W1341" s="5">
        <v>16</v>
      </c>
      <c r="X1341" s="5" t="s">
        <v>6607</v>
      </c>
      <c r="Y1341" s="5" t="s">
        <v>6608</v>
      </c>
      <c r="Z1341" s="5" t="s">
        <v>6609</v>
      </c>
      <c r="AA1341" t="s">
        <v>63</v>
      </c>
      <c r="AB1341" t="b">
        <v>0</v>
      </c>
      <c r="AC1341" t="str">
        <f t="shared" si="35"/>
        <v/>
      </c>
      <c r="AD1341">
        <v>681</v>
      </c>
      <c r="AE1341" t="b">
        <v>1</v>
      </c>
      <c r="AF1341" s="7" t="s">
        <v>6289</v>
      </c>
      <c r="AG1341" s="11"/>
      <c r="AH1341" t="str">
        <f>_xlfn.XLOOKUP($C1341,[1]Dec25_data_updated!$C:$C, [1]Dec25_data_updated!AF:AF,0)</f>
        <v>LA_Heymann_Everything_is_transformative_fair_use_and_reader_response.pdf</v>
      </c>
      <c r="AI1341" s="1">
        <f>_xlfn.XLOOKUP($C1341,[1]cull_for_type_term!$C:$C, [1]cull_for_type_term!AI:AI,0)</f>
        <v>0</v>
      </c>
      <c r="AJ1341" s="1">
        <f>_xlfn.XLOOKUP($C1341,[1]cull_for_type_term!$C:$C, [1]cull_for_type_term!AJ:AJ,0)</f>
        <v>0</v>
      </c>
      <c r="AK1341" s="1">
        <f>_xlfn.XLOOKUP($C1341,[1]dates!$C:$C, [1]dates!D:D,0)</f>
        <v>0</v>
      </c>
      <c r="AL1341" s="2"/>
      <c r="AM1341" s="3" t="str">
        <f>_xlfn.XLOOKUP($C1341,[1]missing!$C:$C, [1]missing!AH:AH,0)</f>
        <v>PAID</v>
      </c>
    </row>
    <row r="1342" spans="1:39" x14ac:dyDescent="0.2">
      <c r="A1342">
        <v>0</v>
      </c>
      <c r="B1342" t="s">
        <v>6610</v>
      </c>
      <c r="C1342" t="s">
        <v>6611</v>
      </c>
      <c r="D1342">
        <v>2019</v>
      </c>
      <c r="E1342" t="s">
        <v>6612</v>
      </c>
      <c r="G1342" t="s">
        <v>6613</v>
      </c>
      <c r="I1342">
        <v>419</v>
      </c>
      <c r="J1342" s="4">
        <v>45649.420636574076</v>
      </c>
      <c r="K1342" t="s">
        <v>107</v>
      </c>
      <c r="S1342">
        <v>0</v>
      </c>
      <c r="T1342">
        <v>0</v>
      </c>
      <c r="U1342">
        <v>0</v>
      </c>
      <c r="V1342">
        <v>2</v>
      </c>
      <c r="W1342">
        <v>5</v>
      </c>
      <c r="X1342" t="s">
        <v>6614</v>
      </c>
      <c r="Y1342" t="s">
        <v>6613</v>
      </c>
      <c r="Z1342" t="s">
        <v>6615</v>
      </c>
      <c r="AA1342" t="s">
        <v>47</v>
      </c>
      <c r="AB1342" t="b">
        <v>0</v>
      </c>
      <c r="AC1342" t="b">
        <f t="shared" si="35"/>
        <v>1</v>
      </c>
      <c r="AD1342">
        <v>484</v>
      </c>
      <c r="AE1342" t="b">
        <v>0</v>
      </c>
      <c r="AF1342">
        <f>_xlfn.XLOOKUP($C1342,[1]Dec25_data_updated!$C:$C, [1]Dec25_data_updated!AI:AI,0)</f>
        <v>0</v>
      </c>
      <c r="AG1342">
        <f>_xlfn.XLOOKUP($C1342,[1]Dec25_data_updated!$C:$C, [1]Dec25_data_updated!AJ:AJ,0)</f>
        <v>0</v>
      </c>
      <c r="AH1342">
        <f>_xlfn.XLOOKUP($C1342,[1]Dec25_data_updated!$C:$C, [1]Dec25_data_updated!AF:AF,0)</f>
        <v>0</v>
      </c>
      <c r="AI1342" s="1">
        <f>_xlfn.XLOOKUP($C1342,[1]cull_for_type_term!$C:$C, [1]cull_for_type_term!AI:AI,0)</f>
        <v>0</v>
      </c>
      <c r="AJ1342" s="1">
        <f>_xlfn.XLOOKUP($C1342,[1]cull_for_type_term!$C:$C, [1]cull_for_type_term!AJ:AJ,0)</f>
        <v>0</v>
      </c>
      <c r="AK1342" s="1">
        <f>_xlfn.XLOOKUP($C1342,[1]dates!$C:$C, [1]dates!D:D,0)</f>
        <v>0</v>
      </c>
      <c r="AL1342" s="2"/>
      <c r="AM1342" s="3">
        <f>_xlfn.XLOOKUP($C1342,[1]missing!$C:$C, [1]missing!AH:AH,0)</f>
        <v>0</v>
      </c>
    </row>
    <row r="1343" spans="1:39" x14ac:dyDescent="0.2">
      <c r="A1343">
        <v>0</v>
      </c>
      <c r="B1343" t="s">
        <v>6610</v>
      </c>
      <c r="C1343" t="s">
        <v>6616</v>
      </c>
      <c r="E1343" t="s">
        <v>6612</v>
      </c>
      <c r="G1343" t="s">
        <v>6617</v>
      </c>
      <c r="I1343">
        <v>435</v>
      </c>
      <c r="J1343" s="4">
        <v>45649.420636574076</v>
      </c>
      <c r="K1343" t="s">
        <v>107</v>
      </c>
      <c r="S1343">
        <v>0</v>
      </c>
      <c r="T1343">
        <v>0</v>
      </c>
      <c r="U1343">
        <v>0</v>
      </c>
      <c r="V1343">
        <v>2</v>
      </c>
      <c r="X1343" t="s">
        <v>6614</v>
      </c>
      <c r="Y1343" t="s">
        <v>6617</v>
      </c>
      <c r="Z1343" t="s">
        <v>6618</v>
      </c>
      <c r="AA1343" t="s">
        <v>47</v>
      </c>
      <c r="AB1343" t="b">
        <v>0</v>
      </c>
      <c r="AC1343" t="b">
        <f t="shared" si="35"/>
        <v>1</v>
      </c>
      <c r="AD1343">
        <v>500</v>
      </c>
      <c r="AE1343" t="b">
        <v>0</v>
      </c>
      <c r="AF1343">
        <f>_xlfn.XLOOKUP($C1343,[1]Dec25_data_updated!$C:$C, [1]Dec25_data_updated!AI:AI,0)</f>
        <v>0</v>
      </c>
      <c r="AG1343">
        <f>_xlfn.XLOOKUP($C1343,[1]Dec25_data_updated!$C:$C, [1]Dec25_data_updated!AJ:AJ,0)</f>
        <v>0</v>
      </c>
      <c r="AH1343">
        <f>_xlfn.XLOOKUP($C1343,[1]Dec25_data_updated!$C:$C, [1]Dec25_data_updated!AF:AF,0)</f>
        <v>0</v>
      </c>
      <c r="AI1343" s="1">
        <f>_xlfn.XLOOKUP($C1343,[1]cull_for_type_term!$C:$C, [1]cull_for_type_term!AI:AI,0)</f>
        <v>0</v>
      </c>
      <c r="AJ1343" s="1">
        <f>_xlfn.XLOOKUP($C1343,[1]cull_for_type_term!$C:$C, [1]cull_for_type_term!AJ:AJ,0)</f>
        <v>0</v>
      </c>
      <c r="AK1343" s="1">
        <f>_xlfn.XLOOKUP($C1343,[1]dates!$C:$C, [1]dates!D:D,0)</f>
        <v>0</v>
      </c>
      <c r="AL1343" s="2"/>
      <c r="AM1343" s="3">
        <f>_xlfn.XLOOKUP($C1343,[1]missing!$C:$C, [1]missing!AH:AH,0)</f>
        <v>0</v>
      </c>
    </row>
    <row r="1344" spans="1:39" x14ac:dyDescent="0.2">
      <c r="A1344">
        <v>0</v>
      </c>
      <c r="B1344" t="s">
        <v>6619</v>
      </c>
      <c r="C1344" t="s">
        <v>6620</v>
      </c>
      <c r="E1344" t="s">
        <v>6612</v>
      </c>
      <c r="G1344" t="s">
        <v>6621</v>
      </c>
      <c r="I1344">
        <v>327</v>
      </c>
      <c r="J1344" s="4">
        <v>45649.420636574076</v>
      </c>
      <c r="K1344" t="s">
        <v>107</v>
      </c>
      <c r="S1344">
        <v>0</v>
      </c>
      <c r="T1344">
        <v>0</v>
      </c>
      <c r="U1344">
        <v>0</v>
      </c>
      <c r="V1344">
        <v>6</v>
      </c>
      <c r="X1344" t="s">
        <v>6622</v>
      </c>
      <c r="Y1344" t="s">
        <v>6621</v>
      </c>
      <c r="Z1344" t="s">
        <v>6623</v>
      </c>
      <c r="AA1344" t="s">
        <v>47</v>
      </c>
      <c r="AB1344" t="b">
        <v>0</v>
      </c>
      <c r="AC1344" t="b">
        <f t="shared" si="35"/>
        <v>1</v>
      </c>
      <c r="AD1344">
        <v>392</v>
      </c>
      <c r="AE1344" t="b">
        <v>0</v>
      </c>
      <c r="AF1344">
        <f>_xlfn.XLOOKUP($C1344,[1]Dec25_data_updated!$C:$C, [1]Dec25_data_updated!AI:AI,0)</f>
        <v>0</v>
      </c>
      <c r="AG1344">
        <f>_xlfn.XLOOKUP($C1344,[1]Dec25_data_updated!$C:$C, [1]Dec25_data_updated!AJ:AJ,0)</f>
        <v>0</v>
      </c>
      <c r="AH1344">
        <f>_xlfn.XLOOKUP($C1344,[1]Dec25_data_updated!$C:$C, [1]Dec25_data_updated!AF:AF,0)</f>
        <v>0</v>
      </c>
      <c r="AI1344" s="1">
        <f>_xlfn.XLOOKUP($C1344,[1]cull_for_type_term!$C:$C, [1]cull_for_type_term!AI:AI,0)</f>
        <v>0</v>
      </c>
      <c r="AJ1344" s="1">
        <f>_xlfn.XLOOKUP($C1344,[1]cull_for_type_term!$C:$C, [1]cull_for_type_term!AJ:AJ,0)</f>
        <v>0</v>
      </c>
      <c r="AK1344" s="1">
        <f>_xlfn.XLOOKUP($C1344,[1]dates!$C:$C, [1]dates!D:D,0)</f>
        <v>0</v>
      </c>
      <c r="AL1344" s="2"/>
      <c r="AM1344" s="3">
        <f>_xlfn.XLOOKUP($C1344,[1]missing!$C:$C, [1]missing!AH:AH,0)</f>
        <v>0</v>
      </c>
    </row>
    <row r="1345" spans="1:39" x14ac:dyDescent="0.2">
      <c r="A1345">
        <v>0</v>
      </c>
      <c r="B1345" t="s">
        <v>6619</v>
      </c>
      <c r="C1345" t="s">
        <v>6620</v>
      </c>
      <c r="E1345" t="s">
        <v>6612</v>
      </c>
      <c r="G1345" s="8" t="s">
        <v>6621</v>
      </c>
      <c r="I1345">
        <v>21</v>
      </c>
      <c r="J1345" s="4">
        <v>45649.444212962961</v>
      </c>
      <c r="K1345" t="s">
        <v>107</v>
      </c>
      <c r="S1345">
        <v>0</v>
      </c>
      <c r="T1345">
        <v>0</v>
      </c>
      <c r="U1345">
        <v>0</v>
      </c>
      <c r="V1345">
        <v>6</v>
      </c>
      <c r="X1345" t="s">
        <v>6624</v>
      </c>
      <c r="Y1345" t="s">
        <v>6621</v>
      </c>
      <c r="Z1345" t="s">
        <v>6625</v>
      </c>
      <c r="AA1345" t="s">
        <v>71</v>
      </c>
      <c r="AB1345" t="b">
        <v>0</v>
      </c>
      <c r="AC1345" t="str">
        <f t="shared" si="35"/>
        <v/>
      </c>
      <c r="AD1345">
        <v>847</v>
      </c>
      <c r="AE1345" t="b">
        <v>0</v>
      </c>
      <c r="AF1345">
        <f>_xlfn.XLOOKUP($C1345,[1]Dec25_data_updated!$C:$C, [1]Dec25_data_updated!AI:AI,0)</f>
        <v>0</v>
      </c>
      <c r="AG1345">
        <f>_xlfn.XLOOKUP($C1345,[1]Dec25_data_updated!$C:$C, [1]Dec25_data_updated!AJ:AJ,0)</f>
        <v>0</v>
      </c>
      <c r="AH1345">
        <f>_xlfn.XLOOKUP($C1345,[1]Dec25_data_updated!$C:$C, [1]Dec25_data_updated!AF:AF,0)</f>
        <v>0</v>
      </c>
      <c r="AI1345" s="1">
        <f>_xlfn.XLOOKUP($C1345,[1]cull_for_type_term!$C:$C, [1]cull_for_type_term!AI:AI,0)</f>
        <v>0</v>
      </c>
      <c r="AJ1345" s="1">
        <f>_xlfn.XLOOKUP($C1345,[1]cull_for_type_term!$C:$C, [1]cull_for_type_term!AJ:AJ,0)</f>
        <v>0</v>
      </c>
      <c r="AK1345" s="1">
        <f>_xlfn.XLOOKUP($C1345,[1]dates!$C:$C, [1]dates!D:D,0)</f>
        <v>0</v>
      </c>
      <c r="AL1345" s="2"/>
      <c r="AM1345" s="3">
        <f>_xlfn.XLOOKUP($C1345,[1]missing!$C:$C, [1]missing!AH:AH,0)</f>
        <v>0</v>
      </c>
    </row>
    <row r="1346" spans="1:39" x14ac:dyDescent="0.2">
      <c r="A1346">
        <v>0</v>
      </c>
      <c r="B1346" t="s">
        <v>6619</v>
      </c>
      <c r="C1346" t="s">
        <v>6620</v>
      </c>
      <c r="E1346" t="s">
        <v>6612</v>
      </c>
      <c r="G1346" t="s">
        <v>6621</v>
      </c>
      <c r="I1346">
        <v>157</v>
      </c>
      <c r="J1346" s="4">
        <v>45649.813726851855</v>
      </c>
      <c r="K1346" t="s">
        <v>107</v>
      </c>
      <c r="S1346">
        <v>0</v>
      </c>
      <c r="T1346">
        <v>0</v>
      </c>
      <c r="U1346">
        <v>0</v>
      </c>
      <c r="V1346">
        <v>6</v>
      </c>
      <c r="X1346" t="s">
        <v>6624</v>
      </c>
      <c r="Y1346" t="s">
        <v>6621</v>
      </c>
      <c r="Z1346" t="s">
        <v>6626</v>
      </c>
      <c r="AA1346" t="s">
        <v>50</v>
      </c>
      <c r="AB1346" t="b">
        <v>0</v>
      </c>
      <c r="AC1346" t="str">
        <f t="shared" si="35"/>
        <v/>
      </c>
      <c r="AD1346">
        <v>1124</v>
      </c>
      <c r="AE1346" t="b">
        <v>0</v>
      </c>
      <c r="AF1346">
        <f>_xlfn.XLOOKUP($C1346,[1]Dec25_data_updated!$C:$C, [1]Dec25_data_updated!AI:AI,0)</f>
        <v>0</v>
      </c>
      <c r="AG1346">
        <f>_xlfn.XLOOKUP($C1346,[1]Dec25_data_updated!$C:$C, [1]Dec25_data_updated!AJ:AJ,0)</f>
        <v>0</v>
      </c>
      <c r="AH1346">
        <f>_xlfn.XLOOKUP($C1346,[1]Dec25_data_updated!$C:$C, [1]Dec25_data_updated!AF:AF,0)</f>
        <v>0</v>
      </c>
      <c r="AI1346" s="1">
        <f>_xlfn.XLOOKUP($C1346,[1]cull_for_type_term!$C:$C, [1]cull_for_type_term!AI:AI,0)</f>
        <v>0</v>
      </c>
      <c r="AJ1346" s="1">
        <f>_xlfn.XLOOKUP($C1346,[1]cull_for_type_term!$C:$C, [1]cull_for_type_term!AJ:AJ,0)</f>
        <v>0</v>
      </c>
      <c r="AK1346" s="1">
        <f>_xlfn.XLOOKUP($C1346,[1]dates!$C:$C, [1]dates!D:D,0)</f>
        <v>0</v>
      </c>
      <c r="AL1346" s="2"/>
      <c r="AM1346" s="3">
        <f>_xlfn.XLOOKUP($C1346,[1]missing!$C:$C, [1]missing!AH:AH,0)</f>
        <v>0</v>
      </c>
    </row>
    <row r="1347" spans="1:39" x14ac:dyDescent="0.2">
      <c r="A1347">
        <v>0</v>
      </c>
      <c r="B1347" t="s">
        <v>6619</v>
      </c>
      <c r="C1347" t="s">
        <v>6620</v>
      </c>
      <c r="E1347" t="s">
        <v>6612</v>
      </c>
      <c r="G1347" t="s">
        <v>6621</v>
      </c>
      <c r="I1347">
        <v>22</v>
      </c>
      <c r="J1347" s="4">
        <v>45649.86822916667</v>
      </c>
      <c r="K1347" t="s">
        <v>107</v>
      </c>
      <c r="S1347">
        <v>0</v>
      </c>
      <c r="T1347">
        <v>0</v>
      </c>
      <c r="U1347">
        <v>0</v>
      </c>
      <c r="V1347">
        <v>6</v>
      </c>
      <c r="X1347" t="s">
        <v>6624</v>
      </c>
      <c r="Y1347" t="s">
        <v>6621</v>
      </c>
      <c r="Z1347" t="s">
        <v>6627</v>
      </c>
      <c r="AA1347" t="s">
        <v>71</v>
      </c>
      <c r="AB1347" t="b">
        <v>0</v>
      </c>
      <c r="AC1347" t="str">
        <f t="shared" si="35"/>
        <v/>
      </c>
      <c r="AD1347">
        <v>1372</v>
      </c>
      <c r="AE1347" t="b">
        <v>0</v>
      </c>
      <c r="AF1347">
        <f>_xlfn.XLOOKUP($C1347,[1]Dec25_data_updated!$C:$C, [1]Dec25_data_updated!AI:AI,0)</f>
        <v>0</v>
      </c>
      <c r="AG1347">
        <f>_xlfn.XLOOKUP($C1347,[1]Dec25_data_updated!$C:$C, [1]Dec25_data_updated!AJ:AJ,0)</f>
        <v>0</v>
      </c>
      <c r="AH1347">
        <f>_xlfn.XLOOKUP($C1347,[1]Dec25_data_updated!$C:$C, [1]Dec25_data_updated!AF:AF,0)</f>
        <v>0</v>
      </c>
      <c r="AI1347" s="1">
        <f>_xlfn.XLOOKUP($C1347,[1]cull_for_type_term!$C:$C, [1]cull_for_type_term!AI:AI,0)</f>
        <v>0</v>
      </c>
      <c r="AJ1347" s="1">
        <f>_xlfn.XLOOKUP($C1347,[1]cull_for_type_term!$C:$C, [1]cull_for_type_term!AJ:AJ,0)</f>
        <v>0</v>
      </c>
      <c r="AK1347" s="1">
        <f>_xlfn.XLOOKUP($C1347,[1]dates!$C:$C, [1]dates!D:D,0)</f>
        <v>0</v>
      </c>
      <c r="AL1347" s="2"/>
      <c r="AM1347" s="3">
        <f>_xlfn.XLOOKUP($C1347,[1]missing!$C:$C, [1]missing!AH:AH,0)</f>
        <v>0</v>
      </c>
    </row>
    <row r="1348" spans="1:39" x14ac:dyDescent="0.2">
      <c r="A1348">
        <v>0</v>
      </c>
      <c r="B1348" t="s">
        <v>6628</v>
      </c>
      <c r="C1348" t="s">
        <v>6629</v>
      </c>
      <c r="E1348" t="s">
        <v>6612</v>
      </c>
      <c r="G1348" t="s">
        <v>6630</v>
      </c>
      <c r="I1348">
        <v>223</v>
      </c>
      <c r="J1348" s="4">
        <v>45649.420636574076</v>
      </c>
      <c r="K1348" t="s">
        <v>107</v>
      </c>
      <c r="S1348">
        <v>0</v>
      </c>
      <c r="T1348">
        <v>0</v>
      </c>
      <c r="U1348">
        <v>0</v>
      </c>
      <c r="V1348">
        <v>1</v>
      </c>
      <c r="X1348" t="s">
        <v>6631</v>
      </c>
      <c r="Y1348" t="s">
        <v>6630</v>
      </c>
      <c r="Z1348" t="s">
        <v>6632</v>
      </c>
      <c r="AA1348" t="s">
        <v>47</v>
      </c>
      <c r="AB1348" t="b">
        <v>0</v>
      </c>
      <c r="AC1348" t="b">
        <f t="shared" si="35"/>
        <v>1</v>
      </c>
      <c r="AD1348">
        <v>288</v>
      </c>
      <c r="AE1348" t="b">
        <v>0</v>
      </c>
      <c r="AF1348">
        <f>_xlfn.XLOOKUP($C1348,[1]Dec25_data_updated!$C:$C, [1]Dec25_data_updated!AI:AI,0)</f>
        <v>0</v>
      </c>
      <c r="AG1348">
        <f>_xlfn.XLOOKUP($C1348,[1]Dec25_data_updated!$C:$C, [1]Dec25_data_updated!AJ:AJ,0)</f>
        <v>0</v>
      </c>
      <c r="AH1348">
        <f>_xlfn.XLOOKUP($C1348,[1]Dec25_data_updated!$C:$C, [1]Dec25_data_updated!AF:AF,0)</f>
        <v>0</v>
      </c>
      <c r="AI1348" s="1">
        <f>_xlfn.XLOOKUP($C1348,[1]cull_for_type_term!$C:$C, [1]cull_for_type_term!AI:AI,0)</f>
        <v>0</v>
      </c>
      <c r="AJ1348" s="1">
        <f>_xlfn.XLOOKUP($C1348,[1]cull_for_type_term!$C:$C, [1]cull_for_type_term!AJ:AJ,0)</f>
        <v>0</v>
      </c>
      <c r="AK1348" s="1">
        <f>_xlfn.XLOOKUP($C1348,[1]dates!$C:$C, [1]dates!D:D,0)</f>
        <v>0</v>
      </c>
      <c r="AL1348" s="2"/>
      <c r="AM1348" s="3">
        <f>_xlfn.XLOOKUP($C1348,[1]missing!$C:$C, [1]missing!AH:AH,0)</f>
        <v>0</v>
      </c>
    </row>
    <row r="1349" spans="1:39" x14ac:dyDescent="0.2">
      <c r="A1349">
        <v>0</v>
      </c>
      <c r="B1349" t="s">
        <v>6628</v>
      </c>
      <c r="C1349" t="s">
        <v>6629</v>
      </c>
      <c r="E1349" t="s">
        <v>6612</v>
      </c>
      <c r="G1349" t="s">
        <v>6630</v>
      </c>
      <c r="I1349">
        <v>139</v>
      </c>
      <c r="J1349" s="4">
        <v>45649.813726851855</v>
      </c>
      <c r="K1349" t="s">
        <v>107</v>
      </c>
      <c r="S1349">
        <v>0</v>
      </c>
      <c r="T1349">
        <v>0</v>
      </c>
      <c r="U1349">
        <v>0</v>
      </c>
      <c r="V1349">
        <v>1</v>
      </c>
      <c r="X1349" t="s">
        <v>6633</v>
      </c>
      <c r="Y1349" t="s">
        <v>6630</v>
      </c>
      <c r="Z1349" t="s">
        <v>6634</v>
      </c>
      <c r="AA1349" t="s">
        <v>50</v>
      </c>
      <c r="AB1349" t="b">
        <v>0</v>
      </c>
      <c r="AC1349" t="b">
        <f t="shared" si="35"/>
        <v>1</v>
      </c>
      <c r="AD1349">
        <v>1106</v>
      </c>
      <c r="AE1349" t="b">
        <v>0</v>
      </c>
      <c r="AF1349">
        <f>_xlfn.XLOOKUP($C1349,[1]Dec25_data_updated!$C:$C, [1]Dec25_data_updated!AI:AI,0)</f>
        <v>0</v>
      </c>
      <c r="AG1349">
        <f>_xlfn.XLOOKUP($C1349,[1]Dec25_data_updated!$C:$C, [1]Dec25_data_updated!AJ:AJ,0)</f>
        <v>0</v>
      </c>
      <c r="AH1349">
        <f>_xlfn.XLOOKUP($C1349,[1]Dec25_data_updated!$C:$C, [1]Dec25_data_updated!AF:AF,0)</f>
        <v>0</v>
      </c>
      <c r="AI1349" s="1">
        <f>_xlfn.XLOOKUP($C1349,[1]cull_for_type_term!$C:$C, [1]cull_for_type_term!AI:AI,0)</f>
        <v>0</v>
      </c>
      <c r="AJ1349" s="1">
        <f>_xlfn.XLOOKUP($C1349,[1]cull_for_type_term!$C:$C, [1]cull_for_type_term!AJ:AJ,0)</f>
        <v>0</v>
      </c>
      <c r="AK1349" s="1">
        <f>_xlfn.XLOOKUP($C1349,[1]dates!$C:$C, [1]dates!D:D,0)</f>
        <v>0</v>
      </c>
      <c r="AL1349" s="2"/>
      <c r="AM1349" s="3">
        <f>_xlfn.XLOOKUP($C1349,[1]missing!$C:$C, [1]missing!AH:AH,0)</f>
        <v>0</v>
      </c>
    </row>
    <row r="1350" spans="1:39" x14ac:dyDescent="0.2">
      <c r="A1350">
        <v>0</v>
      </c>
      <c r="B1350" t="s">
        <v>6635</v>
      </c>
      <c r="C1350" t="s">
        <v>6636</v>
      </c>
      <c r="E1350" t="s">
        <v>6612</v>
      </c>
      <c r="G1350" t="s">
        <v>6637</v>
      </c>
      <c r="I1350">
        <v>92</v>
      </c>
      <c r="J1350" s="4">
        <v>45649.813726851855</v>
      </c>
      <c r="K1350" t="s">
        <v>107</v>
      </c>
      <c r="S1350">
        <v>0</v>
      </c>
      <c r="T1350">
        <v>0</v>
      </c>
      <c r="U1350">
        <v>0</v>
      </c>
      <c r="V1350">
        <v>1</v>
      </c>
      <c r="X1350" t="s">
        <v>6638</v>
      </c>
      <c r="Y1350" t="s">
        <v>6637</v>
      </c>
      <c r="Z1350" t="s">
        <v>6639</v>
      </c>
      <c r="AA1350" t="s">
        <v>50</v>
      </c>
      <c r="AB1350" t="b">
        <v>0</v>
      </c>
      <c r="AC1350" t="b">
        <f t="shared" si="35"/>
        <v>1</v>
      </c>
      <c r="AD1350">
        <v>1059</v>
      </c>
      <c r="AE1350" t="b">
        <v>0</v>
      </c>
      <c r="AF1350">
        <f>_xlfn.XLOOKUP($C1350,[1]Dec25_data_updated!$C:$C, [1]Dec25_data_updated!AI:AI,0)</f>
        <v>0</v>
      </c>
      <c r="AG1350">
        <f>_xlfn.XLOOKUP($C1350,[1]Dec25_data_updated!$C:$C, [1]Dec25_data_updated!AJ:AJ,0)</f>
        <v>0</v>
      </c>
      <c r="AH1350">
        <f>_xlfn.XLOOKUP($C1350,[1]Dec25_data_updated!$C:$C, [1]Dec25_data_updated!AF:AF,0)</f>
        <v>0</v>
      </c>
      <c r="AI1350" s="1">
        <f>_xlfn.XLOOKUP($C1350,[1]cull_for_type_term!$C:$C, [1]cull_for_type_term!AI:AI,0)</f>
        <v>0</v>
      </c>
      <c r="AJ1350" s="1">
        <f>_xlfn.XLOOKUP($C1350,[1]cull_for_type_term!$C:$C, [1]cull_for_type_term!AJ:AJ,0)</f>
        <v>0</v>
      </c>
      <c r="AK1350" s="1">
        <f>_xlfn.XLOOKUP($C1350,[1]dates!$C:$C, [1]dates!D:D,0)</f>
        <v>0</v>
      </c>
      <c r="AL1350" s="2"/>
      <c r="AM1350" s="3">
        <f>_xlfn.XLOOKUP($C1350,[1]missing!$C:$C, [1]missing!AH:AH,0)</f>
        <v>0</v>
      </c>
    </row>
    <row r="1351" spans="1:39" x14ac:dyDescent="0.2">
      <c r="A1351">
        <v>0</v>
      </c>
      <c r="B1351" t="s">
        <v>6635</v>
      </c>
      <c r="C1351" t="s">
        <v>6640</v>
      </c>
      <c r="E1351" t="s">
        <v>6612</v>
      </c>
      <c r="G1351" t="s">
        <v>6641</v>
      </c>
      <c r="I1351">
        <v>70</v>
      </c>
      <c r="J1351" s="4">
        <v>45649.813726851855</v>
      </c>
      <c r="K1351" t="s">
        <v>107</v>
      </c>
      <c r="S1351">
        <v>0</v>
      </c>
      <c r="T1351">
        <v>0</v>
      </c>
      <c r="U1351">
        <v>0</v>
      </c>
      <c r="V1351">
        <v>1</v>
      </c>
      <c r="X1351" t="s">
        <v>6638</v>
      </c>
      <c r="Y1351" t="s">
        <v>6641</v>
      </c>
      <c r="Z1351" t="s">
        <v>6642</v>
      </c>
      <c r="AA1351" t="s">
        <v>50</v>
      </c>
      <c r="AB1351" t="b">
        <v>0</v>
      </c>
      <c r="AC1351" t="b">
        <f t="shared" si="35"/>
        <v>1</v>
      </c>
      <c r="AD1351">
        <v>1037</v>
      </c>
      <c r="AE1351" t="b">
        <v>0</v>
      </c>
      <c r="AF1351">
        <f>_xlfn.XLOOKUP($C1351,[1]Dec25_data_updated!$C:$C, [1]Dec25_data_updated!AI:AI,0)</f>
        <v>0</v>
      </c>
      <c r="AG1351">
        <f>_xlfn.XLOOKUP($C1351,[1]Dec25_data_updated!$C:$C, [1]Dec25_data_updated!AJ:AJ,0)</f>
        <v>0</v>
      </c>
      <c r="AH1351">
        <f>_xlfn.XLOOKUP($C1351,[1]Dec25_data_updated!$C:$C, [1]Dec25_data_updated!AF:AF,0)</f>
        <v>0</v>
      </c>
      <c r="AI1351" s="1">
        <f>_xlfn.XLOOKUP($C1351,[1]cull_for_type_term!$C:$C, [1]cull_for_type_term!AI:AI,0)</f>
        <v>0</v>
      </c>
      <c r="AJ1351" s="1">
        <f>_xlfn.XLOOKUP($C1351,[1]cull_for_type_term!$C:$C, [1]cull_for_type_term!AJ:AJ,0)</f>
        <v>0</v>
      </c>
      <c r="AK1351" s="1">
        <f>_xlfn.XLOOKUP($C1351,[1]dates!$C:$C, [1]dates!D:D,0)</f>
        <v>0</v>
      </c>
      <c r="AL1351" s="2"/>
      <c r="AM1351" s="3">
        <f>_xlfn.XLOOKUP($C1351,[1]missing!$C:$C, [1]missing!AH:AH,0)</f>
        <v>0</v>
      </c>
    </row>
    <row r="1352" spans="1:39" x14ac:dyDescent="0.2">
      <c r="A1352">
        <v>0</v>
      </c>
      <c r="B1352" t="s">
        <v>6635</v>
      </c>
      <c r="C1352" t="s">
        <v>6643</v>
      </c>
      <c r="E1352" t="s">
        <v>6612</v>
      </c>
      <c r="G1352" t="s">
        <v>6644</v>
      </c>
      <c r="I1352">
        <v>64</v>
      </c>
      <c r="J1352" s="4">
        <v>45649.813726851855</v>
      </c>
      <c r="K1352" t="s">
        <v>107</v>
      </c>
      <c r="S1352">
        <v>0</v>
      </c>
      <c r="T1352">
        <v>0</v>
      </c>
      <c r="U1352">
        <v>0</v>
      </c>
      <c r="V1352">
        <v>1</v>
      </c>
      <c r="X1352" t="s">
        <v>6638</v>
      </c>
      <c r="Y1352" t="s">
        <v>6644</v>
      </c>
      <c r="Z1352" t="s">
        <v>6645</v>
      </c>
      <c r="AA1352" t="s">
        <v>50</v>
      </c>
      <c r="AB1352" t="b">
        <v>0</v>
      </c>
      <c r="AC1352" t="b">
        <f t="shared" si="35"/>
        <v>1</v>
      </c>
      <c r="AD1352">
        <v>1031</v>
      </c>
      <c r="AE1352" t="b">
        <v>0</v>
      </c>
      <c r="AF1352">
        <f>_xlfn.XLOOKUP($C1352,[1]Dec25_data_updated!$C:$C, [1]Dec25_data_updated!AI:AI,0)</f>
        <v>0</v>
      </c>
      <c r="AG1352">
        <f>_xlfn.XLOOKUP($C1352,[1]Dec25_data_updated!$C:$C, [1]Dec25_data_updated!AJ:AJ,0)</f>
        <v>0</v>
      </c>
      <c r="AH1352">
        <f>_xlfn.XLOOKUP($C1352,[1]Dec25_data_updated!$C:$C, [1]Dec25_data_updated!AF:AF,0)</f>
        <v>0</v>
      </c>
      <c r="AI1352" s="1">
        <f>_xlfn.XLOOKUP($C1352,[1]cull_for_type_term!$C:$C, [1]cull_for_type_term!AI:AI,0)</f>
        <v>0</v>
      </c>
      <c r="AJ1352" s="1">
        <f>_xlfn.XLOOKUP($C1352,[1]cull_for_type_term!$C:$C, [1]cull_for_type_term!AJ:AJ,0)</f>
        <v>0</v>
      </c>
      <c r="AK1352" s="1">
        <f>_xlfn.XLOOKUP($C1352,[1]dates!$C:$C, [1]dates!D:D,0)</f>
        <v>0</v>
      </c>
      <c r="AL1352" s="2"/>
      <c r="AM1352" s="3">
        <f>_xlfn.XLOOKUP($C1352,[1]missing!$C:$C, [1]missing!AH:AH,0)</f>
        <v>0</v>
      </c>
    </row>
    <row r="1353" spans="1:39" x14ac:dyDescent="0.2">
      <c r="A1353">
        <v>0</v>
      </c>
      <c r="B1353" t="s">
        <v>6635</v>
      </c>
      <c r="C1353" t="s">
        <v>6646</v>
      </c>
      <c r="E1353" t="s">
        <v>6612</v>
      </c>
      <c r="G1353" t="s">
        <v>6647</v>
      </c>
      <c r="I1353">
        <v>65</v>
      </c>
      <c r="J1353" s="4">
        <v>45649.813726851855</v>
      </c>
      <c r="K1353" t="s">
        <v>107</v>
      </c>
      <c r="S1353">
        <v>0</v>
      </c>
      <c r="T1353">
        <v>0</v>
      </c>
      <c r="U1353">
        <v>0</v>
      </c>
      <c r="V1353">
        <v>1</v>
      </c>
      <c r="X1353" t="s">
        <v>6638</v>
      </c>
      <c r="Y1353" t="s">
        <v>6647</v>
      </c>
      <c r="Z1353" t="s">
        <v>6648</v>
      </c>
      <c r="AA1353" t="s">
        <v>50</v>
      </c>
      <c r="AB1353" t="b">
        <v>0</v>
      </c>
      <c r="AC1353" t="b">
        <f t="shared" si="35"/>
        <v>1</v>
      </c>
      <c r="AD1353">
        <v>1032</v>
      </c>
      <c r="AE1353" t="b">
        <v>0</v>
      </c>
      <c r="AF1353">
        <f>_xlfn.XLOOKUP($C1353,[1]Dec25_data_updated!$C:$C, [1]Dec25_data_updated!AI:AI,0)</f>
        <v>0</v>
      </c>
      <c r="AG1353">
        <f>_xlfn.XLOOKUP($C1353,[1]Dec25_data_updated!$C:$C, [1]Dec25_data_updated!AJ:AJ,0)</f>
        <v>0</v>
      </c>
      <c r="AH1353">
        <f>_xlfn.XLOOKUP($C1353,[1]Dec25_data_updated!$C:$C, [1]Dec25_data_updated!AF:AF,0)</f>
        <v>0</v>
      </c>
      <c r="AI1353" s="1">
        <f>_xlfn.XLOOKUP($C1353,[1]cull_for_type_term!$C:$C, [1]cull_for_type_term!AI:AI,0)</f>
        <v>0</v>
      </c>
      <c r="AJ1353" s="1">
        <f>_xlfn.XLOOKUP($C1353,[1]cull_for_type_term!$C:$C, [1]cull_for_type_term!AJ:AJ,0)</f>
        <v>0</v>
      </c>
      <c r="AK1353" s="1">
        <f>_xlfn.XLOOKUP($C1353,[1]dates!$C:$C, [1]dates!D:D,0)</f>
        <v>0</v>
      </c>
      <c r="AL1353" s="2"/>
      <c r="AM1353" s="3">
        <f>_xlfn.XLOOKUP($C1353,[1]missing!$C:$C, [1]missing!AH:AH,0)</f>
        <v>0</v>
      </c>
    </row>
    <row r="1354" spans="1:39" x14ac:dyDescent="0.2">
      <c r="A1354">
        <v>0</v>
      </c>
      <c r="B1354" t="s">
        <v>6635</v>
      </c>
      <c r="C1354" t="s">
        <v>6649</v>
      </c>
      <c r="E1354" t="s">
        <v>6612</v>
      </c>
      <c r="G1354" t="s">
        <v>6650</v>
      </c>
      <c r="I1354">
        <v>49</v>
      </c>
      <c r="J1354" s="4">
        <v>45649.813726851855</v>
      </c>
      <c r="K1354" t="s">
        <v>107</v>
      </c>
      <c r="S1354">
        <v>0</v>
      </c>
      <c r="T1354">
        <v>0</v>
      </c>
      <c r="U1354">
        <v>0</v>
      </c>
      <c r="V1354">
        <v>1</v>
      </c>
      <c r="X1354" t="s">
        <v>6651</v>
      </c>
      <c r="Y1354" t="s">
        <v>6650</v>
      </c>
      <c r="Z1354" t="s">
        <v>6652</v>
      </c>
      <c r="AA1354" t="s">
        <v>50</v>
      </c>
      <c r="AB1354" t="b">
        <v>0</v>
      </c>
      <c r="AC1354" t="str">
        <f t="shared" si="35"/>
        <v/>
      </c>
      <c r="AD1354">
        <v>1016</v>
      </c>
      <c r="AE1354" t="b">
        <v>0</v>
      </c>
      <c r="AF1354" t="s">
        <v>1793</v>
      </c>
      <c r="AG1354" t="s">
        <v>1856</v>
      </c>
      <c r="AH1354">
        <f>_xlfn.XLOOKUP($C1354,[1]Dec25_data_updated!$C:$C, [1]Dec25_data_updated!AF:AF,0)</f>
        <v>0</v>
      </c>
      <c r="AI1354" s="1">
        <f>_xlfn.XLOOKUP($C1354,[1]cull_for_type_term!$C:$C, [1]cull_for_type_term!AI:AI,0)</f>
        <v>0</v>
      </c>
      <c r="AJ1354" s="1">
        <f>_xlfn.XLOOKUP($C1354,[1]cull_for_type_term!$C:$C, [1]cull_for_type_term!AJ:AJ,0)</f>
        <v>0</v>
      </c>
      <c r="AK1354" s="1">
        <f>_xlfn.XLOOKUP($C1354,[1]dates!$C:$C, [1]dates!D:D,0)</f>
        <v>0</v>
      </c>
      <c r="AL1354" s="2"/>
      <c r="AM1354" s="3">
        <f>_xlfn.XLOOKUP($C1354,[1]missing!$C:$C, [1]missing!AH:AH,0)</f>
        <v>0</v>
      </c>
    </row>
    <row r="1355" spans="1:39" x14ac:dyDescent="0.2">
      <c r="A1355">
        <v>383</v>
      </c>
      <c r="B1355" t="s">
        <v>6653</v>
      </c>
      <c r="C1355" t="s">
        <v>6654</v>
      </c>
      <c r="D1355">
        <v>2015</v>
      </c>
      <c r="E1355" t="s">
        <v>6655</v>
      </c>
      <c r="F1355" t="s">
        <v>1865</v>
      </c>
      <c r="G1355" t="s">
        <v>6656</v>
      </c>
      <c r="H1355" t="s">
        <v>6657</v>
      </c>
      <c r="I1355">
        <v>18</v>
      </c>
      <c r="J1355" s="4">
        <v>45649.420636574076</v>
      </c>
      <c r="S1355">
        <v>383</v>
      </c>
      <c r="T1355">
        <v>42.56</v>
      </c>
      <c r="U1355">
        <v>192</v>
      </c>
      <c r="V1355">
        <v>2</v>
      </c>
      <c r="W1355">
        <v>9</v>
      </c>
      <c r="X1355" t="s">
        <v>6658</v>
      </c>
      <c r="Z1355" t="s">
        <v>6659</v>
      </c>
      <c r="AA1355" t="s">
        <v>47</v>
      </c>
      <c r="AB1355" t="b">
        <v>0</v>
      </c>
      <c r="AC1355" t="b">
        <f t="shared" si="35"/>
        <v>1</v>
      </c>
      <c r="AD1355">
        <v>83</v>
      </c>
      <c r="AE1355" t="b">
        <v>0</v>
      </c>
      <c r="AF1355" t="s">
        <v>1793</v>
      </c>
      <c r="AG1355" t="s">
        <v>1856</v>
      </c>
      <c r="AH1355" t="str">
        <f>_xlfn.XLOOKUP($C1355,[1]Dec25_data_updated!$C:$C, [1]Dec25_data_updated!AF:AF,0)</f>
        <v>D_Trottier__C_Fuchs_Social_media,_politics_and_the_state.pdf</v>
      </c>
      <c r="AI1355" s="1">
        <f>_xlfn.XLOOKUP($C1355,[1]cull_for_type_term!$C:$C, [1]cull_for_type_term!AI:AI,0)</f>
        <v>0</v>
      </c>
      <c r="AJ1355" s="1">
        <f>_xlfn.XLOOKUP($C1355,[1]cull_for_type_term!$C:$C, [1]cull_for_type_term!AJ:AJ,0)</f>
        <v>0</v>
      </c>
      <c r="AK1355" s="1">
        <f>_xlfn.XLOOKUP($C1355,[1]dates!$C:$C, [1]dates!D:D,0)</f>
        <v>0</v>
      </c>
      <c r="AL1355" s="2"/>
      <c r="AM1355" s="3">
        <f>_xlfn.XLOOKUP($C1355,[1]missing!$C:$C, [1]missing!AH:AH,0)</f>
        <v>0</v>
      </c>
    </row>
    <row r="1356" spans="1:39" x14ac:dyDescent="0.2">
      <c r="A1356">
        <v>383</v>
      </c>
      <c r="B1356" t="s">
        <v>6653</v>
      </c>
      <c r="C1356" t="s">
        <v>6654</v>
      </c>
      <c r="D1356">
        <v>2015</v>
      </c>
      <c r="E1356" t="s">
        <v>6655</v>
      </c>
      <c r="F1356" t="s">
        <v>1865</v>
      </c>
      <c r="G1356" t="s">
        <v>6656</v>
      </c>
      <c r="H1356" t="s">
        <v>6657</v>
      </c>
      <c r="I1356">
        <v>130</v>
      </c>
      <c r="J1356" s="4">
        <v>45649.813726851855</v>
      </c>
      <c r="S1356">
        <v>383</v>
      </c>
      <c r="T1356">
        <v>42.56</v>
      </c>
      <c r="U1356">
        <v>192</v>
      </c>
      <c r="V1356">
        <v>2</v>
      </c>
      <c r="W1356">
        <v>9</v>
      </c>
      <c r="X1356" t="s">
        <v>6660</v>
      </c>
      <c r="Z1356" t="s">
        <v>6661</v>
      </c>
      <c r="AA1356" t="s">
        <v>50</v>
      </c>
      <c r="AB1356" t="b">
        <v>0</v>
      </c>
      <c r="AC1356" t="b">
        <f t="shared" si="35"/>
        <v>1</v>
      </c>
      <c r="AD1356">
        <v>1097</v>
      </c>
      <c r="AE1356" t="b">
        <v>0</v>
      </c>
      <c r="AF1356" t="s">
        <v>1793</v>
      </c>
      <c r="AG1356" t="s">
        <v>1856</v>
      </c>
      <c r="AH1356" t="str">
        <f>_xlfn.XLOOKUP($C1356,[1]Dec25_data_updated!$C:$C, [1]Dec25_data_updated!AF:AF,0)</f>
        <v>D_Trottier__C_Fuchs_Social_media,_politics_and_the_state.pdf</v>
      </c>
      <c r="AI1356" s="1">
        <f>_xlfn.XLOOKUP($C1356,[1]cull_for_type_term!$C:$C, [1]cull_for_type_term!AI:AI,0)</f>
        <v>0</v>
      </c>
      <c r="AJ1356" s="1">
        <f>_xlfn.XLOOKUP($C1356,[1]cull_for_type_term!$C:$C, [1]cull_for_type_term!AJ:AJ,0)</f>
        <v>0</v>
      </c>
      <c r="AK1356" s="1">
        <f>_xlfn.XLOOKUP($C1356,[1]dates!$C:$C, [1]dates!D:D,0)</f>
        <v>0</v>
      </c>
      <c r="AL1356" s="2"/>
      <c r="AM1356" s="3">
        <f>_xlfn.XLOOKUP($C1356,[1]missing!$C:$C, [1]missing!AH:AH,0)</f>
        <v>0</v>
      </c>
    </row>
    <row r="1357" spans="1:39" x14ac:dyDescent="0.2">
      <c r="A1357">
        <v>383</v>
      </c>
      <c r="B1357" t="s">
        <v>6653</v>
      </c>
      <c r="C1357" t="s">
        <v>6654</v>
      </c>
      <c r="D1357">
        <v>2015</v>
      </c>
      <c r="E1357" t="s">
        <v>6655</v>
      </c>
      <c r="F1357" t="s">
        <v>1865</v>
      </c>
      <c r="G1357" t="s">
        <v>6656</v>
      </c>
      <c r="H1357" t="s">
        <v>6657</v>
      </c>
      <c r="I1357">
        <v>9</v>
      </c>
      <c r="J1357" s="4">
        <v>45649.441134259258</v>
      </c>
      <c r="S1357">
        <v>383</v>
      </c>
      <c r="T1357">
        <v>42.56</v>
      </c>
      <c r="U1357">
        <v>192</v>
      </c>
      <c r="V1357">
        <v>2</v>
      </c>
      <c r="W1357">
        <v>9</v>
      </c>
      <c r="X1357" t="s">
        <v>6658</v>
      </c>
      <c r="Z1357" t="s">
        <v>6662</v>
      </c>
      <c r="AA1357" t="s">
        <v>461</v>
      </c>
      <c r="AB1357" t="b">
        <v>0</v>
      </c>
      <c r="AC1357" t="str">
        <f t="shared" si="35"/>
        <v/>
      </c>
      <c r="AD1357">
        <v>869</v>
      </c>
      <c r="AE1357" t="b">
        <v>0</v>
      </c>
      <c r="AF1357" t="s">
        <v>1793</v>
      </c>
      <c r="AG1357" t="s">
        <v>1856</v>
      </c>
      <c r="AH1357" t="str">
        <f>_xlfn.XLOOKUP($C1357,[1]Dec25_data_updated!$C:$C, [1]Dec25_data_updated!AF:AF,0)</f>
        <v>D_Trottier__C_Fuchs_Social_media,_politics_and_the_state.pdf</v>
      </c>
      <c r="AI1357" s="1">
        <f>_xlfn.XLOOKUP($C1357,[1]cull_for_type_term!$C:$C, [1]cull_for_type_term!AI:AI,0)</f>
        <v>0</v>
      </c>
      <c r="AJ1357" s="1">
        <f>_xlfn.XLOOKUP($C1357,[1]cull_for_type_term!$C:$C, [1]cull_for_type_term!AJ:AJ,0)</f>
        <v>0</v>
      </c>
      <c r="AK1357" s="1">
        <f>_xlfn.XLOOKUP($C1357,[1]dates!$C:$C, [1]dates!D:D,0)</f>
        <v>0</v>
      </c>
      <c r="AL1357" s="2"/>
      <c r="AM1357" s="3">
        <f>_xlfn.XLOOKUP($C1357,[1]missing!$C:$C, [1]missing!AH:AH,0)</f>
        <v>0</v>
      </c>
    </row>
    <row r="1358" spans="1:39" x14ac:dyDescent="0.2">
      <c r="A1358">
        <v>166</v>
      </c>
      <c r="B1358" t="s">
        <v>6653</v>
      </c>
      <c r="C1358" t="s">
        <v>6663</v>
      </c>
      <c r="D1358">
        <v>2014</v>
      </c>
      <c r="E1358" t="s">
        <v>6654</v>
      </c>
      <c r="F1358" t="s">
        <v>1722</v>
      </c>
      <c r="G1358" t="s">
        <v>6664</v>
      </c>
      <c r="H1358" t="s">
        <v>6665</v>
      </c>
      <c r="I1358">
        <v>19</v>
      </c>
      <c r="J1358" s="4">
        <v>45649.420636574076</v>
      </c>
      <c r="L1358" t="s">
        <v>6666</v>
      </c>
      <c r="S1358">
        <v>166</v>
      </c>
      <c r="T1358">
        <v>16.600000000000001</v>
      </c>
      <c r="U1358">
        <v>83</v>
      </c>
      <c r="V1358">
        <v>2</v>
      </c>
      <c r="W1358">
        <v>10</v>
      </c>
      <c r="X1358" t="s">
        <v>6658</v>
      </c>
      <c r="Y1358" t="s">
        <v>6667</v>
      </c>
      <c r="Z1358" t="s">
        <v>6668</v>
      </c>
      <c r="AA1358" t="s">
        <v>47</v>
      </c>
      <c r="AB1358" t="b">
        <v>0</v>
      </c>
      <c r="AC1358" t="b">
        <f t="shared" si="35"/>
        <v>1</v>
      </c>
      <c r="AD1358">
        <v>84</v>
      </c>
      <c r="AE1358" t="b">
        <v>0</v>
      </c>
      <c r="AF1358" t="s">
        <v>1793</v>
      </c>
      <c r="AG1358" t="s">
        <v>1856</v>
      </c>
      <c r="AH1358">
        <f>_xlfn.XLOOKUP($C1358,[1]Dec25_data_updated!$C:$C, [1]Dec25_data_updated!AF:AF,0)</f>
        <v>0</v>
      </c>
      <c r="AI1358" s="1">
        <f>_xlfn.XLOOKUP($C1358,[1]cull_for_type_term!$C:$C, [1]cull_for_type_term!AI:AI,0)</f>
        <v>0</v>
      </c>
      <c r="AJ1358" s="1">
        <f>_xlfn.XLOOKUP($C1358,[1]cull_for_type_term!$C:$C, [1]cull_for_type_term!AJ:AJ,0)</f>
        <v>0</v>
      </c>
      <c r="AK1358" s="1">
        <f>_xlfn.XLOOKUP($C1358,[1]dates!$C:$C, [1]dates!D:D,0)</f>
        <v>0</v>
      </c>
      <c r="AL1358" s="2"/>
      <c r="AM1358" s="3">
        <f>_xlfn.XLOOKUP($C1358,[1]missing!$C:$C, [1]missing!AH:AH,0)</f>
        <v>0</v>
      </c>
    </row>
    <row r="1359" spans="1:39" x14ac:dyDescent="0.2">
      <c r="A1359">
        <v>166</v>
      </c>
      <c r="B1359" t="s">
        <v>6653</v>
      </c>
      <c r="C1359" t="s">
        <v>6663</v>
      </c>
      <c r="D1359">
        <v>2014</v>
      </c>
      <c r="E1359" t="s">
        <v>6654</v>
      </c>
      <c r="F1359" t="s">
        <v>1722</v>
      </c>
      <c r="G1359" t="s">
        <v>6664</v>
      </c>
      <c r="H1359" t="s">
        <v>6665</v>
      </c>
      <c r="I1359">
        <v>136</v>
      </c>
      <c r="J1359" s="4">
        <v>45649.813726851855</v>
      </c>
      <c r="L1359" t="s">
        <v>6666</v>
      </c>
      <c r="S1359">
        <v>166</v>
      </c>
      <c r="T1359">
        <v>16.600000000000001</v>
      </c>
      <c r="U1359">
        <v>83</v>
      </c>
      <c r="V1359">
        <v>2</v>
      </c>
      <c r="W1359">
        <v>10</v>
      </c>
      <c r="X1359" t="s">
        <v>6660</v>
      </c>
      <c r="Y1359" t="s">
        <v>6667</v>
      </c>
      <c r="Z1359" t="s">
        <v>6669</v>
      </c>
      <c r="AA1359" t="s">
        <v>50</v>
      </c>
      <c r="AB1359" t="b">
        <v>0</v>
      </c>
      <c r="AC1359" t="b">
        <f t="shared" si="35"/>
        <v>1</v>
      </c>
      <c r="AD1359">
        <v>1103</v>
      </c>
      <c r="AE1359" t="b">
        <v>0</v>
      </c>
      <c r="AF1359" t="s">
        <v>1793</v>
      </c>
      <c r="AG1359" t="s">
        <v>1856</v>
      </c>
      <c r="AH1359">
        <f>_xlfn.XLOOKUP($C1359,[1]Dec25_data_updated!$C:$C, [1]Dec25_data_updated!AF:AF,0)</f>
        <v>0</v>
      </c>
      <c r="AI1359" s="1">
        <f>_xlfn.XLOOKUP($C1359,[1]cull_for_type_term!$C:$C, [1]cull_for_type_term!AI:AI,0)</f>
        <v>0</v>
      </c>
      <c r="AJ1359" s="1">
        <f>_xlfn.XLOOKUP($C1359,[1]cull_for_type_term!$C:$C, [1]cull_for_type_term!AJ:AJ,0)</f>
        <v>0</v>
      </c>
      <c r="AK1359" s="1">
        <f>_xlfn.XLOOKUP($C1359,[1]dates!$C:$C, [1]dates!D:D,0)</f>
        <v>0</v>
      </c>
      <c r="AL1359" s="2"/>
      <c r="AM1359" s="3">
        <f>_xlfn.XLOOKUP($C1359,[1]missing!$C:$C, [1]missing!AH:AH,0)</f>
        <v>0</v>
      </c>
    </row>
    <row r="1360" spans="1:39" x14ac:dyDescent="0.2">
      <c r="A1360">
        <v>166</v>
      </c>
      <c r="B1360" t="s">
        <v>6653</v>
      </c>
      <c r="C1360" t="s">
        <v>6663</v>
      </c>
      <c r="D1360">
        <v>2014</v>
      </c>
      <c r="E1360" t="s">
        <v>6654</v>
      </c>
      <c r="F1360" t="s">
        <v>1722</v>
      </c>
      <c r="G1360" t="s">
        <v>6664</v>
      </c>
      <c r="H1360" t="s">
        <v>6665</v>
      </c>
      <c r="I1360">
        <v>8</v>
      </c>
      <c r="J1360" s="4">
        <v>45649.441134259258</v>
      </c>
      <c r="L1360" t="s">
        <v>6666</v>
      </c>
      <c r="S1360">
        <v>166</v>
      </c>
      <c r="T1360">
        <v>16.600000000000001</v>
      </c>
      <c r="U1360">
        <v>83</v>
      </c>
      <c r="V1360">
        <v>2</v>
      </c>
      <c r="W1360">
        <v>10</v>
      </c>
      <c r="X1360" t="s">
        <v>6658</v>
      </c>
      <c r="Y1360" t="s">
        <v>6667</v>
      </c>
      <c r="Z1360" t="s">
        <v>6670</v>
      </c>
      <c r="AA1360" t="s">
        <v>461</v>
      </c>
      <c r="AB1360" t="b">
        <v>0</v>
      </c>
      <c r="AC1360" t="str">
        <f t="shared" ref="AC1360:AC1388" si="36">IF( ISNUMBER( SEARCH( AA1360, X1360) ), TRUE, "" )</f>
        <v/>
      </c>
      <c r="AD1360">
        <v>868</v>
      </c>
      <c r="AE1360" t="b">
        <v>0</v>
      </c>
      <c r="AF1360" t="s">
        <v>1793</v>
      </c>
      <c r="AG1360" t="s">
        <v>1856</v>
      </c>
      <c r="AH1360">
        <f>_xlfn.XLOOKUP($C1360,[1]Dec25_data_updated!$C:$C, [1]Dec25_data_updated!AF:AF,0)</f>
        <v>0</v>
      </c>
      <c r="AI1360" s="1">
        <f>_xlfn.XLOOKUP($C1360,[1]cull_for_type_term!$C:$C, [1]cull_for_type_term!AI:AI,0)</f>
        <v>0</v>
      </c>
      <c r="AJ1360" s="1">
        <f>_xlfn.XLOOKUP($C1360,[1]cull_for_type_term!$C:$C, [1]cull_for_type_term!AJ:AJ,0)</f>
        <v>0</v>
      </c>
      <c r="AK1360" s="1">
        <f>_xlfn.XLOOKUP($C1360,[1]dates!$C:$C, [1]dates!D:D,0)</f>
        <v>0</v>
      </c>
      <c r="AL1360" s="2"/>
      <c r="AM1360" s="3">
        <f>_xlfn.XLOOKUP($C1360,[1]missing!$C:$C, [1]missing!AH:AH,0)</f>
        <v>0</v>
      </c>
    </row>
    <row r="1361" spans="1:39" x14ac:dyDescent="0.2">
      <c r="A1361">
        <v>0</v>
      </c>
      <c r="B1361" t="s">
        <v>6671</v>
      </c>
      <c r="C1361" t="s">
        <v>6672</v>
      </c>
      <c r="E1361" t="s">
        <v>6612</v>
      </c>
      <c r="G1361" t="s">
        <v>6673</v>
      </c>
      <c r="I1361">
        <v>147</v>
      </c>
      <c r="J1361" s="4">
        <v>45649.420636574076</v>
      </c>
      <c r="K1361" t="s">
        <v>107</v>
      </c>
      <c r="S1361">
        <v>0</v>
      </c>
      <c r="T1361">
        <v>0</v>
      </c>
      <c r="U1361">
        <v>0</v>
      </c>
      <c r="V1361">
        <v>1</v>
      </c>
      <c r="X1361" t="s">
        <v>6674</v>
      </c>
      <c r="Y1361" t="s">
        <v>6673</v>
      </c>
      <c r="Z1361" t="s">
        <v>6675</v>
      </c>
      <c r="AA1361" t="s">
        <v>47</v>
      </c>
      <c r="AB1361" t="b">
        <v>0</v>
      </c>
      <c r="AC1361" t="b">
        <f t="shared" si="36"/>
        <v>1</v>
      </c>
      <c r="AD1361">
        <v>212</v>
      </c>
      <c r="AE1361" t="b">
        <v>0</v>
      </c>
      <c r="AF1361">
        <f>_xlfn.XLOOKUP($C1361,[1]Dec25_data_updated!$C:$C, [1]Dec25_data_updated!AI:AI,0)</f>
        <v>0</v>
      </c>
      <c r="AG1361">
        <f>_xlfn.XLOOKUP($C1361,[1]Dec25_data_updated!$C:$C, [1]Dec25_data_updated!AJ:AJ,0)</f>
        <v>0</v>
      </c>
      <c r="AH1361">
        <f>_xlfn.XLOOKUP($C1361,[1]Dec25_data_updated!$C:$C, [1]Dec25_data_updated!AF:AF,0)</f>
        <v>0</v>
      </c>
      <c r="AI1361" s="1">
        <f>_xlfn.XLOOKUP($C1361,[1]cull_for_type_term!$C:$C, [1]cull_for_type_term!AI:AI,0)</f>
        <v>0</v>
      </c>
      <c r="AJ1361" s="1">
        <f>_xlfn.XLOOKUP($C1361,[1]cull_for_type_term!$C:$C, [1]cull_for_type_term!AJ:AJ,0)</f>
        <v>0</v>
      </c>
      <c r="AK1361" s="1">
        <f>_xlfn.XLOOKUP($C1361,[1]dates!$C:$C, [1]dates!D:D,0)</f>
        <v>0</v>
      </c>
      <c r="AL1361" s="2"/>
      <c r="AM1361" s="3">
        <f>_xlfn.XLOOKUP($C1361,[1]missing!$C:$C, [1]missing!AH:AH,0)</f>
        <v>0</v>
      </c>
    </row>
    <row r="1362" spans="1:39" x14ac:dyDescent="0.2">
      <c r="A1362">
        <v>0</v>
      </c>
      <c r="B1362" t="s">
        <v>6676</v>
      </c>
      <c r="C1362" t="s">
        <v>6677</v>
      </c>
      <c r="E1362" t="s">
        <v>6612</v>
      </c>
      <c r="G1362" t="s">
        <v>6678</v>
      </c>
      <c r="I1362">
        <v>172</v>
      </c>
      <c r="J1362" s="4">
        <v>45649.420636574076</v>
      </c>
      <c r="K1362" t="s">
        <v>107</v>
      </c>
      <c r="S1362">
        <v>0</v>
      </c>
      <c r="T1362">
        <v>0</v>
      </c>
      <c r="U1362">
        <v>0</v>
      </c>
      <c r="V1362">
        <v>2</v>
      </c>
      <c r="X1362" t="s">
        <v>6679</v>
      </c>
      <c r="Y1362" t="s">
        <v>6678</v>
      </c>
      <c r="Z1362" t="s">
        <v>6680</v>
      </c>
      <c r="AA1362" t="s">
        <v>47</v>
      </c>
      <c r="AB1362" t="b">
        <v>0</v>
      </c>
      <c r="AC1362" t="b">
        <f t="shared" si="36"/>
        <v>1</v>
      </c>
      <c r="AD1362">
        <v>237</v>
      </c>
      <c r="AE1362" t="b">
        <v>0</v>
      </c>
      <c r="AF1362">
        <f>_xlfn.XLOOKUP($C1362,[1]Dec25_data_updated!$C:$C, [1]Dec25_data_updated!AI:AI,0)</f>
        <v>0</v>
      </c>
      <c r="AG1362">
        <f>_xlfn.XLOOKUP($C1362,[1]Dec25_data_updated!$C:$C, [1]Dec25_data_updated!AJ:AJ,0)</f>
        <v>0</v>
      </c>
      <c r="AH1362">
        <f>_xlfn.XLOOKUP($C1362,[1]Dec25_data_updated!$C:$C, [1]Dec25_data_updated!AF:AF,0)</f>
        <v>0</v>
      </c>
      <c r="AI1362" s="1">
        <f>_xlfn.XLOOKUP($C1362,[1]cull_for_type_term!$C:$C, [1]cull_for_type_term!AI:AI,0)</f>
        <v>0</v>
      </c>
      <c r="AJ1362" s="1">
        <f>_xlfn.XLOOKUP($C1362,[1]cull_for_type_term!$C:$C, [1]cull_for_type_term!AJ:AJ,0)</f>
        <v>0</v>
      </c>
      <c r="AK1362" s="1">
        <f>_xlfn.XLOOKUP($C1362,[1]dates!$C:$C, [1]dates!D:D,0)</f>
        <v>0</v>
      </c>
      <c r="AL1362" s="2"/>
      <c r="AM1362" s="3">
        <f>_xlfn.XLOOKUP($C1362,[1]missing!$C:$C, [1]missing!AH:AH,0)</f>
        <v>0</v>
      </c>
    </row>
    <row r="1363" spans="1:39" x14ac:dyDescent="0.2">
      <c r="A1363">
        <v>0</v>
      </c>
      <c r="B1363" t="s">
        <v>6681</v>
      </c>
      <c r="C1363" t="s">
        <v>6682</v>
      </c>
      <c r="D1363">
        <v>2017</v>
      </c>
      <c r="E1363" t="s">
        <v>6612</v>
      </c>
      <c r="G1363" t="s">
        <v>6683</v>
      </c>
      <c r="I1363">
        <v>195</v>
      </c>
      <c r="J1363" s="4">
        <v>45649.420636574076</v>
      </c>
      <c r="K1363" t="s">
        <v>107</v>
      </c>
      <c r="S1363">
        <v>0</v>
      </c>
      <c r="T1363">
        <v>0</v>
      </c>
      <c r="U1363">
        <v>0</v>
      </c>
      <c r="V1363">
        <v>6</v>
      </c>
      <c r="W1363">
        <v>7</v>
      </c>
      <c r="X1363" t="s">
        <v>6684</v>
      </c>
      <c r="Y1363" t="s">
        <v>6683</v>
      </c>
      <c r="Z1363" t="s">
        <v>6685</v>
      </c>
      <c r="AA1363" t="s">
        <v>47</v>
      </c>
      <c r="AB1363" t="b">
        <v>0</v>
      </c>
      <c r="AC1363" t="b">
        <f t="shared" si="36"/>
        <v>1</v>
      </c>
      <c r="AD1363">
        <v>260</v>
      </c>
      <c r="AE1363" t="b">
        <v>0</v>
      </c>
      <c r="AF1363">
        <f>_xlfn.XLOOKUP($C1363,[1]Dec25_data_updated!$C:$C, [1]Dec25_data_updated!AI:AI,0)</f>
        <v>0</v>
      </c>
      <c r="AG1363">
        <f>_xlfn.XLOOKUP($C1363,[1]Dec25_data_updated!$C:$C, [1]Dec25_data_updated!AJ:AJ,0)</f>
        <v>0</v>
      </c>
      <c r="AH1363">
        <f>_xlfn.XLOOKUP($C1363,[1]Dec25_data_updated!$C:$C, [1]Dec25_data_updated!AF:AF,0)</f>
        <v>0</v>
      </c>
      <c r="AI1363" s="1">
        <f>_xlfn.XLOOKUP($C1363,[1]cull_for_type_term!$C:$C, [1]cull_for_type_term!AI:AI,0)</f>
        <v>0</v>
      </c>
      <c r="AJ1363" s="1">
        <f>_xlfn.XLOOKUP($C1363,[1]cull_for_type_term!$C:$C, [1]cull_for_type_term!AJ:AJ,0)</f>
        <v>0</v>
      </c>
      <c r="AK1363" s="1">
        <f>_xlfn.XLOOKUP($C1363,[1]dates!$C:$C, [1]dates!D:D,0)</f>
        <v>0</v>
      </c>
      <c r="AL1363" s="2"/>
      <c r="AM1363" s="3">
        <f>_xlfn.XLOOKUP($C1363,[1]missing!$C:$C, [1]missing!AH:AH,0)</f>
        <v>0</v>
      </c>
    </row>
    <row r="1364" spans="1:39" x14ac:dyDescent="0.2">
      <c r="A1364">
        <v>0</v>
      </c>
      <c r="B1364" t="s">
        <v>6681</v>
      </c>
      <c r="C1364" t="s">
        <v>6686</v>
      </c>
      <c r="E1364" t="s">
        <v>6612</v>
      </c>
      <c r="G1364" t="s">
        <v>6687</v>
      </c>
      <c r="I1364">
        <v>207</v>
      </c>
      <c r="J1364" s="4">
        <v>45649.420636574076</v>
      </c>
      <c r="K1364" t="s">
        <v>107</v>
      </c>
      <c r="S1364">
        <v>0</v>
      </c>
      <c r="T1364">
        <v>0</v>
      </c>
      <c r="U1364">
        <v>0</v>
      </c>
      <c r="V1364">
        <v>6</v>
      </c>
      <c r="X1364" t="s">
        <v>6684</v>
      </c>
      <c r="Y1364" t="s">
        <v>6687</v>
      </c>
      <c r="Z1364" t="s">
        <v>6688</v>
      </c>
      <c r="AA1364" t="s">
        <v>47</v>
      </c>
      <c r="AB1364" t="b">
        <v>0</v>
      </c>
      <c r="AC1364" t="b">
        <f t="shared" si="36"/>
        <v>1</v>
      </c>
      <c r="AD1364">
        <v>272</v>
      </c>
      <c r="AE1364" t="b">
        <v>0</v>
      </c>
      <c r="AF1364">
        <f>_xlfn.XLOOKUP($C1364,[1]Dec25_data_updated!$C:$C, [1]Dec25_data_updated!AI:AI,0)</f>
        <v>0</v>
      </c>
      <c r="AG1364">
        <f>_xlfn.XLOOKUP($C1364,[1]Dec25_data_updated!$C:$C, [1]Dec25_data_updated!AJ:AJ,0)</f>
        <v>0</v>
      </c>
      <c r="AH1364">
        <f>_xlfn.XLOOKUP($C1364,[1]Dec25_data_updated!$C:$C, [1]Dec25_data_updated!AF:AF,0)</f>
        <v>0</v>
      </c>
      <c r="AI1364" s="1">
        <f>_xlfn.XLOOKUP($C1364,[1]cull_for_type_term!$C:$C, [1]cull_for_type_term!AI:AI,0)</f>
        <v>0</v>
      </c>
      <c r="AJ1364" s="1">
        <f>_xlfn.XLOOKUP($C1364,[1]cull_for_type_term!$C:$C, [1]cull_for_type_term!AJ:AJ,0)</f>
        <v>0</v>
      </c>
      <c r="AK1364" s="1">
        <f>_xlfn.XLOOKUP($C1364,[1]dates!$C:$C, [1]dates!D:D,0)</f>
        <v>0</v>
      </c>
      <c r="AL1364" s="2"/>
      <c r="AM1364" s="3">
        <f>_xlfn.XLOOKUP($C1364,[1]missing!$C:$C, [1]missing!AH:AH,0)</f>
        <v>0</v>
      </c>
    </row>
    <row r="1365" spans="1:39" x14ac:dyDescent="0.2">
      <c r="A1365">
        <v>0</v>
      </c>
      <c r="B1365" t="s">
        <v>6689</v>
      </c>
      <c r="C1365" t="s">
        <v>6620</v>
      </c>
      <c r="E1365" t="s">
        <v>6612</v>
      </c>
      <c r="G1365" t="s">
        <v>6690</v>
      </c>
      <c r="I1365">
        <v>400</v>
      </c>
      <c r="J1365" s="4">
        <v>45649.420636574076</v>
      </c>
      <c r="K1365" t="s">
        <v>107</v>
      </c>
      <c r="S1365">
        <v>0</v>
      </c>
      <c r="T1365">
        <v>0</v>
      </c>
      <c r="U1365">
        <v>0</v>
      </c>
      <c r="V1365">
        <v>2</v>
      </c>
      <c r="X1365" t="s">
        <v>6691</v>
      </c>
      <c r="Y1365" t="s">
        <v>6690</v>
      </c>
      <c r="Z1365" t="s">
        <v>6692</v>
      </c>
      <c r="AA1365" t="s">
        <v>47</v>
      </c>
      <c r="AB1365" t="b">
        <v>0</v>
      </c>
      <c r="AC1365" t="b">
        <f t="shared" si="36"/>
        <v>1</v>
      </c>
      <c r="AD1365">
        <v>465</v>
      </c>
      <c r="AE1365" t="b">
        <v>0</v>
      </c>
      <c r="AF1365">
        <f>_xlfn.XLOOKUP($C1365,[1]Dec25_data_updated!$C:$C, [1]Dec25_data_updated!AI:AI,0)</f>
        <v>0</v>
      </c>
      <c r="AG1365">
        <f>_xlfn.XLOOKUP($C1365,[1]Dec25_data_updated!$C:$C, [1]Dec25_data_updated!AJ:AJ,0)</f>
        <v>0</v>
      </c>
      <c r="AH1365">
        <f>_xlfn.XLOOKUP($C1365,[1]Dec25_data_updated!$C:$C, [1]Dec25_data_updated!AF:AF,0)</f>
        <v>0</v>
      </c>
      <c r="AI1365" s="1">
        <f>_xlfn.XLOOKUP($C1365,[1]cull_for_type_term!$C:$C, [1]cull_for_type_term!AI:AI,0)</f>
        <v>0</v>
      </c>
      <c r="AJ1365" s="1">
        <f>_xlfn.XLOOKUP($C1365,[1]cull_for_type_term!$C:$C, [1]cull_for_type_term!AJ:AJ,0)</f>
        <v>0</v>
      </c>
      <c r="AK1365" s="1">
        <f>_xlfn.XLOOKUP($C1365,[1]dates!$C:$C, [1]dates!D:D,0)</f>
        <v>0</v>
      </c>
      <c r="AL1365" s="2"/>
      <c r="AM1365" s="3">
        <f>_xlfn.XLOOKUP($C1365,[1]missing!$C:$C, [1]missing!AH:AH,0)</f>
        <v>0</v>
      </c>
    </row>
    <row r="1366" spans="1:39" x14ac:dyDescent="0.2">
      <c r="A1366">
        <v>0</v>
      </c>
      <c r="B1366" t="s">
        <v>6689</v>
      </c>
      <c r="C1366" t="s">
        <v>6620</v>
      </c>
      <c r="E1366" t="s">
        <v>6612</v>
      </c>
      <c r="G1366" t="s">
        <v>6690</v>
      </c>
      <c r="I1366">
        <v>205</v>
      </c>
      <c r="J1366" s="4">
        <v>45649.813726851855</v>
      </c>
      <c r="K1366" t="s">
        <v>107</v>
      </c>
      <c r="S1366">
        <v>0</v>
      </c>
      <c r="T1366">
        <v>0</v>
      </c>
      <c r="U1366">
        <v>0</v>
      </c>
      <c r="V1366">
        <v>2</v>
      </c>
      <c r="X1366" t="s">
        <v>6693</v>
      </c>
      <c r="Y1366" t="s">
        <v>6690</v>
      </c>
      <c r="Z1366" t="s">
        <v>6694</v>
      </c>
      <c r="AA1366" t="s">
        <v>50</v>
      </c>
      <c r="AB1366" t="b">
        <v>0</v>
      </c>
      <c r="AC1366" t="b">
        <f t="shared" si="36"/>
        <v>1</v>
      </c>
      <c r="AD1366">
        <v>1172</v>
      </c>
      <c r="AE1366" t="b">
        <v>0</v>
      </c>
      <c r="AF1366">
        <f>_xlfn.XLOOKUP($C1366,[1]Dec25_data_updated!$C:$C, [1]Dec25_data_updated!AI:AI,0)</f>
        <v>0</v>
      </c>
      <c r="AG1366">
        <f>_xlfn.XLOOKUP($C1366,[1]Dec25_data_updated!$C:$C, [1]Dec25_data_updated!AJ:AJ,0)</f>
        <v>0</v>
      </c>
      <c r="AH1366">
        <f>_xlfn.XLOOKUP($C1366,[1]Dec25_data_updated!$C:$C, [1]Dec25_data_updated!AF:AF,0)</f>
        <v>0</v>
      </c>
      <c r="AI1366" s="1">
        <f>_xlfn.XLOOKUP($C1366,[1]cull_for_type_term!$C:$C, [1]cull_for_type_term!AI:AI,0)</f>
        <v>0</v>
      </c>
      <c r="AJ1366" s="1">
        <f>_xlfn.XLOOKUP($C1366,[1]cull_for_type_term!$C:$C, [1]cull_for_type_term!AJ:AJ,0)</f>
        <v>0</v>
      </c>
      <c r="AK1366" s="1">
        <f>_xlfn.XLOOKUP($C1366,[1]dates!$C:$C, [1]dates!D:D,0)</f>
        <v>0</v>
      </c>
      <c r="AL1366" s="2"/>
      <c r="AM1366" s="3">
        <f>_xlfn.XLOOKUP($C1366,[1]missing!$C:$C, [1]missing!AH:AH,0)</f>
        <v>0</v>
      </c>
    </row>
    <row r="1367" spans="1:39" x14ac:dyDescent="0.2">
      <c r="A1367">
        <v>0</v>
      </c>
      <c r="B1367" t="s">
        <v>6689</v>
      </c>
      <c r="C1367" t="s">
        <v>6695</v>
      </c>
      <c r="E1367" t="s">
        <v>6612</v>
      </c>
      <c r="G1367" t="s">
        <v>6696</v>
      </c>
      <c r="I1367">
        <v>321</v>
      </c>
      <c r="J1367" s="4">
        <v>45649.420636574076</v>
      </c>
      <c r="K1367" t="s">
        <v>107</v>
      </c>
      <c r="S1367">
        <v>0</v>
      </c>
      <c r="T1367">
        <v>0</v>
      </c>
      <c r="U1367">
        <v>0</v>
      </c>
      <c r="V1367">
        <v>2</v>
      </c>
      <c r="X1367" t="s">
        <v>6697</v>
      </c>
      <c r="Y1367" t="s">
        <v>6696</v>
      </c>
      <c r="Z1367" t="s">
        <v>6698</v>
      </c>
      <c r="AA1367" t="s">
        <v>47</v>
      </c>
      <c r="AB1367" t="b">
        <v>0</v>
      </c>
      <c r="AC1367" t="b">
        <f t="shared" si="36"/>
        <v>1</v>
      </c>
      <c r="AD1367">
        <v>386</v>
      </c>
      <c r="AE1367" t="b">
        <v>0</v>
      </c>
      <c r="AF1367">
        <f>_xlfn.XLOOKUP($C1367,[1]Dec25_data_updated!$C:$C, [1]Dec25_data_updated!AI:AI,0)</f>
        <v>0</v>
      </c>
      <c r="AG1367">
        <f>_xlfn.XLOOKUP($C1367,[1]Dec25_data_updated!$C:$C, [1]Dec25_data_updated!AJ:AJ,0)</f>
        <v>0</v>
      </c>
      <c r="AH1367">
        <f>_xlfn.XLOOKUP($C1367,[1]Dec25_data_updated!$C:$C, [1]Dec25_data_updated!AF:AF,0)</f>
        <v>0</v>
      </c>
      <c r="AI1367" s="1">
        <f>_xlfn.XLOOKUP($C1367,[1]cull_for_type_term!$C:$C, [1]cull_for_type_term!AI:AI,0)</f>
        <v>0</v>
      </c>
      <c r="AJ1367" s="1">
        <f>_xlfn.XLOOKUP($C1367,[1]cull_for_type_term!$C:$C, [1]cull_for_type_term!AJ:AJ,0)</f>
        <v>0</v>
      </c>
      <c r="AK1367" s="1">
        <f>_xlfn.XLOOKUP($C1367,[1]dates!$C:$C, [1]dates!D:D,0)</f>
        <v>0</v>
      </c>
      <c r="AL1367" s="2"/>
      <c r="AM1367" s="3">
        <f>_xlfn.XLOOKUP($C1367,[1]missing!$C:$C, [1]missing!AH:AH,0)</f>
        <v>0</v>
      </c>
    </row>
    <row r="1368" spans="1:39" x14ac:dyDescent="0.2">
      <c r="A1368">
        <v>0</v>
      </c>
      <c r="B1368" t="s">
        <v>6689</v>
      </c>
      <c r="C1368" t="s">
        <v>6695</v>
      </c>
      <c r="E1368" t="s">
        <v>6612</v>
      </c>
      <c r="G1368" t="s">
        <v>6696</v>
      </c>
      <c r="I1368">
        <v>133</v>
      </c>
      <c r="J1368" s="4">
        <v>45649.813726851855</v>
      </c>
      <c r="K1368" t="s">
        <v>107</v>
      </c>
      <c r="S1368">
        <v>0</v>
      </c>
      <c r="T1368">
        <v>0</v>
      </c>
      <c r="U1368">
        <v>0</v>
      </c>
      <c r="V1368">
        <v>2</v>
      </c>
      <c r="X1368" t="s">
        <v>6699</v>
      </c>
      <c r="Y1368" t="s">
        <v>6696</v>
      </c>
      <c r="Z1368" t="s">
        <v>6700</v>
      </c>
      <c r="AA1368" t="s">
        <v>50</v>
      </c>
      <c r="AB1368" t="b">
        <v>0</v>
      </c>
      <c r="AC1368" t="b">
        <f t="shared" si="36"/>
        <v>1</v>
      </c>
      <c r="AD1368">
        <v>1100</v>
      </c>
      <c r="AE1368" t="b">
        <v>0</v>
      </c>
      <c r="AF1368">
        <f>_xlfn.XLOOKUP($C1368,[1]Dec25_data_updated!$C:$C, [1]Dec25_data_updated!AI:AI,0)</f>
        <v>0</v>
      </c>
      <c r="AG1368">
        <f>_xlfn.XLOOKUP($C1368,[1]Dec25_data_updated!$C:$C, [1]Dec25_data_updated!AJ:AJ,0)</f>
        <v>0</v>
      </c>
      <c r="AH1368">
        <f>_xlfn.XLOOKUP($C1368,[1]Dec25_data_updated!$C:$C, [1]Dec25_data_updated!AF:AF,0)</f>
        <v>0</v>
      </c>
      <c r="AI1368" s="1">
        <f>_xlfn.XLOOKUP($C1368,[1]cull_for_type_term!$C:$C, [1]cull_for_type_term!AI:AI,0)</f>
        <v>0</v>
      </c>
      <c r="AJ1368" s="1">
        <f>_xlfn.XLOOKUP($C1368,[1]cull_for_type_term!$C:$C, [1]cull_for_type_term!AJ:AJ,0)</f>
        <v>0</v>
      </c>
      <c r="AK1368" s="1">
        <f>_xlfn.XLOOKUP($C1368,[1]dates!$C:$C, [1]dates!D:D,0)</f>
        <v>0</v>
      </c>
      <c r="AL1368" s="2"/>
      <c r="AM1368" s="3">
        <f>_xlfn.XLOOKUP($C1368,[1]missing!$C:$C, [1]missing!AH:AH,0)</f>
        <v>0</v>
      </c>
    </row>
    <row r="1369" spans="1:39" x14ac:dyDescent="0.2">
      <c r="A1369">
        <v>0</v>
      </c>
      <c r="B1369" t="s">
        <v>6701</v>
      </c>
      <c r="C1369" t="s">
        <v>6702</v>
      </c>
      <c r="E1369" t="s">
        <v>6612</v>
      </c>
      <c r="G1369" t="s">
        <v>6703</v>
      </c>
      <c r="I1369">
        <v>198</v>
      </c>
      <c r="J1369" s="4">
        <v>45649.420636574076</v>
      </c>
      <c r="K1369" t="s">
        <v>107</v>
      </c>
      <c r="S1369">
        <v>0</v>
      </c>
      <c r="T1369">
        <v>0</v>
      </c>
      <c r="U1369">
        <v>0</v>
      </c>
      <c r="V1369">
        <v>2</v>
      </c>
      <c r="X1369" t="s">
        <v>6704</v>
      </c>
      <c r="Y1369" t="s">
        <v>6703</v>
      </c>
      <c r="Z1369" t="s">
        <v>6705</v>
      </c>
      <c r="AA1369" t="s">
        <v>47</v>
      </c>
      <c r="AB1369" t="b">
        <v>0</v>
      </c>
      <c r="AC1369" t="b">
        <f t="shared" si="36"/>
        <v>1</v>
      </c>
      <c r="AD1369">
        <v>263</v>
      </c>
      <c r="AE1369" t="b">
        <v>0</v>
      </c>
      <c r="AF1369">
        <f>_xlfn.XLOOKUP($C1369,[1]Dec25_data_updated!$C:$C, [1]Dec25_data_updated!AI:AI,0)</f>
        <v>0</v>
      </c>
      <c r="AG1369">
        <f>_xlfn.XLOOKUP($C1369,[1]Dec25_data_updated!$C:$C, [1]Dec25_data_updated!AJ:AJ,0)</f>
        <v>0</v>
      </c>
      <c r="AH1369">
        <f>_xlfn.XLOOKUP($C1369,[1]Dec25_data_updated!$C:$C, [1]Dec25_data_updated!AF:AF,0)</f>
        <v>0</v>
      </c>
      <c r="AI1369" s="1">
        <f>_xlfn.XLOOKUP($C1369,[1]cull_for_type_term!$C:$C, [1]cull_for_type_term!AI:AI,0)</f>
        <v>0</v>
      </c>
      <c r="AJ1369" s="1">
        <f>_xlfn.XLOOKUP($C1369,[1]cull_for_type_term!$C:$C, [1]cull_for_type_term!AJ:AJ,0)</f>
        <v>0</v>
      </c>
      <c r="AK1369" s="1">
        <f>_xlfn.XLOOKUP($C1369,[1]dates!$C:$C, [1]dates!D:D,0)</f>
        <v>0</v>
      </c>
      <c r="AL1369" s="2"/>
      <c r="AM1369" s="3">
        <f>_xlfn.XLOOKUP($C1369,[1]missing!$C:$C, [1]missing!AH:AH,0)</f>
        <v>0</v>
      </c>
    </row>
    <row r="1370" spans="1:39" x14ac:dyDescent="0.2">
      <c r="A1370">
        <v>0</v>
      </c>
      <c r="B1370" t="s">
        <v>6701</v>
      </c>
      <c r="C1370" t="s">
        <v>6706</v>
      </c>
      <c r="D1370">
        <v>2021</v>
      </c>
      <c r="E1370" t="s">
        <v>6612</v>
      </c>
      <c r="G1370" t="s">
        <v>6707</v>
      </c>
      <c r="I1370">
        <v>42</v>
      </c>
      <c r="J1370" s="4">
        <v>45649.420636574076</v>
      </c>
      <c r="K1370" t="s">
        <v>107</v>
      </c>
      <c r="S1370">
        <v>0</v>
      </c>
      <c r="T1370">
        <v>0</v>
      </c>
      <c r="U1370">
        <v>0</v>
      </c>
      <c r="V1370">
        <v>2</v>
      </c>
      <c r="W1370">
        <v>3</v>
      </c>
      <c r="X1370" t="s">
        <v>6708</v>
      </c>
      <c r="Y1370" t="s">
        <v>6707</v>
      </c>
      <c r="Z1370" t="s">
        <v>6709</v>
      </c>
      <c r="AA1370" t="s">
        <v>47</v>
      </c>
      <c r="AB1370" t="b">
        <v>0</v>
      </c>
      <c r="AC1370" t="b">
        <f t="shared" si="36"/>
        <v>1</v>
      </c>
      <c r="AD1370">
        <v>107</v>
      </c>
      <c r="AE1370" t="b">
        <v>0</v>
      </c>
      <c r="AF1370">
        <f>_xlfn.XLOOKUP($C1370,[1]Dec25_data_updated!$C:$C, [1]Dec25_data_updated!AI:AI,0)</f>
        <v>0</v>
      </c>
      <c r="AG1370">
        <f>_xlfn.XLOOKUP($C1370,[1]Dec25_data_updated!$C:$C, [1]Dec25_data_updated!AJ:AJ,0)</f>
        <v>0</v>
      </c>
      <c r="AH1370">
        <f>_xlfn.XLOOKUP($C1370,[1]Dec25_data_updated!$C:$C, [1]Dec25_data_updated!AF:AF,0)</f>
        <v>0</v>
      </c>
      <c r="AI1370" s="1">
        <f>_xlfn.XLOOKUP($C1370,[1]cull_for_type_term!$C:$C, [1]cull_for_type_term!AI:AI,0)</f>
        <v>0</v>
      </c>
      <c r="AJ1370" s="1">
        <f>_xlfn.XLOOKUP($C1370,[1]cull_for_type_term!$C:$C, [1]cull_for_type_term!AJ:AJ,0)</f>
        <v>0</v>
      </c>
      <c r="AK1370" s="1">
        <f>_xlfn.XLOOKUP($C1370,[1]dates!$C:$C, [1]dates!D:D,0)</f>
        <v>0</v>
      </c>
      <c r="AL1370" s="2"/>
      <c r="AM1370" s="3">
        <f>_xlfn.XLOOKUP($C1370,[1]missing!$C:$C, [1]missing!AH:AH,0)</f>
        <v>0</v>
      </c>
    </row>
    <row r="1371" spans="1:39" x14ac:dyDescent="0.2">
      <c r="A1371">
        <v>0</v>
      </c>
      <c r="B1371" t="s">
        <v>6701</v>
      </c>
      <c r="C1371" t="s">
        <v>6706</v>
      </c>
      <c r="D1371">
        <v>2021</v>
      </c>
      <c r="E1371" t="s">
        <v>6612</v>
      </c>
      <c r="G1371" t="s">
        <v>6707</v>
      </c>
      <c r="I1371">
        <v>10</v>
      </c>
      <c r="J1371" s="4">
        <v>45649.444212962961</v>
      </c>
      <c r="K1371" t="s">
        <v>107</v>
      </c>
      <c r="S1371">
        <v>0</v>
      </c>
      <c r="T1371">
        <v>0</v>
      </c>
      <c r="U1371">
        <v>0</v>
      </c>
      <c r="V1371">
        <v>2</v>
      </c>
      <c r="W1371">
        <v>3</v>
      </c>
      <c r="X1371" t="s">
        <v>6708</v>
      </c>
      <c r="Y1371" t="s">
        <v>6707</v>
      </c>
      <c r="Z1371" t="s">
        <v>6710</v>
      </c>
      <c r="AA1371" t="s">
        <v>71</v>
      </c>
      <c r="AB1371" t="b">
        <v>0</v>
      </c>
      <c r="AC1371" t="b">
        <f t="shared" si="36"/>
        <v>1</v>
      </c>
      <c r="AD1371">
        <v>836</v>
      </c>
      <c r="AE1371" t="b">
        <v>0</v>
      </c>
      <c r="AF1371">
        <f>_xlfn.XLOOKUP($C1371,[1]Dec25_data_updated!$C:$C, [1]Dec25_data_updated!AI:AI,0)</f>
        <v>0</v>
      </c>
      <c r="AG1371">
        <f>_xlfn.XLOOKUP($C1371,[1]Dec25_data_updated!$C:$C, [1]Dec25_data_updated!AJ:AJ,0)</f>
        <v>0</v>
      </c>
      <c r="AH1371">
        <f>_xlfn.XLOOKUP($C1371,[1]Dec25_data_updated!$C:$C, [1]Dec25_data_updated!AF:AF,0)</f>
        <v>0</v>
      </c>
      <c r="AI1371" s="1">
        <f>_xlfn.XLOOKUP($C1371,[1]cull_for_type_term!$C:$C, [1]cull_for_type_term!AI:AI,0)</f>
        <v>0</v>
      </c>
      <c r="AJ1371" s="1">
        <f>_xlfn.XLOOKUP($C1371,[1]cull_for_type_term!$C:$C, [1]cull_for_type_term!AJ:AJ,0)</f>
        <v>0</v>
      </c>
      <c r="AK1371" s="1">
        <f>_xlfn.XLOOKUP($C1371,[1]dates!$C:$C, [1]dates!D:D,0)</f>
        <v>0</v>
      </c>
      <c r="AL1371" s="2"/>
      <c r="AM1371" s="3">
        <f>_xlfn.XLOOKUP($C1371,[1]missing!$C:$C, [1]missing!AH:AH,0)</f>
        <v>0</v>
      </c>
    </row>
    <row r="1372" spans="1:39" x14ac:dyDescent="0.2">
      <c r="A1372">
        <v>0</v>
      </c>
      <c r="B1372" t="s">
        <v>6701</v>
      </c>
      <c r="C1372" t="s">
        <v>6706</v>
      </c>
      <c r="D1372">
        <v>2021</v>
      </c>
      <c r="E1372" t="s">
        <v>6612</v>
      </c>
      <c r="G1372" t="s">
        <v>6707</v>
      </c>
      <c r="I1372">
        <v>60</v>
      </c>
      <c r="J1372" s="4">
        <v>45649.813726851855</v>
      </c>
      <c r="K1372" t="s">
        <v>107</v>
      </c>
      <c r="S1372">
        <v>0</v>
      </c>
      <c r="T1372">
        <v>0</v>
      </c>
      <c r="U1372">
        <v>0</v>
      </c>
      <c r="V1372">
        <v>2</v>
      </c>
      <c r="W1372">
        <v>3</v>
      </c>
      <c r="X1372" t="s">
        <v>6708</v>
      </c>
      <c r="Y1372" t="s">
        <v>6707</v>
      </c>
      <c r="Z1372" t="s">
        <v>6711</v>
      </c>
      <c r="AA1372" t="s">
        <v>50</v>
      </c>
      <c r="AB1372" t="b">
        <v>0</v>
      </c>
      <c r="AC1372" t="b">
        <f t="shared" si="36"/>
        <v>1</v>
      </c>
      <c r="AD1372">
        <v>1027</v>
      </c>
      <c r="AE1372" t="b">
        <v>0</v>
      </c>
      <c r="AF1372">
        <f>_xlfn.XLOOKUP($C1372,[1]Dec25_data_updated!$C:$C, [1]Dec25_data_updated!AI:AI,0)</f>
        <v>0</v>
      </c>
      <c r="AG1372">
        <f>_xlfn.XLOOKUP($C1372,[1]Dec25_data_updated!$C:$C, [1]Dec25_data_updated!AJ:AJ,0)</f>
        <v>0</v>
      </c>
      <c r="AH1372">
        <f>_xlfn.XLOOKUP($C1372,[1]Dec25_data_updated!$C:$C, [1]Dec25_data_updated!AF:AF,0)</f>
        <v>0</v>
      </c>
      <c r="AI1372" s="1">
        <f>_xlfn.XLOOKUP($C1372,[1]cull_for_type_term!$C:$C, [1]cull_for_type_term!AI:AI,0)</f>
        <v>0</v>
      </c>
      <c r="AJ1372" s="1">
        <f>_xlfn.XLOOKUP($C1372,[1]cull_for_type_term!$C:$C, [1]cull_for_type_term!AJ:AJ,0)</f>
        <v>0</v>
      </c>
      <c r="AK1372" s="1">
        <f>_xlfn.XLOOKUP($C1372,[1]dates!$C:$C, [1]dates!D:D,0)</f>
        <v>0</v>
      </c>
      <c r="AL1372" s="2"/>
      <c r="AM1372" s="3">
        <f>_xlfn.XLOOKUP($C1372,[1]missing!$C:$C, [1]missing!AH:AH,0)</f>
        <v>0</v>
      </c>
    </row>
    <row r="1373" spans="1:39" x14ac:dyDescent="0.2">
      <c r="A1373">
        <v>0</v>
      </c>
      <c r="B1373" t="s">
        <v>6701</v>
      </c>
      <c r="C1373" t="s">
        <v>6706</v>
      </c>
      <c r="D1373">
        <v>2021</v>
      </c>
      <c r="E1373" t="s">
        <v>6612</v>
      </c>
      <c r="G1373" t="s">
        <v>6707</v>
      </c>
      <c r="I1373">
        <v>9</v>
      </c>
      <c r="J1373" s="4">
        <v>45649.86822916667</v>
      </c>
      <c r="K1373" t="s">
        <v>107</v>
      </c>
      <c r="S1373">
        <v>0</v>
      </c>
      <c r="T1373">
        <v>0</v>
      </c>
      <c r="U1373">
        <v>0</v>
      </c>
      <c r="V1373">
        <v>2</v>
      </c>
      <c r="W1373">
        <v>3</v>
      </c>
      <c r="X1373" t="s">
        <v>6708</v>
      </c>
      <c r="Y1373" t="s">
        <v>6707</v>
      </c>
      <c r="Z1373" t="s">
        <v>6712</v>
      </c>
      <c r="AA1373" t="s">
        <v>71</v>
      </c>
      <c r="AB1373" t="b">
        <v>0</v>
      </c>
      <c r="AC1373" t="b">
        <f t="shared" si="36"/>
        <v>1</v>
      </c>
      <c r="AD1373">
        <v>1359</v>
      </c>
      <c r="AE1373" t="b">
        <v>0</v>
      </c>
      <c r="AF1373">
        <f>_xlfn.XLOOKUP($C1373,[1]Dec25_data_updated!$C:$C, [1]Dec25_data_updated!AI:AI,0)</f>
        <v>0</v>
      </c>
      <c r="AG1373">
        <f>_xlfn.XLOOKUP($C1373,[1]Dec25_data_updated!$C:$C, [1]Dec25_data_updated!AJ:AJ,0)</f>
        <v>0</v>
      </c>
      <c r="AH1373">
        <f>_xlfn.XLOOKUP($C1373,[1]Dec25_data_updated!$C:$C, [1]Dec25_data_updated!AF:AF,0)</f>
        <v>0</v>
      </c>
      <c r="AI1373" s="1">
        <f>_xlfn.XLOOKUP($C1373,[1]cull_for_type_term!$C:$C, [1]cull_for_type_term!AI:AI,0)</f>
        <v>0</v>
      </c>
      <c r="AJ1373" s="1">
        <f>_xlfn.XLOOKUP($C1373,[1]cull_for_type_term!$C:$C, [1]cull_for_type_term!AJ:AJ,0)</f>
        <v>0</v>
      </c>
      <c r="AK1373" s="1">
        <f>_xlfn.XLOOKUP($C1373,[1]dates!$C:$C, [1]dates!D:D,0)</f>
        <v>0</v>
      </c>
      <c r="AL1373" s="2"/>
      <c r="AM1373" s="3">
        <f>_xlfn.XLOOKUP($C1373,[1]missing!$C:$C, [1]missing!AH:AH,0)</f>
        <v>0</v>
      </c>
    </row>
    <row r="1374" spans="1:39" x14ac:dyDescent="0.2">
      <c r="A1374">
        <v>0</v>
      </c>
      <c r="B1374" t="s">
        <v>6701</v>
      </c>
      <c r="C1374" t="s">
        <v>6713</v>
      </c>
      <c r="E1374" t="s">
        <v>6612</v>
      </c>
      <c r="G1374" t="s">
        <v>6714</v>
      </c>
      <c r="I1374">
        <v>4</v>
      </c>
      <c r="J1374" s="4">
        <v>45649.420636574076</v>
      </c>
      <c r="K1374" t="s">
        <v>107</v>
      </c>
      <c r="S1374">
        <v>0</v>
      </c>
      <c r="T1374">
        <v>0</v>
      </c>
      <c r="U1374">
        <v>0</v>
      </c>
      <c r="V1374">
        <v>2</v>
      </c>
      <c r="X1374" t="s">
        <v>6708</v>
      </c>
      <c r="Y1374" t="s">
        <v>6714</v>
      </c>
      <c r="Z1374" t="s">
        <v>6715</v>
      </c>
      <c r="AA1374" t="s">
        <v>47</v>
      </c>
      <c r="AB1374" t="b">
        <v>0</v>
      </c>
      <c r="AC1374" t="b">
        <f t="shared" si="36"/>
        <v>1</v>
      </c>
      <c r="AD1374">
        <v>69</v>
      </c>
      <c r="AE1374" t="b">
        <v>0</v>
      </c>
      <c r="AF1374">
        <f>_xlfn.XLOOKUP($C1374,[1]Dec25_data_updated!$C:$C, [1]Dec25_data_updated!AI:AI,0)</f>
        <v>0</v>
      </c>
      <c r="AG1374">
        <f>_xlfn.XLOOKUP($C1374,[1]Dec25_data_updated!$C:$C, [1]Dec25_data_updated!AJ:AJ,0)</f>
        <v>0</v>
      </c>
      <c r="AH1374">
        <f>_xlfn.XLOOKUP($C1374,[1]Dec25_data_updated!$C:$C, [1]Dec25_data_updated!AF:AF,0)</f>
        <v>0</v>
      </c>
      <c r="AI1374" s="1">
        <f>_xlfn.XLOOKUP($C1374,[1]cull_for_type_term!$C:$C, [1]cull_for_type_term!AI:AI,0)</f>
        <v>0</v>
      </c>
      <c r="AJ1374" s="1">
        <f>_xlfn.XLOOKUP($C1374,[1]cull_for_type_term!$C:$C, [1]cull_for_type_term!AJ:AJ,0)</f>
        <v>0</v>
      </c>
      <c r="AK1374" s="1">
        <f>_xlfn.XLOOKUP($C1374,[1]dates!$C:$C, [1]dates!D:D,0)</f>
        <v>0</v>
      </c>
      <c r="AL1374" s="2"/>
      <c r="AM1374" s="3">
        <f>_xlfn.XLOOKUP($C1374,[1]missing!$C:$C, [1]missing!AH:AH,0)</f>
        <v>0</v>
      </c>
    </row>
    <row r="1375" spans="1:39" x14ac:dyDescent="0.2">
      <c r="A1375">
        <v>0</v>
      </c>
      <c r="B1375" t="s">
        <v>6701</v>
      </c>
      <c r="C1375" t="s">
        <v>6713</v>
      </c>
      <c r="E1375" t="s">
        <v>6612</v>
      </c>
      <c r="G1375" t="s">
        <v>6714</v>
      </c>
      <c r="I1375">
        <v>2</v>
      </c>
      <c r="J1375" s="4">
        <v>45649.444212962961</v>
      </c>
      <c r="K1375" t="s">
        <v>107</v>
      </c>
      <c r="S1375">
        <v>0</v>
      </c>
      <c r="T1375">
        <v>0</v>
      </c>
      <c r="U1375">
        <v>0</v>
      </c>
      <c r="V1375">
        <v>2</v>
      </c>
      <c r="X1375" t="s">
        <v>6708</v>
      </c>
      <c r="Y1375" t="s">
        <v>6714</v>
      </c>
      <c r="Z1375" t="s">
        <v>6716</v>
      </c>
      <c r="AA1375" t="s">
        <v>71</v>
      </c>
      <c r="AB1375" t="b">
        <v>0</v>
      </c>
      <c r="AC1375" t="b">
        <f t="shared" si="36"/>
        <v>1</v>
      </c>
      <c r="AD1375">
        <v>828</v>
      </c>
      <c r="AE1375" t="b">
        <v>0</v>
      </c>
      <c r="AF1375">
        <f>_xlfn.XLOOKUP($C1375,[1]Dec25_data_updated!$C:$C, [1]Dec25_data_updated!AI:AI,0)</f>
        <v>0</v>
      </c>
      <c r="AG1375">
        <f>_xlfn.XLOOKUP($C1375,[1]Dec25_data_updated!$C:$C, [1]Dec25_data_updated!AJ:AJ,0)</f>
        <v>0</v>
      </c>
      <c r="AH1375">
        <f>_xlfn.XLOOKUP($C1375,[1]Dec25_data_updated!$C:$C, [1]Dec25_data_updated!AF:AF,0)</f>
        <v>0</v>
      </c>
      <c r="AI1375" s="1">
        <f>_xlfn.XLOOKUP($C1375,[1]cull_for_type_term!$C:$C, [1]cull_for_type_term!AI:AI,0)</f>
        <v>0</v>
      </c>
      <c r="AJ1375" s="1">
        <f>_xlfn.XLOOKUP($C1375,[1]cull_for_type_term!$C:$C, [1]cull_for_type_term!AJ:AJ,0)</f>
        <v>0</v>
      </c>
      <c r="AK1375" s="1">
        <f>_xlfn.XLOOKUP($C1375,[1]dates!$C:$C, [1]dates!D:D,0)</f>
        <v>0</v>
      </c>
      <c r="AL1375" s="2"/>
      <c r="AM1375" s="3">
        <f>_xlfn.XLOOKUP($C1375,[1]missing!$C:$C, [1]missing!AH:AH,0)</f>
        <v>0</v>
      </c>
    </row>
    <row r="1376" spans="1:39" x14ac:dyDescent="0.2">
      <c r="A1376">
        <v>0</v>
      </c>
      <c r="B1376" t="s">
        <v>6701</v>
      </c>
      <c r="C1376" t="s">
        <v>6713</v>
      </c>
      <c r="E1376" t="s">
        <v>6612</v>
      </c>
      <c r="G1376" t="s">
        <v>6714</v>
      </c>
      <c r="I1376">
        <v>8</v>
      </c>
      <c r="J1376" s="4">
        <v>45649.813726851855</v>
      </c>
      <c r="K1376" t="s">
        <v>107</v>
      </c>
      <c r="S1376">
        <v>0</v>
      </c>
      <c r="T1376">
        <v>0</v>
      </c>
      <c r="U1376">
        <v>0</v>
      </c>
      <c r="V1376">
        <v>2</v>
      </c>
      <c r="X1376" t="s">
        <v>6708</v>
      </c>
      <c r="Y1376" t="s">
        <v>6714</v>
      </c>
      <c r="Z1376" t="s">
        <v>6717</v>
      </c>
      <c r="AA1376" t="s">
        <v>50</v>
      </c>
      <c r="AB1376" t="b">
        <v>0</v>
      </c>
      <c r="AC1376" t="b">
        <f t="shared" si="36"/>
        <v>1</v>
      </c>
      <c r="AD1376">
        <v>975</v>
      </c>
      <c r="AE1376" t="b">
        <v>0</v>
      </c>
      <c r="AF1376">
        <f>_xlfn.XLOOKUP($C1376,[1]Dec25_data_updated!$C:$C, [1]Dec25_data_updated!AI:AI,0)</f>
        <v>0</v>
      </c>
      <c r="AG1376">
        <f>_xlfn.XLOOKUP($C1376,[1]Dec25_data_updated!$C:$C, [1]Dec25_data_updated!AJ:AJ,0)</f>
        <v>0</v>
      </c>
      <c r="AH1376">
        <f>_xlfn.XLOOKUP($C1376,[1]Dec25_data_updated!$C:$C, [1]Dec25_data_updated!AF:AF,0)</f>
        <v>0</v>
      </c>
      <c r="AI1376" s="1">
        <f>_xlfn.XLOOKUP($C1376,[1]cull_for_type_term!$C:$C, [1]cull_for_type_term!AI:AI,0)</f>
        <v>0</v>
      </c>
      <c r="AJ1376" s="1">
        <f>_xlfn.XLOOKUP($C1376,[1]cull_for_type_term!$C:$C, [1]cull_for_type_term!AJ:AJ,0)</f>
        <v>0</v>
      </c>
      <c r="AK1376" s="1">
        <f>_xlfn.XLOOKUP($C1376,[1]dates!$C:$C, [1]dates!D:D,0)</f>
        <v>0</v>
      </c>
      <c r="AL1376" s="2"/>
      <c r="AM1376" s="3">
        <f>_xlfn.XLOOKUP($C1376,[1]missing!$C:$C, [1]missing!AH:AH,0)</f>
        <v>0</v>
      </c>
    </row>
    <row r="1377" spans="1:39" x14ac:dyDescent="0.2">
      <c r="A1377">
        <v>0</v>
      </c>
      <c r="B1377" t="s">
        <v>6701</v>
      </c>
      <c r="C1377" t="s">
        <v>6713</v>
      </c>
      <c r="E1377" t="s">
        <v>6612</v>
      </c>
      <c r="G1377" t="s">
        <v>6714</v>
      </c>
      <c r="I1377">
        <v>3</v>
      </c>
      <c r="J1377" s="4">
        <v>45649.86822916667</v>
      </c>
      <c r="K1377" t="s">
        <v>107</v>
      </c>
      <c r="S1377">
        <v>0</v>
      </c>
      <c r="T1377">
        <v>0</v>
      </c>
      <c r="U1377">
        <v>0</v>
      </c>
      <c r="V1377">
        <v>2</v>
      </c>
      <c r="X1377" t="s">
        <v>6708</v>
      </c>
      <c r="Y1377" t="s">
        <v>6714</v>
      </c>
      <c r="Z1377" t="s">
        <v>6718</v>
      </c>
      <c r="AA1377" t="s">
        <v>71</v>
      </c>
      <c r="AB1377" t="b">
        <v>0</v>
      </c>
      <c r="AC1377" t="b">
        <f t="shared" si="36"/>
        <v>1</v>
      </c>
      <c r="AD1377">
        <v>1353</v>
      </c>
      <c r="AE1377" t="b">
        <v>0</v>
      </c>
      <c r="AF1377">
        <f>_xlfn.XLOOKUP($C1377,[1]Dec25_data_updated!$C:$C, [1]Dec25_data_updated!AI:AI,0)</f>
        <v>0</v>
      </c>
      <c r="AG1377">
        <f>_xlfn.XLOOKUP($C1377,[1]Dec25_data_updated!$C:$C, [1]Dec25_data_updated!AJ:AJ,0)</f>
        <v>0</v>
      </c>
      <c r="AH1377">
        <f>_xlfn.XLOOKUP($C1377,[1]Dec25_data_updated!$C:$C, [1]Dec25_data_updated!AF:AF,0)</f>
        <v>0</v>
      </c>
      <c r="AI1377" s="1">
        <f>_xlfn.XLOOKUP($C1377,[1]cull_for_type_term!$C:$C, [1]cull_for_type_term!AI:AI,0)</f>
        <v>0</v>
      </c>
      <c r="AJ1377" s="1">
        <f>_xlfn.XLOOKUP($C1377,[1]cull_for_type_term!$C:$C, [1]cull_for_type_term!AJ:AJ,0)</f>
        <v>0</v>
      </c>
      <c r="AK1377" s="1">
        <f>_xlfn.XLOOKUP($C1377,[1]dates!$C:$C, [1]dates!D:D,0)</f>
        <v>0</v>
      </c>
      <c r="AL1377" s="2"/>
      <c r="AM1377" s="3">
        <f>_xlfn.XLOOKUP($C1377,[1]missing!$C:$C, [1]missing!AH:AH,0)</f>
        <v>0</v>
      </c>
    </row>
    <row r="1378" spans="1:39" x14ac:dyDescent="0.2">
      <c r="A1378">
        <v>0</v>
      </c>
      <c r="B1378" t="s">
        <v>6701</v>
      </c>
      <c r="C1378" t="s">
        <v>6719</v>
      </c>
      <c r="E1378" t="s">
        <v>6612</v>
      </c>
      <c r="G1378" t="s">
        <v>6720</v>
      </c>
      <c r="I1378">
        <v>312</v>
      </c>
      <c r="J1378" s="4">
        <v>45649.420636574076</v>
      </c>
      <c r="K1378" t="s">
        <v>107</v>
      </c>
      <c r="S1378">
        <v>0</v>
      </c>
      <c r="T1378">
        <v>0</v>
      </c>
      <c r="U1378">
        <v>0</v>
      </c>
      <c r="V1378">
        <v>2</v>
      </c>
      <c r="X1378" t="s">
        <v>6622</v>
      </c>
      <c r="Y1378" t="s">
        <v>6720</v>
      </c>
      <c r="Z1378" t="s">
        <v>6721</v>
      </c>
      <c r="AA1378" t="s">
        <v>47</v>
      </c>
      <c r="AB1378" t="b">
        <v>0</v>
      </c>
      <c r="AC1378" t="b">
        <f t="shared" si="36"/>
        <v>1</v>
      </c>
      <c r="AD1378">
        <v>377</v>
      </c>
      <c r="AE1378" t="b">
        <v>0</v>
      </c>
      <c r="AF1378">
        <f>_xlfn.XLOOKUP($C1378,[1]Dec25_data_updated!$C:$C, [1]Dec25_data_updated!AI:AI,0)</f>
        <v>0</v>
      </c>
      <c r="AG1378">
        <f>_xlfn.XLOOKUP($C1378,[1]Dec25_data_updated!$C:$C, [1]Dec25_data_updated!AJ:AJ,0)</f>
        <v>0</v>
      </c>
      <c r="AH1378">
        <f>_xlfn.XLOOKUP($C1378,[1]Dec25_data_updated!$C:$C, [1]Dec25_data_updated!AF:AF,0)</f>
        <v>0</v>
      </c>
      <c r="AI1378" s="1">
        <f>_xlfn.XLOOKUP($C1378,[1]cull_for_type_term!$C:$C, [1]cull_for_type_term!AI:AI,0)</f>
        <v>0</v>
      </c>
      <c r="AJ1378" s="1">
        <f>_xlfn.XLOOKUP($C1378,[1]cull_for_type_term!$C:$C, [1]cull_for_type_term!AJ:AJ,0)</f>
        <v>0</v>
      </c>
      <c r="AK1378" s="1">
        <f>_xlfn.XLOOKUP($C1378,[1]dates!$C:$C, [1]dates!D:D,0)</f>
        <v>0</v>
      </c>
      <c r="AL1378" s="2"/>
      <c r="AM1378" s="3">
        <f>_xlfn.XLOOKUP($C1378,[1]missing!$C:$C, [1]missing!AH:AH,0)</f>
        <v>0</v>
      </c>
    </row>
    <row r="1379" spans="1:39" x14ac:dyDescent="0.2">
      <c r="A1379">
        <v>0</v>
      </c>
      <c r="B1379" t="s">
        <v>6701</v>
      </c>
      <c r="C1379" t="s">
        <v>6719</v>
      </c>
      <c r="E1379" t="s">
        <v>6612</v>
      </c>
      <c r="G1379" t="s">
        <v>6720</v>
      </c>
      <c r="I1379">
        <v>18</v>
      </c>
      <c r="J1379" s="4">
        <v>45649.444212962961</v>
      </c>
      <c r="K1379" t="s">
        <v>107</v>
      </c>
      <c r="S1379">
        <v>0</v>
      </c>
      <c r="T1379">
        <v>0</v>
      </c>
      <c r="U1379">
        <v>0</v>
      </c>
      <c r="V1379">
        <v>2</v>
      </c>
      <c r="X1379" t="s">
        <v>6708</v>
      </c>
      <c r="Y1379" t="s">
        <v>6720</v>
      </c>
      <c r="Z1379" t="s">
        <v>6722</v>
      </c>
      <c r="AA1379" t="s">
        <v>71</v>
      </c>
      <c r="AB1379" t="b">
        <v>0</v>
      </c>
      <c r="AC1379" t="b">
        <f t="shared" si="36"/>
        <v>1</v>
      </c>
      <c r="AD1379">
        <v>844</v>
      </c>
      <c r="AE1379" t="b">
        <v>0</v>
      </c>
      <c r="AF1379">
        <f>_xlfn.XLOOKUP($C1379,[1]Dec25_data_updated!$C:$C, [1]Dec25_data_updated!AI:AI,0)</f>
        <v>0</v>
      </c>
      <c r="AG1379">
        <f>_xlfn.XLOOKUP($C1379,[1]Dec25_data_updated!$C:$C, [1]Dec25_data_updated!AJ:AJ,0)</f>
        <v>0</v>
      </c>
      <c r="AH1379">
        <f>_xlfn.XLOOKUP($C1379,[1]Dec25_data_updated!$C:$C, [1]Dec25_data_updated!AF:AF,0)</f>
        <v>0</v>
      </c>
      <c r="AI1379" s="1">
        <f>_xlfn.XLOOKUP($C1379,[1]cull_for_type_term!$C:$C, [1]cull_for_type_term!AI:AI,0)</f>
        <v>0</v>
      </c>
      <c r="AJ1379" s="1">
        <f>_xlfn.XLOOKUP($C1379,[1]cull_for_type_term!$C:$C, [1]cull_for_type_term!AJ:AJ,0)</f>
        <v>0</v>
      </c>
      <c r="AK1379" s="1">
        <f>_xlfn.XLOOKUP($C1379,[1]dates!$C:$C, [1]dates!D:D,0)</f>
        <v>0</v>
      </c>
      <c r="AL1379" s="2"/>
      <c r="AM1379" s="3">
        <f>_xlfn.XLOOKUP($C1379,[1]missing!$C:$C, [1]missing!AH:AH,0)</f>
        <v>0</v>
      </c>
    </row>
    <row r="1380" spans="1:39" x14ac:dyDescent="0.2">
      <c r="A1380">
        <v>0</v>
      </c>
      <c r="B1380" t="s">
        <v>6701</v>
      </c>
      <c r="C1380" t="s">
        <v>6719</v>
      </c>
      <c r="E1380" t="s">
        <v>6612</v>
      </c>
      <c r="G1380" t="s">
        <v>6720</v>
      </c>
      <c r="I1380">
        <v>122</v>
      </c>
      <c r="J1380" s="4">
        <v>45649.813726851855</v>
      </c>
      <c r="K1380" t="s">
        <v>107</v>
      </c>
      <c r="S1380">
        <v>0</v>
      </c>
      <c r="T1380">
        <v>0</v>
      </c>
      <c r="U1380">
        <v>0</v>
      </c>
      <c r="V1380">
        <v>2</v>
      </c>
      <c r="X1380" t="s">
        <v>6723</v>
      </c>
      <c r="Y1380" t="s">
        <v>6720</v>
      </c>
      <c r="Z1380" t="s">
        <v>6724</v>
      </c>
      <c r="AA1380" t="s">
        <v>50</v>
      </c>
      <c r="AB1380" t="b">
        <v>0</v>
      </c>
      <c r="AC1380" t="b">
        <f t="shared" si="36"/>
        <v>1</v>
      </c>
      <c r="AD1380">
        <v>1089</v>
      </c>
      <c r="AE1380" t="b">
        <v>0</v>
      </c>
      <c r="AF1380">
        <f>_xlfn.XLOOKUP($C1380,[1]Dec25_data_updated!$C:$C, [1]Dec25_data_updated!AI:AI,0)</f>
        <v>0</v>
      </c>
      <c r="AG1380">
        <f>_xlfn.XLOOKUP($C1380,[1]Dec25_data_updated!$C:$C, [1]Dec25_data_updated!AJ:AJ,0)</f>
        <v>0</v>
      </c>
      <c r="AH1380">
        <f>_xlfn.XLOOKUP($C1380,[1]Dec25_data_updated!$C:$C, [1]Dec25_data_updated!AF:AF,0)</f>
        <v>0</v>
      </c>
      <c r="AI1380" s="1">
        <f>_xlfn.XLOOKUP($C1380,[1]cull_for_type_term!$C:$C, [1]cull_for_type_term!AI:AI,0)</f>
        <v>0</v>
      </c>
      <c r="AJ1380" s="1">
        <f>_xlfn.XLOOKUP($C1380,[1]cull_for_type_term!$C:$C, [1]cull_for_type_term!AJ:AJ,0)</f>
        <v>0</v>
      </c>
      <c r="AK1380" s="1">
        <f>_xlfn.XLOOKUP($C1380,[1]dates!$C:$C, [1]dates!D:D,0)</f>
        <v>0</v>
      </c>
      <c r="AL1380" s="2"/>
      <c r="AM1380" s="3">
        <f>_xlfn.XLOOKUP($C1380,[1]missing!$C:$C, [1]missing!AH:AH,0)</f>
        <v>0</v>
      </c>
    </row>
    <row r="1381" spans="1:39" x14ac:dyDescent="0.2">
      <c r="A1381">
        <v>0</v>
      </c>
      <c r="B1381" t="s">
        <v>6701</v>
      </c>
      <c r="C1381" t="s">
        <v>6719</v>
      </c>
      <c r="E1381" t="s">
        <v>6612</v>
      </c>
      <c r="G1381" t="s">
        <v>6720</v>
      </c>
      <c r="I1381">
        <v>20</v>
      </c>
      <c r="J1381" s="4">
        <v>45649.86822916667</v>
      </c>
      <c r="K1381" t="s">
        <v>107</v>
      </c>
      <c r="S1381">
        <v>0</v>
      </c>
      <c r="T1381">
        <v>0</v>
      </c>
      <c r="U1381">
        <v>0</v>
      </c>
      <c r="V1381">
        <v>2</v>
      </c>
      <c r="X1381" t="s">
        <v>6708</v>
      </c>
      <c r="Y1381" t="s">
        <v>6720</v>
      </c>
      <c r="Z1381" t="s">
        <v>6725</v>
      </c>
      <c r="AA1381" t="s">
        <v>71</v>
      </c>
      <c r="AB1381" t="b">
        <v>0</v>
      </c>
      <c r="AC1381" t="b">
        <f t="shared" si="36"/>
        <v>1</v>
      </c>
      <c r="AD1381">
        <v>1370</v>
      </c>
      <c r="AE1381" t="b">
        <v>0</v>
      </c>
      <c r="AF1381">
        <f>_xlfn.XLOOKUP($C1381,[1]Dec25_data_updated!$C:$C, [1]Dec25_data_updated!AI:AI,0)</f>
        <v>0</v>
      </c>
      <c r="AG1381">
        <f>_xlfn.XLOOKUP($C1381,[1]Dec25_data_updated!$C:$C, [1]Dec25_data_updated!AJ:AJ,0)</f>
        <v>0</v>
      </c>
      <c r="AH1381">
        <f>_xlfn.XLOOKUP($C1381,[1]Dec25_data_updated!$C:$C, [1]Dec25_data_updated!AF:AF,0)</f>
        <v>0</v>
      </c>
      <c r="AI1381" s="1">
        <f>_xlfn.XLOOKUP($C1381,[1]cull_for_type_term!$C:$C, [1]cull_for_type_term!AI:AI,0)</f>
        <v>0</v>
      </c>
      <c r="AJ1381" s="1">
        <f>_xlfn.XLOOKUP($C1381,[1]cull_for_type_term!$C:$C, [1]cull_for_type_term!AJ:AJ,0)</f>
        <v>0</v>
      </c>
      <c r="AK1381" s="1">
        <f>_xlfn.XLOOKUP($C1381,[1]dates!$C:$C, [1]dates!D:D,0)</f>
        <v>0</v>
      </c>
      <c r="AL1381" s="2"/>
      <c r="AM1381" s="3">
        <f>_xlfn.XLOOKUP($C1381,[1]missing!$C:$C, [1]missing!AH:AH,0)</f>
        <v>0</v>
      </c>
    </row>
    <row r="1382" spans="1:39" x14ac:dyDescent="0.2">
      <c r="A1382">
        <v>0</v>
      </c>
      <c r="B1382" t="s">
        <v>6701</v>
      </c>
      <c r="C1382" t="s">
        <v>6726</v>
      </c>
      <c r="E1382" t="s">
        <v>6612</v>
      </c>
      <c r="G1382" t="s">
        <v>6727</v>
      </c>
      <c r="I1382">
        <v>43</v>
      </c>
      <c r="J1382" s="4">
        <v>45649.420636574076</v>
      </c>
      <c r="K1382" t="s">
        <v>107</v>
      </c>
      <c r="S1382">
        <v>0</v>
      </c>
      <c r="T1382">
        <v>0</v>
      </c>
      <c r="U1382">
        <v>0</v>
      </c>
      <c r="V1382">
        <v>2</v>
      </c>
      <c r="X1382" t="s">
        <v>6708</v>
      </c>
      <c r="Y1382" t="s">
        <v>6727</v>
      </c>
      <c r="Z1382" t="s">
        <v>6728</v>
      </c>
      <c r="AA1382" t="s">
        <v>47</v>
      </c>
      <c r="AB1382" t="b">
        <v>0</v>
      </c>
      <c r="AC1382" t="b">
        <f t="shared" si="36"/>
        <v>1</v>
      </c>
      <c r="AD1382">
        <v>108</v>
      </c>
      <c r="AE1382" t="b">
        <v>0</v>
      </c>
      <c r="AF1382">
        <f>_xlfn.XLOOKUP($C1382,[1]Dec25_data_updated!$C:$C, [1]Dec25_data_updated!AI:AI,0)</f>
        <v>0</v>
      </c>
      <c r="AG1382">
        <f>_xlfn.XLOOKUP($C1382,[1]Dec25_data_updated!$C:$C, [1]Dec25_data_updated!AJ:AJ,0)</f>
        <v>0</v>
      </c>
      <c r="AH1382">
        <f>_xlfn.XLOOKUP($C1382,[1]Dec25_data_updated!$C:$C, [1]Dec25_data_updated!AF:AF,0)</f>
        <v>0</v>
      </c>
      <c r="AI1382" s="1">
        <f>_xlfn.XLOOKUP($C1382,[1]cull_for_type_term!$C:$C, [1]cull_for_type_term!AI:AI,0)</f>
        <v>0</v>
      </c>
      <c r="AJ1382" s="1">
        <f>_xlfn.XLOOKUP($C1382,[1]cull_for_type_term!$C:$C, [1]cull_for_type_term!AJ:AJ,0)</f>
        <v>0</v>
      </c>
      <c r="AK1382" s="1">
        <f>_xlfn.XLOOKUP($C1382,[1]dates!$C:$C, [1]dates!D:D,0)</f>
        <v>0</v>
      </c>
      <c r="AL1382" s="2"/>
      <c r="AM1382" s="3">
        <f>_xlfn.XLOOKUP($C1382,[1]missing!$C:$C, [1]missing!AH:AH,0)</f>
        <v>0</v>
      </c>
    </row>
    <row r="1383" spans="1:39" x14ac:dyDescent="0.2">
      <c r="A1383">
        <v>0</v>
      </c>
      <c r="B1383" t="s">
        <v>6701</v>
      </c>
      <c r="C1383" t="s">
        <v>6726</v>
      </c>
      <c r="E1383" t="s">
        <v>6612</v>
      </c>
      <c r="G1383" t="s">
        <v>6727</v>
      </c>
      <c r="I1383">
        <v>11</v>
      </c>
      <c r="J1383" s="4">
        <v>45649.444212962961</v>
      </c>
      <c r="K1383" t="s">
        <v>107</v>
      </c>
      <c r="S1383">
        <v>0</v>
      </c>
      <c r="T1383">
        <v>0</v>
      </c>
      <c r="U1383">
        <v>0</v>
      </c>
      <c r="V1383">
        <v>2</v>
      </c>
      <c r="X1383" t="s">
        <v>6708</v>
      </c>
      <c r="Y1383" t="s">
        <v>6727</v>
      </c>
      <c r="Z1383" t="s">
        <v>6729</v>
      </c>
      <c r="AA1383" t="s">
        <v>71</v>
      </c>
      <c r="AB1383" t="b">
        <v>0</v>
      </c>
      <c r="AC1383" t="b">
        <f t="shared" si="36"/>
        <v>1</v>
      </c>
      <c r="AD1383">
        <v>837</v>
      </c>
      <c r="AE1383" t="b">
        <v>0</v>
      </c>
      <c r="AF1383">
        <f>_xlfn.XLOOKUP($C1383,[1]Dec25_data_updated!$C:$C, [1]Dec25_data_updated!AI:AI,0)</f>
        <v>0</v>
      </c>
      <c r="AG1383">
        <f>_xlfn.XLOOKUP($C1383,[1]Dec25_data_updated!$C:$C, [1]Dec25_data_updated!AJ:AJ,0)</f>
        <v>0</v>
      </c>
      <c r="AH1383">
        <f>_xlfn.XLOOKUP($C1383,[1]Dec25_data_updated!$C:$C, [1]Dec25_data_updated!AF:AF,0)</f>
        <v>0</v>
      </c>
      <c r="AI1383" s="1">
        <f>_xlfn.XLOOKUP($C1383,[1]cull_for_type_term!$C:$C, [1]cull_for_type_term!AI:AI,0)</f>
        <v>0</v>
      </c>
      <c r="AJ1383" s="1">
        <f>_xlfn.XLOOKUP($C1383,[1]cull_for_type_term!$C:$C, [1]cull_for_type_term!AJ:AJ,0)</f>
        <v>0</v>
      </c>
      <c r="AK1383" s="1">
        <f>_xlfn.XLOOKUP($C1383,[1]dates!$C:$C, [1]dates!D:D,0)</f>
        <v>0</v>
      </c>
      <c r="AL1383" s="2"/>
      <c r="AM1383" s="3">
        <f>_xlfn.XLOOKUP($C1383,[1]missing!$C:$C, [1]missing!AH:AH,0)</f>
        <v>0</v>
      </c>
    </row>
    <row r="1384" spans="1:39" x14ac:dyDescent="0.2">
      <c r="A1384">
        <v>0</v>
      </c>
      <c r="B1384" t="s">
        <v>6701</v>
      </c>
      <c r="C1384" t="s">
        <v>6726</v>
      </c>
      <c r="E1384" t="s">
        <v>6612</v>
      </c>
      <c r="G1384" t="s">
        <v>6727</v>
      </c>
      <c r="I1384">
        <v>62</v>
      </c>
      <c r="J1384" s="4">
        <v>45649.813726851855</v>
      </c>
      <c r="K1384" t="s">
        <v>107</v>
      </c>
      <c r="S1384">
        <v>0</v>
      </c>
      <c r="T1384">
        <v>0</v>
      </c>
      <c r="U1384">
        <v>0</v>
      </c>
      <c r="V1384">
        <v>2</v>
      </c>
      <c r="X1384" t="s">
        <v>6708</v>
      </c>
      <c r="Y1384" t="s">
        <v>6727</v>
      </c>
      <c r="Z1384" t="s">
        <v>6730</v>
      </c>
      <c r="AA1384" t="s">
        <v>50</v>
      </c>
      <c r="AB1384" t="b">
        <v>0</v>
      </c>
      <c r="AC1384" t="b">
        <f t="shared" si="36"/>
        <v>1</v>
      </c>
      <c r="AD1384">
        <v>1029</v>
      </c>
      <c r="AE1384" t="b">
        <v>0</v>
      </c>
      <c r="AF1384">
        <f>_xlfn.XLOOKUP($C1384,[1]Dec25_data_updated!$C:$C, [1]Dec25_data_updated!AI:AI,0)</f>
        <v>0</v>
      </c>
      <c r="AG1384">
        <f>_xlfn.XLOOKUP($C1384,[1]Dec25_data_updated!$C:$C, [1]Dec25_data_updated!AJ:AJ,0)</f>
        <v>0</v>
      </c>
      <c r="AH1384">
        <f>_xlfn.XLOOKUP($C1384,[1]Dec25_data_updated!$C:$C, [1]Dec25_data_updated!AF:AF,0)</f>
        <v>0</v>
      </c>
      <c r="AI1384" s="1">
        <f>_xlfn.XLOOKUP($C1384,[1]cull_for_type_term!$C:$C, [1]cull_for_type_term!AI:AI,0)</f>
        <v>0</v>
      </c>
      <c r="AJ1384" s="1">
        <f>_xlfn.XLOOKUP($C1384,[1]cull_for_type_term!$C:$C, [1]cull_for_type_term!AJ:AJ,0)</f>
        <v>0</v>
      </c>
      <c r="AK1384" s="1">
        <f>_xlfn.XLOOKUP($C1384,[1]dates!$C:$C, [1]dates!D:D,0)</f>
        <v>0</v>
      </c>
      <c r="AL1384" s="2"/>
      <c r="AM1384" s="3">
        <f>_xlfn.XLOOKUP($C1384,[1]missing!$C:$C, [1]missing!AH:AH,0)</f>
        <v>0</v>
      </c>
    </row>
    <row r="1385" spans="1:39" x14ac:dyDescent="0.2">
      <c r="A1385">
        <v>0</v>
      </c>
      <c r="B1385" t="s">
        <v>6701</v>
      </c>
      <c r="C1385" t="s">
        <v>6726</v>
      </c>
      <c r="E1385" t="s">
        <v>6612</v>
      </c>
      <c r="G1385" t="s">
        <v>6727</v>
      </c>
      <c r="I1385">
        <v>11</v>
      </c>
      <c r="J1385" s="4">
        <v>45649.86822916667</v>
      </c>
      <c r="K1385" t="s">
        <v>107</v>
      </c>
      <c r="S1385">
        <v>0</v>
      </c>
      <c r="T1385">
        <v>0</v>
      </c>
      <c r="U1385">
        <v>0</v>
      </c>
      <c r="V1385">
        <v>2</v>
      </c>
      <c r="X1385" t="s">
        <v>6708</v>
      </c>
      <c r="Y1385" t="s">
        <v>6727</v>
      </c>
      <c r="Z1385" t="s">
        <v>6731</v>
      </c>
      <c r="AA1385" t="s">
        <v>71</v>
      </c>
      <c r="AB1385" t="b">
        <v>0</v>
      </c>
      <c r="AC1385" t="b">
        <f t="shared" si="36"/>
        <v>1</v>
      </c>
      <c r="AD1385">
        <v>1361</v>
      </c>
      <c r="AE1385" t="b">
        <v>0</v>
      </c>
      <c r="AF1385">
        <f>_xlfn.XLOOKUP($C1385,[1]Dec25_data_updated!$C:$C, [1]Dec25_data_updated!AI:AI,0)</f>
        <v>0</v>
      </c>
      <c r="AG1385">
        <f>_xlfn.XLOOKUP($C1385,[1]Dec25_data_updated!$C:$C, [1]Dec25_data_updated!AJ:AJ,0)</f>
        <v>0</v>
      </c>
      <c r="AH1385">
        <f>_xlfn.XLOOKUP($C1385,[1]Dec25_data_updated!$C:$C, [1]Dec25_data_updated!AF:AF,0)</f>
        <v>0</v>
      </c>
      <c r="AI1385" s="1">
        <f>_xlfn.XLOOKUP($C1385,[1]cull_for_type_term!$C:$C, [1]cull_for_type_term!AI:AI,0)</f>
        <v>0</v>
      </c>
      <c r="AJ1385" s="1">
        <f>_xlfn.XLOOKUP($C1385,[1]cull_for_type_term!$C:$C, [1]cull_for_type_term!AJ:AJ,0)</f>
        <v>0</v>
      </c>
      <c r="AK1385" s="1">
        <f>_xlfn.XLOOKUP($C1385,[1]dates!$C:$C, [1]dates!D:D,0)</f>
        <v>0</v>
      </c>
      <c r="AL1385" s="2"/>
      <c r="AM1385" s="3">
        <f>_xlfn.XLOOKUP($C1385,[1]missing!$C:$C, [1]missing!AH:AH,0)</f>
        <v>0</v>
      </c>
    </row>
    <row r="1386" spans="1:39" x14ac:dyDescent="0.2">
      <c r="A1386">
        <v>0</v>
      </c>
      <c r="B1386" t="s">
        <v>6732</v>
      </c>
      <c r="C1386" t="s">
        <v>6706</v>
      </c>
      <c r="D1386">
        <v>2021</v>
      </c>
      <c r="E1386" t="s">
        <v>6612</v>
      </c>
      <c r="G1386" t="s">
        <v>6733</v>
      </c>
      <c r="I1386">
        <v>182</v>
      </c>
      <c r="J1386" s="4">
        <v>45649.420636574076</v>
      </c>
      <c r="K1386" t="s">
        <v>107</v>
      </c>
      <c r="S1386">
        <v>0</v>
      </c>
      <c r="T1386">
        <v>0</v>
      </c>
      <c r="U1386">
        <v>0</v>
      </c>
      <c r="V1386">
        <v>2</v>
      </c>
      <c r="W1386">
        <v>3</v>
      </c>
      <c r="X1386" t="s">
        <v>6704</v>
      </c>
      <c r="Y1386" t="s">
        <v>6733</v>
      </c>
      <c r="Z1386" t="s">
        <v>6734</v>
      </c>
      <c r="AA1386" t="s">
        <v>47</v>
      </c>
      <c r="AB1386" t="b">
        <v>0</v>
      </c>
      <c r="AC1386" t="b">
        <f t="shared" si="36"/>
        <v>1</v>
      </c>
      <c r="AD1386">
        <v>247</v>
      </c>
      <c r="AE1386" t="b">
        <v>0</v>
      </c>
      <c r="AF1386">
        <f>_xlfn.XLOOKUP($C1386,[1]Dec25_data_updated!$C:$C, [1]Dec25_data_updated!AI:AI,0)</f>
        <v>0</v>
      </c>
      <c r="AG1386">
        <f>_xlfn.XLOOKUP($C1386,[1]Dec25_data_updated!$C:$C, [1]Dec25_data_updated!AJ:AJ,0)</f>
        <v>0</v>
      </c>
      <c r="AH1386">
        <f>_xlfn.XLOOKUP($C1386,[1]Dec25_data_updated!$C:$C, [1]Dec25_data_updated!AF:AF,0)</f>
        <v>0</v>
      </c>
      <c r="AI1386" s="1">
        <f>_xlfn.XLOOKUP($C1386,[1]cull_for_type_term!$C:$C, [1]cull_for_type_term!AI:AI,0)</f>
        <v>0</v>
      </c>
      <c r="AJ1386" s="1">
        <f>_xlfn.XLOOKUP($C1386,[1]cull_for_type_term!$C:$C, [1]cull_for_type_term!AJ:AJ,0)</f>
        <v>0</v>
      </c>
      <c r="AK1386" s="1">
        <f>_xlfn.XLOOKUP($C1386,[1]dates!$C:$C, [1]dates!D:D,0)</f>
        <v>0</v>
      </c>
      <c r="AL1386" s="2"/>
      <c r="AM1386" s="3">
        <f>_xlfn.XLOOKUP($C1386,[1]missing!$C:$C, [1]missing!AH:AH,0)</f>
        <v>0</v>
      </c>
    </row>
    <row r="1387" spans="1:39" x14ac:dyDescent="0.2">
      <c r="A1387">
        <v>0</v>
      </c>
      <c r="B1387" t="s">
        <v>6732</v>
      </c>
      <c r="C1387" t="s">
        <v>6735</v>
      </c>
      <c r="E1387" t="s">
        <v>6612</v>
      </c>
      <c r="G1387" t="s">
        <v>6736</v>
      </c>
      <c r="I1387">
        <v>185</v>
      </c>
      <c r="J1387" s="4">
        <v>45649.420636574076</v>
      </c>
      <c r="K1387" t="s">
        <v>107</v>
      </c>
      <c r="S1387">
        <v>0</v>
      </c>
      <c r="T1387">
        <v>0</v>
      </c>
      <c r="U1387">
        <v>0</v>
      </c>
      <c r="V1387">
        <v>2</v>
      </c>
      <c r="X1387" t="s">
        <v>6704</v>
      </c>
      <c r="Y1387" t="s">
        <v>6736</v>
      </c>
      <c r="Z1387" t="s">
        <v>6737</v>
      </c>
      <c r="AA1387" t="s">
        <v>47</v>
      </c>
      <c r="AB1387" t="b">
        <v>0</v>
      </c>
      <c r="AC1387" t="b">
        <f t="shared" si="36"/>
        <v>1</v>
      </c>
      <c r="AD1387">
        <v>250</v>
      </c>
      <c r="AE1387" t="b">
        <v>0</v>
      </c>
      <c r="AF1387">
        <f>_xlfn.XLOOKUP($C1387,[1]Dec25_data_updated!$C:$C, [1]Dec25_data_updated!AI:AI,0)</f>
        <v>0</v>
      </c>
      <c r="AG1387">
        <f>_xlfn.XLOOKUP($C1387,[1]Dec25_data_updated!$C:$C, [1]Dec25_data_updated!AJ:AJ,0)</f>
        <v>0</v>
      </c>
      <c r="AH1387">
        <f>_xlfn.XLOOKUP($C1387,[1]Dec25_data_updated!$C:$C, [1]Dec25_data_updated!AF:AF,0)</f>
        <v>0</v>
      </c>
      <c r="AI1387" s="1">
        <f>_xlfn.XLOOKUP($C1387,[1]cull_for_type_term!$C:$C, [1]cull_for_type_term!AI:AI,0)</f>
        <v>0</v>
      </c>
      <c r="AJ1387" s="1">
        <f>_xlfn.XLOOKUP($C1387,[1]cull_for_type_term!$C:$C, [1]cull_for_type_term!AJ:AJ,0)</f>
        <v>0</v>
      </c>
      <c r="AK1387" s="1">
        <f>_xlfn.XLOOKUP($C1387,[1]dates!$C:$C, [1]dates!D:D,0)</f>
        <v>0</v>
      </c>
      <c r="AL1387" s="2"/>
      <c r="AM1387" s="3">
        <f>_xlfn.XLOOKUP($C1387,[1]missing!$C:$C, [1]missing!AH:AH,0)</f>
        <v>0</v>
      </c>
    </row>
    <row r="1388" spans="1:39" x14ac:dyDescent="0.2">
      <c r="A1388">
        <v>0</v>
      </c>
      <c r="B1388" t="s">
        <v>6732</v>
      </c>
      <c r="C1388" t="s">
        <v>6738</v>
      </c>
      <c r="E1388" t="s">
        <v>6612</v>
      </c>
      <c r="G1388" t="s">
        <v>6739</v>
      </c>
      <c r="I1388">
        <v>248</v>
      </c>
      <c r="J1388" s="4">
        <v>45649.420636574076</v>
      </c>
      <c r="K1388" t="s">
        <v>107</v>
      </c>
      <c r="S1388">
        <v>0</v>
      </c>
      <c r="T1388">
        <v>0</v>
      </c>
      <c r="U1388">
        <v>0</v>
      </c>
      <c r="V1388">
        <v>2</v>
      </c>
      <c r="X1388" t="s">
        <v>6704</v>
      </c>
      <c r="Y1388" t="s">
        <v>6739</v>
      </c>
      <c r="Z1388" t="s">
        <v>6740</v>
      </c>
      <c r="AA1388" t="s">
        <v>47</v>
      </c>
      <c r="AB1388" t="b">
        <v>0</v>
      </c>
      <c r="AC1388" t="b">
        <f t="shared" si="36"/>
        <v>1</v>
      </c>
      <c r="AD1388">
        <v>313</v>
      </c>
      <c r="AE1388" t="b">
        <v>0</v>
      </c>
      <c r="AF1388">
        <f>_xlfn.XLOOKUP($C1388,[1]Dec25_data_updated!$C:$C, [1]Dec25_data_updated!AI:AI,0)</f>
        <v>0</v>
      </c>
      <c r="AG1388">
        <f>_xlfn.XLOOKUP($C1388,[1]Dec25_data_updated!$C:$C, [1]Dec25_data_updated!AJ:AJ,0)</f>
        <v>0</v>
      </c>
      <c r="AH1388">
        <f>_xlfn.XLOOKUP($C1388,[1]Dec25_data_updated!$C:$C, [1]Dec25_data_updated!AF:AF,0)</f>
        <v>0</v>
      </c>
      <c r="AI1388" s="1">
        <f>_xlfn.XLOOKUP($C1388,[1]cull_for_type_term!$C:$C, [1]cull_for_type_term!AI:AI,0)</f>
        <v>0</v>
      </c>
      <c r="AJ1388" s="1">
        <f>_xlfn.XLOOKUP($C1388,[1]cull_for_type_term!$C:$C, [1]cull_for_type_term!AJ:AJ,0)</f>
        <v>0</v>
      </c>
      <c r="AK1388" s="1">
        <f>_xlfn.XLOOKUP($C1388,[1]dates!$C:$C, [1]dates!D:D,0)</f>
        <v>0</v>
      </c>
      <c r="AL1388" s="2"/>
      <c r="AM1388" s="3">
        <f>_xlfn.XLOOKUP($C1388,[1]missing!$C:$C, [1]missing!AH:AH,0)</f>
        <v>0</v>
      </c>
    </row>
  </sheetData>
  <hyperlinks>
    <hyperlink ref="G1038" r:id="rId1" xr:uid="{E1EF5E73-3089-0C48-8339-C51A35D6A2F6}"/>
    <hyperlink ref="G1345" r:id="rId2" xr:uid="{3B452D9E-4B24-C144-8C4B-B3D51C27A3BD}"/>
    <hyperlink ref="AG431" r:id="rId3" display="http://aftersherrielevine.com/" xr:uid="{297660A2-ED8B-6E4F-8B28-108FEC419746}"/>
    <hyperlink ref="AG432" r:id="rId4" display="http://aftersherrielevine.com/" xr:uid="{B95EFB49-8C2D-404E-BBBF-681ADF0BA35A}"/>
    <hyperlink ref="AG433" r:id="rId5" display="http://aftersherrielevine.com/" xr:uid="{4B9D3196-78C5-B641-B856-ED3EDC4DBD98}"/>
    <hyperlink ref="AG437" r:id="rId6" display="http://aftersherrielevine.com/" xr:uid="{88475FE6-DFCA-BD4A-B423-F77EC908A9B3}"/>
    <hyperlink ref="AG438" r:id="rId7" display="http://aftersherrielevine.com/" xr:uid="{438C1184-A37C-C04A-B73E-ABE2240EA281}"/>
    <hyperlink ref="AG1249" r:id="rId8" display="http://aftersherrielevine.com/" xr:uid="{0830ABD1-31C8-E34A-9C7C-BA2BA8BFFA42}"/>
    <hyperlink ref="AG360" r:id="rId9" display="http://aftersherrielevine.com/" xr:uid="{5292F841-C95C-7240-BA38-725A5FA6AC09}"/>
    <hyperlink ref="AG403" r:id="rId10" display="http://aftersherrielevine.com/" xr:uid="{298030A4-B442-194F-AB3A-4C9FDB3262A7}"/>
    <hyperlink ref="AG362" r:id="rId11" display="http://aftersherrielevine.com/" xr:uid="{5DB0C68B-A227-F24F-9E15-0F774137E25F}"/>
    <hyperlink ref="AG363" r:id="rId12" display="http://aftersherrielevine.com/" xr:uid="{152B6606-E871-3B4E-925C-EEC23C1FDFC3}"/>
    <hyperlink ref="AG364" r:id="rId13" display="http://aftersherrielevine.com/" xr:uid="{1ADDBC1B-7F6F-B543-802B-D1684B7D8A74}"/>
    <hyperlink ref="AG368" r:id="rId14" display="http://aftersherrielevine.com/" xr:uid="{A6056E82-0FAC-B14C-B0E2-E41F58B59B6D}"/>
    <hyperlink ref="AG369" r:id="rId15" display="http://aftersherrielevine.com/" xr:uid="{3E7C77E3-ECED-1C4A-BE48-414C39CAE6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Mandiberg</dc:creator>
  <cp:lastModifiedBy>Michael Mandiberg</cp:lastModifiedBy>
  <dcterms:created xsi:type="dcterms:W3CDTF">2025-01-02T20:45:04Z</dcterms:created>
  <dcterms:modified xsi:type="dcterms:W3CDTF">2025-01-02T20:45:27Z</dcterms:modified>
</cp:coreProperties>
</file>